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Отдел реализации\Отдел реализации\ОТЧЕТЫ\Отчеты на Сайт\01. РРЭ\04. Цены\"/>
    </mc:Choice>
  </mc:AlternateContent>
  <xr:revisionPtr revIDLastSave="0" documentId="13_ncr:1_{99451830-91DD-4CA9-9641-7CCAB5A0CD76}" xr6:coauthVersionLast="47" xr6:coauthVersionMax="47" xr10:uidLastSave="{00000000-0000-0000-0000-000000000000}"/>
  <bookViews>
    <workbookView xWindow="0" yWindow="0" windowWidth="14400" windowHeight="15600" firstSheet="3" activeTab="9" xr2:uid="{54D0455A-EF97-4741-8D1F-57A8007838A7}"/>
  </bookViews>
  <sheets>
    <sheet name="C1" sheetId="1" r:id="rId1"/>
    <sheet name="П" sheetId="2" r:id="rId2"/>
    <sheet name="1" sheetId="3" r:id="rId3"/>
    <sheet name="1 РРЭ" sheetId="4" r:id="rId4"/>
    <sheet name="2" sheetId="5" r:id="rId5"/>
    <sheet name="3.1." sheetId="6" r:id="rId6"/>
    <sheet name="3.2." sheetId="7" r:id="rId7"/>
    <sheet name="3.2. РРЭ" sheetId="8" r:id="rId8"/>
    <sheet name="3.3." sheetId="10" r:id="rId9"/>
    <sheet name="4.1." sheetId="11" r:id="rId10"/>
    <sheet name="4.2." sheetId="12" r:id="rId11"/>
    <sheet name="4.3." sheetId="13" r:id="rId12"/>
    <sheet name="5.1." sheetId="14" r:id="rId13"/>
    <sheet name="5.2." sheetId="15" r:id="rId14"/>
    <sheet name="5.3." sheetId="16" r:id="rId15"/>
    <sheet name="6.1." sheetId="17" r:id="rId16"/>
    <sheet name="6.2." sheetId="18" r:id="rId17"/>
    <sheet name="6.3." sheetId="19" r:id="rId18"/>
  </sheets>
  <definedNames>
    <definedName name="_xlnm._FilterDatabase" localSheetId="5" hidden="1">'3.1.'!$B$6:$C$584</definedName>
    <definedName name="_xlnm._FilterDatabase" localSheetId="6" hidden="1">'3.2.'!$B$6:$C$584</definedName>
    <definedName name="_xlnm._FilterDatabase" localSheetId="7" hidden="1">'3.2. РРЭ'!$B$6:$C$182</definedName>
    <definedName name="_xlnm._FilterDatabase" localSheetId="8" hidden="1">'3.3.'!$B$6:$C$584</definedName>
    <definedName name="_xlnm._FilterDatabase" localSheetId="9" hidden="1">'4.1.'!$B$6:$C$585</definedName>
    <definedName name="_xlnm._FilterDatabase" localSheetId="10" hidden="1">'4.2.'!$B$7:$C$578</definedName>
    <definedName name="_xlnm._FilterDatabase" localSheetId="11" hidden="1">'4.3.'!$B$6:$C$578</definedName>
    <definedName name="_xlnm._FilterDatabase" localSheetId="12" hidden="1">'5.1.'!$B$6:$C$704</definedName>
    <definedName name="_xlnm._FilterDatabase" localSheetId="13" hidden="1">'5.2.'!$B$6:$C$698</definedName>
    <definedName name="_xlnm._FilterDatabase" localSheetId="14" hidden="1">'5.3.'!$B$6:$C$698</definedName>
    <definedName name="_xlnm._FilterDatabase" localSheetId="15" hidden="1">'6.1.'!$B$6:$C$698</definedName>
    <definedName name="_xlnm._FilterDatabase" localSheetId="16" hidden="1">'6.2.'!$B$6:$C$698</definedName>
    <definedName name="_xlnm._FilterDatabase" localSheetId="17" hidden="1">'6.3.'!$B$6:$C$698</definedName>
    <definedName name="_xlnm.Print_Area" localSheetId="2">'1'!$A$1:$G$28</definedName>
    <definedName name="_xlnm.Print_Area" localSheetId="3">'1 РРЭ'!$A$1:$G$31</definedName>
    <definedName name="_xlnm.Print_Area" localSheetId="4">'2'!$A$1:$G$97</definedName>
    <definedName name="_xlnm.Print_Area" localSheetId="5">'3.1.'!$A$1:$AA$649</definedName>
    <definedName name="_xlnm.Print_Area" localSheetId="6">'3.2.'!$A$1:$AA$648</definedName>
    <definedName name="_xlnm.Print_Area" localSheetId="7">'3.2. РРЭ'!$A$1:$AA$204</definedName>
    <definedName name="_xlnm.Print_Area" localSheetId="8">'3.3.'!$A$1:$AA$648</definedName>
    <definedName name="_xlnm.Print_Area" localSheetId="9">'4.1.'!$A$1:$AA$649</definedName>
    <definedName name="_xlnm.Print_Area" localSheetId="10">'4.2.'!$A$1:$AA$649</definedName>
    <definedName name="_xlnm.Print_Area" localSheetId="11">'4.3.'!$A$1:$AA$649</definedName>
    <definedName name="_xlnm.Print_Area" localSheetId="12">'5.1.'!$A$1:$AA$786</definedName>
    <definedName name="_xlnm.Print_Area" localSheetId="13">'5.2.'!$A$1:$AA$786</definedName>
    <definedName name="_xlnm.Print_Area" localSheetId="14">'5.3.'!$A$1:$AA$786</definedName>
    <definedName name="_xlnm.Print_Area" localSheetId="15">'6.1.'!$A$1:$AA$788</definedName>
    <definedName name="_xlnm.Print_Area" localSheetId="16">'6.2.'!$A$1:$AA$787</definedName>
    <definedName name="_xlnm.Print_Area" localSheetId="17">'6.3.'!$A$1:$AA$788</definedName>
    <definedName name="_xlnm.Print_Area" localSheetId="0">'C1'!$A$1:$N$36</definedName>
    <definedName name="_xlnm.Print_Area" localSheetId="1">П!$A$1:$G$13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769" i="19" l="1"/>
  <c r="Z769" i="19"/>
  <c r="Y769" i="19"/>
  <c r="X769" i="19"/>
  <c r="W769" i="19"/>
  <c r="V769" i="19"/>
  <c r="U769" i="19"/>
  <c r="T769" i="19"/>
  <c r="S769" i="19"/>
  <c r="R769" i="19"/>
  <c r="Q769" i="19"/>
  <c r="P769" i="19"/>
  <c r="O769" i="19"/>
  <c r="N769" i="19"/>
  <c r="M769" i="19"/>
  <c r="L769" i="19"/>
  <c r="K769" i="19"/>
  <c r="J769" i="19"/>
  <c r="I769" i="19"/>
  <c r="H769" i="19"/>
  <c r="G769" i="19"/>
  <c r="F769" i="19"/>
  <c r="E769" i="19"/>
  <c r="D769" i="19"/>
  <c r="B769" i="19"/>
  <c r="AA767" i="19"/>
  <c r="Z767" i="19"/>
  <c r="Y767" i="19"/>
  <c r="X767" i="19"/>
  <c r="W767" i="19"/>
  <c r="V767" i="19"/>
  <c r="U767" i="19"/>
  <c r="T767" i="19"/>
  <c r="S767" i="19"/>
  <c r="R767" i="19"/>
  <c r="Q767" i="19"/>
  <c r="P767" i="19"/>
  <c r="O767" i="19"/>
  <c r="N767" i="19"/>
  <c r="M767" i="19"/>
  <c r="L767" i="19"/>
  <c r="K767" i="19"/>
  <c r="J767" i="19"/>
  <c r="I767" i="19"/>
  <c r="H767" i="19"/>
  <c r="G767" i="19"/>
  <c r="F767" i="19"/>
  <c r="E767" i="19"/>
  <c r="D767" i="19"/>
  <c r="B767" i="19"/>
  <c r="AA765" i="19"/>
  <c r="Z765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B765" i="19"/>
  <c r="AA763" i="19"/>
  <c r="Z763" i="19"/>
  <c r="Y763" i="19"/>
  <c r="X763" i="19"/>
  <c r="W763" i="19"/>
  <c r="V763" i="19"/>
  <c r="U763" i="19"/>
  <c r="T763" i="19"/>
  <c r="S763" i="19"/>
  <c r="R763" i="19"/>
  <c r="Q763" i="19"/>
  <c r="P763" i="19"/>
  <c r="O763" i="19"/>
  <c r="N763" i="19"/>
  <c r="M763" i="19"/>
  <c r="L763" i="19"/>
  <c r="K763" i="19"/>
  <c r="J763" i="19"/>
  <c r="I763" i="19"/>
  <c r="H763" i="19"/>
  <c r="G763" i="19"/>
  <c r="F763" i="19"/>
  <c r="E763" i="19"/>
  <c r="D763" i="19"/>
  <c r="B763" i="19"/>
  <c r="AA761" i="19"/>
  <c r="Z761" i="19"/>
  <c r="Y761" i="19"/>
  <c r="X761" i="19"/>
  <c r="W761" i="19"/>
  <c r="V761" i="19"/>
  <c r="U761" i="19"/>
  <c r="T761" i="19"/>
  <c r="S761" i="19"/>
  <c r="R761" i="19"/>
  <c r="Q761" i="19"/>
  <c r="P761" i="19"/>
  <c r="O761" i="19"/>
  <c r="N761" i="19"/>
  <c r="M761" i="19"/>
  <c r="L761" i="19"/>
  <c r="K761" i="19"/>
  <c r="J761" i="19"/>
  <c r="I761" i="19"/>
  <c r="H761" i="19"/>
  <c r="G761" i="19"/>
  <c r="F761" i="19"/>
  <c r="E761" i="19"/>
  <c r="D761" i="19"/>
  <c r="B761" i="19"/>
  <c r="AA759" i="19"/>
  <c r="Z759" i="19"/>
  <c r="Y759" i="19"/>
  <c r="X759" i="19"/>
  <c r="W759" i="19"/>
  <c r="V759" i="19"/>
  <c r="U759" i="19"/>
  <c r="T759" i="19"/>
  <c r="S759" i="19"/>
  <c r="R759" i="19"/>
  <c r="Q759" i="19"/>
  <c r="P759" i="19"/>
  <c r="O759" i="19"/>
  <c r="N759" i="19"/>
  <c r="M759" i="19"/>
  <c r="L759" i="19"/>
  <c r="K759" i="19"/>
  <c r="J759" i="19"/>
  <c r="I759" i="19"/>
  <c r="H759" i="19"/>
  <c r="G759" i="19"/>
  <c r="F759" i="19"/>
  <c r="E759" i="19"/>
  <c r="D759" i="19"/>
  <c r="B759" i="19"/>
  <c r="AA757" i="19"/>
  <c r="Z757" i="19"/>
  <c r="Y757" i="19"/>
  <c r="X757" i="19"/>
  <c r="W757" i="19"/>
  <c r="V757" i="19"/>
  <c r="U757" i="19"/>
  <c r="T757" i="19"/>
  <c r="S757" i="19"/>
  <c r="R757" i="19"/>
  <c r="Q757" i="19"/>
  <c r="P757" i="19"/>
  <c r="O757" i="19"/>
  <c r="N757" i="19"/>
  <c r="M757" i="19"/>
  <c r="L757" i="19"/>
  <c r="K757" i="19"/>
  <c r="J757" i="19"/>
  <c r="I757" i="19"/>
  <c r="H757" i="19"/>
  <c r="G757" i="19"/>
  <c r="F757" i="19"/>
  <c r="E757" i="19"/>
  <c r="D757" i="19"/>
  <c r="B757" i="19"/>
  <c r="AA755" i="19"/>
  <c r="Z755" i="19"/>
  <c r="Y755" i="19"/>
  <c r="X755" i="19"/>
  <c r="W755" i="19"/>
  <c r="V755" i="19"/>
  <c r="U755" i="19"/>
  <c r="T755" i="19"/>
  <c r="S755" i="19"/>
  <c r="R755" i="19"/>
  <c r="Q755" i="19"/>
  <c r="P755" i="19"/>
  <c r="O755" i="19"/>
  <c r="N755" i="19"/>
  <c r="M755" i="19"/>
  <c r="L755" i="19"/>
  <c r="K755" i="19"/>
  <c r="J755" i="19"/>
  <c r="I755" i="19"/>
  <c r="H755" i="19"/>
  <c r="G755" i="19"/>
  <c r="F755" i="19"/>
  <c r="E755" i="19"/>
  <c r="D755" i="19"/>
  <c r="B755" i="19"/>
  <c r="AA753" i="19"/>
  <c r="Z753" i="19"/>
  <c r="Y753" i="19"/>
  <c r="X753" i="19"/>
  <c r="W753" i="19"/>
  <c r="V753" i="19"/>
  <c r="U753" i="19"/>
  <c r="T753" i="19"/>
  <c r="S753" i="19"/>
  <c r="R753" i="19"/>
  <c r="Q753" i="19"/>
  <c r="P753" i="19"/>
  <c r="O753" i="19"/>
  <c r="N753" i="19"/>
  <c r="M753" i="19"/>
  <c r="L753" i="19"/>
  <c r="K753" i="19"/>
  <c r="J753" i="19"/>
  <c r="I753" i="19"/>
  <c r="H753" i="19"/>
  <c r="G753" i="19"/>
  <c r="F753" i="19"/>
  <c r="E753" i="19"/>
  <c r="D753" i="19"/>
  <c r="B753" i="19"/>
  <c r="AA751" i="19"/>
  <c r="Z751" i="19"/>
  <c r="Y751" i="19"/>
  <c r="X751" i="19"/>
  <c r="W751" i="19"/>
  <c r="V751" i="19"/>
  <c r="U751" i="19"/>
  <c r="T751" i="19"/>
  <c r="S751" i="19"/>
  <c r="R751" i="19"/>
  <c r="Q751" i="19"/>
  <c r="P751" i="19"/>
  <c r="O751" i="19"/>
  <c r="N751" i="19"/>
  <c r="M751" i="19"/>
  <c r="L751" i="19"/>
  <c r="K751" i="19"/>
  <c r="J751" i="19"/>
  <c r="I751" i="19"/>
  <c r="H751" i="19"/>
  <c r="G751" i="19"/>
  <c r="F751" i="19"/>
  <c r="E751" i="19"/>
  <c r="D751" i="19"/>
  <c r="B751" i="19"/>
  <c r="AA749" i="19"/>
  <c r="Z749" i="19"/>
  <c r="Y749" i="19"/>
  <c r="X749" i="19"/>
  <c r="W749" i="19"/>
  <c r="V749" i="19"/>
  <c r="U749" i="19"/>
  <c r="T749" i="19"/>
  <c r="S749" i="19"/>
  <c r="R749" i="19"/>
  <c r="Q749" i="19"/>
  <c r="P749" i="19"/>
  <c r="O749" i="19"/>
  <c r="N749" i="19"/>
  <c r="M749" i="19"/>
  <c r="L749" i="19"/>
  <c r="K749" i="19"/>
  <c r="J749" i="19"/>
  <c r="I749" i="19"/>
  <c r="H749" i="19"/>
  <c r="G749" i="19"/>
  <c r="F749" i="19"/>
  <c r="E749" i="19"/>
  <c r="D749" i="19"/>
  <c r="B749" i="19"/>
  <c r="AA747" i="19"/>
  <c r="Z747" i="19"/>
  <c r="Y747" i="19"/>
  <c r="X747" i="19"/>
  <c r="W747" i="19"/>
  <c r="V747" i="19"/>
  <c r="U747" i="19"/>
  <c r="T747" i="19"/>
  <c r="S747" i="19"/>
  <c r="R747" i="19"/>
  <c r="Q747" i="19"/>
  <c r="P747" i="19"/>
  <c r="O747" i="19"/>
  <c r="N747" i="19"/>
  <c r="M747" i="19"/>
  <c r="L747" i="19"/>
  <c r="K747" i="19"/>
  <c r="J747" i="19"/>
  <c r="I747" i="19"/>
  <c r="H747" i="19"/>
  <c r="G747" i="19"/>
  <c r="F747" i="19"/>
  <c r="E747" i="19"/>
  <c r="D747" i="19"/>
  <c r="B747" i="19"/>
  <c r="AA745" i="19"/>
  <c r="Z745" i="19"/>
  <c r="Y745" i="19"/>
  <c r="X745" i="19"/>
  <c r="W745" i="19"/>
  <c r="V745" i="19"/>
  <c r="U745" i="19"/>
  <c r="T745" i="19"/>
  <c r="S745" i="19"/>
  <c r="R745" i="19"/>
  <c r="Q745" i="19"/>
  <c r="P745" i="19"/>
  <c r="O745" i="19"/>
  <c r="N745" i="19"/>
  <c r="M745" i="19"/>
  <c r="L745" i="19"/>
  <c r="K745" i="19"/>
  <c r="J745" i="19"/>
  <c r="I745" i="19"/>
  <c r="H745" i="19"/>
  <c r="G745" i="19"/>
  <c r="F745" i="19"/>
  <c r="E745" i="19"/>
  <c r="D745" i="19"/>
  <c r="B745" i="19"/>
  <c r="AA743" i="19"/>
  <c r="Z743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B743" i="19"/>
  <c r="AA741" i="19"/>
  <c r="Z741" i="19"/>
  <c r="Y741" i="19"/>
  <c r="X741" i="19"/>
  <c r="W741" i="19"/>
  <c r="V741" i="19"/>
  <c r="U741" i="19"/>
  <c r="T741" i="19"/>
  <c r="S741" i="19"/>
  <c r="R741" i="19"/>
  <c r="Q741" i="19"/>
  <c r="P741" i="19"/>
  <c r="O741" i="19"/>
  <c r="N741" i="19"/>
  <c r="M741" i="19"/>
  <c r="L741" i="19"/>
  <c r="K741" i="19"/>
  <c r="J741" i="19"/>
  <c r="I741" i="19"/>
  <c r="H741" i="19"/>
  <c r="G741" i="19"/>
  <c r="F741" i="19"/>
  <c r="E741" i="19"/>
  <c r="D741" i="19"/>
  <c r="B741" i="19"/>
  <c r="AA739" i="19"/>
  <c r="Z739" i="19"/>
  <c r="Y739" i="19"/>
  <c r="X739" i="19"/>
  <c r="W739" i="19"/>
  <c r="V739" i="19"/>
  <c r="U739" i="19"/>
  <c r="T739" i="19"/>
  <c r="S739" i="19"/>
  <c r="R739" i="19"/>
  <c r="Q739" i="19"/>
  <c r="P739" i="19"/>
  <c r="O739" i="19"/>
  <c r="N739" i="19"/>
  <c r="M739" i="19"/>
  <c r="L739" i="19"/>
  <c r="K739" i="19"/>
  <c r="J739" i="19"/>
  <c r="I739" i="19"/>
  <c r="H739" i="19"/>
  <c r="G739" i="19"/>
  <c r="F739" i="19"/>
  <c r="E739" i="19"/>
  <c r="D739" i="19"/>
  <c r="B739" i="19"/>
  <c r="AA737" i="19"/>
  <c r="Z737" i="19"/>
  <c r="Y737" i="19"/>
  <c r="X737" i="19"/>
  <c r="W737" i="19"/>
  <c r="V737" i="19"/>
  <c r="U737" i="19"/>
  <c r="T737" i="19"/>
  <c r="S737" i="19"/>
  <c r="R737" i="19"/>
  <c r="Q737" i="19"/>
  <c r="P737" i="19"/>
  <c r="O737" i="19"/>
  <c r="N737" i="19"/>
  <c r="M737" i="19"/>
  <c r="L737" i="19"/>
  <c r="K737" i="19"/>
  <c r="J737" i="19"/>
  <c r="I737" i="19"/>
  <c r="H737" i="19"/>
  <c r="G737" i="19"/>
  <c r="F737" i="19"/>
  <c r="E737" i="19"/>
  <c r="D737" i="19"/>
  <c r="B737" i="19"/>
  <c r="AA735" i="19"/>
  <c r="Z735" i="19"/>
  <c r="Y735" i="19"/>
  <c r="X735" i="19"/>
  <c r="W735" i="19"/>
  <c r="V735" i="19"/>
  <c r="U735" i="19"/>
  <c r="T735" i="19"/>
  <c r="S735" i="19"/>
  <c r="R735" i="19"/>
  <c r="Q735" i="19"/>
  <c r="P735" i="19"/>
  <c r="O735" i="19"/>
  <c r="N735" i="19"/>
  <c r="M735" i="19"/>
  <c r="L735" i="19"/>
  <c r="K735" i="19"/>
  <c r="J735" i="19"/>
  <c r="I735" i="19"/>
  <c r="H735" i="19"/>
  <c r="G735" i="19"/>
  <c r="F735" i="19"/>
  <c r="E735" i="19"/>
  <c r="D735" i="19"/>
  <c r="B735" i="19"/>
  <c r="AA733" i="19"/>
  <c r="Z733" i="19"/>
  <c r="Y733" i="19"/>
  <c r="X733" i="19"/>
  <c r="W733" i="19"/>
  <c r="V733" i="19"/>
  <c r="U733" i="19"/>
  <c r="T733" i="19"/>
  <c r="S733" i="19"/>
  <c r="R733" i="19"/>
  <c r="Q733" i="19"/>
  <c r="P733" i="19"/>
  <c r="O733" i="19"/>
  <c r="N733" i="19"/>
  <c r="M733" i="19"/>
  <c r="L733" i="19"/>
  <c r="K733" i="19"/>
  <c r="J733" i="19"/>
  <c r="I733" i="19"/>
  <c r="H733" i="19"/>
  <c r="G733" i="19"/>
  <c r="F733" i="19"/>
  <c r="E733" i="19"/>
  <c r="D733" i="19"/>
  <c r="B733" i="19"/>
  <c r="AA731" i="19"/>
  <c r="Z731" i="19"/>
  <c r="Y731" i="19"/>
  <c r="X731" i="19"/>
  <c r="W731" i="19"/>
  <c r="V731" i="19"/>
  <c r="U731" i="19"/>
  <c r="T731" i="19"/>
  <c r="S731" i="19"/>
  <c r="R731" i="19"/>
  <c r="Q731" i="19"/>
  <c r="P731" i="19"/>
  <c r="O731" i="19"/>
  <c r="N731" i="19"/>
  <c r="M731" i="19"/>
  <c r="L731" i="19"/>
  <c r="K731" i="19"/>
  <c r="J731" i="19"/>
  <c r="I731" i="19"/>
  <c r="H731" i="19"/>
  <c r="G731" i="19"/>
  <c r="F731" i="19"/>
  <c r="E731" i="19"/>
  <c r="D731" i="19"/>
  <c r="B731" i="19"/>
  <c r="AA729" i="19"/>
  <c r="Z729" i="19"/>
  <c r="Y729" i="19"/>
  <c r="X729" i="19"/>
  <c r="W729" i="19"/>
  <c r="V729" i="19"/>
  <c r="U729" i="19"/>
  <c r="T729" i="19"/>
  <c r="S729" i="19"/>
  <c r="R729" i="19"/>
  <c r="Q729" i="19"/>
  <c r="P729" i="19"/>
  <c r="O729" i="19"/>
  <c r="N729" i="19"/>
  <c r="M729" i="19"/>
  <c r="L729" i="19"/>
  <c r="K729" i="19"/>
  <c r="J729" i="19"/>
  <c r="I729" i="19"/>
  <c r="H729" i="19"/>
  <c r="G729" i="19"/>
  <c r="F729" i="19"/>
  <c r="E729" i="19"/>
  <c r="D729" i="19"/>
  <c r="B729" i="19"/>
  <c r="AA727" i="19"/>
  <c r="Z727" i="19"/>
  <c r="Y727" i="19"/>
  <c r="X727" i="19"/>
  <c r="W727" i="19"/>
  <c r="V727" i="19"/>
  <c r="U727" i="19"/>
  <c r="T727" i="19"/>
  <c r="S727" i="19"/>
  <c r="R727" i="19"/>
  <c r="Q727" i="19"/>
  <c r="P727" i="19"/>
  <c r="O727" i="19"/>
  <c r="N727" i="19"/>
  <c r="M727" i="19"/>
  <c r="L727" i="19"/>
  <c r="K727" i="19"/>
  <c r="J727" i="19"/>
  <c r="I727" i="19"/>
  <c r="H727" i="19"/>
  <c r="G727" i="19"/>
  <c r="F727" i="19"/>
  <c r="E727" i="19"/>
  <c r="D727" i="19"/>
  <c r="B727" i="19"/>
  <c r="AA725" i="19"/>
  <c r="Z725" i="19"/>
  <c r="Y725" i="19"/>
  <c r="X725" i="19"/>
  <c r="W725" i="19"/>
  <c r="V725" i="19"/>
  <c r="U725" i="19"/>
  <c r="T725" i="19"/>
  <c r="S725" i="19"/>
  <c r="R725" i="19"/>
  <c r="Q725" i="19"/>
  <c r="P725" i="19"/>
  <c r="O725" i="19"/>
  <c r="N725" i="19"/>
  <c r="M725" i="19"/>
  <c r="L725" i="19"/>
  <c r="K725" i="19"/>
  <c r="J725" i="19"/>
  <c r="I725" i="19"/>
  <c r="H725" i="19"/>
  <c r="G725" i="19"/>
  <c r="F725" i="19"/>
  <c r="E725" i="19"/>
  <c r="D725" i="19"/>
  <c r="B725" i="19"/>
  <c r="AA723" i="19"/>
  <c r="Z723" i="19"/>
  <c r="Y723" i="19"/>
  <c r="X723" i="19"/>
  <c r="W723" i="19"/>
  <c r="V723" i="19"/>
  <c r="U723" i="19"/>
  <c r="T723" i="19"/>
  <c r="S723" i="19"/>
  <c r="R723" i="19"/>
  <c r="Q723" i="19"/>
  <c r="P723" i="19"/>
  <c r="O723" i="19"/>
  <c r="N723" i="19"/>
  <c r="M723" i="19"/>
  <c r="L723" i="19"/>
  <c r="K723" i="19"/>
  <c r="J723" i="19"/>
  <c r="I723" i="19"/>
  <c r="H723" i="19"/>
  <c r="G723" i="19"/>
  <c r="F723" i="19"/>
  <c r="E723" i="19"/>
  <c r="D723" i="19"/>
  <c r="B723" i="19"/>
  <c r="AA721" i="19"/>
  <c r="Z721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B721" i="19"/>
  <c r="AA719" i="19"/>
  <c r="Z719" i="19"/>
  <c r="Y719" i="19"/>
  <c r="X719" i="19"/>
  <c r="W719" i="19"/>
  <c r="V719" i="19"/>
  <c r="U719" i="19"/>
  <c r="T719" i="19"/>
  <c r="S719" i="19"/>
  <c r="R719" i="19"/>
  <c r="Q719" i="19"/>
  <c r="P719" i="19"/>
  <c r="O719" i="19"/>
  <c r="N719" i="19"/>
  <c r="M719" i="19"/>
  <c r="L719" i="19"/>
  <c r="K719" i="19"/>
  <c r="J719" i="19"/>
  <c r="I719" i="19"/>
  <c r="H719" i="19"/>
  <c r="G719" i="19"/>
  <c r="F719" i="19"/>
  <c r="E719" i="19"/>
  <c r="D719" i="19"/>
  <c r="B719" i="19"/>
  <c r="AA717" i="19"/>
  <c r="Z717" i="19"/>
  <c r="Y717" i="19"/>
  <c r="X717" i="19"/>
  <c r="W717" i="19"/>
  <c r="V717" i="19"/>
  <c r="U717" i="19"/>
  <c r="T717" i="19"/>
  <c r="S717" i="19"/>
  <c r="R717" i="19"/>
  <c r="Q717" i="19"/>
  <c r="P717" i="19"/>
  <c r="O717" i="19"/>
  <c r="N717" i="19"/>
  <c r="M717" i="19"/>
  <c r="L717" i="19"/>
  <c r="K717" i="19"/>
  <c r="J717" i="19"/>
  <c r="I717" i="19"/>
  <c r="H717" i="19"/>
  <c r="G717" i="19"/>
  <c r="F717" i="19"/>
  <c r="E717" i="19"/>
  <c r="D717" i="19"/>
  <c r="B717" i="19"/>
  <c r="AA715" i="19"/>
  <c r="Z715" i="19"/>
  <c r="Y715" i="19"/>
  <c r="X715" i="19"/>
  <c r="W715" i="19"/>
  <c r="V715" i="19"/>
  <c r="U715" i="19"/>
  <c r="T715" i="19"/>
  <c r="S715" i="19"/>
  <c r="R715" i="19"/>
  <c r="Q715" i="19"/>
  <c r="P715" i="19"/>
  <c r="O715" i="19"/>
  <c r="N715" i="19"/>
  <c r="M715" i="19"/>
  <c r="L715" i="19"/>
  <c r="K715" i="19"/>
  <c r="J715" i="19"/>
  <c r="I715" i="19"/>
  <c r="H715" i="19"/>
  <c r="G715" i="19"/>
  <c r="F715" i="19"/>
  <c r="E715" i="19"/>
  <c r="D715" i="19"/>
  <c r="B715" i="19"/>
  <c r="AA713" i="19"/>
  <c r="Z713" i="19"/>
  <c r="Y713" i="19"/>
  <c r="X713" i="19"/>
  <c r="W713" i="19"/>
  <c r="V713" i="19"/>
  <c r="U713" i="19"/>
  <c r="T713" i="19"/>
  <c r="S713" i="19"/>
  <c r="R713" i="19"/>
  <c r="Q713" i="19"/>
  <c r="P713" i="19"/>
  <c r="O713" i="19"/>
  <c r="N713" i="19"/>
  <c r="M713" i="19"/>
  <c r="L713" i="19"/>
  <c r="K713" i="19"/>
  <c r="J713" i="19"/>
  <c r="I713" i="19"/>
  <c r="H713" i="19"/>
  <c r="G713" i="19"/>
  <c r="F713" i="19"/>
  <c r="E713" i="19"/>
  <c r="D713" i="19"/>
  <c r="B713" i="19"/>
  <c r="AA711" i="19"/>
  <c r="Z711" i="19"/>
  <c r="Y711" i="19"/>
  <c r="X711" i="19"/>
  <c r="W711" i="19"/>
  <c r="V711" i="19"/>
  <c r="U711" i="19"/>
  <c r="T711" i="19"/>
  <c r="S711" i="19"/>
  <c r="R711" i="19"/>
  <c r="Q711" i="19"/>
  <c r="P711" i="19"/>
  <c r="O711" i="19"/>
  <c r="N711" i="19"/>
  <c r="M711" i="19"/>
  <c r="L711" i="19"/>
  <c r="K711" i="19"/>
  <c r="J711" i="19"/>
  <c r="I711" i="19"/>
  <c r="H711" i="19"/>
  <c r="G711" i="19"/>
  <c r="F711" i="19"/>
  <c r="E711" i="19"/>
  <c r="D711" i="19"/>
  <c r="B711" i="19"/>
  <c r="AA709" i="19"/>
  <c r="Z709" i="19"/>
  <c r="Y709" i="19"/>
  <c r="X709" i="19"/>
  <c r="W709" i="19"/>
  <c r="V709" i="19"/>
  <c r="U709" i="19"/>
  <c r="T709" i="19"/>
  <c r="S709" i="19"/>
  <c r="R709" i="19"/>
  <c r="Q709" i="19"/>
  <c r="P709" i="19"/>
  <c r="O709" i="19"/>
  <c r="N709" i="19"/>
  <c r="M709" i="19"/>
  <c r="L709" i="19"/>
  <c r="K709" i="19"/>
  <c r="J709" i="19"/>
  <c r="I709" i="19"/>
  <c r="H709" i="19"/>
  <c r="G709" i="19"/>
  <c r="F709" i="19"/>
  <c r="E709" i="19"/>
  <c r="D709" i="19"/>
  <c r="B709" i="19"/>
  <c r="AA703" i="19"/>
  <c r="Z703" i="19"/>
  <c r="Y703" i="19"/>
  <c r="X703" i="19"/>
  <c r="W703" i="19"/>
  <c r="V703" i="19"/>
  <c r="U703" i="19"/>
  <c r="T703" i="19"/>
  <c r="S703" i="19"/>
  <c r="R703" i="19"/>
  <c r="Q703" i="19"/>
  <c r="P703" i="19"/>
  <c r="O703" i="19"/>
  <c r="N703" i="19"/>
  <c r="M703" i="19"/>
  <c r="L703" i="19"/>
  <c r="K703" i="19"/>
  <c r="J703" i="19"/>
  <c r="I703" i="19"/>
  <c r="H703" i="19"/>
  <c r="G703" i="19"/>
  <c r="F703" i="19"/>
  <c r="E703" i="19"/>
  <c r="D703" i="19"/>
  <c r="B703" i="19"/>
  <c r="AA701" i="19"/>
  <c r="Z701" i="19"/>
  <c r="Y701" i="19"/>
  <c r="X701" i="19"/>
  <c r="W701" i="19"/>
  <c r="V701" i="19"/>
  <c r="U701" i="19"/>
  <c r="T701" i="19"/>
  <c r="S701" i="19"/>
  <c r="R701" i="19"/>
  <c r="Q701" i="19"/>
  <c r="P701" i="19"/>
  <c r="O701" i="19"/>
  <c r="N701" i="19"/>
  <c r="M701" i="19"/>
  <c r="L701" i="19"/>
  <c r="K701" i="19"/>
  <c r="J701" i="19"/>
  <c r="I701" i="19"/>
  <c r="H701" i="19"/>
  <c r="G701" i="19"/>
  <c r="F701" i="19"/>
  <c r="E701" i="19"/>
  <c r="D701" i="19"/>
  <c r="B701" i="19"/>
  <c r="AA699" i="19"/>
  <c r="Z699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B699" i="19"/>
  <c r="AA697" i="19"/>
  <c r="Z697" i="19"/>
  <c r="Y697" i="19"/>
  <c r="X697" i="19"/>
  <c r="W697" i="19"/>
  <c r="V697" i="19"/>
  <c r="U697" i="19"/>
  <c r="T697" i="19"/>
  <c r="S697" i="19"/>
  <c r="R697" i="19"/>
  <c r="Q697" i="19"/>
  <c r="P697" i="19"/>
  <c r="O697" i="19"/>
  <c r="N697" i="19"/>
  <c r="M697" i="19"/>
  <c r="L697" i="19"/>
  <c r="K697" i="19"/>
  <c r="J697" i="19"/>
  <c r="I697" i="19"/>
  <c r="H697" i="19"/>
  <c r="G697" i="19"/>
  <c r="F697" i="19"/>
  <c r="E697" i="19"/>
  <c r="D697" i="19"/>
  <c r="B697" i="19"/>
  <c r="AA695" i="19"/>
  <c r="Z695" i="19"/>
  <c r="Y695" i="19"/>
  <c r="X695" i="19"/>
  <c r="W695" i="19"/>
  <c r="V695" i="19"/>
  <c r="U695" i="19"/>
  <c r="T695" i="19"/>
  <c r="S695" i="19"/>
  <c r="R695" i="19"/>
  <c r="Q695" i="19"/>
  <c r="P695" i="19"/>
  <c r="O695" i="19"/>
  <c r="N695" i="19"/>
  <c r="M695" i="19"/>
  <c r="L695" i="19"/>
  <c r="K695" i="19"/>
  <c r="J695" i="19"/>
  <c r="I695" i="19"/>
  <c r="H695" i="19"/>
  <c r="G695" i="19"/>
  <c r="F695" i="19"/>
  <c r="E695" i="19"/>
  <c r="D695" i="19"/>
  <c r="B695" i="19"/>
  <c r="AA693" i="19"/>
  <c r="Z693" i="19"/>
  <c r="Y693" i="19"/>
  <c r="X693" i="19"/>
  <c r="W693" i="19"/>
  <c r="V693" i="19"/>
  <c r="U693" i="19"/>
  <c r="T693" i="19"/>
  <c r="S693" i="19"/>
  <c r="R693" i="19"/>
  <c r="Q693" i="19"/>
  <c r="P693" i="19"/>
  <c r="O693" i="19"/>
  <c r="N693" i="19"/>
  <c r="M693" i="19"/>
  <c r="L693" i="19"/>
  <c r="K693" i="19"/>
  <c r="J693" i="19"/>
  <c r="I693" i="19"/>
  <c r="H693" i="19"/>
  <c r="G693" i="19"/>
  <c r="F693" i="19"/>
  <c r="E693" i="19"/>
  <c r="D693" i="19"/>
  <c r="B693" i="19"/>
  <c r="AA691" i="19"/>
  <c r="Z691" i="19"/>
  <c r="Y691" i="19"/>
  <c r="X691" i="19"/>
  <c r="W691" i="19"/>
  <c r="V691" i="19"/>
  <c r="U691" i="19"/>
  <c r="T691" i="19"/>
  <c r="S691" i="19"/>
  <c r="R691" i="19"/>
  <c r="Q691" i="19"/>
  <c r="P691" i="19"/>
  <c r="O691" i="19"/>
  <c r="N691" i="19"/>
  <c r="M691" i="19"/>
  <c r="L691" i="19"/>
  <c r="K691" i="19"/>
  <c r="J691" i="19"/>
  <c r="I691" i="19"/>
  <c r="H691" i="19"/>
  <c r="G691" i="19"/>
  <c r="F691" i="19"/>
  <c r="E691" i="19"/>
  <c r="D691" i="19"/>
  <c r="B691" i="19"/>
  <c r="AA689" i="19"/>
  <c r="Z689" i="19"/>
  <c r="Y689" i="19"/>
  <c r="X689" i="19"/>
  <c r="W689" i="19"/>
  <c r="V689" i="19"/>
  <c r="U689" i="19"/>
  <c r="T689" i="19"/>
  <c r="S689" i="19"/>
  <c r="R689" i="19"/>
  <c r="Q689" i="19"/>
  <c r="P689" i="19"/>
  <c r="O689" i="19"/>
  <c r="N689" i="19"/>
  <c r="M689" i="19"/>
  <c r="L689" i="19"/>
  <c r="K689" i="19"/>
  <c r="J689" i="19"/>
  <c r="I689" i="19"/>
  <c r="H689" i="19"/>
  <c r="G689" i="19"/>
  <c r="F689" i="19"/>
  <c r="E689" i="19"/>
  <c r="D689" i="19"/>
  <c r="B689" i="19"/>
  <c r="AA687" i="19"/>
  <c r="Z687" i="19"/>
  <c r="Y687" i="19"/>
  <c r="X687" i="19"/>
  <c r="W687" i="19"/>
  <c r="V687" i="19"/>
  <c r="U687" i="19"/>
  <c r="T687" i="19"/>
  <c r="S687" i="19"/>
  <c r="R687" i="19"/>
  <c r="Q687" i="19"/>
  <c r="P687" i="19"/>
  <c r="O687" i="19"/>
  <c r="N687" i="19"/>
  <c r="M687" i="19"/>
  <c r="L687" i="19"/>
  <c r="K687" i="19"/>
  <c r="J687" i="19"/>
  <c r="I687" i="19"/>
  <c r="H687" i="19"/>
  <c r="G687" i="19"/>
  <c r="F687" i="19"/>
  <c r="E687" i="19"/>
  <c r="D687" i="19"/>
  <c r="B687" i="19"/>
  <c r="AA685" i="19"/>
  <c r="Z685" i="19"/>
  <c r="Y685" i="19"/>
  <c r="X685" i="19"/>
  <c r="W685" i="19"/>
  <c r="V685" i="19"/>
  <c r="U685" i="19"/>
  <c r="T685" i="19"/>
  <c r="S685" i="19"/>
  <c r="R685" i="19"/>
  <c r="Q685" i="19"/>
  <c r="P685" i="19"/>
  <c r="O685" i="19"/>
  <c r="N685" i="19"/>
  <c r="M685" i="19"/>
  <c r="L685" i="19"/>
  <c r="K685" i="19"/>
  <c r="J685" i="19"/>
  <c r="I685" i="19"/>
  <c r="H685" i="19"/>
  <c r="G685" i="19"/>
  <c r="F685" i="19"/>
  <c r="E685" i="19"/>
  <c r="D685" i="19"/>
  <c r="B685" i="19"/>
  <c r="AA683" i="19"/>
  <c r="Z683" i="19"/>
  <c r="Y683" i="19"/>
  <c r="X683" i="19"/>
  <c r="W683" i="19"/>
  <c r="V683" i="19"/>
  <c r="U683" i="19"/>
  <c r="T683" i="19"/>
  <c r="S683" i="19"/>
  <c r="R683" i="19"/>
  <c r="Q683" i="19"/>
  <c r="P683" i="19"/>
  <c r="O683" i="19"/>
  <c r="N683" i="19"/>
  <c r="M683" i="19"/>
  <c r="L683" i="19"/>
  <c r="K683" i="19"/>
  <c r="J683" i="19"/>
  <c r="I683" i="19"/>
  <c r="H683" i="19"/>
  <c r="G683" i="19"/>
  <c r="F683" i="19"/>
  <c r="E683" i="19"/>
  <c r="D683" i="19"/>
  <c r="B683" i="19"/>
  <c r="AA681" i="19"/>
  <c r="Z681" i="19"/>
  <c r="Y681" i="19"/>
  <c r="X681" i="19"/>
  <c r="W681" i="19"/>
  <c r="V681" i="19"/>
  <c r="U681" i="19"/>
  <c r="T681" i="19"/>
  <c r="S681" i="19"/>
  <c r="R681" i="19"/>
  <c r="Q681" i="19"/>
  <c r="P681" i="19"/>
  <c r="O681" i="19"/>
  <c r="N681" i="19"/>
  <c r="M681" i="19"/>
  <c r="L681" i="19"/>
  <c r="K681" i="19"/>
  <c r="J681" i="19"/>
  <c r="I681" i="19"/>
  <c r="H681" i="19"/>
  <c r="G681" i="19"/>
  <c r="F681" i="19"/>
  <c r="E681" i="19"/>
  <c r="D681" i="19"/>
  <c r="B681" i="19"/>
  <c r="AA679" i="19"/>
  <c r="Z679" i="19"/>
  <c r="Y679" i="19"/>
  <c r="X679" i="19"/>
  <c r="W679" i="19"/>
  <c r="V679" i="19"/>
  <c r="U679" i="19"/>
  <c r="T679" i="19"/>
  <c r="S679" i="19"/>
  <c r="R679" i="19"/>
  <c r="Q679" i="19"/>
  <c r="P679" i="19"/>
  <c r="O679" i="19"/>
  <c r="N679" i="19"/>
  <c r="M679" i="19"/>
  <c r="L679" i="19"/>
  <c r="K679" i="19"/>
  <c r="J679" i="19"/>
  <c r="I679" i="19"/>
  <c r="H679" i="19"/>
  <c r="G679" i="19"/>
  <c r="F679" i="19"/>
  <c r="E679" i="19"/>
  <c r="D679" i="19"/>
  <c r="B679" i="19"/>
  <c r="AA677" i="19"/>
  <c r="Z677" i="19"/>
  <c r="Y677" i="19"/>
  <c r="X677" i="19"/>
  <c r="W677" i="19"/>
  <c r="V677" i="19"/>
  <c r="U677" i="19"/>
  <c r="T677" i="19"/>
  <c r="S677" i="19"/>
  <c r="R677" i="19"/>
  <c r="Q677" i="19"/>
  <c r="P677" i="19"/>
  <c r="O677" i="19"/>
  <c r="N677" i="19"/>
  <c r="M677" i="19"/>
  <c r="L677" i="19"/>
  <c r="K677" i="19"/>
  <c r="J677" i="19"/>
  <c r="I677" i="19"/>
  <c r="H677" i="19"/>
  <c r="G677" i="19"/>
  <c r="F677" i="19"/>
  <c r="E677" i="19"/>
  <c r="D677" i="19"/>
  <c r="B677" i="19"/>
  <c r="AA675" i="19"/>
  <c r="Z675" i="19"/>
  <c r="Y675" i="19"/>
  <c r="X675" i="19"/>
  <c r="W675" i="19"/>
  <c r="V675" i="19"/>
  <c r="U675" i="19"/>
  <c r="T675" i="19"/>
  <c r="S675" i="19"/>
  <c r="R675" i="19"/>
  <c r="Q675" i="19"/>
  <c r="P675" i="19"/>
  <c r="O675" i="19"/>
  <c r="N675" i="19"/>
  <c r="M675" i="19"/>
  <c r="L675" i="19"/>
  <c r="K675" i="19"/>
  <c r="J675" i="19"/>
  <c r="I675" i="19"/>
  <c r="H675" i="19"/>
  <c r="G675" i="19"/>
  <c r="F675" i="19"/>
  <c r="E675" i="19"/>
  <c r="D675" i="19"/>
  <c r="B675" i="19"/>
  <c r="AA673" i="19"/>
  <c r="Z673" i="19"/>
  <c r="Y673" i="19"/>
  <c r="X673" i="19"/>
  <c r="W673" i="19"/>
  <c r="V673" i="19"/>
  <c r="U673" i="19"/>
  <c r="T673" i="19"/>
  <c r="S673" i="19"/>
  <c r="R673" i="19"/>
  <c r="Q673" i="19"/>
  <c r="P673" i="19"/>
  <c r="O673" i="19"/>
  <c r="N673" i="19"/>
  <c r="M673" i="19"/>
  <c r="L673" i="19"/>
  <c r="K673" i="19"/>
  <c r="J673" i="19"/>
  <c r="I673" i="19"/>
  <c r="H673" i="19"/>
  <c r="G673" i="19"/>
  <c r="F673" i="19"/>
  <c r="E673" i="19"/>
  <c r="D673" i="19"/>
  <c r="B673" i="19"/>
  <c r="AA671" i="19"/>
  <c r="Z671" i="19"/>
  <c r="Y671" i="19"/>
  <c r="X671" i="19"/>
  <c r="W671" i="19"/>
  <c r="V671" i="19"/>
  <c r="U671" i="19"/>
  <c r="T671" i="19"/>
  <c r="S671" i="19"/>
  <c r="R671" i="19"/>
  <c r="Q671" i="19"/>
  <c r="P671" i="19"/>
  <c r="O671" i="19"/>
  <c r="N671" i="19"/>
  <c r="M671" i="19"/>
  <c r="L671" i="19"/>
  <c r="K671" i="19"/>
  <c r="J671" i="19"/>
  <c r="I671" i="19"/>
  <c r="H671" i="19"/>
  <c r="G671" i="19"/>
  <c r="F671" i="19"/>
  <c r="E671" i="19"/>
  <c r="D671" i="19"/>
  <c r="B671" i="19"/>
  <c r="AA669" i="19"/>
  <c r="Z669" i="19"/>
  <c r="Y669" i="19"/>
  <c r="X669" i="19"/>
  <c r="W669" i="19"/>
  <c r="V669" i="19"/>
  <c r="U669" i="19"/>
  <c r="T669" i="19"/>
  <c r="S669" i="19"/>
  <c r="R669" i="19"/>
  <c r="Q669" i="19"/>
  <c r="P669" i="19"/>
  <c r="O669" i="19"/>
  <c r="N669" i="19"/>
  <c r="M669" i="19"/>
  <c r="L669" i="19"/>
  <c r="K669" i="19"/>
  <c r="J669" i="19"/>
  <c r="I669" i="19"/>
  <c r="H669" i="19"/>
  <c r="G669" i="19"/>
  <c r="F669" i="19"/>
  <c r="E669" i="19"/>
  <c r="D669" i="19"/>
  <c r="B669" i="19"/>
  <c r="AA667" i="19"/>
  <c r="Z667" i="19"/>
  <c r="Y667" i="19"/>
  <c r="X667" i="19"/>
  <c r="W667" i="19"/>
  <c r="V667" i="19"/>
  <c r="U667" i="19"/>
  <c r="T667" i="19"/>
  <c r="S667" i="19"/>
  <c r="R667" i="19"/>
  <c r="Q667" i="19"/>
  <c r="P667" i="19"/>
  <c r="O667" i="19"/>
  <c r="N667" i="19"/>
  <c r="M667" i="19"/>
  <c r="L667" i="19"/>
  <c r="K667" i="19"/>
  <c r="J667" i="19"/>
  <c r="I667" i="19"/>
  <c r="H667" i="19"/>
  <c r="G667" i="19"/>
  <c r="F667" i="19"/>
  <c r="E667" i="19"/>
  <c r="D667" i="19"/>
  <c r="B667" i="19"/>
  <c r="AA665" i="19"/>
  <c r="Z665" i="19"/>
  <c r="Y665" i="19"/>
  <c r="X665" i="19"/>
  <c r="W665" i="19"/>
  <c r="V665" i="19"/>
  <c r="U665" i="19"/>
  <c r="T665" i="19"/>
  <c r="S665" i="19"/>
  <c r="R665" i="19"/>
  <c r="Q665" i="19"/>
  <c r="P665" i="19"/>
  <c r="O665" i="19"/>
  <c r="N665" i="19"/>
  <c r="M665" i="19"/>
  <c r="L665" i="19"/>
  <c r="K665" i="19"/>
  <c r="J665" i="19"/>
  <c r="I665" i="19"/>
  <c r="H665" i="19"/>
  <c r="G665" i="19"/>
  <c r="F665" i="19"/>
  <c r="E665" i="19"/>
  <c r="D665" i="19"/>
  <c r="B665" i="19"/>
  <c r="AA663" i="19"/>
  <c r="Z663" i="19"/>
  <c r="Y663" i="19"/>
  <c r="X663" i="19"/>
  <c r="W663" i="19"/>
  <c r="V663" i="19"/>
  <c r="U663" i="19"/>
  <c r="T663" i="19"/>
  <c r="S663" i="19"/>
  <c r="R663" i="19"/>
  <c r="Q663" i="19"/>
  <c r="P663" i="19"/>
  <c r="O663" i="19"/>
  <c r="N663" i="19"/>
  <c r="M663" i="19"/>
  <c r="L663" i="19"/>
  <c r="K663" i="19"/>
  <c r="J663" i="19"/>
  <c r="I663" i="19"/>
  <c r="H663" i="19"/>
  <c r="G663" i="19"/>
  <c r="F663" i="19"/>
  <c r="E663" i="19"/>
  <c r="D663" i="19"/>
  <c r="B663" i="19"/>
  <c r="AA661" i="19"/>
  <c r="Z661" i="19"/>
  <c r="Y661" i="19"/>
  <c r="X661" i="19"/>
  <c r="W661" i="19"/>
  <c r="V661" i="19"/>
  <c r="U661" i="19"/>
  <c r="T661" i="19"/>
  <c r="S661" i="19"/>
  <c r="R661" i="19"/>
  <c r="Q661" i="19"/>
  <c r="P661" i="19"/>
  <c r="O661" i="19"/>
  <c r="N661" i="19"/>
  <c r="M661" i="19"/>
  <c r="L661" i="19"/>
  <c r="K661" i="19"/>
  <c r="J661" i="19"/>
  <c r="I661" i="19"/>
  <c r="H661" i="19"/>
  <c r="G661" i="19"/>
  <c r="F661" i="19"/>
  <c r="E661" i="19"/>
  <c r="D661" i="19"/>
  <c r="B661" i="19"/>
  <c r="AA659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B659" i="19"/>
  <c r="AA657" i="19"/>
  <c r="Z657" i="19"/>
  <c r="Y657" i="19"/>
  <c r="X657" i="19"/>
  <c r="W657" i="19"/>
  <c r="V657" i="19"/>
  <c r="U657" i="19"/>
  <c r="T657" i="19"/>
  <c r="S657" i="19"/>
  <c r="R657" i="19"/>
  <c r="Q657" i="19"/>
  <c r="P657" i="19"/>
  <c r="O657" i="19"/>
  <c r="N657" i="19"/>
  <c r="M657" i="19"/>
  <c r="L657" i="19"/>
  <c r="K657" i="19"/>
  <c r="J657" i="19"/>
  <c r="I657" i="19"/>
  <c r="H657" i="19"/>
  <c r="G657" i="19"/>
  <c r="F657" i="19"/>
  <c r="E657" i="19"/>
  <c r="D657" i="19"/>
  <c r="B657" i="19"/>
  <c r="AA655" i="19"/>
  <c r="Z655" i="19"/>
  <c r="Y655" i="19"/>
  <c r="X655" i="19"/>
  <c r="W655" i="19"/>
  <c r="V655" i="19"/>
  <c r="U655" i="19"/>
  <c r="T655" i="19"/>
  <c r="S655" i="19"/>
  <c r="R655" i="19"/>
  <c r="Q655" i="19"/>
  <c r="P655" i="19"/>
  <c r="O655" i="19"/>
  <c r="N655" i="19"/>
  <c r="M655" i="19"/>
  <c r="L655" i="19"/>
  <c r="K655" i="19"/>
  <c r="J655" i="19"/>
  <c r="I655" i="19"/>
  <c r="H655" i="19"/>
  <c r="G655" i="19"/>
  <c r="F655" i="19"/>
  <c r="E655" i="19"/>
  <c r="D655" i="19"/>
  <c r="B655" i="19"/>
  <c r="AA653" i="19"/>
  <c r="Z653" i="19"/>
  <c r="Y653" i="19"/>
  <c r="X653" i="19"/>
  <c r="W653" i="19"/>
  <c r="V653" i="19"/>
  <c r="U653" i="19"/>
  <c r="T653" i="19"/>
  <c r="S653" i="19"/>
  <c r="R653" i="19"/>
  <c r="Q653" i="19"/>
  <c r="P653" i="19"/>
  <c r="O653" i="19"/>
  <c r="N653" i="19"/>
  <c r="M653" i="19"/>
  <c r="L653" i="19"/>
  <c r="K653" i="19"/>
  <c r="J653" i="19"/>
  <c r="I653" i="19"/>
  <c r="H653" i="19"/>
  <c r="G653" i="19"/>
  <c r="F653" i="19"/>
  <c r="E653" i="19"/>
  <c r="D653" i="19"/>
  <c r="B653" i="19"/>
  <c r="AA651" i="19"/>
  <c r="Z651" i="19"/>
  <c r="Y651" i="19"/>
  <c r="X651" i="19"/>
  <c r="W651" i="19"/>
  <c r="V651" i="19"/>
  <c r="U651" i="19"/>
  <c r="T651" i="19"/>
  <c r="S651" i="19"/>
  <c r="R651" i="19"/>
  <c r="Q651" i="19"/>
  <c r="P651" i="19"/>
  <c r="O651" i="19"/>
  <c r="N651" i="19"/>
  <c r="M651" i="19"/>
  <c r="L651" i="19"/>
  <c r="K651" i="19"/>
  <c r="J651" i="19"/>
  <c r="I651" i="19"/>
  <c r="H651" i="19"/>
  <c r="G651" i="19"/>
  <c r="F651" i="19"/>
  <c r="E651" i="19"/>
  <c r="D651" i="19"/>
  <c r="B651" i="19"/>
  <c r="AA649" i="19"/>
  <c r="Z649" i="19"/>
  <c r="Y649" i="19"/>
  <c r="X649" i="19"/>
  <c r="W649" i="19"/>
  <c r="V649" i="19"/>
  <c r="U649" i="19"/>
  <c r="T649" i="19"/>
  <c r="S649" i="19"/>
  <c r="R649" i="19"/>
  <c r="Q649" i="19"/>
  <c r="P649" i="19"/>
  <c r="O649" i="19"/>
  <c r="N649" i="19"/>
  <c r="M649" i="19"/>
  <c r="L649" i="19"/>
  <c r="K649" i="19"/>
  <c r="J649" i="19"/>
  <c r="I649" i="19"/>
  <c r="H649" i="19"/>
  <c r="G649" i="19"/>
  <c r="F649" i="19"/>
  <c r="E649" i="19"/>
  <c r="D649" i="19"/>
  <c r="B649" i="19"/>
  <c r="AA647" i="19"/>
  <c r="Z647" i="19"/>
  <c r="Y647" i="19"/>
  <c r="X647" i="19"/>
  <c r="W647" i="19"/>
  <c r="V647" i="19"/>
  <c r="U647" i="19"/>
  <c r="T647" i="19"/>
  <c r="S647" i="19"/>
  <c r="R647" i="19"/>
  <c r="Q647" i="19"/>
  <c r="P647" i="19"/>
  <c r="O647" i="19"/>
  <c r="N647" i="19"/>
  <c r="M647" i="19"/>
  <c r="L647" i="19"/>
  <c r="K647" i="19"/>
  <c r="J647" i="19"/>
  <c r="I647" i="19"/>
  <c r="H647" i="19"/>
  <c r="G647" i="19"/>
  <c r="F647" i="19"/>
  <c r="E647" i="19"/>
  <c r="D647" i="19"/>
  <c r="B647" i="19"/>
  <c r="AA645" i="19"/>
  <c r="Z645" i="19"/>
  <c r="Y645" i="19"/>
  <c r="X645" i="19"/>
  <c r="W645" i="19"/>
  <c r="V645" i="19"/>
  <c r="U645" i="19"/>
  <c r="T645" i="19"/>
  <c r="S645" i="19"/>
  <c r="R645" i="19"/>
  <c r="Q645" i="19"/>
  <c r="P645" i="19"/>
  <c r="O645" i="19"/>
  <c r="N645" i="19"/>
  <c r="M645" i="19"/>
  <c r="L645" i="19"/>
  <c r="K645" i="19"/>
  <c r="J645" i="19"/>
  <c r="I645" i="19"/>
  <c r="H645" i="19"/>
  <c r="G645" i="19"/>
  <c r="F645" i="19"/>
  <c r="E645" i="19"/>
  <c r="D645" i="19"/>
  <c r="B645" i="19"/>
  <c r="AA643" i="19"/>
  <c r="Z643" i="19"/>
  <c r="Y643" i="19"/>
  <c r="X643" i="19"/>
  <c r="W643" i="19"/>
  <c r="V643" i="19"/>
  <c r="U643" i="19"/>
  <c r="T643" i="19"/>
  <c r="S643" i="19"/>
  <c r="R643" i="19"/>
  <c r="Q643" i="19"/>
  <c r="P643" i="19"/>
  <c r="O643" i="19"/>
  <c r="N643" i="19"/>
  <c r="M643" i="19"/>
  <c r="L643" i="19"/>
  <c r="K643" i="19"/>
  <c r="J643" i="19"/>
  <c r="I643" i="19"/>
  <c r="H643" i="19"/>
  <c r="G643" i="19"/>
  <c r="F643" i="19"/>
  <c r="E643" i="19"/>
  <c r="D643" i="19"/>
  <c r="B643" i="19"/>
  <c r="B634" i="19"/>
  <c r="O631" i="19"/>
  <c r="N631" i="19"/>
  <c r="B629" i="19"/>
  <c r="B624" i="19"/>
  <c r="Q623" i="19"/>
  <c r="B619" i="19"/>
  <c r="K616" i="19"/>
  <c r="B614" i="19"/>
  <c r="G611" i="19"/>
  <c r="F611" i="19"/>
  <c r="B609" i="19"/>
  <c r="B604" i="19"/>
  <c r="T601" i="19"/>
  <c r="R601" i="19"/>
  <c r="B599" i="19"/>
  <c r="L596" i="19"/>
  <c r="J596" i="19"/>
  <c r="B594" i="19"/>
  <c r="P591" i="19"/>
  <c r="D591" i="19"/>
  <c r="B589" i="19"/>
  <c r="K586" i="19"/>
  <c r="B584" i="19"/>
  <c r="F581" i="19"/>
  <c r="B579" i="19"/>
  <c r="B574" i="19"/>
  <c r="E571" i="19"/>
  <c r="B569" i="19"/>
  <c r="Y566" i="19"/>
  <c r="B564" i="19"/>
  <c r="B559" i="19"/>
  <c r="AA556" i="19"/>
  <c r="X556" i="19"/>
  <c r="B554" i="19"/>
  <c r="S551" i="19"/>
  <c r="B549" i="19"/>
  <c r="B544" i="19"/>
  <c r="R541" i="19"/>
  <c r="Q541" i="19"/>
  <c r="B539" i="19"/>
  <c r="U536" i="19"/>
  <c r="S536" i="19"/>
  <c r="G536" i="19"/>
  <c r="D536" i="19"/>
  <c r="B534" i="19"/>
  <c r="T531" i="19"/>
  <c r="S531" i="19"/>
  <c r="I531" i="19"/>
  <c r="H531" i="19"/>
  <c r="B529" i="19"/>
  <c r="AA526" i="19"/>
  <c r="Q526" i="19"/>
  <c r="P526" i="19"/>
  <c r="F526" i="19"/>
  <c r="E526" i="19"/>
  <c r="B524" i="19"/>
  <c r="Y521" i="19"/>
  <c r="Q521" i="19"/>
  <c r="O521" i="19"/>
  <c r="H521" i="19"/>
  <c r="F521" i="19"/>
  <c r="B519" i="19"/>
  <c r="AA516" i="19"/>
  <c r="Y516" i="19"/>
  <c r="R516" i="19"/>
  <c r="P516" i="19"/>
  <c r="I516" i="19"/>
  <c r="G516" i="19"/>
  <c r="B514" i="19"/>
  <c r="Z511" i="19"/>
  <c r="S511" i="19"/>
  <c r="Q511" i="19"/>
  <c r="J511" i="19"/>
  <c r="H511" i="19"/>
  <c r="B509" i="19"/>
  <c r="U506" i="19"/>
  <c r="T506" i="19"/>
  <c r="L506" i="19"/>
  <c r="K506" i="19"/>
  <c r="B504" i="19"/>
  <c r="V501" i="19"/>
  <c r="U501" i="19"/>
  <c r="M501" i="19"/>
  <c r="L501" i="19"/>
  <c r="D501" i="19"/>
  <c r="B499" i="19"/>
  <c r="W496" i="19"/>
  <c r="V496" i="19"/>
  <c r="N496" i="19"/>
  <c r="M496" i="19"/>
  <c r="E496" i="19"/>
  <c r="D496" i="19"/>
  <c r="B494" i="19"/>
  <c r="Z491" i="19"/>
  <c r="X491" i="19"/>
  <c r="Q491" i="19"/>
  <c r="O491" i="19"/>
  <c r="H491" i="19"/>
  <c r="F491" i="19"/>
  <c r="B489" i="19"/>
  <c r="AA486" i="19"/>
  <c r="Y486" i="19"/>
  <c r="R486" i="19"/>
  <c r="P486" i="19"/>
  <c r="I486" i="19"/>
  <c r="G486" i="19"/>
  <c r="P626" i="19"/>
  <c r="B484" i="19"/>
  <c r="B475" i="19"/>
  <c r="Z472" i="19"/>
  <c r="U472" i="19"/>
  <c r="B470" i="19"/>
  <c r="Q467" i="19"/>
  <c r="F467" i="19"/>
  <c r="B465" i="19"/>
  <c r="G462" i="19"/>
  <c r="B460" i="19"/>
  <c r="Q457" i="19"/>
  <c r="M457" i="19"/>
  <c r="B455" i="19"/>
  <c r="I452" i="19"/>
  <c r="G452" i="19"/>
  <c r="B450" i="19"/>
  <c r="M447" i="19"/>
  <c r="E447" i="19"/>
  <c r="B445" i="19"/>
  <c r="AA442" i="19"/>
  <c r="H442" i="19"/>
  <c r="B440" i="19"/>
  <c r="E437" i="19"/>
  <c r="B435" i="19"/>
  <c r="I432" i="19"/>
  <c r="H432" i="19"/>
  <c r="B430" i="19"/>
  <c r="Q427" i="19"/>
  <c r="P427" i="19"/>
  <c r="B425" i="19"/>
  <c r="Y422" i="19"/>
  <c r="J422" i="19"/>
  <c r="D422" i="19"/>
  <c r="B420" i="19"/>
  <c r="T417" i="19"/>
  <c r="S417" i="19"/>
  <c r="B415" i="19"/>
  <c r="M412" i="19"/>
  <c r="G412" i="19"/>
  <c r="B410" i="19"/>
  <c r="U407" i="19"/>
  <c r="S407" i="19"/>
  <c r="K407" i="19"/>
  <c r="J407" i="19"/>
  <c r="B405" i="19"/>
  <c r="V402" i="19"/>
  <c r="T402" i="19"/>
  <c r="L402" i="19"/>
  <c r="K402" i="19"/>
  <c r="D402" i="19"/>
  <c r="B400" i="19"/>
  <c r="AA397" i="19"/>
  <c r="Y397" i="19"/>
  <c r="S397" i="19"/>
  <c r="R397" i="19"/>
  <c r="L397" i="19"/>
  <c r="K397" i="19"/>
  <c r="E397" i="19"/>
  <c r="D397" i="19"/>
  <c r="B395" i="19"/>
  <c r="Z392" i="19"/>
  <c r="T392" i="19"/>
  <c r="S392" i="19"/>
  <c r="M392" i="19"/>
  <c r="L392" i="19"/>
  <c r="F392" i="19"/>
  <c r="E392" i="19"/>
  <c r="B390" i="19"/>
  <c r="W387" i="19"/>
  <c r="U387" i="19"/>
  <c r="O387" i="19"/>
  <c r="N387" i="19"/>
  <c r="H387" i="19"/>
  <c r="G387" i="19"/>
  <c r="B385" i="19"/>
  <c r="X382" i="19"/>
  <c r="V382" i="19"/>
  <c r="P382" i="19"/>
  <c r="O382" i="19"/>
  <c r="I382" i="19"/>
  <c r="H382" i="19"/>
  <c r="B380" i="19"/>
  <c r="Y377" i="19"/>
  <c r="W377" i="19"/>
  <c r="Q377" i="19"/>
  <c r="P377" i="19"/>
  <c r="J377" i="19"/>
  <c r="I377" i="19"/>
  <c r="B375" i="19"/>
  <c r="Z372" i="19"/>
  <c r="X372" i="19"/>
  <c r="R372" i="19"/>
  <c r="Q372" i="19"/>
  <c r="K372" i="19"/>
  <c r="J372" i="19"/>
  <c r="D372" i="19"/>
  <c r="B370" i="19"/>
  <c r="Y367" i="19"/>
  <c r="X367" i="19"/>
  <c r="S367" i="19"/>
  <c r="R367" i="19"/>
  <c r="M367" i="19"/>
  <c r="L367" i="19"/>
  <c r="G367" i="19"/>
  <c r="F367" i="19"/>
  <c r="B365" i="19"/>
  <c r="Z362" i="19"/>
  <c r="Y362" i="19"/>
  <c r="T362" i="19"/>
  <c r="S362" i="19"/>
  <c r="N362" i="19"/>
  <c r="M362" i="19"/>
  <c r="H362" i="19"/>
  <c r="G362" i="19"/>
  <c r="B360" i="19"/>
  <c r="AA357" i="19"/>
  <c r="Z357" i="19"/>
  <c r="U357" i="19"/>
  <c r="T357" i="19"/>
  <c r="O357" i="19"/>
  <c r="N357" i="19"/>
  <c r="I357" i="19"/>
  <c r="H357" i="19"/>
  <c r="B355" i="19"/>
  <c r="AA352" i="19"/>
  <c r="V352" i="19"/>
  <c r="U352" i="19"/>
  <c r="P352" i="19"/>
  <c r="O352" i="19"/>
  <c r="J352" i="19"/>
  <c r="I352" i="19"/>
  <c r="D352" i="19"/>
  <c r="B350" i="19"/>
  <c r="W347" i="19"/>
  <c r="V347" i="19"/>
  <c r="Q347" i="19"/>
  <c r="P347" i="19"/>
  <c r="K347" i="19"/>
  <c r="J347" i="19"/>
  <c r="E347" i="19"/>
  <c r="D347" i="19"/>
  <c r="B345" i="19"/>
  <c r="X342" i="19"/>
  <c r="W342" i="19"/>
  <c r="R342" i="19"/>
  <c r="Q342" i="19"/>
  <c r="P342" i="19"/>
  <c r="L342" i="19"/>
  <c r="K342" i="19"/>
  <c r="J342" i="19"/>
  <c r="F342" i="19"/>
  <c r="E342" i="19"/>
  <c r="D342" i="19"/>
  <c r="B340" i="19"/>
  <c r="AA337" i="19"/>
  <c r="Y337" i="19"/>
  <c r="X337" i="19"/>
  <c r="W337" i="19"/>
  <c r="V337" i="19"/>
  <c r="U337" i="19"/>
  <c r="S337" i="19"/>
  <c r="R337" i="19"/>
  <c r="Q337" i="19"/>
  <c r="P337" i="19"/>
  <c r="O337" i="19"/>
  <c r="M337" i="19"/>
  <c r="L337" i="19"/>
  <c r="K337" i="19"/>
  <c r="J337" i="19"/>
  <c r="I337" i="19"/>
  <c r="G337" i="19"/>
  <c r="F337" i="19"/>
  <c r="E337" i="19"/>
  <c r="D337" i="19"/>
  <c r="B335" i="19"/>
  <c r="Z332" i="19"/>
  <c r="Y332" i="19"/>
  <c r="X332" i="19"/>
  <c r="W332" i="19"/>
  <c r="V332" i="19"/>
  <c r="T332" i="19"/>
  <c r="S332" i="19"/>
  <c r="R332" i="19"/>
  <c r="Q332" i="19"/>
  <c r="P332" i="19"/>
  <c r="N332" i="19"/>
  <c r="M332" i="19"/>
  <c r="L332" i="19"/>
  <c r="K332" i="19"/>
  <c r="J332" i="19"/>
  <c r="H332" i="19"/>
  <c r="G332" i="19"/>
  <c r="F332" i="19"/>
  <c r="E332" i="19"/>
  <c r="D332" i="19"/>
  <c r="B330" i="19"/>
  <c r="I329" i="19"/>
  <c r="I325" i="19" s="1"/>
  <c r="AA327" i="19"/>
  <c r="Z327" i="19"/>
  <c r="Y327" i="19"/>
  <c r="X327" i="19"/>
  <c r="W327" i="19"/>
  <c r="U327" i="19"/>
  <c r="T327" i="19"/>
  <c r="S327" i="19"/>
  <c r="R327" i="19"/>
  <c r="Q327" i="19"/>
  <c r="O327" i="19"/>
  <c r="N327" i="19"/>
  <c r="M327" i="19"/>
  <c r="L327" i="19"/>
  <c r="K327" i="19"/>
  <c r="I327" i="19"/>
  <c r="H327" i="19"/>
  <c r="G327" i="19"/>
  <c r="F327" i="19"/>
  <c r="E327" i="19"/>
  <c r="B325" i="19"/>
  <c r="U318" i="19"/>
  <c r="P318" i="19"/>
  <c r="B316" i="19"/>
  <c r="B311" i="19"/>
  <c r="X308" i="19"/>
  <c r="W308" i="19"/>
  <c r="B306" i="19"/>
  <c r="G303" i="19"/>
  <c r="B301" i="19"/>
  <c r="B296" i="19"/>
  <c r="AA293" i="19"/>
  <c r="H293" i="19"/>
  <c r="B291" i="19"/>
  <c r="J288" i="19"/>
  <c r="I288" i="19"/>
  <c r="B286" i="19"/>
  <c r="Y283" i="19"/>
  <c r="S283" i="19"/>
  <c r="D283" i="19"/>
  <c r="B281" i="19"/>
  <c r="X278" i="19"/>
  <c r="W278" i="19"/>
  <c r="F278" i="19"/>
  <c r="E278" i="19"/>
  <c r="B276" i="19"/>
  <c r="Y273" i="19"/>
  <c r="L273" i="19"/>
  <c r="G273" i="19"/>
  <c r="B271" i="19"/>
  <c r="N268" i="19"/>
  <c r="M268" i="19"/>
  <c r="B266" i="19"/>
  <c r="T263" i="19"/>
  <c r="O263" i="19"/>
  <c r="B261" i="19"/>
  <c r="O260" i="19"/>
  <c r="U258" i="19"/>
  <c r="P258" i="19"/>
  <c r="B256" i="19"/>
  <c r="V253" i="19"/>
  <c r="Q253" i="19"/>
  <c r="D253" i="19"/>
  <c r="B251" i="19"/>
  <c r="X248" i="19"/>
  <c r="W248" i="19"/>
  <c r="F248" i="19"/>
  <c r="E248" i="19"/>
  <c r="B246" i="19"/>
  <c r="F245" i="19"/>
  <c r="Y243" i="19"/>
  <c r="L243" i="19"/>
  <c r="G243" i="19"/>
  <c r="B241" i="19"/>
  <c r="N238" i="19"/>
  <c r="M238" i="19"/>
  <c r="B236" i="19"/>
  <c r="T233" i="19"/>
  <c r="O233" i="19"/>
  <c r="B231" i="19"/>
  <c r="U228" i="19"/>
  <c r="P228" i="19"/>
  <c r="B226" i="19"/>
  <c r="V223" i="19"/>
  <c r="Q223" i="19"/>
  <c r="D223" i="19"/>
  <c r="B221" i="19"/>
  <c r="R220" i="19"/>
  <c r="X218" i="19"/>
  <c r="W218" i="19"/>
  <c r="F218" i="19"/>
  <c r="E218" i="19"/>
  <c r="B216" i="19"/>
  <c r="F215" i="19"/>
  <c r="Y213" i="19"/>
  <c r="L213" i="19"/>
  <c r="G213" i="19"/>
  <c r="B211" i="19"/>
  <c r="Z210" i="19"/>
  <c r="N208" i="19"/>
  <c r="M208" i="19"/>
  <c r="B206" i="19"/>
  <c r="T203" i="19"/>
  <c r="O203" i="19"/>
  <c r="B201" i="19"/>
  <c r="U198" i="19"/>
  <c r="P198" i="19"/>
  <c r="B196" i="19"/>
  <c r="V193" i="19"/>
  <c r="Q193" i="19"/>
  <c r="D193" i="19"/>
  <c r="B191" i="19"/>
  <c r="V188" i="19"/>
  <c r="U188" i="19"/>
  <c r="O188" i="19"/>
  <c r="N188" i="19"/>
  <c r="H188" i="19"/>
  <c r="F188" i="19"/>
  <c r="B186" i="19"/>
  <c r="W183" i="19"/>
  <c r="V183" i="19"/>
  <c r="P183" i="19"/>
  <c r="O183" i="19"/>
  <c r="I183" i="19"/>
  <c r="G183" i="19"/>
  <c r="B181" i="19"/>
  <c r="W180" i="19"/>
  <c r="W178" i="19"/>
  <c r="V178" i="19"/>
  <c r="Q178" i="19"/>
  <c r="P178" i="19"/>
  <c r="K178" i="19"/>
  <c r="J178" i="19"/>
  <c r="E178" i="19"/>
  <c r="D178" i="19"/>
  <c r="B176" i="19"/>
  <c r="X173" i="19"/>
  <c r="W173" i="19"/>
  <c r="R173" i="19"/>
  <c r="Q173" i="19"/>
  <c r="L173" i="19"/>
  <c r="K173" i="19"/>
  <c r="F173" i="19"/>
  <c r="E173" i="19"/>
  <c r="B171" i="19"/>
  <c r="R170" i="19"/>
  <c r="Y168" i="19"/>
  <c r="X168" i="19"/>
  <c r="S168" i="19"/>
  <c r="R168" i="19"/>
  <c r="R166" i="19" s="1"/>
  <c r="M168" i="19"/>
  <c r="L168" i="19"/>
  <c r="G168" i="19"/>
  <c r="F168" i="19"/>
  <c r="Q313" i="19"/>
  <c r="B166" i="19"/>
  <c r="Z159" i="19"/>
  <c r="M159" i="19"/>
  <c r="B157" i="19"/>
  <c r="AA156" i="19"/>
  <c r="Z156" i="19"/>
  <c r="B152" i="19"/>
  <c r="P149" i="19"/>
  <c r="O149" i="19"/>
  <c r="B147" i="19"/>
  <c r="K146" i="19"/>
  <c r="J146" i="19"/>
  <c r="B142" i="19"/>
  <c r="R139" i="19"/>
  <c r="F139" i="19"/>
  <c r="B137" i="19"/>
  <c r="S134" i="19"/>
  <c r="R134" i="19"/>
  <c r="B132" i="19"/>
  <c r="H131" i="19"/>
  <c r="Y129" i="19"/>
  <c r="E129" i="19"/>
  <c r="B127" i="19"/>
  <c r="U126" i="19"/>
  <c r="Z124" i="19"/>
  <c r="R124" i="19"/>
  <c r="B122" i="19"/>
  <c r="V121" i="19"/>
  <c r="U121" i="19"/>
  <c r="S119" i="19"/>
  <c r="R119" i="19"/>
  <c r="B117" i="19"/>
  <c r="V116" i="19"/>
  <c r="N116" i="19"/>
  <c r="S114" i="19"/>
  <c r="K114" i="19"/>
  <c r="B112" i="19"/>
  <c r="Q111" i="19"/>
  <c r="O111" i="19"/>
  <c r="N109" i="19"/>
  <c r="L109" i="19"/>
  <c r="B107" i="19"/>
  <c r="P106" i="19"/>
  <c r="I106" i="19"/>
  <c r="M104" i="19"/>
  <c r="F104" i="19"/>
  <c r="B102" i="19"/>
  <c r="H101" i="19"/>
  <c r="Y99" i="19"/>
  <c r="E99" i="19"/>
  <c r="B97" i="19"/>
  <c r="U96" i="19"/>
  <c r="E96" i="19"/>
  <c r="W94" i="19"/>
  <c r="G94" i="19"/>
  <c r="B92" i="19"/>
  <c r="M91" i="19"/>
  <c r="G91" i="19"/>
  <c r="O89" i="19"/>
  <c r="I89" i="19"/>
  <c r="B87" i="19"/>
  <c r="AA86" i="19"/>
  <c r="Z86" i="19"/>
  <c r="I86" i="19"/>
  <c r="H86" i="19"/>
  <c r="O84" i="19"/>
  <c r="N84" i="19"/>
  <c r="B82" i="19"/>
  <c r="AA81" i="19"/>
  <c r="J81" i="19"/>
  <c r="I81" i="19"/>
  <c r="P79" i="19"/>
  <c r="O79" i="19"/>
  <c r="B77" i="19"/>
  <c r="K76" i="19"/>
  <c r="J76" i="19"/>
  <c r="Q74" i="19"/>
  <c r="P74" i="19"/>
  <c r="B72" i="19"/>
  <c r="Q71" i="19"/>
  <c r="L71" i="19"/>
  <c r="W69" i="19"/>
  <c r="R69" i="19"/>
  <c r="E69" i="19"/>
  <c r="B67" i="19"/>
  <c r="S66" i="19"/>
  <c r="R66" i="19"/>
  <c r="Y64" i="19"/>
  <c r="X64" i="19"/>
  <c r="G64" i="19"/>
  <c r="F64" i="19"/>
  <c r="B62" i="19"/>
  <c r="Y61" i="19"/>
  <c r="T61" i="19"/>
  <c r="G61" i="19"/>
  <c r="Z59" i="19"/>
  <c r="M59" i="19"/>
  <c r="H59" i="19"/>
  <c r="B57" i="19"/>
  <c r="AA56" i="19"/>
  <c r="Z56" i="19"/>
  <c r="I56" i="19"/>
  <c r="H56" i="19"/>
  <c r="O54" i="19"/>
  <c r="N54" i="19"/>
  <c r="B52" i="19"/>
  <c r="AA51" i="19"/>
  <c r="J51" i="19"/>
  <c r="I51" i="19"/>
  <c r="P49" i="19"/>
  <c r="O49" i="19"/>
  <c r="B47" i="19"/>
  <c r="K46" i="19"/>
  <c r="J46" i="19"/>
  <c r="Q44" i="19"/>
  <c r="P44" i="19"/>
  <c r="B42" i="19"/>
  <c r="Q41" i="19"/>
  <c r="L41" i="19"/>
  <c r="W39" i="19"/>
  <c r="R39" i="19"/>
  <c r="E39" i="19"/>
  <c r="B37" i="19"/>
  <c r="S36" i="19"/>
  <c r="R36" i="19"/>
  <c r="Y34" i="19"/>
  <c r="X34" i="19"/>
  <c r="G34" i="19"/>
  <c r="F34" i="19"/>
  <c r="B32" i="19"/>
  <c r="Y31" i="19"/>
  <c r="T31" i="19"/>
  <c r="G31" i="19"/>
  <c r="Z29" i="19"/>
  <c r="M29" i="19"/>
  <c r="H29" i="19"/>
  <c r="B27" i="19"/>
  <c r="AA26" i="19"/>
  <c r="Z26" i="19"/>
  <c r="I26" i="19"/>
  <c r="H26" i="19"/>
  <c r="O24" i="19"/>
  <c r="N24" i="19"/>
  <c r="B22" i="19"/>
  <c r="AA21" i="19"/>
  <c r="J21" i="19"/>
  <c r="I21" i="19"/>
  <c r="P19" i="19"/>
  <c r="O19" i="19"/>
  <c r="B17" i="19"/>
  <c r="K16" i="19"/>
  <c r="J16" i="19"/>
  <c r="W14" i="19"/>
  <c r="V14" i="19"/>
  <c r="M14" i="19"/>
  <c r="K14" i="19"/>
  <c r="K12" i="19" s="1"/>
  <c r="D14" i="19"/>
  <c r="B12" i="19"/>
  <c r="AA11" i="19"/>
  <c r="U11" i="19"/>
  <c r="T11" i="19"/>
  <c r="N11" i="19"/>
  <c r="L11" i="19"/>
  <c r="F11" i="19"/>
  <c r="E11" i="19"/>
  <c r="X305" i="19"/>
  <c r="W9" i="19"/>
  <c r="V9" i="19"/>
  <c r="P9" i="19"/>
  <c r="O9" i="19"/>
  <c r="I9" i="19"/>
  <c r="H9" i="19"/>
  <c r="N154" i="19"/>
  <c r="D7" i="19"/>
  <c r="B7" i="19"/>
  <c r="B769" i="18"/>
  <c r="F782" i="18"/>
  <c r="E782" i="18"/>
  <c r="G782" i="18"/>
  <c r="AA769" i="18"/>
  <c r="Z769" i="18"/>
  <c r="Y769" i="18"/>
  <c r="X769" i="18"/>
  <c r="W769" i="18"/>
  <c r="V769" i="18"/>
  <c r="U769" i="18"/>
  <c r="T769" i="18"/>
  <c r="S769" i="18"/>
  <c r="R769" i="18"/>
  <c r="Q769" i="18"/>
  <c r="P769" i="18"/>
  <c r="O769" i="18"/>
  <c r="N769" i="18"/>
  <c r="M769" i="18"/>
  <c r="L769" i="18"/>
  <c r="K769" i="18"/>
  <c r="J769" i="18"/>
  <c r="I769" i="18"/>
  <c r="H769" i="18"/>
  <c r="G769" i="18"/>
  <c r="F769" i="18"/>
  <c r="E769" i="18"/>
  <c r="D769" i="18"/>
  <c r="AA767" i="18"/>
  <c r="Z767" i="18"/>
  <c r="Y767" i="18"/>
  <c r="X767" i="18"/>
  <c r="W767" i="18"/>
  <c r="V767" i="18"/>
  <c r="U767" i="18"/>
  <c r="T767" i="18"/>
  <c r="S767" i="18"/>
  <c r="R767" i="18"/>
  <c r="Q767" i="18"/>
  <c r="P767" i="18"/>
  <c r="O767" i="18"/>
  <c r="N767" i="18"/>
  <c r="M767" i="18"/>
  <c r="L767" i="18"/>
  <c r="K767" i="18"/>
  <c r="J767" i="18"/>
  <c r="I767" i="18"/>
  <c r="H767" i="18"/>
  <c r="G767" i="18"/>
  <c r="F767" i="18"/>
  <c r="E767" i="18"/>
  <c r="D767" i="18"/>
  <c r="B767" i="18"/>
  <c r="AA765" i="18"/>
  <c r="Z765" i="18"/>
  <c r="Y765" i="18"/>
  <c r="X765" i="18"/>
  <c r="W765" i="18"/>
  <c r="V765" i="18"/>
  <c r="U765" i="18"/>
  <c r="T765" i="18"/>
  <c r="S765" i="18"/>
  <c r="R765" i="18"/>
  <c r="Q765" i="18"/>
  <c r="P765" i="18"/>
  <c r="O765" i="18"/>
  <c r="N765" i="18"/>
  <c r="M765" i="18"/>
  <c r="L765" i="18"/>
  <c r="K765" i="18"/>
  <c r="J765" i="18"/>
  <c r="I765" i="18"/>
  <c r="H765" i="18"/>
  <c r="G765" i="18"/>
  <c r="F765" i="18"/>
  <c r="E765" i="18"/>
  <c r="D765" i="18"/>
  <c r="AA763" i="18"/>
  <c r="Z763" i="18"/>
  <c r="Y763" i="18"/>
  <c r="X763" i="18"/>
  <c r="W763" i="18"/>
  <c r="V763" i="18"/>
  <c r="U763" i="18"/>
  <c r="T763" i="18"/>
  <c r="S763" i="18"/>
  <c r="R763" i="18"/>
  <c r="Q763" i="18"/>
  <c r="P763" i="18"/>
  <c r="O763" i="18"/>
  <c r="N763" i="18"/>
  <c r="M763" i="18"/>
  <c r="L763" i="18"/>
  <c r="K763" i="18"/>
  <c r="J763" i="18"/>
  <c r="I763" i="18"/>
  <c r="H763" i="18"/>
  <c r="G763" i="18"/>
  <c r="F763" i="18"/>
  <c r="E763" i="18"/>
  <c r="D763" i="18"/>
  <c r="B763" i="18"/>
  <c r="AA761" i="18"/>
  <c r="Z761" i="18"/>
  <c r="Y761" i="18"/>
  <c r="X761" i="18"/>
  <c r="W761" i="18"/>
  <c r="V761" i="18"/>
  <c r="U761" i="18"/>
  <c r="T761" i="18"/>
  <c r="S761" i="18"/>
  <c r="R761" i="18"/>
  <c r="Q761" i="18"/>
  <c r="P761" i="18"/>
  <c r="O761" i="18"/>
  <c r="N761" i="18"/>
  <c r="M761" i="18"/>
  <c r="L761" i="18"/>
  <c r="K761" i="18"/>
  <c r="J761" i="18"/>
  <c r="I761" i="18"/>
  <c r="H761" i="18"/>
  <c r="G761" i="18"/>
  <c r="F761" i="18"/>
  <c r="E761" i="18"/>
  <c r="D761" i="18"/>
  <c r="AA759" i="18"/>
  <c r="Z759" i="18"/>
  <c r="Y759" i="18"/>
  <c r="X759" i="18"/>
  <c r="W759" i="18"/>
  <c r="V759" i="18"/>
  <c r="U759" i="18"/>
  <c r="T759" i="18"/>
  <c r="S759" i="18"/>
  <c r="R759" i="18"/>
  <c r="Q759" i="18"/>
  <c r="P759" i="18"/>
  <c r="O759" i="18"/>
  <c r="N759" i="18"/>
  <c r="M759" i="18"/>
  <c r="L759" i="18"/>
  <c r="K759" i="18"/>
  <c r="J759" i="18"/>
  <c r="I759" i="18"/>
  <c r="H759" i="18"/>
  <c r="G759" i="18"/>
  <c r="F759" i="18"/>
  <c r="E759" i="18"/>
  <c r="D759" i="18"/>
  <c r="B759" i="18"/>
  <c r="AA757" i="18"/>
  <c r="Z757" i="18"/>
  <c r="Y757" i="18"/>
  <c r="X757" i="18"/>
  <c r="W757" i="18"/>
  <c r="V757" i="18"/>
  <c r="U757" i="18"/>
  <c r="T757" i="18"/>
  <c r="S757" i="18"/>
  <c r="R757" i="18"/>
  <c r="Q757" i="18"/>
  <c r="P757" i="18"/>
  <c r="O757" i="18"/>
  <c r="N757" i="18"/>
  <c r="M757" i="18"/>
  <c r="L757" i="18"/>
  <c r="K757" i="18"/>
  <c r="J757" i="18"/>
  <c r="I757" i="18"/>
  <c r="H757" i="18"/>
  <c r="G757" i="18"/>
  <c r="F757" i="18"/>
  <c r="E757" i="18"/>
  <c r="D757" i="18"/>
  <c r="B757" i="18"/>
  <c r="AA755" i="18"/>
  <c r="Z755" i="18"/>
  <c r="Y755" i="18"/>
  <c r="X755" i="18"/>
  <c r="W755" i="18"/>
  <c r="V755" i="18"/>
  <c r="U755" i="18"/>
  <c r="T755" i="18"/>
  <c r="S755" i="18"/>
  <c r="R755" i="18"/>
  <c r="Q755" i="18"/>
  <c r="P755" i="18"/>
  <c r="O755" i="18"/>
  <c r="N755" i="18"/>
  <c r="M755" i="18"/>
  <c r="L755" i="18"/>
  <c r="K755" i="18"/>
  <c r="J755" i="18"/>
  <c r="I755" i="18"/>
  <c r="H755" i="18"/>
  <c r="G755" i="18"/>
  <c r="F755" i="18"/>
  <c r="E755" i="18"/>
  <c r="D755" i="18"/>
  <c r="B755" i="18"/>
  <c r="AA753" i="18"/>
  <c r="Z753" i="18"/>
  <c r="Y753" i="18"/>
  <c r="X753" i="18"/>
  <c r="W753" i="18"/>
  <c r="V753" i="18"/>
  <c r="U753" i="18"/>
  <c r="T753" i="18"/>
  <c r="S753" i="18"/>
  <c r="R753" i="18"/>
  <c r="Q753" i="18"/>
  <c r="P753" i="18"/>
  <c r="O753" i="18"/>
  <c r="N753" i="18"/>
  <c r="M753" i="18"/>
  <c r="L753" i="18"/>
  <c r="K753" i="18"/>
  <c r="J753" i="18"/>
  <c r="I753" i="18"/>
  <c r="H753" i="18"/>
  <c r="G753" i="18"/>
  <c r="F753" i="18"/>
  <c r="E753" i="18"/>
  <c r="D753" i="18"/>
  <c r="B753" i="18"/>
  <c r="AA751" i="18"/>
  <c r="Z751" i="18"/>
  <c r="Y751" i="18"/>
  <c r="X751" i="18"/>
  <c r="W751" i="18"/>
  <c r="V751" i="18"/>
  <c r="U751" i="18"/>
  <c r="T751" i="18"/>
  <c r="S751" i="18"/>
  <c r="R751" i="18"/>
  <c r="Q751" i="18"/>
  <c r="P751" i="18"/>
  <c r="O751" i="18"/>
  <c r="N751" i="18"/>
  <c r="M751" i="18"/>
  <c r="L751" i="18"/>
  <c r="K751" i="18"/>
  <c r="J751" i="18"/>
  <c r="I751" i="18"/>
  <c r="H751" i="18"/>
  <c r="G751" i="18"/>
  <c r="F751" i="18"/>
  <c r="E751" i="18"/>
  <c r="D751" i="18"/>
  <c r="B751" i="18"/>
  <c r="AA749" i="18"/>
  <c r="Z749" i="18"/>
  <c r="Y749" i="18"/>
  <c r="X749" i="18"/>
  <c r="W749" i="18"/>
  <c r="V749" i="18"/>
  <c r="U749" i="18"/>
  <c r="T749" i="18"/>
  <c r="S749" i="18"/>
  <c r="R749" i="18"/>
  <c r="Q749" i="18"/>
  <c r="P749" i="18"/>
  <c r="O749" i="18"/>
  <c r="N749" i="18"/>
  <c r="M749" i="18"/>
  <c r="L749" i="18"/>
  <c r="K749" i="18"/>
  <c r="J749" i="18"/>
  <c r="I749" i="18"/>
  <c r="H749" i="18"/>
  <c r="G749" i="18"/>
  <c r="F749" i="18"/>
  <c r="E749" i="18"/>
  <c r="D749" i="18"/>
  <c r="AA747" i="18"/>
  <c r="Z747" i="18"/>
  <c r="Y747" i="18"/>
  <c r="X747" i="18"/>
  <c r="W747" i="18"/>
  <c r="V747" i="18"/>
  <c r="U747" i="18"/>
  <c r="T747" i="18"/>
  <c r="S747" i="18"/>
  <c r="R747" i="18"/>
  <c r="Q747" i="18"/>
  <c r="P747" i="18"/>
  <c r="O747" i="18"/>
  <c r="N747" i="18"/>
  <c r="M747" i="18"/>
  <c r="L747" i="18"/>
  <c r="K747" i="18"/>
  <c r="J747" i="18"/>
  <c r="I747" i="18"/>
  <c r="H747" i="18"/>
  <c r="G747" i="18"/>
  <c r="F747" i="18"/>
  <c r="E747" i="18"/>
  <c r="D747" i="18"/>
  <c r="B747" i="18"/>
  <c r="AA745" i="18"/>
  <c r="Z745" i="18"/>
  <c r="Y745" i="18"/>
  <c r="X745" i="18"/>
  <c r="W745" i="18"/>
  <c r="V745" i="18"/>
  <c r="U745" i="18"/>
  <c r="T745" i="18"/>
  <c r="S745" i="18"/>
  <c r="R745" i="18"/>
  <c r="Q745" i="18"/>
  <c r="P745" i="18"/>
  <c r="O745" i="18"/>
  <c r="N745" i="18"/>
  <c r="M745" i="18"/>
  <c r="L745" i="18"/>
  <c r="K745" i="18"/>
  <c r="J745" i="18"/>
  <c r="I745" i="18"/>
  <c r="H745" i="18"/>
  <c r="G745" i="18"/>
  <c r="F745" i="18"/>
  <c r="E745" i="18"/>
  <c r="D745" i="18"/>
  <c r="B745" i="18"/>
  <c r="AA743" i="18"/>
  <c r="Z743" i="18"/>
  <c r="Y743" i="18"/>
  <c r="X743" i="18"/>
  <c r="W743" i="18"/>
  <c r="V743" i="18"/>
  <c r="U743" i="18"/>
  <c r="T743" i="18"/>
  <c r="S743" i="18"/>
  <c r="R743" i="18"/>
  <c r="Q743" i="18"/>
  <c r="P743" i="18"/>
  <c r="O743" i="18"/>
  <c r="N743" i="18"/>
  <c r="M743" i="18"/>
  <c r="L743" i="18"/>
  <c r="K743" i="18"/>
  <c r="J743" i="18"/>
  <c r="I743" i="18"/>
  <c r="H743" i="18"/>
  <c r="G743" i="18"/>
  <c r="F743" i="18"/>
  <c r="E743" i="18"/>
  <c r="D743" i="18"/>
  <c r="B743" i="18"/>
  <c r="AA741" i="18"/>
  <c r="Z741" i="18"/>
  <c r="Y741" i="18"/>
  <c r="X741" i="18"/>
  <c r="W741" i="18"/>
  <c r="V741" i="18"/>
  <c r="U741" i="18"/>
  <c r="T741" i="18"/>
  <c r="S741" i="18"/>
  <c r="R741" i="18"/>
  <c r="Q741" i="18"/>
  <c r="P741" i="18"/>
  <c r="O741" i="18"/>
  <c r="N741" i="18"/>
  <c r="M741" i="18"/>
  <c r="L741" i="18"/>
  <c r="K741" i="18"/>
  <c r="J741" i="18"/>
  <c r="I741" i="18"/>
  <c r="H741" i="18"/>
  <c r="G741" i="18"/>
  <c r="F741" i="18"/>
  <c r="E741" i="18"/>
  <c r="D741" i="18"/>
  <c r="B741" i="18"/>
  <c r="AA739" i="18"/>
  <c r="Z739" i="18"/>
  <c r="Y739" i="18"/>
  <c r="X739" i="18"/>
  <c r="W739" i="18"/>
  <c r="V739" i="18"/>
  <c r="U739" i="18"/>
  <c r="T739" i="18"/>
  <c r="S739" i="18"/>
  <c r="R739" i="18"/>
  <c r="Q739" i="18"/>
  <c r="P739" i="18"/>
  <c r="O739" i="18"/>
  <c r="N739" i="18"/>
  <c r="M739" i="18"/>
  <c r="L739" i="18"/>
  <c r="K739" i="18"/>
  <c r="J739" i="18"/>
  <c r="I739" i="18"/>
  <c r="H739" i="18"/>
  <c r="G739" i="18"/>
  <c r="F739" i="18"/>
  <c r="E739" i="18"/>
  <c r="D739" i="18"/>
  <c r="B739" i="18"/>
  <c r="AA737" i="18"/>
  <c r="Z737" i="18"/>
  <c r="Y737" i="18"/>
  <c r="X737" i="18"/>
  <c r="W737" i="18"/>
  <c r="V737" i="18"/>
  <c r="U737" i="18"/>
  <c r="T737" i="18"/>
  <c r="S737" i="18"/>
  <c r="R737" i="18"/>
  <c r="Q737" i="18"/>
  <c r="P737" i="18"/>
  <c r="O737" i="18"/>
  <c r="N737" i="18"/>
  <c r="M737" i="18"/>
  <c r="L737" i="18"/>
  <c r="K737" i="18"/>
  <c r="J737" i="18"/>
  <c r="I737" i="18"/>
  <c r="H737" i="18"/>
  <c r="G737" i="18"/>
  <c r="F737" i="18"/>
  <c r="E737" i="18"/>
  <c r="D737" i="18"/>
  <c r="B737" i="18"/>
  <c r="AA735" i="18"/>
  <c r="Z735" i="18"/>
  <c r="Y735" i="18"/>
  <c r="X735" i="18"/>
  <c r="W735" i="18"/>
  <c r="V735" i="18"/>
  <c r="U735" i="18"/>
  <c r="T735" i="18"/>
  <c r="S735" i="18"/>
  <c r="R735" i="18"/>
  <c r="Q735" i="18"/>
  <c r="P735" i="18"/>
  <c r="O735" i="18"/>
  <c r="N735" i="18"/>
  <c r="M735" i="18"/>
  <c r="L735" i="18"/>
  <c r="K735" i="18"/>
  <c r="J735" i="18"/>
  <c r="I735" i="18"/>
  <c r="H735" i="18"/>
  <c r="G735" i="18"/>
  <c r="F735" i="18"/>
  <c r="E735" i="18"/>
  <c r="D735" i="18"/>
  <c r="B735" i="18"/>
  <c r="AA733" i="18"/>
  <c r="Z733" i="18"/>
  <c r="Y733" i="18"/>
  <c r="X733" i="18"/>
  <c r="W733" i="18"/>
  <c r="V733" i="18"/>
  <c r="U733" i="18"/>
  <c r="T733" i="18"/>
  <c r="S733" i="18"/>
  <c r="R733" i="18"/>
  <c r="Q733" i="18"/>
  <c r="P733" i="18"/>
  <c r="O733" i="18"/>
  <c r="N733" i="18"/>
  <c r="M733" i="18"/>
  <c r="L733" i="18"/>
  <c r="K733" i="18"/>
  <c r="J733" i="18"/>
  <c r="I733" i="18"/>
  <c r="H733" i="18"/>
  <c r="G733" i="18"/>
  <c r="F733" i="18"/>
  <c r="E733" i="18"/>
  <c r="D733" i="18"/>
  <c r="B733" i="18"/>
  <c r="AA731" i="18"/>
  <c r="Z731" i="18"/>
  <c r="Y731" i="18"/>
  <c r="X731" i="18"/>
  <c r="W731" i="18"/>
  <c r="V731" i="18"/>
  <c r="U731" i="18"/>
  <c r="T731" i="18"/>
  <c r="S731" i="18"/>
  <c r="R731" i="18"/>
  <c r="Q731" i="18"/>
  <c r="P731" i="18"/>
  <c r="O731" i="18"/>
  <c r="N731" i="18"/>
  <c r="M731" i="18"/>
  <c r="L731" i="18"/>
  <c r="K731" i="18"/>
  <c r="J731" i="18"/>
  <c r="I731" i="18"/>
  <c r="H731" i="18"/>
  <c r="G731" i="18"/>
  <c r="F731" i="18"/>
  <c r="E731" i="18"/>
  <c r="D731" i="18"/>
  <c r="B731" i="18"/>
  <c r="AA729" i="18"/>
  <c r="Z729" i="18"/>
  <c r="Y729" i="18"/>
  <c r="X729" i="18"/>
  <c r="W729" i="18"/>
  <c r="V729" i="18"/>
  <c r="U729" i="18"/>
  <c r="T729" i="18"/>
  <c r="S729" i="18"/>
  <c r="R729" i="18"/>
  <c r="Q729" i="18"/>
  <c r="P729" i="18"/>
  <c r="O729" i="18"/>
  <c r="N729" i="18"/>
  <c r="M729" i="18"/>
  <c r="L729" i="18"/>
  <c r="K729" i="18"/>
  <c r="J729" i="18"/>
  <c r="I729" i="18"/>
  <c r="H729" i="18"/>
  <c r="G729" i="18"/>
  <c r="F729" i="18"/>
  <c r="E729" i="18"/>
  <c r="D729" i="18"/>
  <c r="B729" i="18"/>
  <c r="AA727" i="18"/>
  <c r="Z727" i="18"/>
  <c r="Y727" i="18"/>
  <c r="X727" i="18"/>
  <c r="W727" i="18"/>
  <c r="V727" i="18"/>
  <c r="U727" i="18"/>
  <c r="T727" i="18"/>
  <c r="S727" i="18"/>
  <c r="R727" i="18"/>
  <c r="Q727" i="18"/>
  <c r="P727" i="18"/>
  <c r="O727" i="18"/>
  <c r="N727" i="18"/>
  <c r="M727" i="18"/>
  <c r="L727" i="18"/>
  <c r="K727" i="18"/>
  <c r="J727" i="18"/>
  <c r="I727" i="18"/>
  <c r="H727" i="18"/>
  <c r="G727" i="18"/>
  <c r="F727" i="18"/>
  <c r="E727" i="18"/>
  <c r="D727" i="18"/>
  <c r="B727" i="18"/>
  <c r="AA725" i="18"/>
  <c r="Z725" i="18"/>
  <c r="Y725" i="18"/>
  <c r="X725" i="18"/>
  <c r="W725" i="18"/>
  <c r="V725" i="18"/>
  <c r="U725" i="18"/>
  <c r="T725" i="18"/>
  <c r="S725" i="18"/>
  <c r="R725" i="18"/>
  <c r="Q725" i="18"/>
  <c r="P725" i="18"/>
  <c r="O725" i="18"/>
  <c r="N725" i="18"/>
  <c r="M725" i="18"/>
  <c r="L725" i="18"/>
  <c r="K725" i="18"/>
  <c r="J725" i="18"/>
  <c r="I725" i="18"/>
  <c r="H725" i="18"/>
  <c r="G725" i="18"/>
  <c r="F725" i="18"/>
  <c r="E725" i="18"/>
  <c r="D725" i="18"/>
  <c r="B725" i="18"/>
  <c r="AA723" i="18"/>
  <c r="Z723" i="18"/>
  <c r="Y723" i="18"/>
  <c r="X723" i="18"/>
  <c r="W723" i="18"/>
  <c r="V723" i="18"/>
  <c r="U723" i="18"/>
  <c r="T723" i="18"/>
  <c r="S723" i="18"/>
  <c r="R723" i="18"/>
  <c r="Q723" i="18"/>
  <c r="P723" i="18"/>
  <c r="O723" i="18"/>
  <c r="N723" i="18"/>
  <c r="M723" i="18"/>
  <c r="L723" i="18"/>
  <c r="K723" i="18"/>
  <c r="J723" i="18"/>
  <c r="I723" i="18"/>
  <c r="H723" i="18"/>
  <c r="G723" i="18"/>
  <c r="F723" i="18"/>
  <c r="E723" i="18"/>
  <c r="D723" i="18"/>
  <c r="B723" i="18"/>
  <c r="AA721" i="18"/>
  <c r="Z721" i="18"/>
  <c r="Y721" i="18"/>
  <c r="X721" i="18"/>
  <c r="W721" i="18"/>
  <c r="V721" i="18"/>
  <c r="U721" i="18"/>
  <c r="T721" i="18"/>
  <c r="S721" i="18"/>
  <c r="R721" i="18"/>
  <c r="Q721" i="18"/>
  <c r="P721" i="18"/>
  <c r="O721" i="18"/>
  <c r="N721" i="18"/>
  <c r="M721" i="18"/>
  <c r="L721" i="18"/>
  <c r="K721" i="18"/>
  <c r="J721" i="18"/>
  <c r="I721" i="18"/>
  <c r="H721" i="18"/>
  <c r="G721" i="18"/>
  <c r="F721" i="18"/>
  <c r="E721" i="18"/>
  <c r="D721" i="18"/>
  <c r="B721" i="18"/>
  <c r="AA719" i="18"/>
  <c r="Z719" i="18"/>
  <c r="Y719" i="18"/>
  <c r="X719" i="18"/>
  <c r="W719" i="18"/>
  <c r="V719" i="18"/>
  <c r="U719" i="18"/>
  <c r="T719" i="18"/>
  <c r="S719" i="18"/>
  <c r="R719" i="18"/>
  <c r="Q719" i="18"/>
  <c r="P719" i="18"/>
  <c r="O719" i="18"/>
  <c r="N719" i="18"/>
  <c r="M719" i="18"/>
  <c r="L719" i="18"/>
  <c r="K719" i="18"/>
  <c r="J719" i="18"/>
  <c r="I719" i="18"/>
  <c r="H719" i="18"/>
  <c r="G719" i="18"/>
  <c r="F719" i="18"/>
  <c r="E719" i="18"/>
  <c r="D719" i="18"/>
  <c r="B719" i="18"/>
  <c r="AA717" i="18"/>
  <c r="Z717" i="18"/>
  <c r="Y717" i="18"/>
  <c r="X717" i="18"/>
  <c r="W717" i="18"/>
  <c r="V717" i="18"/>
  <c r="U717" i="18"/>
  <c r="T717" i="18"/>
  <c r="S717" i="18"/>
  <c r="R717" i="18"/>
  <c r="Q717" i="18"/>
  <c r="P717" i="18"/>
  <c r="O717" i="18"/>
  <c r="N717" i="18"/>
  <c r="M717" i="18"/>
  <c r="L717" i="18"/>
  <c r="K717" i="18"/>
  <c r="J717" i="18"/>
  <c r="I717" i="18"/>
  <c r="H717" i="18"/>
  <c r="G717" i="18"/>
  <c r="F717" i="18"/>
  <c r="E717" i="18"/>
  <c r="D717" i="18"/>
  <c r="B717" i="18"/>
  <c r="AA715" i="18"/>
  <c r="Z715" i="18"/>
  <c r="Y715" i="18"/>
  <c r="X715" i="18"/>
  <c r="W715" i="18"/>
  <c r="V715" i="18"/>
  <c r="U715" i="18"/>
  <c r="T715" i="18"/>
  <c r="S715" i="18"/>
  <c r="R715" i="18"/>
  <c r="Q715" i="18"/>
  <c r="P715" i="18"/>
  <c r="O715" i="18"/>
  <c r="N715" i="18"/>
  <c r="M715" i="18"/>
  <c r="L715" i="18"/>
  <c r="K715" i="18"/>
  <c r="J715" i="18"/>
  <c r="I715" i="18"/>
  <c r="H715" i="18"/>
  <c r="G715" i="18"/>
  <c r="F715" i="18"/>
  <c r="E715" i="18"/>
  <c r="D715" i="18"/>
  <c r="B715" i="18"/>
  <c r="AA713" i="18"/>
  <c r="Z713" i="18"/>
  <c r="Y713" i="18"/>
  <c r="X713" i="18"/>
  <c r="W713" i="18"/>
  <c r="V713" i="18"/>
  <c r="U713" i="18"/>
  <c r="T713" i="18"/>
  <c r="S713" i="18"/>
  <c r="R713" i="18"/>
  <c r="Q713" i="18"/>
  <c r="P713" i="18"/>
  <c r="O713" i="18"/>
  <c r="N713" i="18"/>
  <c r="M713" i="18"/>
  <c r="L713" i="18"/>
  <c r="K713" i="18"/>
  <c r="J713" i="18"/>
  <c r="I713" i="18"/>
  <c r="H713" i="18"/>
  <c r="G713" i="18"/>
  <c r="F713" i="18"/>
  <c r="E713" i="18"/>
  <c r="D713" i="18"/>
  <c r="B713" i="18"/>
  <c r="AA711" i="18"/>
  <c r="Z711" i="18"/>
  <c r="Y711" i="18"/>
  <c r="X711" i="18"/>
  <c r="W711" i="18"/>
  <c r="V711" i="18"/>
  <c r="U711" i="18"/>
  <c r="T711" i="18"/>
  <c r="S711" i="18"/>
  <c r="R711" i="18"/>
  <c r="Q711" i="18"/>
  <c r="P711" i="18"/>
  <c r="O711" i="18"/>
  <c r="N711" i="18"/>
  <c r="M711" i="18"/>
  <c r="L711" i="18"/>
  <c r="K711" i="18"/>
  <c r="J711" i="18"/>
  <c r="I711" i="18"/>
  <c r="H711" i="18"/>
  <c r="G711" i="18"/>
  <c r="F711" i="18"/>
  <c r="E711" i="18"/>
  <c r="D711" i="18"/>
  <c r="B711" i="18"/>
  <c r="AA709" i="18"/>
  <c r="Z709" i="18"/>
  <c r="Y709" i="18"/>
  <c r="X709" i="18"/>
  <c r="W709" i="18"/>
  <c r="V709" i="18"/>
  <c r="U709" i="18"/>
  <c r="T709" i="18"/>
  <c r="S709" i="18"/>
  <c r="R709" i="18"/>
  <c r="Q709" i="18"/>
  <c r="P709" i="18"/>
  <c r="O709" i="18"/>
  <c r="N709" i="18"/>
  <c r="M709" i="18"/>
  <c r="L709" i="18"/>
  <c r="K709" i="18"/>
  <c r="J709" i="18"/>
  <c r="I709" i="18"/>
  <c r="H709" i="18"/>
  <c r="G709" i="18"/>
  <c r="F709" i="18"/>
  <c r="E709" i="18"/>
  <c r="D709" i="18"/>
  <c r="B709" i="18"/>
  <c r="AA703" i="18"/>
  <c r="Z703" i="18"/>
  <c r="Y703" i="18"/>
  <c r="X703" i="18"/>
  <c r="W703" i="18"/>
  <c r="V703" i="18"/>
  <c r="U703" i="18"/>
  <c r="T703" i="18"/>
  <c r="S703" i="18"/>
  <c r="R703" i="18"/>
  <c r="Q703" i="18"/>
  <c r="P703" i="18"/>
  <c r="O703" i="18"/>
  <c r="N703" i="18"/>
  <c r="M703" i="18"/>
  <c r="L703" i="18"/>
  <c r="K703" i="18"/>
  <c r="J703" i="18"/>
  <c r="I703" i="18"/>
  <c r="H703" i="18"/>
  <c r="G703" i="18"/>
  <c r="F703" i="18"/>
  <c r="E703" i="18"/>
  <c r="D703" i="18"/>
  <c r="B703" i="18"/>
  <c r="AA701" i="18"/>
  <c r="Z701" i="18"/>
  <c r="Y701" i="18"/>
  <c r="X701" i="18"/>
  <c r="W701" i="18"/>
  <c r="V701" i="18"/>
  <c r="U701" i="18"/>
  <c r="T701" i="18"/>
  <c r="S701" i="18"/>
  <c r="R701" i="18"/>
  <c r="Q701" i="18"/>
  <c r="P701" i="18"/>
  <c r="O701" i="18"/>
  <c r="N701" i="18"/>
  <c r="M701" i="18"/>
  <c r="L701" i="18"/>
  <c r="K701" i="18"/>
  <c r="J701" i="18"/>
  <c r="I701" i="18"/>
  <c r="H701" i="18"/>
  <c r="G701" i="18"/>
  <c r="F701" i="18"/>
  <c r="E701" i="18"/>
  <c r="D701" i="18"/>
  <c r="B701" i="18"/>
  <c r="AA699" i="18"/>
  <c r="Z699" i="18"/>
  <c r="Y699" i="18"/>
  <c r="X699" i="18"/>
  <c r="W699" i="18"/>
  <c r="V699" i="18"/>
  <c r="U699" i="18"/>
  <c r="T699" i="18"/>
  <c r="S699" i="18"/>
  <c r="R699" i="18"/>
  <c r="Q699" i="18"/>
  <c r="P699" i="18"/>
  <c r="O699" i="18"/>
  <c r="N699" i="18"/>
  <c r="M699" i="18"/>
  <c r="L699" i="18"/>
  <c r="K699" i="18"/>
  <c r="J699" i="18"/>
  <c r="I699" i="18"/>
  <c r="H699" i="18"/>
  <c r="G699" i="18"/>
  <c r="F699" i="18"/>
  <c r="E699" i="18"/>
  <c r="D699" i="18"/>
  <c r="B699" i="18"/>
  <c r="AA697" i="18"/>
  <c r="Z697" i="18"/>
  <c r="Y697" i="18"/>
  <c r="X697" i="18"/>
  <c r="W697" i="18"/>
  <c r="V697" i="18"/>
  <c r="U697" i="18"/>
  <c r="T697" i="18"/>
  <c r="S697" i="18"/>
  <c r="R697" i="18"/>
  <c r="Q697" i="18"/>
  <c r="P697" i="18"/>
  <c r="O697" i="18"/>
  <c r="N697" i="18"/>
  <c r="M697" i="18"/>
  <c r="L697" i="18"/>
  <c r="K697" i="18"/>
  <c r="J697" i="18"/>
  <c r="I697" i="18"/>
  <c r="H697" i="18"/>
  <c r="G697" i="18"/>
  <c r="F697" i="18"/>
  <c r="E697" i="18"/>
  <c r="D697" i="18"/>
  <c r="B697" i="18"/>
  <c r="AA695" i="18"/>
  <c r="Z695" i="18"/>
  <c r="Y695" i="18"/>
  <c r="X695" i="18"/>
  <c r="W695" i="18"/>
  <c r="V695" i="18"/>
  <c r="U695" i="18"/>
  <c r="T695" i="18"/>
  <c r="S695" i="18"/>
  <c r="R695" i="18"/>
  <c r="Q695" i="18"/>
  <c r="P695" i="18"/>
  <c r="O695" i="18"/>
  <c r="N695" i="18"/>
  <c r="M695" i="18"/>
  <c r="L695" i="18"/>
  <c r="K695" i="18"/>
  <c r="J695" i="18"/>
  <c r="I695" i="18"/>
  <c r="H695" i="18"/>
  <c r="G695" i="18"/>
  <c r="F695" i="18"/>
  <c r="E695" i="18"/>
  <c r="D695" i="18"/>
  <c r="B695" i="18"/>
  <c r="AA693" i="18"/>
  <c r="Z693" i="18"/>
  <c r="Y693" i="18"/>
  <c r="X693" i="18"/>
  <c r="W693" i="18"/>
  <c r="V693" i="18"/>
  <c r="U693" i="18"/>
  <c r="T693" i="18"/>
  <c r="S693" i="18"/>
  <c r="R693" i="18"/>
  <c r="Q693" i="18"/>
  <c r="P693" i="18"/>
  <c r="O693" i="18"/>
  <c r="N693" i="18"/>
  <c r="M693" i="18"/>
  <c r="L693" i="18"/>
  <c r="K693" i="18"/>
  <c r="J693" i="18"/>
  <c r="I693" i="18"/>
  <c r="H693" i="18"/>
  <c r="G693" i="18"/>
  <c r="F693" i="18"/>
  <c r="E693" i="18"/>
  <c r="D693" i="18"/>
  <c r="B693" i="18"/>
  <c r="AA691" i="18"/>
  <c r="Z691" i="18"/>
  <c r="Y691" i="18"/>
  <c r="X691" i="18"/>
  <c r="W691" i="18"/>
  <c r="V691" i="18"/>
  <c r="U691" i="18"/>
  <c r="T691" i="18"/>
  <c r="S691" i="18"/>
  <c r="R691" i="18"/>
  <c r="Q691" i="18"/>
  <c r="P691" i="18"/>
  <c r="O691" i="18"/>
  <c r="N691" i="18"/>
  <c r="M691" i="18"/>
  <c r="L691" i="18"/>
  <c r="K691" i="18"/>
  <c r="J691" i="18"/>
  <c r="I691" i="18"/>
  <c r="H691" i="18"/>
  <c r="G691" i="18"/>
  <c r="F691" i="18"/>
  <c r="E691" i="18"/>
  <c r="D691" i="18"/>
  <c r="B691" i="18"/>
  <c r="AA689" i="18"/>
  <c r="Z689" i="18"/>
  <c r="Y689" i="18"/>
  <c r="X689" i="18"/>
  <c r="W689" i="18"/>
  <c r="V689" i="18"/>
  <c r="U689" i="18"/>
  <c r="T689" i="18"/>
  <c r="S689" i="18"/>
  <c r="R689" i="18"/>
  <c r="Q689" i="18"/>
  <c r="P689" i="18"/>
  <c r="O689" i="18"/>
  <c r="N689" i="18"/>
  <c r="M689" i="18"/>
  <c r="L689" i="18"/>
  <c r="K689" i="18"/>
  <c r="J689" i="18"/>
  <c r="I689" i="18"/>
  <c r="H689" i="18"/>
  <c r="G689" i="18"/>
  <c r="F689" i="18"/>
  <c r="E689" i="18"/>
  <c r="D689" i="18"/>
  <c r="B689" i="18"/>
  <c r="AA687" i="18"/>
  <c r="Z687" i="18"/>
  <c r="Y687" i="18"/>
  <c r="X687" i="18"/>
  <c r="W687" i="18"/>
  <c r="V687" i="18"/>
  <c r="U687" i="18"/>
  <c r="T687" i="18"/>
  <c r="S687" i="18"/>
  <c r="R687" i="18"/>
  <c r="Q687" i="18"/>
  <c r="P687" i="18"/>
  <c r="O687" i="18"/>
  <c r="N687" i="18"/>
  <c r="M687" i="18"/>
  <c r="L687" i="18"/>
  <c r="K687" i="18"/>
  <c r="J687" i="18"/>
  <c r="I687" i="18"/>
  <c r="H687" i="18"/>
  <c r="G687" i="18"/>
  <c r="F687" i="18"/>
  <c r="E687" i="18"/>
  <c r="D687" i="18"/>
  <c r="B687" i="18"/>
  <c r="AA685" i="18"/>
  <c r="Z685" i="18"/>
  <c r="Y685" i="18"/>
  <c r="X685" i="18"/>
  <c r="W685" i="18"/>
  <c r="V685" i="18"/>
  <c r="U685" i="18"/>
  <c r="T685" i="18"/>
  <c r="S685" i="18"/>
  <c r="R685" i="18"/>
  <c r="Q685" i="18"/>
  <c r="P685" i="18"/>
  <c r="O685" i="18"/>
  <c r="N685" i="18"/>
  <c r="M685" i="18"/>
  <c r="L685" i="18"/>
  <c r="K685" i="18"/>
  <c r="J685" i="18"/>
  <c r="I685" i="18"/>
  <c r="H685" i="18"/>
  <c r="G685" i="18"/>
  <c r="F685" i="18"/>
  <c r="E685" i="18"/>
  <c r="D685" i="18"/>
  <c r="B685" i="18"/>
  <c r="AA683" i="18"/>
  <c r="Z683" i="18"/>
  <c r="Y683" i="18"/>
  <c r="X683" i="18"/>
  <c r="W683" i="18"/>
  <c r="V683" i="18"/>
  <c r="U683" i="18"/>
  <c r="T683" i="18"/>
  <c r="S683" i="18"/>
  <c r="R683" i="18"/>
  <c r="Q683" i="18"/>
  <c r="P683" i="18"/>
  <c r="O683" i="18"/>
  <c r="N683" i="18"/>
  <c r="M683" i="18"/>
  <c r="L683" i="18"/>
  <c r="K683" i="18"/>
  <c r="J683" i="18"/>
  <c r="I683" i="18"/>
  <c r="H683" i="18"/>
  <c r="G683" i="18"/>
  <c r="F683" i="18"/>
  <c r="E683" i="18"/>
  <c r="D683" i="18"/>
  <c r="B683" i="18"/>
  <c r="AA681" i="18"/>
  <c r="Z681" i="18"/>
  <c r="Y681" i="18"/>
  <c r="X681" i="18"/>
  <c r="W681" i="18"/>
  <c r="V681" i="18"/>
  <c r="U681" i="18"/>
  <c r="T681" i="18"/>
  <c r="S681" i="18"/>
  <c r="R681" i="18"/>
  <c r="Q681" i="18"/>
  <c r="P681" i="18"/>
  <c r="O681" i="18"/>
  <c r="N681" i="18"/>
  <c r="M681" i="18"/>
  <c r="L681" i="18"/>
  <c r="K681" i="18"/>
  <c r="J681" i="18"/>
  <c r="I681" i="18"/>
  <c r="H681" i="18"/>
  <c r="G681" i="18"/>
  <c r="F681" i="18"/>
  <c r="E681" i="18"/>
  <c r="D681" i="18"/>
  <c r="B681" i="18"/>
  <c r="AA679" i="18"/>
  <c r="Z679" i="18"/>
  <c r="Y679" i="18"/>
  <c r="X679" i="18"/>
  <c r="W679" i="18"/>
  <c r="V679" i="18"/>
  <c r="U679" i="18"/>
  <c r="T679" i="18"/>
  <c r="S679" i="18"/>
  <c r="R679" i="18"/>
  <c r="Q679" i="18"/>
  <c r="P679" i="18"/>
  <c r="O679" i="18"/>
  <c r="N679" i="18"/>
  <c r="M679" i="18"/>
  <c r="L679" i="18"/>
  <c r="K679" i="18"/>
  <c r="J679" i="18"/>
  <c r="I679" i="18"/>
  <c r="H679" i="18"/>
  <c r="G679" i="18"/>
  <c r="F679" i="18"/>
  <c r="E679" i="18"/>
  <c r="D679" i="18"/>
  <c r="B679" i="18"/>
  <c r="AA677" i="18"/>
  <c r="Z677" i="18"/>
  <c r="Y677" i="18"/>
  <c r="X677" i="18"/>
  <c r="W677" i="18"/>
  <c r="V677" i="18"/>
  <c r="U677" i="18"/>
  <c r="T677" i="18"/>
  <c r="S677" i="18"/>
  <c r="R677" i="18"/>
  <c r="Q677" i="18"/>
  <c r="P677" i="18"/>
  <c r="O677" i="18"/>
  <c r="N677" i="18"/>
  <c r="M677" i="18"/>
  <c r="L677" i="18"/>
  <c r="K677" i="18"/>
  <c r="J677" i="18"/>
  <c r="I677" i="18"/>
  <c r="H677" i="18"/>
  <c r="G677" i="18"/>
  <c r="F677" i="18"/>
  <c r="E677" i="18"/>
  <c r="D677" i="18"/>
  <c r="B677" i="18"/>
  <c r="AA675" i="18"/>
  <c r="Z675" i="18"/>
  <c r="Y675" i="18"/>
  <c r="X675" i="18"/>
  <c r="W675" i="18"/>
  <c r="V675" i="18"/>
  <c r="U675" i="18"/>
  <c r="T675" i="18"/>
  <c r="S675" i="18"/>
  <c r="R675" i="18"/>
  <c r="Q675" i="18"/>
  <c r="P675" i="18"/>
  <c r="O675" i="18"/>
  <c r="N675" i="18"/>
  <c r="M675" i="18"/>
  <c r="L675" i="18"/>
  <c r="K675" i="18"/>
  <c r="J675" i="18"/>
  <c r="I675" i="18"/>
  <c r="H675" i="18"/>
  <c r="G675" i="18"/>
  <c r="F675" i="18"/>
  <c r="E675" i="18"/>
  <c r="D675" i="18"/>
  <c r="B675" i="18"/>
  <c r="AA673" i="18"/>
  <c r="Z673" i="18"/>
  <c r="Y673" i="18"/>
  <c r="X673" i="18"/>
  <c r="W673" i="18"/>
  <c r="V673" i="18"/>
  <c r="U673" i="18"/>
  <c r="T673" i="18"/>
  <c r="S673" i="18"/>
  <c r="R673" i="18"/>
  <c r="Q673" i="18"/>
  <c r="P673" i="18"/>
  <c r="O673" i="18"/>
  <c r="N673" i="18"/>
  <c r="M673" i="18"/>
  <c r="L673" i="18"/>
  <c r="K673" i="18"/>
  <c r="J673" i="18"/>
  <c r="I673" i="18"/>
  <c r="H673" i="18"/>
  <c r="G673" i="18"/>
  <c r="F673" i="18"/>
  <c r="E673" i="18"/>
  <c r="D673" i="18"/>
  <c r="B673" i="18"/>
  <c r="AA671" i="18"/>
  <c r="Z671" i="18"/>
  <c r="Y671" i="18"/>
  <c r="X671" i="18"/>
  <c r="W671" i="18"/>
  <c r="V671" i="18"/>
  <c r="U671" i="18"/>
  <c r="T671" i="18"/>
  <c r="S671" i="18"/>
  <c r="R671" i="18"/>
  <c r="Q671" i="18"/>
  <c r="P671" i="18"/>
  <c r="O671" i="18"/>
  <c r="N671" i="18"/>
  <c r="M671" i="18"/>
  <c r="L671" i="18"/>
  <c r="K671" i="18"/>
  <c r="J671" i="18"/>
  <c r="I671" i="18"/>
  <c r="H671" i="18"/>
  <c r="G671" i="18"/>
  <c r="F671" i="18"/>
  <c r="E671" i="18"/>
  <c r="D671" i="18"/>
  <c r="B671" i="18"/>
  <c r="AA669" i="18"/>
  <c r="Z669" i="18"/>
  <c r="Y669" i="18"/>
  <c r="X669" i="18"/>
  <c r="W669" i="18"/>
  <c r="V669" i="18"/>
  <c r="U669" i="18"/>
  <c r="T669" i="18"/>
  <c r="S669" i="18"/>
  <c r="R669" i="18"/>
  <c r="Q669" i="18"/>
  <c r="P669" i="18"/>
  <c r="O669" i="18"/>
  <c r="N669" i="18"/>
  <c r="M669" i="18"/>
  <c r="L669" i="18"/>
  <c r="K669" i="18"/>
  <c r="J669" i="18"/>
  <c r="I669" i="18"/>
  <c r="H669" i="18"/>
  <c r="G669" i="18"/>
  <c r="F669" i="18"/>
  <c r="E669" i="18"/>
  <c r="D669" i="18"/>
  <c r="B669" i="18"/>
  <c r="AA667" i="18"/>
  <c r="Z667" i="18"/>
  <c r="Y667" i="18"/>
  <c r="X667" i="18"/>
  <c r="W667" i="18"/>
  <c r="V667" i="18"/>
  <c r="U667" i="18"/>
  <c r="T667" i="18"/>
  <c r="S667" i="18"/>
  <c r="R667" i="18"/>
  <c r="Q667" i="18"/>
  <c r="P667" i="18"/>
  <c r="O667" i="18"/>
  <c r="N667" i="18"/>
  <c r="M667" i="18"/>
  <c r="L667" i="18"/>
  <c r="K667" i="18"/>
  <c r="J667" i="18"/>
  <c r="I667" i="18"/>
  <c r="H667" i="18"/>
  <c r="G667" i="18"/>
  <c r="F667" i="18"/>
  <c r="E667" i="18"/>
  <c r="D667" i="18"/>
  <c r="B667" i="18"/>
  <c r="AA665" i="18"/>
  <c r="Z665" i="18"/>
  <c r="Y665" i="18"/>
  <c r="X665" i="18"/>
  <c r="W665" i="18"/>
  <c r="V665" i="18"/>
  <c r="U665" i="18"/>
  <c r="T665" i="18"/>
  <c r="S665" i="18"/>
  <c r="R665" i="18"/>
  <c r="Q665" i="18"/>
  <c r="P665" i="18"/>
  <c r="O665" i="18"/>
  <c r="N665" i="18"/>
  <c r="M665" i="18"/>
  <c r="L665" i="18"/>
  <c r="K665" i="18"/>
  <c r="J665" i="18"/>
  <c r="I665" i="18"/>
  <c r="H665" i="18"/>
  <c r="G665" i="18"/>
  <c r="F665" i="18"/>
  <c r="E665" i="18"/>
  <c r="D665" i="18"/>
  <c r="B665" i="18"/>
  <c r="AA663" i="18"/>
  <c r="Z663" i="18"/>
  <c r="Y663" i="18"/>
  <c r="X663" i="18"/>
  <c r="W663" i="18"/>
  <c r="V663" i="18"/>
  <c r="U663" i="18"/>
  <c r="T663" i="18"/>
  <c r="S663" i="18"/>
  <c r="R663" i="18"/>
  <c r="Q663" i="18"/>
  <c r="P663" i="18"/>
  <c r="O663" i="18"/>
  <c r="N663" i="18"/>
  <c r="M663" i="18"/>
  <c r="L663" i="18"/>
  <c r="K663" i="18"/>
  <c r="J663" i="18"/>
  <c r="I663" i="18"/>
  <c r="H663" i="18"/>
  <c r="G663" i="18"/>
  <c r="F663" i="18"/>
  <c r="E663" i="18"/>
  <c r="D663" i="18"/>
  <c r="B663" i="18"/>
  <c r="AA661" i="18"/>
  <c r="Z661" i="18"/>
  <c r="Y661" i="18"/>
  <c r="X661" i="18"/>
  <c r="W661" i="18"/>
  <c r="V661" i="18"/>
  <c r="U661" i="18"/>
  <c r="T661" i="18"/>
  <c r="S661" i="18"/>
  <c r="R661" i="18"/>
  <c r="Q661" i="18"/>
  <c r="P661" i="18"/>
  <c r="O661" i="18"/>
  <c r="N661" i="18"/>
  <c r="M661" i="18"/>
  <c r="L661" i="18"/>
  <c r="K661" i="18"/>
  <c r="J661" i="18"/>
  <c r="I661" i="18"/>
  <c r="H661" i="18"/>
  <c r="G661" i="18"/>
  <c r="F661" i="18"/>
  <c r="E661" i="18"/>
  <c r="D661" i="18"/>
  <c r="B661" i="18"/>
  <c r="AA659" i="18"/>
  <c r="Z659" i="18"/>
  <c r="Y659" i="18"/>
  <c r="X659" i="18"/>
  <c r="W659" i="18"/>
  <c r="V659" i="18"/>
  <c r="U659" i="18"/>
  <c r="T659" i="18"/>
  <c r="S659" i="18"/>
  <c r="R659" i="18"/>
  <c r="Q659" i="18"/>
  <c r="P659" i="18"/>
  <c r="O659" i="18"/>
  <c r="N659" i="18"/>
  <c r="M659" i="18"/>
  <c r="L659" i="18"/>
  <c r="K659" i="18"/>
  <c r="J659" i="18"/>
  <c r="I659" i="18"/>
  <c r="H659" i="18"/>
  <c r="G659" i="18"/>
  <c r="F659" i="18"/>
  <c r="E659" i="18"/>
  <c r="D659" i="18"/>
  <c r="B659" i="18"/>
  <c r="AA657" i="18"/>
  <c r="Z657" i="18"/>
  <c r="Y657" i="18"/>
  <c r="X657" i="18"/>
  <c r="W657" i="18"/>
  <c r="V657" i="18"/>
  <c r="U657" i="18"/>
  <c r="T657" i="18"/>
  <c r="S657" i="18"/>
  <c r="R657" i="18"/>
  <c r="Q657" i="18"/>
  <c r="P657" i="18"/>
  <c r="O657" i="18"/>
  <c r="N657" i="18"/>
  <c r="M657" i="18"/>
  <c r="L657" i="18"/>
  <c r="K657" i="18"/>
  <c r="J657" i="18"/>
  <c r="I657" i="18"/>
  <c r="H657" i="18"/>
  <c r="G657" i="18"/>
  <c r="F657" i="18"/>
  <c r="E657" i="18"/>
  <c r="D657" i="18"/>
  <c r="B657" i="18"/>
  <c r="AA655" i="18"/>
  <c r="Z655" i="18"/>
  <c r="Y655" i="18"/>
  <c r="X655" i="18"/>
  <c r="W655" i="18"/>
  <c r="V655" i="18"/>
  <c r="U655" i="18"/>
  <c r="T655" i="18"/>
  <c r="S655" i="18"/>
  <c r="R655" i="18"/>
  <c r="Q655" i="18"/>
  <c r="P655" i="18"/>
  <c r="O655" i="18"/>
  <c r="N655" i="18"/>
  <c r="M655" i="18"/>
  <c r="L655" i="18"/>
  <c r="K655" i="18"/>
  <c r="J655" i="18"/>
  <c r="I655" i="18"/>
  <c r="H655" i="18"/>
  <c r="G655" i="18"/>
  <c r="F655" i="18"/>
  <c r="E655" i="18"/>
  <c r="D655" i="18"/>
  <c r="B655" i="18"/>
  <c r="AA653" i="18"/>
  <c r="Z653" i="18"/>
  <c r="Y653" i="18"/>
  <c r="X653" i="18"/>
  <c r="W653" i="18"/>
  <c r="V653" i="18"/>
  <c r="U653" i="18"/>
  <c r="T653" i="18"/>
  <c r="S653" i="18"/>
  <c r="R653" i="18"/>
  <c r="Q653" i="18"/>
  <c r="P653" i="18"/>
  <c r="O653" i="18"/>
  <c r="N653" i="18"/>
  <c r="M653" i="18"/>
  <c r="L653" i="18"/>
  <c r="K653" i="18"/>
  <c r="J653" i="18"/>
  <c r="I653" i="18"/>
  <c r="H653" i="18"/>
  <c r="G653" i="18"/>
  <c r="F653" i="18"/>
  <c r="E653" i="18"/>
  <c r="D653" i="18"/>
  <c r="B653" i="18"/>
  <c r="AA651" i="18"/>
  <c r="Z651" i="18"/>
  <c r="Y651" i="18"/>
  <c r="X651" i="18"/>
  <c r="W651" i="18"/>
  <c r="V651" i="18"/>
  <c r="U651" i="18"/>
  <c r="T651" i="18"/>
  <c r="S651" i="18"/>
  <c r="R651" i="18"/>
  <c r="Q651" i="18"/>
  <c r="P651" i="18"/>
  <c r="O651" i="18"/>
  <c r="N651" i="18"/>
  <c r="M651" i="18"/>
  <c r="L651" i="18"/>
  <c r="K651" i="18"/>
  <c r="J651" i="18"/>
  <c r="I651" i="18"/>
  <c r="H651" i="18"/>
  <c r="G651" i="18"/>
  <c r="F651" i="18"/>
  <c r="E651" i="18"/>
  <c r="D651" i="18"/>
  <c r="B651" i="18"/>
  <c r="AA649" i="18"/>
  <c r="Z649" i="18"/>
  <c r="Y649" i="18"/>
  <c r="X649" i="18"/>
  <c r="W649" i="18"/>
  <c r="V649" i="18"/>
  <c r="U649" i="18"/>
  <c r="T649" i="18"/>
  <c r="S649" i="18"/>
  <c r="R649" i="18"/>
  <c r="Q649" i="18"/>
  <c r="P649" i="18"/>
  <c r="O649" i="18"/>
  <c r="N649" i="18"/>
  <c r="M649" i="18"/>
  <c r="L649" i="18"/>
  <c r="K649" i="18"/>
  <c r="J649" i="18"/>
  <c r="I649" i="18"/>
  <c r="H649" i="18"/>
  <c r="G649" i="18"/>
  <c r="F649" i="18"/>
  <c r="E649" i="18"/>
  <c r="D649" i="18"/>
  <c r="B649" i="18"/>
  <c r="AA647" i="18"/>
  <c r="Z647" i="18"/>
  <c r="Y647" i="18"/>
  <c r="X647" i="18"/>
  <c r="W647" i="18"/>
  <c r="V647" i="18"/>
  <c r="U647" i="18"/>
  <c r="T647" i="18"/>
  <c r="S647" i="18"/>
  <c r="R647" i="18"/>
  <c r="Q647" i="18"/>
  <c r="P647" i="18"/>
  <c r="O647" i="18"/>
  <c r="N647" i="18"/>
  <c r="M647" i="18"/>
  <c r="L647" i="18"/>
  <c r="K647" i="18"/>
  <c r="J647" i="18"/>
  <c r="I647" i="18"/>
  <c r="H647" i="18"/>
  <c r="G647" i="18"/>
  <c r="F647" i="18"/>
  <c r="E647" i="18"/>
  <c r="D647" i="18"/>
  <c r="B647" i="18"/>
  <c r="AA645" i="18"/>
  <c r="Z645" i="18"/>
  <c r="Y645" i="18"/>
  <c r="X645" i="18"/>
  <c r="W645" i="18"/>
  <c r="V645" i="18"/>
  <c r="U645" i="18"/>
  <c r="T645" i="18"/>
  <c r="S645" i="18"/>
  <c r="R645" i="18"/>
  <c r="Q645" i="18"/>
  <c r="P645" i="18"/>
  <c r="O645" i="18"/>
  <c r="N645" i="18"/>
  <c r="M645" i="18"/>
  <c r="L645" i="18"/>
  <c r="K645" i="18"/>
  <c r="J645" i="18"/>
  <c r="I645" i="18"/>
  <c r="H645" i="18"/>
  <c r="G645" i="18"/>
  <c r="F645" i="18"/>
  <c r="E645" i="18"/>
  <c r="D645" i="18"/>
  <c r="B645" i="18"/>
  <c r="AA643" i="18"/>
  <c r="Z643" i="18"/>
  <c r="Y643" i="18"/>
  <c r="X643" i="18"/>
  <c r="W643" i="18"/>
  <c r="V643" i="18"/>
  <c r="U643" i="18"/>
  <c r="T643" i="18"/>
  <c r="S643" i="18"/>
  <c r="R643" i="18"/>
  <c r="Q643" i="18"/>
  <c r="P643" i="18"/>
  <c r="O643" i="18"/>
  <c r="N643" i="18"/>
  <c r="M643" i="18"/>
  <c r="L643" i="18"/>
  <c r="K643" i="18"/>
  <c r="J643" i="18"/>
  <c r="I643" i="18"/>
  <c r="H643" i="18"/>
  <c r="G643" i="18"/>
  <c r="F643" i="18"/>
  <c r="E643" i="18"/>
  <c r="D643" i="18"/>
  <c r="B643" i="18"/>
  <c r="W638" i="18"/>
  <c r="X636" i="18"/>
  <c r="W636" i="18"/>
  <c r="R636" i="18"/>
  <c r="L636" i="18"/>
  <c r="K636" i="18"/>
  <c r="F636" i="18"/>
  <c r="E636" i="18"/>
  <c r="B634" i="18"/>
  <c r="Y631" i="18"/>
  <c r="X631" i="18"/>
  <c r="R631" i="18"/>
  <c r="M631" i="18"/>
  <c r="L631" i="18"/>
  <c r="G631" i="18"/>
  <c r="F631" i="18"/>
  <c r="B629" i="18"/>
  <c r="Z626" i="18"/>
  <c r="T626" i="18"/>
  <c r="S626" i="18"/>
  <c r="N626" i="18"/>
  <c r="M626" i="18"/>
  <c r="H626" i="18"/>
  <c r="B624" i="18"/>
  <c r="Z621" i="18"/>
  <c r="U621" i="18"/>
  <c r="T621" i="18"/>
  <c r="O621" i="18"/>
  <c r="N621" i="18"/>
  <c r="H621" i="18"/>
  <c r="B619" i="18"/>
  <c r="AA616" i="18"/>
  <c r="V616" i="18"/>
  <c r="U616" i="18"/>
  <c r="P616" i="18"/>
  <c r="O616" i="18"/>
  <c r="I616" i="18"/>
  <c r="D616" i="18"/>
  <c r="B614" i="18"/>
  <c r="W611" i="18"/>
  <c r="V611" i="18"/>
  <c r="Q611" i="18"/>
  <c r="P611" i="18"/>
  <c r="J611" i="18"/>
  <c r="E611" i="18"/>
  <c r="D611" i="18"/>
  <c r="B609" i="18"/>
  <c r="X606" i="18"/>
  <c r="W606" i="18"/>
  <c r="R606" i="18"/>
  <c r="L606" i="18"/>
  <c r="K606" i="18"/>
  <c r="F606" i="18"/>
  <c r="E606" i="18"/>
  <c r="B604" i="18"/>
  <c r="Y601" i="18"/>
  <c r="X601" i="18"/>
  <c r="R601" i="18"/>
  <c r="M601" i="18"/>
  <c r="L601" i="18"/>
  <c r="G601" i="18"/>
  <c r="F601" i="18"/>
  <c r="B599" i="18"/>
  <c r="Z596" i="18"/>
  <c r="T596" i="18"/>
  <c r="S596" i="18"/>
  <c r="N596" i="18"/>
  <c r="M596" i="18"/>
  <c r="H596" i="18"/>
  <c r="B594" i="18"/>
  <c r="Z591" i="18"/>
  <c r="U591" i="18"/>
  <c r="T591" i="18"/>
  <c r="O591" i="18"/>
  <c r="N591" i="18"/>
  <c r="H591" i="18"/>
  <c r="B589" i="18"/>
  <c r="AA586" i="18"/>
  <c r="V586" i="18"/>
  <c r="U586" i="18"/>
  <c r="P586" i="18"/>
  <c r="O586" i="18"/>
  <c r="I586" i="18"/>
  <c r="D586" i="18"/>
  <c r="B584" i="18"/>
  <c r="W581" i="18"/>
  <c r="V581" i="18"/>
  <c r="Q581" i="18"/>
  <c r="P581" i="18"/>
  <c r="J581" i="18"/>
  <c r="E581" i="18"/>
  <c r="D581" i="18"/>
  <c r="B579" i="18"/>
  <c r="X576" i="18"/>
  <c r="W576" i="18"/>
  <c r="R576" i="18"/>
  <c r="L576" i="18"/>
  <c r="K576" i="18"/>
  <c r="F576" i="18"/>
  <c r="E576" i="18"/>
  <c r="B574" i="18"/>
  <c r="Y571" i="18"/>
  <c r="X571" i="18"/>
  <c r="R571" i="18"/>
  <c r="M571" i="18"/>
  <c r="L571" i="18"/>
  <c r="G571" i="18"/>
  <c r="F571" i="18"/>
  <c r="B569" i="18"/>
  <c r="Z566" i="18"/>
  <c r="T566" i="18"/>
  <c r="S566" i="18"/>
  <c r="N566" i="18"/>
  <c r="M566" i="18"/>
  <c r="H566" i="18"/>
  <c r="B564" i="18"/>
  <c r="Z561" i="18"/>
  <c r="U561" i="18"/>
  <c r="T561" i="18"/>
  <c r="O561" i="18"/>
  <c r="N561" i="18"/>
  <c r="H561" i="18"/>
  <c r="B559" i="18"/>
  <c r="AA556" i="18"/>
  <c r="V556" i="18"/>
  <c r="U556" i="18"/>
  <c r="P556" i="18"/>
  <c r="O556" i="18"/>
  <c r="I556" i="18"/>
  <c r="D556" i="18"/>
  <c r="B554" i="18"/>
  <c r="W551" i="18"/>
  <c r="V551" i="18"/>
  <c r="Q551" i="18"/>
  <c r="P551" i="18"/>
  <c r="J551" i="18"/>
  <c r="E551" i="18"/>
  <c r="D551" i="18"/>
  <c r="B549" i="18"/>
  <c r="X546" i="18"/>
  <c r="W546" i="18"/>
  <c r="R546" i="18"/>
  <c r="L546" i="18"/>
  <c r="K546" i="18"/>
  <c r="F546" i="18"/>
  <c r="E546" i="18"/>
  <c r="B544" i="18"/>
  <c r="Y541" i="18"/>
  <c r="X541" i="18"/>
  <c r="R541" i="18"/>
  <c r="M541" i="18"/>
  <c r="L541" i="18"/>
  <c r="G541" i="18"/>
  <c r="F541" i="18"/>
  <c r="B539" i="18"/>
  <c r="Z536" i="18"/>
  <c r="T536" i="18"/>
  <c r="S536" i="18"/>
  <c r="N536" i="18"/>
  <c r="M536" i="18"/>
  <c r="H536" i="18"/>
  <c r="B534" i="18"/>
  <c r="Z531" i="18"/>
  <c r="U531" i="18"/>
  <c r="T531" i="18"/>
  <c r="O531" i="18"/>
  <c r="N531" i="18"/>
  <c r="H531" i="18"/>
  <c r="B529" i="18"/>
  <c r="AA526" i="18"/>
  <c r="V526" i="18"/>
  <c r="U526" i="18"/>
  <c r="T526" i="18"/>
  <c r="P526" i="18"/>
  <c r="O526" i="18"/>
  <c r="J526" i="18"/>
  <c r="I526" i="18"/>
  <c r="H526" i="18"/>
  <c r="D526" i="18"/>
  <c r="B524" i="18"/>
  <c r="W521" i="18"/>
  <c r="V521" i="18"/>
  <c r="U521" i="18"/>
  <c r="Q521" i="18"/>
  <c r="P521" i="18"/>
  <c r="K521" i="18"/>
  <c r="J521" i="18"/>
  <c r="I521" i="18"/>
  <c r="E521" i="18"/>
  <c r="D521" i="18"/>
  <c r="B519" i="18"/>
  <c r="X516" i="18"/>
  <c r="W516" i="18"/>
  <c r="V516" i="18"/>
  <c r="R516" i="18"/>
  <c r="Q516" i="18"/>
  <c r="L516" i="18"/>
  <c r="K516" i="18"/>
  <c r="J516" i="18"/>
  <c r="F516" i="18"/>
  <c r="E516" i="18"/>
  <c r="B514" i="18"/>
  <c r="Y511" i="18"/>
  <c r="X511" i="18"/>
  <c r="W511" i="18"/>
  <c r="S511" i="18"/>
  <c r="Q511" i="18"/>
  <c r="M511" i="18"/>
  <c r="L511" i="18"/>
  <c r="K511" i="18"/>
  <c r="G511" i="18"/>
  <c r="E511" i="18"/>
  <c r="B509" i="18"/>
  <c r="Z506" i="18"/>
  <c r="Y506" i="18"/>
  <c r="X506" i="18"/>
  <c r="S506" i="18"/>
  <c r="R506" i="18"/>
  <c r="N506" i="18"/>
  <c r="M506" i="18"/>
  <c r="L506" i="18"/>
  <c r="G506" i="18"/>
  <c r="F506" i="18"/>
  <c r="B504" i="18"/>
  <c r="AA501" i="18"/>
  <c r="Z501" i="18"/>
  <c r="U501" i="18"/>
  <c r="T501" i="18"/>
  <c r="S501" i="18"/>
  <c r="O501" i="18"/>
  <c r="N501" i="18"/>
  <c r="I501" i="18"/>
  <c r="H501" i="18"/>
  <c r="G501" i="18"/>
  <c r="B499" i="18"/>
  <c r="AA496" i="18"/>
  <c r="V496" i="18"/>
  <c r="U496" i="18"/>
  <c r="T496" i="18"/>
  <c r="P496" i="18"/>
  <c r="O496" i="18"/>
  <c r="J496" i="18"/>
  <c r="I496" i="18"/>
  <c r="H496" i="18"/>
  <c r="D496" i="18"/>
  <c r="B494" i="18"/>
  <c r="W491" i="18"/>
  <c r="V491" i="18"/>
  <c r="U491" i="18"/>
  <c r="Q491" i="18"/>
  <c r="P491" i="18"/>
  <c r="K491" i="18"/>
  <c r="J491" i="18"/>
  <c r="I491" i="18"/>
  <c r="E491" i="18"/>
  <c r="D491" i="18"/>
  <c r="B489" i="18"/>
  <c r="K488" i="18"/>
  <c r="X486" i="18"/>
  <c r="W486" i="18"/>
  <c r="V486" i="18"/>
  <c r="R486" i="18"/>
  <c r="Q486" i="18"/>
  <c r="L486" i="18"/>
  <c r="K486" i="18"/>
  <c r="J486" i="18"/>
  <c r="F486" i="18"/>
  <c r="E486" i="18"/>
  <c r="B484" i="18"/>
  <c r="Y477" i="18"/>
  <c r="X477" i="18"/>
  <c r="Q477" i="18"/>
  <c r="M477" i="18"/>
  <c r="L477" i="18"/>
  <c r="E477" i="18"/>
  <c r="B475" i="18"/>
  <c r="Z472" i="18"/>
  <c r="S472" i="18"/>
  <c r="R472" i="18"/>
  <c r="N472" i="18"/>
  <c r="G472" i="18"/>
  <c r="F472" i="18"/>
  <c r="B470" i="18"/>
  <c r="U467" i="18"/>
  <c r="T467" i="18"/>
  <c r="S467" i="18"/>
  <c r="I467" i="18"/>
  <c r="H467" i="18"/>
  <c r="G467" i="18"/>
  <c r="B465" i="18"/>
  <c r="V462" i="18"/>
  <c r="U462" i="18"/>
  <c r="T462" i="18"/>
  <c r="J462" i="18"/>
  <c r="I462" i="18"/>
  <c r="H462" i="18"/>
  <c r="B460" i="18"/>
  <c r="W457" i="18"/>
  <c r="V457" i="18"/>
  <c r="U457" i="18"/>
  <c r="K457" i="18"/>
  <c r="J457" i="18"/>
  <c r="I457" i="18"/>
  <c r="B455" i="18"/>
  <c r="X452" i="18"/>
  <c r="W452" i="18"/>
  <c r="V452" i="18"/>
  <c r="L452" i="18"/>
  <c r="K452" i="18"/>
  <c r="J452" i="18"/>
  <c r="B450" i="18"/>
  <c r="Y447" i="18"/>
  <c r="X447" i="18"/>
  <c r="Q447" i="18"/>
  <c r="M447" i="18"/>
  <c r="L447" i="18"/>
  <c r="E447" i="18"/>
  <c r="B445" i="18"/>
  <c r="Z442" i="18"/>
  <c r="S442" i="18"/>
  <c r="R442" i="18"/>
  <c r="N442" i="18"/>
  <c r="G442" i="18"/>
  <c r="F442" i="18"/>
  <c r="B440" i="18"/>
  <c r="U437" i="18"/>
  <c r="T437" i="18"/>
  <c r="S437" i="18"/>
  <c r="I437" i="18"/>
  <c r="H437" i="18"/>
  <c r="G437" i="18"/>
  <c r="B435" i="18"/>
  <c r="V432" i="18"/>
  <c r="U432" i="18"/>
  <c r="T432" i="18"/>
  <c r="J432" i="18"/>
  <c r="I432" i="18"/>
  <c r="H432" i="18"/>
  <c r="B430" i="18"/>
  <c r="W427" i="18"/>
  <c r="V427" i="18"/>
  <c r="U427" i="18"/>
  <c r="K427" i="18"/>
  <c r="J427" i="18"/>
  <c r="I427" i="18"/>
  <c r="B425" i="18"/>
  <c r="X422" i="18"/>
  <c r="W422" i="18"/>
  <c r="V422" i="18"/>
  <c r="L422" i="18"/>
  <c r="K422" i="18"/>
  <c r="J422" i="18"/>
  <c r="B420" i="18"/>
  <c r="Y417" i="18"/>
  <c r="X417" i="18"/>
  <c r="Q417" i="18"/>
  <c r="M417" i="18"/>
  <c r="L417" i="18"/>
  <c r="E417" i="18"/>
  <c r="B415" i="18"/>
  <c r="Y412" i="18"/>
  <c r="X412" i="18"/>
  <c r="U412" i="18"/>
  <c r="O412" i="18"/>
  <c r="N412" i="18"/>
  <c r="M412" i="18"/>
  <c r="G412" i="18"/>
  <c r="F412" i="18"/>
  <c r="B410" i="18"/>
  <c r="AA407" i="18"/>
  <c r="W407" i="18"/>
  <c r="V407" i="18"/>
  <c r="U407" i="18"/>
  <c r="Q407" i="18"/>
  <c r="P407" i="18"/>
  <c r="O407" i="18"/>
  <c r="K407" i="18"/>
  <c r="J407" i="18"/>
  <c r="I407" i="18"/>
  <c r="E407" i="18"/>
  <c r="D407" i="18"/>
  <c r="B405" i="18"/>
  <c r="X402" i="18"/>
  <c r="W402" i="18"/>
  <c r="V402" i="18"/>
  <c r="R402" i="18"/>
  <c r="Q402" i="18"/>
  <c r="P402" i="18"/>
  <c r="L402" i="18"/>
  <c r="K402" i="18"/>
  <c r="J402" i="18"/>
  <c r="F402" i="18"/>
  <c r="E402" i="18"/>
  <c r="D402" i="18"/>
  <c r="B400" i="18"/>
  <c r="Y397" i="18"/>
  <c r="X397" i="18"/>
  <c r="W397" i="18"/>
  <c r="S397" i="18"/>
  <c r="R397" i="18"/>
  <c r="Q397" i="18"/>
  <c r="M397" i="18"/>
  <c r="L397" i="18"/>
  <c r="K397" i="18"/>
  <c r="G397" i="18"/>
  <c r="F397" i="18"/>
  <c r="E397" i="18"/>
  <c r="B395" i="18"/>
  <c r="Z392" i="18"/>
  <c r="Y392" i="18"/>
  <c r="X392" i="18"/>
  <c r="T392" i="18"/>
  <c r="S392" i="18"/>
  <c r="R392" i="18"/>
  <c r="N392" i="18"/>
  <c r="M392" i="18"/>
  <c r="L392" i="18"/>
  <c r="H392" i="18"/>
  <c r="G392" i="18"/>
  <c r="F392" i="18"/>
  <c r="B390" i="18"/>
  <c r="AA387" i="18"/>
  <c r="Z387" i="18"/>
  <c r="Y387" i="18"/>
  <c r="U387" i="18"/>
  <c r="T387" i="18"/>
  <c r="S387" i="18"/>
  <c r="O387" i="18"/>
  <c r="N387" i="18"/>
  <c r="M387" i="18"/>
  <c r="I387" i="18"/>
  <c r="H387" i="18"/>
  <c r="G387" i="18"/>
  <c r="B385" i="18"/>
  <c r="AA382" i="18"/>
  <c r="Z382" i="18"/>
  <c r="V382" i="18"/>
  <c r="U382" i="18"/>
  <c r="T382" i="18"/>
  <c r="P382" i="18"/>
  <c r="O382" i="18"/>
  <c r="N382" i="18"/>
  <c r="J382" i="18"/>
  <c r="I382" i="18"/>
  <c r="H382" i="18"/>
  <c r="D382" i="18"/>
  <c r="B380" i="18"/>
  <c r="J379" i="18"/>
  <c r="AA377" i="18"/>
  <c r="Z377" i="18"/>
  <c r="W377" i="18"/>
  <c r="V377" i="18"/>
  <c r="U377" i="18"/>
  <c r="T377" i="18"/>
  <c r="Q377" i="18"/>
  <c r="P377" i="18"/>
  <c r="O377" i="18"/>
  <c r="N377" i="18"/>
  <c r="K377" i="18"/>
  <c r="J377" i="18"/>
  <c r="I377" i="18"/>
  <c r="H377" i="18"/>
  <c r="E377" i="18"/>
  <c r="D377" i="18"/>
  <c r="B375" i="18"/>
  <c r="AA372" i="18"/>
  <c r="X372" i="18"/>
  <c r="W372" i="18"/>
  <c r="V372" i="18"/>
  <c r="U372" i="18"/>
  <c r="R372" i="18"/>
  <c r="Q372" i="18"/>
  <c r="P372" i="18"/>
  <c r="O372" i="18"/>
  <c r="L372" i="18"/>
  <c r="K372" i="18"/>
  <c r="J372" i="18"/>
  <c r="I372" i="18"/>
  <c r="F372" i="18"/>
  <c r="E372" i="18"/>
  <c r="D372" i="18"/>
  <c r="B370" i="18"/>
  <c r="AA367" i="18"/>
  <c r="Y367" i="18"/>
  <c r="X367" i="18"/>
  <c r="W367" i="18"/>
  <c r="V367" i="18"/>
  <c r="U367" i="18"/>
  <c r="S367" i="18"/>
  <c r="R367" i="18"/>
  <c r="Q367" i="18"/>
  <c r="P367" i="18"/>
  <c r="O367" i="18"/>
  <c r="M367" i="18"/>
  <c r="L367" i="18"/>
  <c r="K367" i="18"/>
  <c r="J367" i="18"/>
  <c r="I367" i="18"/>
  <c r="G367" i="18"/>
  <c r="F367" i="18"/>
  <c r="E367" i="18"/>
  <c r="D367" i="18"/>
  <c r="B365" i="18"/>
  <c r="Z362" i="18"/>
  <c r="Y362" i="18"/>
  <c r="X362" i="18"/>
  <c r="W362" i="18"/>
  <c r="V362" i="18"/>
  <c r="T362" i="18"/>
  <c r="S362" i="18"/>
  <c r="R362" i="18"/>
  <c r="Q362" i="18"/>
  <c r="P362" i="18"/>
  <c r="N362" i="18"/>
  <c r="M362" i="18"/>
  <c r="L362" i="18"/>
  <c r="K362" i="18"/>
  <c r="J362" i="18"/>
  <c r="H362" i="18"/>
  <c r="G362" i="18"/>
  <c r="F362" i="18"/>
  <c r="E362" i="18"/>
  <c r="D362" i="18"/>
  <c r="B360" i="18"/>
  <c r="AA357" i="18"/>
  <c r="Z357" i="18"/>
  <c r="Y357" i="18"/>
  <c r="X357" i="18"/>
  <c r="W357" i="18"/>
  <c r="U357" i="18"/>
  <c r="T357" i="18"/>
  <c r="S357" i="18"/>
  <c r="R357" i="18"/>
  <c r="Q357" i="18"/>
  <c r="O357" i="18"/>
  <c r="N357" i="18"/>
  <c r="M357" i="18"/>
  <c r="L357" i="18"/>
  <c r="K357" i="18"/>
  <c r="I357" i="18"/>
  <c r="H357" i="18"/>
  <c r="G357" i="18"/>
  <c r="F357" i="18"/>
  <c r="E357" i="18"/>
  <c r="B355" i="18"/>
  <c r="AA352" i="18"/>
  <c r="Z352" i="18"/>
  <c r="Y352" i="18"/>
  <c r="X352" i="18"/>
  <c r="V352" i="18"/>
  <c r="U352" i="18"/>
  <c r="T352" i="18"/>
  <c r="S352" i="18"/>
  <c r="R352" i="18"/>
  <c r="P352" i="18"/>
  <c r="O352" i="18"/>
  <c r="N352" i="18"/>
  <c r="M352" i="18"/>
  <c r="L352" i="18"/>
  <c r="J352" i="18"/>
  <c r="I352" i="18"/>
  <c r="H352" i="18"/>
  <c r="G352" i="18"/>
  <c r="F352" i="18"/>
  <c r="D352" i="18"/>
  <c r="B350" i="18"/>
  <c r="AA347" i="18"/>
  <c r="Z347" i="18"/>
  <c r="Y347" i="18"/>
  <c r="W347" i="18"/>
  <c r="V347" i="18"/>
  <c r="U347" i="18"/>
  <c r="T347" i="18"/>
  <c r="S347" i="18"/>
  <c r="Q347" i="18"/>
  <c r="P347" i="18"/>
  <c r="O347" i="18"/>
  <c r="N347" i="18"/>
  <c r="M347" i="18"/>
  <c r="K347" i="18"/>
  <c r="J347" i="18"/>
  <c r="I347" i="18"/>
  <c r="H347" i="18"/>
  <c r="G347" i="18"/>
  <c r="E347" i="18"/>
  <c r="D347" i="18"/>
  <c r="B345" i="18"/>
  <c r="AA342" i="18"/>
  <c r="Z342" i="18"/>
  <c r="X342" i="18"/>
  <c r="W342" i="18"/>
  <c r="V342" i="18"/>
  <c r="U342" i="18"/>
  <c r="T342" i="18"/>
  <c r="R342" i="18"/>
  <c r="Q342" i="18"/>
  <c r="P342" i="18"/>
  <c r="O342" i="18"/>
  <c r="N342" i="18"/>
  <c r="L342" i="18"/>
  <c r="K342" i="18"/>
  <c r="J342" i="18"/>
  <c r="I342" i="18"/>
  <c r="H342" i="18"/>
  <c r="F342" i="18"/>
  <c r="E342" i="18"/>
  <c r="D342" i="18"/>
  <c r="B340" i="18"/>
  <c r="AA337" i="18"/>
  <c r="Y337" i="18"/>
  <c r="X337" i="18"/>
  <c r="W337" i="18"/>
  <c r="V337" i="18"/>
  <c r="U337" i="18"/>
  <c r="S337" i="18"/>
  <c r="R337" i="18"/>
  <c r="Q337" i="18"/>
  <c r="P337" i="18"/>
  <c r="O337" i="18"/>
  <c r="M337" i="18"/>
  <c r="L337" i="18"/>
  <c r="K337" i="18"/>
  <c r="J337" i="18"/>
  <c r="I337" i="18"/>
  <c r="G337" i="18"/>
  <c r="F337" i="18"/>
  <c r="E337" i="18"/>
  <c r="D337" i="18"/>
  <c r="B335" i="18"/>
  <c r="Z332" i="18"/>
  <c r="Y332" i="18"/>
  <c r="X332" i="18"/>
  <c r="W332" i="18"/>
  <c r="V332" i="18"/>
  <c r="T332" i="18"/>
  <c r="S332" i="18"/>
  <c r="R332" i="18"/>
  <c r="Q332" i="18"/>
  <c r="P332" i="18"/>
  <c r="N332" i="18"/>
  <c r="M332" i="18"/>
  <c r="L332" i="18"/>
  <c r="K332" i="18"/>
  <c r="J332" i="18"/>
  <c r="H332" i="18"/>
  <c r="G332" i="18"/>
  <c r="F332" i="18"/>
  <c r="E332" i="18"/>
  <c r="D332" i="18"/>
  <c r="B330" i="18"/>
  <c r="AA327" i="18"/>
  <c r="Z327" i="18"/>
  <c r="Y327" i="18"/>
  <c r="X327" i="18"/>
  <c r="W327" i="18"/>
  <c r="U327" i="18"/>
  <c r="T327" i="18"/>
  <c r="S327" i="18"/>
  <c r="R327" i="18"/>
  <c r="Q327" i="18"/>
  <c r="O327" i="18"/>
  <c r="N327" i="18"/>
  <c r="M327" i="18"/>
  <c r="L327" i="18"/>
  <c r="K327" i="18"/>
  <c r="I327" i="18"/>
  <c r="H327" i="18"/>
  <c r="G327" i="18"/>
  <c r="F327" i="18"/>
  <c r="E327" i="18"/>
  <c r="B325" i="18"/>
  <c r="N318" i="18"/>
  <c r="B316" i="18"/>
  <c r="O313" i="18"/>
  <c r="B311" i="18"/>
  <c r="P308" i="18"/>
  <c r="B306" i="18"/>
  <c r="K305" i="18"/>
  <c r="R303" i="18"/>
  <c r="B301" i="18"/>
  <c r="F300" i="18"/>
  <c r="M298" i="18"/>
  <c r="B296" i="18"/>
  <c r="I295" i="18"/>
  <c r="T293" i="18"/>
  <c r="B291" i="18"/>
  <c r="J290" i="18"/>
  <c r="U288" i="18"/>
  <c r="D288" i="18"/>
  <c r="B286" i="18"/>
  <c r="K285" i="18"/>
  <c r="V283" i="18"/>
  <c r="E283" i="18"/>
  <c r="B281" i="18"/>
  <c r="W278" i="18"/>
  <c r="F278" i="18"/>
  <c r="B276" i="18"/>
  <c r="Y273" i="18"/>
  <c r="L273" i="18"/>
  <c r="B271" i="18"/>
  <c r="N270" i="18"/>
  <c r="N266" i="18" s="1"/>
  <c r="Z268" i="18"/>
  <c r="N268" i="18"/>
  <c r="B266" i="18"/>
  <c r="S265" i="18"/>
  <c r="S261" i="18" s="1"/>
  <c r="S263" i="18"/>
  <c r="G263" i="18"/>
  <c r="B261" i="18"/>
  <c r="T258" i="18"/>
  <c r="H258" i="18"/>
  <c r="B256" i="18"/>
  <c r="Z253" i="18"/>
  <c r="P253" i="18"/>
  <c r="H253" i="18"/>
  <c r="B251" i="18"/>
  <c r="K250" i="18"/>
  <c r="AA248" i="18"/>
  <c r="T248" i="18"/>
  <c r="L248" i="18"/>
  <c r="E248" i="18"/>
  <c r="B246" i="18"/>
  <c r="D245" i="18"/>
  <c r="U243" i="18"/>
  <c r="M243" i="18"/>
  <c r="F243" i="18"/>
  <c r="B241" i="18"/>
  <c r="V238" i="18"/>
  <c r="N238" i="18"/>
  <c r="G238" i="18"/>
  <c r="B236" i="18"/>
  <c r="X233" i="18"/>
  <c r="Q233" i="18"/>
  <c r="I233" i="18"/>
  <c r="B231" i="18"/>
  <c r="V230" i="18"/>
  <c r="Y228" i="18"/>
  <c r="R228" i="18"/>
  <c r="J228" i="18"/>
  <c r="B226" i="18"/>
  <c r="P225" i="18"/>
  <c r="V223" i="18"/>
  <c r="P223" i="18"/>
  <c r="J223" i="18"/>
  <c r="D223" i="18"/>
  <c r="P221" i="18"/>
  <c r="B221" i="18"/>
  <c r="W220" i="18"/>
  <c r="W218" i="18"/>
  <c r="Q218" i="18"/>
  <c r="K218" i="18"/>
  <c r="E218" i="18"/>
  <c r="B216" i="18"/>
  <c r="X213" i="18"/>
  <c r="R213" i="18"/>
  <c r="L213" i="18"/>
  <c r="F213" i="18"/>
  <c r="B211" i="18"/>
  <c r="Y208" i="18"/>
  <c r="S208" i="18"/>
  <c r="M208" i="18"/>
  <c r="G208" i="18"/>
  <c r="B206" i="18"/>
  <c r="H205" i="18"/>
  <c r="Z203" i="18"/>
  <c r="T203" i="18"/>
  <c r="N203" i="18"/>
  <c r="H203" i="18"/>
  <c r="H201" i="18"/>
  <c r="B201" i="18"/>
  <c r="O200" i="18"/>
  <c r="AA198" i="18"/>
  <c r="W198" i="18"/>
  <c r="U198" i="18"/>
  <c r="Q198" i="18"/>
  <c r="O198" i="18"/>
  <c r="K198" i="18"/>
  <c r="I198" i="18"/>
  <c r="E198" i="18"/>
  <c r="O196" i="18"/>
  <c r="B196" i="18"/>
  <c r="D195" i="18"/>
  <c r="D191" i="18" s="1"/>
  <c r="X193" i="18"/>
  <c r="V193" i="18"/>
  <c r="R193" i="18"/>
  <c r="P193" i="18"/>
  <c r="L193" i="18"/>
  <c r="J193" i="18"/>
  <c r="F193" i="18"/>
  <c r="D193" i="18"/>
  <c r="B191" i="18"/>
  <c r="Z188" i="18"/>
  <c r="Y188" i="18"/>
  <c r="W188" i="18"/>
  <c r="T188" i="18"/>
  <c r="S188" i="18"/>
  <c r="Q188" i="18"/>
  <c r="P188" i="18"/>
  <c r="N188" i="18"/>
  <c r="M188" i="18"/>
  <c r="K188" i="18"/>
  <c r="J188" i="18"/>
  <c r="H188" i="18"/>
  <c r="G188" i="18"/>
  <c r="E188" i="18"/>
  <c r="D188" i="18"/>
  <c r="B186" i="18"/>
  <c r="AA183" i="18"/>
  <c r="Z183" i="18"/>
  <c r="X183" i="18"/>
  <c r="W183" i="18"/>
  <c r="V183" i="18"/>
  <c r="U183" i="18"/>
  <c r="T183" i="18"/>
  <c r="R183" i="18"/>
  <c r="Q183" i="18"/>
  <c r="P183" i="18"/>
  <c r="O183" i="18"/>
  <c r="N183" i="18"/>
  <c r="L183" i="18"/>
  <c r="K183" i="18"/>
  <c r="J183" i="18"/>
  <c r="I183" i="18"/>
  <c r="H183" i="18"/>
  <c r="F183" i="18"/>
  <c r="E183" i="18"/>
  <c r="D183" i="18"/>
  <c r="B181" i="18"/>
  <c r="G180" i="18"/>
  <c r="G176" i="18" s="1"/>
  <c r="AA178" i="18"/>
  <c r="Y178" i="18"/>
  <c r="X178" i="18"/>
  <c r="W178" i="18"/>
  <c r="V178" i="18"/>
  <c r="U178" i="18"/>
  <c r="S178" i="18"/>
  <c r="R178" i="18"/>
  <c r="Q178" i="18"/>
  <c r="P178" i="18"/>
  <c r="O178" i="18"/>
  <c r="M178" i="18"/>
  <c r="L178" i="18"/>
  <c r="K178" i="18"/>
  <c r="J178" i="18"/>
  <c r="I178" i="18"/>
  <c r="G178" i="18"/>
  <c r="F178" i="18"/>
  <c r="E178" i="18"/>
  <c r="D178" i="18"/>
  <c r="B176" i="18"/>
  <c r="Z175" i="18"/>
  <c r="Z171" i="18" s="1"/>
  <c r="H175" i="18"/>
  <c r="H171" i="18" s="1"/>
  <c r="Z173" i="18"/>
  <c r="Y173" i="18"/>
  <c r="X173" i="18"/>
  <c r="W173" i="18"/>
  <c r="V173" i="18"/>
  <c r="T173" i="18"/>
  <c r="S173" i="18"/>
  <c r="R173" i="18"/>
  <c r="Q173" i="18"/>
  <c r="P173" i="18"/>
  <c r="N173" i="18"/>
  <c r="M173" i="18"/>
  <c r="L173" i="18"/>
  <c r="K173" i="18"/>
  <c r="J173" i="18"/>
  <c r="H173" i="18"/>
  <c r="G173" i="18"/>
  <c r="F173" i="18"/>
  <c r="E173" i="18"/>
  <c r="D173" i="18"/>
  <c r="B171" i="18"/>
  <c r="L170" i="18"/>
  <c r="AA168" i="18"/>
  <c r="Z168" i="18"/>
  <c r="Y168" i="18"/>
  <c r="X168" i="18"/>
  <c r="W168" i="18"/>
  <c r="U168" i="18"/>
  <c r="T168" i="18"/>
  <c r="S168" i="18"/>
  <c r="R168" i="18"/>
  <c r="Q168" i="18"/>
  <c r="O168" i="18"/>
  <c r="N168" i="18"/>
  <c r="M168" i="18"/>
  <c r="L168" i="18"/>
  <c r="L166" i="18" s="1"/>
  <c r="K168" i="18"/>
  <c r="I168" i="18"/>
  <c r="H168" i="18"/>
  <c r="G168" i="18"/>
  <c r="F168" i="18"/>
  <c r="E168" i="18"/>
  <c r="B166" i="18"/>
  <c r="U161" i="18"/>
  <c r="N161" i="18"/>
  <c r="G161" i="18"/>
  <c r="X159" i="18"/>
  <c r="P159" i="18"/>
  <c r="I159" i="18"/>
  <c r="B157" i="18"/>
  <c r="V156" i="18"/>
  <c r="O156" i="18"/>
  <c r="H156" i="18"/>
  <c r="Y154" i="18"/>
  <c r="Q154" i="18"/>
  <c r="J154" i="18"/>
  <c r="B152" i="18"/>
  <c r="W151" i="18"/>
  <c r="P151" i="18"/>
  <c r="I151" i="18"/>
  <c r="Z149" i="18"/>
  <c r="R149" i="18"/>
  <c r="K149" i="18"/>
  <c r="D149" i="18"/>
  <c r="B147" i="18"/>
  <c r="X146" i="18"/>
  <c r="R146" i="18"/>
  <c r="L146" i="18"/>
  <c r="F146" i="18"/>
  <c r="X144" i="18"/>
  <c r="X142" i="18" s="1"/>
  <c r="R144" i="18"/>
  <c r="L144" i="18"/>
  <c r="F144" i="18"/>
  <c r="F142" i="18" s="1"/>
  <c r="R142" i="18"/>
  <c r="L142" i="18"/>
  <c r="B142" i="18"/>
  <c r="Y141" i="18"/>
  <c r="S141" i="18"/>
  <c r="M141" i="18"/>
  <c r="G141" i="18"/>
  <c r="Y139" i="18"/>
  <c r="S139" i="18"/>
  <c r="M139" i="18"/>
  <c r="M137" i="18" s="1"/>
  <c r="G139" i="18"/>
  <c r="Y137" i="18"/>
  <c r="S137" i="18"/>
  <c r="B137" i="18"/>
  <c r="Z136" i="18"/>
  <c r="T136" i="18"/>
  <c r="N136" i="18"/>
  <c r="H136" i="18"/>
  <c r="Z134" i="18"/>
  <c r="T134" i="18"/>
  <c r="T132" i="18" s="1"/>
  <c r="N134" i="18"/>
  <c r="H134" i="18"/>
  <c r="Z132" i="18"/>
  <c r="H132" i="18"/>
  <c r="B132" i="18"/>
  <c r="AA131" i="18"/>
  <c r="U131" i="18"/>
  <c r="O131" i="18"/>
  <c r="I131" i="18"/>
  <c r="AA129" i="18"/>
  <c r="AA127" i="18" s="1"/>
  <c r="U129" i="18"/>
  <c r="O129" i="18"/>
  <c r="I129" i="18"/>
  <c r="I127" i="18" s="1"/>
  <c r="O127" i="18"/>
  <c r="B127" i="18"/>
  <c r="V126" i="18"/>
  <c r="P126" i="18"/>
  <c r="J126" i="18"/>
  <c r="D126" i="18"/>
  <c r="V124" i="18"/>
  <c r="P124" i="18"/>
  <c r="J124" i="18"/>
  <c r="J122" i="18" s="1"/>
  <c r="D124" i="18"/>
  <c r="D122" i="18"/>
  <c r="P122" i="18"/>
  <c r="B122" i="18"/>
  <c r="W121" i="18"/>
  <c r="Q121" i="18"/>
  <c r="K121" i="18"/>
  <c r="E121" i="18"/>
  <c r="W119" i="18"/>
  <c r="Q119" i="18"/>
  <c r="Q117" i="18" s="1"/>
  <c r="K119" i="18"/>
  <c r="E119" i="18"/>
  <c r="K117" i="18"/>
  <c r="W117" i="18"/>
  <c r="E117" i="18"/>
  <c r="B117" i="18"/>
  <c r="X116" i="18"/>
  <c r="R116" i="18"/>
  <c r="L116" i="18"/>
  <c r="F116" i="18"/>
  <c r="X114" i="18"/>
  <c r="X112" i="18" s="1"/>
  <c r="R114" i="18"/>
  <c r="L114" i="18"/>
  <c r="F114" i="18"/>
  <c r="F112" i="18" s="1"/>
  <c r="R112" i="18"/>
  <c r="L112" i="18"/>
  <c r="B112" i="18"/>
  <c r="Y111" i="18"/>
  <c r="S111" i="18"/>
  <c r="M111" i="18"/>
  <c r="G111" i="18"/>
  <c r="Y109" i="18"/>
  <c r="S109" i="18"/>
  <c r="M109" i="18"/>
  <c r="M107" i="18" s="1"/>
  <c r="G109" i="18"/>
  <c r="G107" i="18" s="1"/>
  <c r="Y107" i="18"/>
  <c r="S107" i="18"/>
  <c r="B107" i="18"/>
  <c r="Z106" i="18"/>
  <c r="T106" i="18"/>
  <c r="N106" i="18"/>
  <c r="H106" i="18"/>
  <c r="Z104" i="18"/>
  <c r="T104" i="18"/>
  <c r="T102" i="18" s="1"/>
  <c r="N104" i="18"/>
  <c r="N102" i="18" s="1"/>
  <c r="H104" i="18"/>
  <c r="Z102" i="18"/>
  <c r="H102" i="18"/>
  <c r="B102" i="18"/>
  <c r="AA101" i="18"/>
  <c r="U101" i="18"/>
  <c r="O101" i="18"/>
  <c r="I101" i="18"/>
  <c r="AA99" i="18"/>
  <c r="AA97" i="18" s="1"/>
  <c r="U99" i="18"/>
  <c r="O99" i="18"/>
  <c r="I99" i="18"/>
  <c r="I97" i="18" s="1"/>
  <c r="O97" i="18"/>
  <c r="B97" i="18"/>
  <c r="V96" i="18"/>
  <c r="P96" i="18"/>
  <c r="J96" i="18"/>
  <c r="D96" i="18"/>
  <c r="V94" i="18"/>
  <c r="P94" i="18"/>
  <c r="J94" i="18"/>
  <c r="J92" i="18" s="1"/>
  <c r="D94" i="18"/>
  <c r="D92" i="18"/>
  <c r="P92" i="18"/>
  <c r="B92" i="18"/>
  <c r="W91" i="18"/>
  <c r="Q91" i="18"/>
  <c r="K91" i="18"/>
  <c r="E91" i="18"/>
  <c r="W89" i="18"/>
  <c r="Q89" i="18"/>
  <c r="Q87" i="18" s="1"/>
  <c r="K89" i="18"/>
  <c r="E89" i="18"/>
  <c r="K87" i="18"/>
  <c r="W87" i="18"/>
  <c r="E87" i="18"/>
  <c r="B87" i="18"/>
  <c r="X86" i="18"/>
  <c r="R86" i="18"/>
  <c r="L86" i="18"/>
  <c r="F86" i="18"/>
  <c r="X84" i="18"/>
  <c r="X82" i="18" s="1"/>
  <c r="R84" i="18"/>
  <c r="L84" i="18"/>
  <c r="F84" i="18"/>
  <c r="F82" i="18" s="1"/>
  <c r="R82" i="18"/>
  <c r="L82" i="18"/>
  <c r="B82" i="18"/>
  <c r="Y81" i="18"/>
  <c r="S81" i="18"/>
  <c r="M81" i="18"/>
  <c r="G81" i="18"/>
  <c r="Y79" i="18"/>
  <c r="S79" i="18"/>
  <c r="M79" i="18"/>
  <c r="M77" i="18" s="1"/>
  <c r="G79" i="18"/>
  <c r="Y77" i="18"/>
  <c r="S77" i="18"/>
  <c r="B77" i="18"/>
  <c r="Z76" i="18"/>
  <c r="T76" i="18"/>
  <c r="N76" i="18"/>
  <c r="H76" i="18"/>
  <c r="Z74" i="18"/>
  <c r="T74" i="18"/>
  <c r="T72" i="18" s="1"/>
  <c r="N74" i="18"/>
  <c r="H74" i="18"/>
  <c r="Z72" i="18"/>
  <c r="H72" i="18"/>
  <c r="B72" i="18"/>
  <c r="AA71" i="18"/>
  <c r="U71" i="18"/>
  <c r="O71" i="18"/>
  <c r="I71" i="18"/>
  <c r="AA69" i="18"/>
  <c r="AA67" i="18" s="1"/>
  <c r="U69" i="18"/>
  <c r="U67" i="18" s="1"/>
  <c r="O69" i="18"/>
  <c r="I69" i="18"/>
  <c r="I67" i="18" s="1"/>
  <c r="O67" i="18"/>
  <c r="B67" i="18"/>
  <c r="V66" i="18"/>
  <c r="P66" i="18"/>
  <c r="J66" i="18"/>
  <c r="D66" i="18"/>
  <c r="V64" i="18"/>
  <c r="P64" i="18"/>
  <c r="J64" i="18"/>
  <c r="J62" i="18" s="1"/>
  <c r="D64" i="18"/>
  <c r="V62" i="18"/>
  <c r="D62" i="18"/>
  <c r="P62" i="18"/>
  <c r="B62" i="18"/>
  <c r="W61" i="18"/>
  <c r="Q61" i="18"/>
  <c r="K61" i="18"/>
  <c r="E61" i="18"/>
  <c r="W59" i="18"/>
  <c r="Q59" i="18"/>
  <c r="Q57" i="18" s="1"/>
  <c r="K59" i="18"/>
  <c r="E59" i="18"/>
  <c r="K57" i="18"/>
  <c r="W57" i="18"/>
  <c r="E57" i="18"/>
  <c r="B57" i="18"/>
  <c r="X56" i="18"/>
  <c r="R56" i="18"/>
  <c r="L56" i="18"/>
  <c r="F56" i="18"/>
  <c r="X54" i="18"/>
  <c r="X52" i="18" s="1"/>
  <c r="R54" i="18"/>
  <c r="L54" i="18"/>
  <c r="F54" i="18"/>
  <c r="F52" i="18" s="1"/>
  <c r="R52" i="18"/>
  <c r="L52" i="18"/>
  <c r="B52" i="18"/>
  <c r="Y51" i="18"/>
  <c r="S51" i="18"/>
  <c r="M51" i="18"/>
  <c r="G51" i="18"/>
  <c r="Y49" i="18"/>
  <c r="S49" i="18"/>
  <c r="M49" i="18"/>
  <c r="M47" i="18" s="1"/>
  <c r="G49" i="18"/>
  <c r="Y47" i="18"/>
  <c r="S47" i="18"/>
  <c r="B47" i="18"/>
  <c r="Z46" i="18"/>
  <c r="T46" i="18"/>
  <c r="N46" i="18"/>
  <c r="H46" i="18"/>
  <c r="Z44" i="18"/>
  <c r="T44" i="18"/>
  <c r="T42" i="18" s="1"/>
  <c r="N44" i="18"/>
  <c r="H44" i="18"/>
  <c r="Z42" i="18"/>
  <c r="H42" i="18"/>
  <c r="B42" i="18"/>
  <c r="AA41" i="18"/>
  <c r="U41" i="18"/>
  <c r="O41" i="18"/>
  <c r="I41" i="18"/>
  <c r="AA39" i="18"/>
  <c r="AA37" i="18" s="1"/>
  <c r="U39" i="18"/>
  <c r="O39" i="18"/>
  <c r="I39" i="18"/>
  <c r="I37" i="18" s="1"/>
  <c r="U37" i="18"/>
  <c r="O37" i="18"/>
  <c r="B37" i="18"/>
  <c r="V36" i="18"/>
  <c r="P36" i="18"/>
  <c r="J36" i="18"/>
  <c r="D36" i="18"/>
  <c r="V34" i="18"/>
  <c r="P34" i="18"/>
  <c r="J34" i="18"/>
  <c r="J32" i="18" s="1"/>
  <c r="D34" i="18"/>
  <c r="D32" i="18"/>
  <c r="P32" i="18"/>
  <c r="B32" i="18"/>
  <c r="W31" i="18"/>
  <c r="Q31" i="18"/>
  <c r="K31" i="18"/>
  <c r="E31" i="18"/>
  <c r="W29" i="18"/>
  <c r="Q29" i="18"/>
  <c r="Q27" i="18" s="1"/>
  <c r="K29" i="18"/>
  <c r="E29" i="18"/>
  <c r="K27" i="18"/>
  <c r="W27" i="18"/>
  <c r="E27" i="18"/>
  <c r="B27" i="18"/>
  <c r="X26" i="18"/>
  <c r="R26" i="18"/>
  <c r="L26" i="18"/>
  <c r="F26" i="18"/>
  <c r="X24" i="18"/>
  <c r="X22" i="18" s="1"/>
  <c r="R24" i="18"/>
  <c r="L24" i="18"/>
  <c r="F24" i="18"/>
  <c r="F22" i="18" s="1"/>
  <c r="R22" i="18"/>
  <c r="L22" i="18"/>
  <c r="B22" i="18"/>
  <c r="AA21" i="18"/>
  <c r="Y21" i="18"/>
  <c r="U21" i="18"/>
  <c r="S21" i="18"/>
  <c r="O21" i="18"/>
  <c r="M21" i="18"/>
  <c r="I21" i="18"/>
  <c r="G21" i="18"/>
  <c r="Y19" i="18"/>
  <c r="S19" i="18"/>
  <c r="S17" i="18" s="1"/>
  <c r="M19" i="18"/>
  <c r="M17" i="18" s="1"/>
  <c r="G19" i="18"/>
  <c r="Y17" i="18"/>
  <c r="G17" i="18"/>
  <c r="B17" i="18"/>
  <c r="Z16" i="18"/>
  <c r="V16" i="18"/>
  <c r="T16" i="18"/>
  <c r="P16" i="18"/>
  <c r="N16" i="18"/>
  <c r="N12" i="18" s="1"/>
  <c r="J16" i="18"/>
  <c r="H16" i="18"/>
  <c r="D16" i="18"/>
  <c r="Z14" i="18"/>
  <c r="V14" i="18"/>
  <c r="T14" i="18"/>
  <c r="P14" i="18"/>
  <c r="N14" i="18"/>
  <c r="J14" i="18"/>
  <c r="H14" i="18"/>
  <c r="D14" i="18"/>
  <c r="Z12" i="18"/>
  <c r="V12" i="18"/>
  <c r="P12" i="18"/>
  <c r="J12" i="18"/>
  <c r="H12" i="18"/>
  <c r="D12" i="18"/>
  <c r="B12" i="18"/>
  <c r="AA11" i="18"/>
  <c r="W11" i="18"/>
  <c r="U11" i="18"/>
  <c r="Q11" i="18"/>
  <c r="O11" i="18"/>
  <c r="K11" i="18"/>
  <c r="I11" i="18"/>
  <c r="E11" i="18"/>
  <c r="AA9" i="18"/>
  <c r="AA7" i="18" s="1"/>
  <c r="W9" i="18"/>
  <c r="U9" i="18"/>
  <c r="Q9" i="18"/>
  <c r="O9" i="18"/>
  <c r="K9" i="18"/>
  <c r="I9" i="18"/>
  <c r="I7" i="18" s="1"/>
  <c r="E9" i="18"/>
  <c r="W7" i="18"/>
  <c r="Q7" i="18"/>
  <c r="K7" i="18"/>
  <c r="E7" i="18"/>
  <c r="D7" i="18"/>
  <c r="B7" i="18"/>
  <c r="E782" i="17"/>
  <c r="G782" i="17"/>
  <c r="AA769" i="17"/>
  <c r="Z769" i="17"/>
  <c r="Y769" i="17"/>
  <c r="X769" i="17"/>
  <c r="W769" i="17"/>
  <c r="V769" i="17"/>
  <c r="U769" i="17"/>
  <c r="T769" i="17"/>
  <c r="S769" i="17"/>
  <c r="R769" i="17"/>
  <c r="Q769" i="17"/>
  <c r="P769" i="17"/>
  <c r="O769" i="17"/>
  <c r="N769" i="17"/>
  <c r="M769" i="17"/>
  <c r="L769" i="17"/>
  <c r="K769" i="17"/>
  <c r="J769" i="17"/>
  <c r="I769" i="17"/>
  <c r="H769" i="17"/>
  <c r="G769" i="17"/>
  <c r="F769" i="17"/>
  <c r="E769" i="17"/>
  <c r="D769" i="17"/>
  <c r="B769" i="17"/>
  <c r="AA767" i="17"/>
  <c r="Z767" i="17"/>
  <c r="Y767" i="17"/>
  <c r="X767" i="17"/>
  <c r="W767" i="17"/>
  <c r="V767" i="17"/>
  <c r="U767" i="17"/>
  <c r="T767" i="17"/>
  <c r="S767" i="17"/>
  <c r="R767" i="17"/>
  <c r="Q767" i="17"/>
  <c r="P767" i="17"/>
  <c r="O767" i="17"/>
  <c r="N767" i="17"/>
  <c r="M767" i="17"/>
  <c r="L767" i="17"/>
  <c r="K767" i="17"/>
  <c r="J767" i="17"/>
  <c r="I767" i="17"/>
  <c r="H767" i="17"/>
  <c r="G767" i="17"/>
  <c r="F767" i="17"/>
  <c r="E767" i="17"/>
  <c r="D767" i="17"/>
  <c r="B767" i="17"/>
  <c r="AA765" i="17"/>
  <c r="Z765" i="17"/>
  <c r="Y765" i="17"/>
  <c r="X765" i="17"/>
  <c r="W765" i="17"/>
  <c r="V765" i="17"/>
  <c r="U765" i="17"/>
  <c r="T765" i="17"/>
  <c r="S765" i="17"/>
  <c r="R765" i="17"/>
  <c r="Q765" i="17"/>
  <c r="P765" i="17"/>
  <c r="O765" i="17"/>
  <c r="N765" i="17"/>
  <c r="M765" i="17"/>
  <c r="L765" i="17"/>
  <c r="K765" i="17"/>
  <c r="J765" i="17"/>
  <c r="I765" i="17"/>
  <c r="H765" i="17"/>
  <c r="G765" i="17"/>
  <c r="F765" i="17"/>
  <c r="E765" i="17"/>
  <c r="D765" i="17"/>
  <c r="B765" i="17"/>
  <c r="AA763" i="17"/>
  <c r="Z763" i="17"/>
  <c r="Y763" i="17"/>
  <c r="X763" i="17"/>
  <c r="W763" i="17"/>
  <c r="V763" i="17"/>
  <c r="U763" i="17"/>
  <c r="T763" i="17"/>
  <c r="S763" i="17"/>
  <c r="R763" i="17"/>
  <c r="Q763" i="17"/>
  <c r="P763" i="17"/>
  <c r="O763" i="17"/>
  <c r="N763" i="17"/>
  <c r="M763" i="17"/>
  <c r="L763" i="17"/>
  <c r="K763" i="17"/>
  <c r="J763" i="17"/>
  <c r="I763" i="17"/>
  <c r="H763" i="17"/>
  <c r="G763" i="17"/>
  <c r="F763" i="17"/>
  <c r="E763" i="17"/>
  <c r="D763" i="17"/>
  <c r="B763" i="17"/>
  <c r="AA761" i="17"/>
  <c r="Z761" i="17"/>
  <c r="Y761" i="17"/>
  <c r="X761" i="17"/>
  <c r="W761" i="17"/>
  <c r="V761" i="17"/>
  <c r="U761" i="17"/>
  <c r="T761" i="17"/>
  <c r="S761" i="17"/>
  <c r="R761" i="17"/>
  <c r="Q761" i="17"/>
  <c r="P761" i="17"/>
  <c r="O761" i="17"/>
  <c r="N761" i="17"/>
  <c r="M761" i="17"/>
  <c r="L761" i="17"/>
  <c r="K761" i="17"/>
  <c r="J761" i="17"/>
  <c r="I761" i="17"/>
  <c r="H761" i="17"/>
  <c r="G761" i="17"/>
  <c r="F761" i="17"/>
  <c r="E761" i="17"/>
  <c r="D761" i="17"/>
  <c r="B761" i="17"/>
  <c r="AA759" i="17"/>
  <c r="Z759" i="17"/>
  <c r="Y759" i="17"/>
  <c r="X759" i="17"/>
  <c r="W759" i="17"/>
  <c r="V759" i="17"/>
  <c r="U759" i="17"/>
  <c r="T759" i="17"/>
  <c r="S759" i="17"/>
  <c r="R759" i="17"/>
  <c r="Q759" i="17"/>
  <c r="P759" i="17"/>
  <c r="O759" i="17"/>
  <c r="N759" i="17"/>
  <c r="M759" i="17"/>
  <c r="L759" i="17"/>
  <c r="K759" i="17"/>
  <c r="J759" i="17"/>
  <c r="I759" i="17"/>
  <c r="H759" i="17"/>
  <c r="G759" i="17"/>
  <c r="F759" i="17"/>
  <c r="E759" i="17"/>
  <c r="D759" i="17"/>
  <c r="B759" i="17"/>
  <c r="AA757" i="17"/>
  <c r="Z757" i="17"/>
  <c r="Y757" i="17"/>
  <c r="X757" i="17"/>
  <c r="W757" i="17"/>
  <c r="V757" i="17"/>
  <c r="U757" i="17"/>
  <c r="T757" i="17"/>
  <c r="S757" i="17"/>
  <c r="R757" i="17"/>
  <c r="Q757" i="17"/>
  <c r="P757" i="17"/>
  <c r="O757" i="17"/>
  <c r="N757" i="17"/>
  <c r="M757" i="17"/>
  <c r="L757" i="17"/>
  <c r="K757" i="17"/>
  <c r="J757" i="17"/>
  <c r="I757" i="17"/>
  <c r="H757" i="17"/>
  <c r="G757" i="17"/>
  <c r="F757" i="17"/>
  <c r="E757" i="17"/>
  <c r="D757" i="17"/>
  <c r="B757" i="17"/>
  <c r="AA755" i="17"/>
  <c r="Z755" i="17"/>
  <c r="Y755" i="17"/>
  <c r="X755" i="17"/>
  <c r="W755" i="17"/>
  <c r="V755" i="17"/>
  <c r="U755" i="17"/>
  <c r="T755" i="17"/>
  <c r="S755" i="17"/>
  <c r="R755" i="17"/>
  <c r="Q755" i="17"/>
  <c r="P755" i="17"/>
  <c r="O755" i="17"/>
  <c r="N755" i="17"/>
  <c r="M755" i="17"/>
  <c r="L755" i="17"/>
  <c r="K755" i="17"/>
  <c r="J755" i="17"/>
  <c r="I755" i="17"/>
  <c r="H755" i="17"/>
  <c r="G755" i="17"/>
  <c r="F755" i="17"/>
  <c r="E755" i="17"/>
  <c r="D755" i="17"/>
  <c r="B755" i="17"/>
  <c r="AA753" i="17"/>
  <c r="Z753" i="17"/>
  <c r="Y753" i="17"/>
  <c r="X753" i="17"/>
  <c r="W753" i="17"/>
  <c r="V753" i="17"/>
  <c r="U753" i="17"/>
  <c r="T753" i="17"/>
  <c r="S753" i="17"/>
  <c r="R753" i="17"/>
  <c r="Q753" i="17"/>
  <c r="P753" i="17"/>
  <c r="O753" i="17"/>
  <c r="N753" i="17"/>
  <c r="M753" i="17"/>
  <c r="L753" i="17"/>
  <c r="K753" i="17"/>
  <c r="J753" i="17"/>
  <c r="I753" i="17"/>
  <c r="H753" i="17"/>
  <c r="G753" i="17"/>
  <c r="F753" i="17"/>
  <c r="E753" i="17"/>
  <c r="D753" i="17"/>
  <c r="B753" i="17"/>
  <c r="AA751" i="17"/>
  <c r="Z751" i="17"/>
  <c r="Y751" i="17"/>
  <c r="X751" i="17"/>
  <c r="W751" i="17"/>
  <c r="V751" i="17"/>
  <c r="U751" i="17"/>
  <c r="T751" i="17"/>
  <c r="S751" i="17"/>
  <c r="R751" i="17"/>
  <c r="Q751" i="17"/>
  <c r="P751" i="17"/>
  <c r="O751" i="17"/>
  <c r="N751" i="17"/>
  <c r="M751" i="17"/>
  <c r="L751" i="17"/>
  <c r="K751" i="17"/>
  <c r="J751" i="17"/>
  <c r="I751" i="17"/>
  <c r="H751" i="17"/>
  <c r="G751" i="17"/>
  <c r="F751" i="17"/>
  <c r="E751" i="17"/>
  <c r="D751" i="17"/>
  <c r="B751" i="17"/>
  <c r="AA749" i="17"/>
  <c r="Z749" i="17"/>
  <c r="Y749" i="17"/>
  <c r="X749" i="17"/>
  <c r="W749" i="17"/>
  <c r="V749" i="17"/>
  <c r="U749" i="17"/>
  <c r="T749" i="17"/>
  <c r="S749" i="17"/>
  <c r="R749" i="17"/>
  <c r="Q749" i="17"/>
  <c r="P749" i="17"/>
  <c r="O749" i="17"/>
  <c r="N749" i="17"/>
  <c r="M749" i="17"/>
  <c r="L749" i="17"/>
  <c r="K749" i="17"/>
  <c r="J749" i="17"/>
  <c r="I749" i="17"/>
  <c r="H749" i="17"/>
  <c r="G749" i="17"/>
  <c r="F749" i="17"/>
  <c r="E749" i="17"/>
  <c r="D749" i="17"/>
  <c r="B749" i="17"/>
  <c r="AA747" i="17"/>
  <c r="Z747" i="17"/>
  <c r="Y747" i="17"/>
  <c r="X747" i="17"/>
  <c r="W747" i="17"/>
  <c r="V747" i="17"/>
  <c r="U747" i="17"/>
  <c r="T747" i="17"/>
  <c r="S747" i="17"/>
  <c r="R747" i="17"/>
  <c r="Q747" i="17"/>
  <c r="P747" i="17"/>
  <c r="O747" i="17"/>
  <c r="N747" i="17"/>
  <c r="M747" i="17"/>
  <c r="L747" i="17"/>
  <c r="K747" i="17"/>
  <c r="J747" i="17"/>
  <c r="I747" i="17"/>
  <c r="H747" i="17"/>
  <c r="G747" i="17"/>
  <c r="F747" i="17"/>
  <c r="E747" i="17"/>
  <c r="D747" i="17"/>
  <c r="B747" i="17"/>
  <c r="AA745" i="17"/>
  <c r="Z745" i="17"/>
  <c r="Y745" i="17"/>
  <c r="X745" i="17"/>
  <c r="W745" i="17"/>
  <c r="V745" i="17"/>
  <c r="U745" i="17"/>
  <c r="T745" i="17"/>
  <c r="S745" i="17"/>
  <c r="R745" i="17"/>
  <c r="Q745" i="17"/>
  <c r="P745" i="17"/>
  <c r="O745" i="17"/>
  <c r="N745" i="17"/>
  <c r="M745" i="17"/>
  <c r="L745" i="17"/>
  <c r="K745" i="17"/>
  <c r="J745" i="17"/>
  <c r="I745" i="17"/>
  <c r="H745" i="17"/>
  <c r="G745" i="17"/>
  <c r="F745" i="17"/>
  <c r="E745" i="17"/>
  <c r="D745" i="17"/>
  <c r="B745" i="17"/>
  <c r="AA743" i="17"/>
  <c r="Z743" i="17"/>
  <c r="Y743" i="17"/>
  <c r="X743" i="17"/>
  <c r="W743" i="17"/>
  <c r="V743" i="17"/>
  <c r="U743" i="17"/>
  <c r="T743" i="17"/>
  <c r="S743" i="17"/>
  <c r="R743" i="17"/>
  <c r="Q743" i="17"/>
  <c r="P743" i="17"/>
  <c r="O743" i="17"/>
  <c r="N743" i="17"/>
  <c r="M743" i="17"/>
  <c r="L743" i="17"/>
  <c r="K743" i="17"/>
  <c r="J743" i="17"/>
  <c r="I743" i="17"/>
  <c r="H743" i="17"/>
  <c r="G743" i="17"/>
  <c r="F743" i="17"/>
  <c r="E743" i="17"/>
  <c r="D743" i="17"/>
  <c r="B743" i="17"/>
  <c r="AA741" i="17"/>
  <c r="Z741" i="17"/>
  <c r="Y741" i="17"/>
  <c r="X741" i="17"/>
  <c r="W741" i="17"/>
  <c r="V741" i="17"/>
  <c r="U741" i="17"/>
  <c r="T741" i="17"/>
  <c r="S741" i="17"/>
  <c r="R741" i="17"/>
  <c r="Q741" i="17"/>
  <c r="P741" i="17"/>
  <c r="O741" i="17"/>
  <c r="N741" i="17"/>
  <c r="M741" i="17"/>
  <c r="L741" i="17"/>
  <c r="K741" i="17"/>
  <c r="J741" i="17"/>
  <c r="I741" i="17"/>
  <c r="H741" i="17"/>
  <c r="G741" i="17"/>
  <c r="F741" i="17"/>
  <c r="E741" i="17"/>
  <c r="D741" i="17"/>
  <c r="B741" i="17"/>
  <c r="AA739" i="17"/>
  <c r="Z739" i="17"/>
  <c r="Y739" i="17"/>
  <c r="X739" i="17"/>
  <c r="W739" i="17"/>
  <c r="V739" i="17"/>
  <c r="U739" i="17"/>
  <c r="T739" i="17"/>
  <c r="S739" i="17"/>
  <c r="R739" i="17"/>
  <c r="Q739" i="17"/>
  <c r="P739" i="17"/>
  <c r="O739" i="17"/>
  <c r="N739" i="17"/>
  <c r="M739" i="17"/>
  <c r="L739" i="17"/>
  <c r="K739" i="17"/>
  <c r="J739" i="17"/>
  <c r="I739" i="17"/>
  <c r="H739" i="17"/>
  <c r="G739" i="17"/>
  <c r="F739" i="17"/>
  <c r="E739" i="17"/>
  <c r="D739" i="17"/>
  <c r="B739" i="17"/>
  <c r="AA737" i="17"/>
  <c r="Z737" i="17"/>
  <c r="Y737" i="17"/>
  <c r="X737" i="17"/>
  <c r="W737" i="17"/>
  <c r="V737" i="17"/>
  <c r="U737" i="17"/>
  <c r="T737" i="17"/>
  <c r="S737" i="17"/>
  <c r="R737" i="17"/>
  <c r="Q737" i="17"/>
  <c r="P737" i="17"/>
  <c r="O737" i="17"/>
  <c r="N737" i="17"/>
  <c r="M737" i="17"/>
  <c r="L737" i="17"/>
  <c r="K737" i="17"/>
  <c r="J737" i="17"/>
  <c r="I737" i="17"/>
  <c r="H737" i="17"/>
  <c r="G737" i="17"/>
  <c r="F737" i="17"/>
  <c r="E737" i="17"/>
  <c r="D737" i="17"/>
  <c r="B737" i="17"/>
  <c r="AA735" i="17"/>
  <c r="Z735" i="17"/>
  <c r="Y735" i="17"/>
  <c r="X735" i="17"/>
  <c r="W735" i="17"/>
  <c r="V735" i="17"/>
  <c r="U735" i="17"/>
  <c r="T735" i="17"/>
  <c r="S735" i="17"/>
  <c r="R735" i="17"/>
  <c r="Q735" i="17"/>
  <c r="P735" i="17"/>
  <c r="O735" i="17"/>
  <c r="N735" i="17"/>
  <c r="M735" i="17"/>
  <c r="L735" i="17"/>
  <c r="K735" i="17"/>
  <c r="J735" i="17"/>
  <c r="I735" i="17"/>
  <c r="H735" i="17"/>
  <c r="G735" i="17"/>
  <c r="F735" i="17"/>
  <c r="E735" i="17"/>
  <c r="D735" i="17"/>
  <c r="B735" i="17"/>
  <c r="AA733" i="17"/>
  <c r="Z733" i="17"/>
  <c r="Y733" i="17"/>
  <c r="X733" i="17"/>
  <c r="W733" i="17"/>
  <c r="V733" i="17"/>
  <c r="U733" i="17"/>
  <c r="T733" i="17"/>
  <c r="S733" i="17"/>
  <c r="R733" i="17"/>
  <c r="Q733" i="17"/>
  <c r="P733" i="17"/>
  <c r="O733" i="17"/>
  <c r="N733" i="17"/>
  <c r="M733" i="17"/>
  <c r="L733" i="17"/>
  <c r="K733" i="17"/>
  <c r="J733" i="17"/>
  <c r="I733" i="17"/>
  <c r="H733" i="17"/>
  <c r="G733" i="17"/>
  <c r="F733" i="17"/>
  <c r="E733" i="17"/>
  <c r="D733" i="17"/>
  <c r="B733" i="17"/>
  <c r="AA731" i="17"/>
  <c r="Z731" i="17"/>
  <c r="Y731" i="17"/>
  <c r="X731" i="17"/>
  <c r="W731" i="17"/>
  <c r="V731" i="17"/>
  <c r="U731" i="17"/>
  <c r="T731" i="17"/>
  <c r="S731" i="17"/>
  <c r="R731" i="17"/>
  <c r="Q731" i="17"/>
  <c r="P731" i="17"/>
  <c r="O731" i="17"/>
  <c r="N731" i="17"/>
  <c r="M731" i="17"/>
  <c r="L731" i="17"/>
  <c r="K731" i="17"/>
  <c r="J731" i="17"/>
  <c r="I731" i="17"/>
  <c r="H731" i="17"/>
  <c r="G731" i="17"/>
  <c r="F731" i="17"/>
  <c r="E731" i="17"/>
  <c r="D731" i="17"/>
  <c r="B731" i="17"/>
  <c r="AA729" i="17"/>
  <c r="Z729" i="17"/>
  <c r="Y729" i="17"/>
  <c r="X729" i="17"/>
  <c r="W729" i="17"/>
  <c r="V729" i="17"/>
  <c r="U729" i="17"/>
  <c r="T729" i="17"/>
  <c r="S729" i="17"/>
  <c r="R729" i="17"/>
  <c r="Q729" i="17"/>
  <c r="P729" i="17"/>
  <c r="O729" i="17"/>
  <c r="N729" i="17"/>
  <c r="M729" i="17"/>
  <c r="L729" i="17"/>
  <c r="K729" i="17"/>
  <c r="J729" i="17"/>
  <c r="I729" i="17"/>
  <c r="H729" i="17"/>
  <c r="G729" i="17"/>
  <c r="F729" i="17"/>
  <c r="E729" i="17"/>
  <c r="D729" i="17"/>
  <c r="B729" i="17"/>
  <c r="AA727" i="17"/>
  <c r="Z727" i="17"/>
  <c r="Y727" i="17"/>
  <c r="X727" i="17"/>
  <c r="W727" i="17"/>
  <c r="V727" i="17"/>
  <c r="U727" i="17"/>
  <c r="T727" i="17"/>
  <c r="S727" i="17"/>
  <c r="R727" i="17"/>
  <c r="Q727" i="17"/>
  <c r="P727" i="17"/>
  <c r="O727" i="17"/>
  <c r="N727" i="17"/>
  <c r="M727" i="17"/>
  <c r="L727" i="17"/>
  <c r="K727" i="17"/>
  <c r="J727" i="17"/>
  <c r="I727" i="17"/>
  <c r="H727" i="17"/>
  <c r="G727" i="17"/>
  <c r="F727" i="17"/>
  <c r="E727" i="17"/>
  <c r="D727" i="17"/>
  <c r="B727" i="17"/>
  <c r="AA725" i="17"/>
  <c r="Z725" i="17"/>
  <c r="Y725" i="17"/>
  <c r="X725" i="17"/>
  <c r="W725" i="17"/>
  <c r="V725" i="17"/>
  <c r="U725" i="17"/>
  <c r="T725" i="17"/>
  <c r="S725" i="17"/>
  <c r="R725" i="17"/>
  <c r="Q725" i="17"/>
  <c r="P725" i="17"/>
  <c r="O725" i="17"/>
  <c r="N725" i="17"/>
  <c r="M725" i="17"/>
  <c r="L725" i="17"/>
  <c r="K725" i="17"/>
  <c r="J725" i="17"/>
  <c r="I725" i="17"/>
  <c r="H725" i="17"/>
  <c r="G725" i="17"/>
  <c r="F725" i="17"/>
  <c r="E725" i="17"/>
  <c r="D725" i="17"/>
  <c r="B725" i="17"/>
  <c r="AA723" i="17"/>
  <c r="Z723" i="17"/>
  <c r="Y723" i="17"/>
  <c r="X723" i="17"/>
  <c r="W723" i="17"/>
  <c r="V723" i="17"/>
  <c r="U723" i="17"/>
  <c r="T723" i="17"/>
  <c r="S723" i="17"/>
  <c r="R723" i="17"/>
  <c r="Q723" i="17"/>
  <c r="P723" i="17"/>
  <c r="O723" i="17"/>
  <c r="N723" i="17"/>
  <c r="M723" i="17"/>
  <c r="L723" i="17"/>
  <c r="K723" i="17"/>
  <c r="J723" i="17"/>
  <c r="I723" i="17"/>
  <c r="H723" i="17"/>
  <c r="G723" i="17"/>
  <c r="F723" i="17"/>
  <c r="E723" i="17"/>
  <c r="D723" i="17"/>
  <c r="B723" i="17"/>
  <c r="AA721" i="17"/>
  <c r="Z721" i="17"/>
  <c r="Y721" i="17"/>
  <c r="X721" i="17"/>
  <c r="W721" i="17"/>
  <c r="V721" i="17"/>
  <c r="U721" i="17"/>
  <c r="T721" i="17"/>
  <c r="S721" i="17"/>
  <c r="R721" i="17"/>
  <c r="Q721" i="17"/>
  <c r="P721" i="17"/>
  <c r="O721" i="17"/>
  <c r="N721" i="17"/>
  <c r="M721" i="17"/>
  <c r="L721" i="17"/>
  <c r="K721" i="17"/>
  <c r="J721" i="17"/>
  <c r="I721" i="17"/>
  <c r="H721" i="17"/>
  <c r="G721" i="17"/>
  <c r="F721" i="17"/>
  <c r="E721" i="17"/>
  <c r="D721" i="17"/>
  <c r="B721" i="17"/>
  <c r="AA719" i="17"/>
  <c r="Z719" i="17"/>
  <c r="Y719" i="17"/>
  <c r="X719" i="17"/>
  <c r="W719" i="17"/>
  <c r="V719" i="17"/>
  <c r="U719" i="17"/>
  <c r="T719" i="17"/>
  <c r="S719" i="17"/>
  <c r="R719" i="17"/>
  <c r="Q719" i="17"/>
  <c r="P719" i="17"/>
  <c r="O719" i="17"/>
  <c r="N719" i="17"/>
  <c r="M719" i="17"/>
  <c r="L719" i="17"/>
  <c r="K719" i="17"/>
  <c r="J719" i="17"/>
  <c r="I719" i="17"/>
  <c r="H719" i="17"/>
  <c r="G719" i="17"/>
  <c r="F719" i="17"/>
  <c r="E719" i="17"/>
  <c r="D719" i="17"/>
  <c r="B719" i="17"/>
  <c r="AA717" i="17"/>
  <c r="Z717" i="17"/>
  <c r="Y717" i="17"/>
  <c r="X717" i="17"/>
  <c r="W717" i="17"/>
  <c r="V717" i="17"/>
  <c r="U717" i="17"/>
  <c r="T717" i="17"/>
  <c r="S717" i="17"/>
  <c r="R717" i="17"/>
  <c r="Q717" i="17"/>
  <c r="P717" i="17"/>
  <c r="O717" i="17"/>
  <c r="N717" i="17"/>
  <c r="M717" i="17"/>
  <c r="L717" i="17"/>
  <c r="K717" i="17"/>
  <c r="J717" i="17"/>
  <c r="I717" i="17"/>
  <c r="H717" i="17"/>
  <c r="G717" i="17"/>
  <c r="F717" i="17"/>
  <c r="E717" i="17"/>
  <c r="D717" i="17"/>
  <c r="B717" i="17"/>
  <c r="AA715" i="17"/>
  <c r="Z715" i="17"/>
  <c r="Y715" i="17"/>
  <c r="X715" i="17"/>
  <c r="W715" i="17"/>
  <c r="V715" i="17"/>
  <c r="U715" i="17"/>
  <c r="T715" i="17"/>
  <c r="S715" i="17"/>
  <c r="R715" i="17"/>
  <c r="Q715" i="17"/>
  <c r="P715" i="17"/>
  <c r="O715" i="17"/>
  <c r="N715" i="17"/>
  <c r="M715" i="17"/>
  <c r="L715" i="17"/>
  <c r="K715" i="17"/>
  <c r="J715" i="17"/>
  <c r="I715" i="17"/>
  <c r="H715" i="17"/>
  <c r="G715" i="17"/>
  <c r="F715" i="17"/>
  <c r="E715" i="17"/>
  <c r="D715" i="17"/>
  <c r="B715" i="17"/>
  <c r="AA713" i="17"/>
  <c r="Z713" i="17"/>
  <c r="Y713" i="17"/>
  <c r="X713" i="17"/>
  <c r="W713" i="17"/>
  <c r="V713" i="17"/>
  <c r="U713" i="17"/>
  <c r="T713" i="17"/>
  <c r="S713" i="17"/>
  <c r="R713" i="17"/>
  <c r="Q713" i="17"/>
  <c r="P713" i="17"/>
  <c r="O713" i="17"/>
  <c r="N713" i="17"/>
  <c r="M713" i="17"/>
  <c r="L713" i="17"/>
  <c r="K713" i="17"/>
  <c r="J713" i="17"/>
  <c r="I713" i="17"/>
  <c r="H713" i="17"/>
  <c r="G713" i="17"/>
  <c r="F713" i="17"/>
  <c r="E713" i="17"/>
  <c r="D713" i="17"/>
  <c r="B713" i="17"/>
  <c r="AA711" i="17"/>
  <c r="Z711" i="17"/>
  <c r="Y711" i="17"/>
  <c r="X711" i="17"/>
  <c r="W711" i="17"/>
  <c r="V711" i="17"/>
  <c r="U711" i="17"/>
  <c r="T711" i="17"/>
  <c r="S711" i="17"/>
  <c r="R711" i="17"/>
  <c r="Q711" i="17"/>
  <c r="P711" i="17"/>
  <c r="O711" i="17"/>
  <c r="N711" i="17"/>
  <c r="M711" i="17"/>
  <c r="L711" i="17"/>
  <c r="K711" i="17"/>
  <c r="J711" i="17"/>
  <c r="I711" i="17"/>
  <c r="H711" i="17"/>
  <c r="G711" i="17"/>
  <c r="F711" i="17"/>
  <c r="E711" i="17"/>
  <c r="D711" i="17"/>
  <c r="B711" i="17"/>
  <c r="AA709" i="17"/>
  <c r="Z709" i="17"/>
  <c r="Y709" i="17"/>
  <c r="X709" i="17"/>
  <c r="W709" i="17"/>
  <c r="V709" i="17"/>
  <c r="U709" i="17"/>
  <c r="T709" i="17"/>
  <c r="S709" i="17"/>
  <c r="R709" i="17"/>
  <c r="Q709" i="17"/>
  <c r="P709" i="17"/>
  <c r="O709" i="17"/>
  <c r="N709" i="17"/>
  <c r="M709" i="17"/>
  <c r="L709" i="17"/>
  <c r="K709" i="17"/>
  <c r="J709" i="17"/>
  <c r="I709" i="17"/>
  <c r="H709" i="17"/>
  <c r="G709" i="17"/>
  <c r="F709" i="17"/>
  <c r="E709" i="17"/>
  <c r="D709" i="17"/>
  <c r="B709" i="17"/>
  <c r="AA703" i="17"/>
  <c r="Z703" i="17"/>
  <c r="Y703" i="17"/>
  <c r="X703" i="17"/>
  <c r="W703" i="17"/>
  <c r="V703" i="17"/>
  <c r="U703" i="17"/>
  <c r="T703" i="17"/>
  <c r="S703" i="17"/>
  <c r="R703" i="17"/>
  <c r="Q703" i="17"/>
  <c r="P703" i="17"/>
  <c r="O703" i="17"/>
  <c r="N703" i="17"/>
  <c r="M703" i="17"/>
  <c r="L703" i="17"/>
  <c r="K703" i="17"/>
  <c r="J703" i="17"/>
  <c r="I703" i="17"/>
  <c r="H703" i="17"/>
  <c r="G703" i="17"/>
  <c r="F703" i="17"/>
  <c r="E703" i="17"/>
  <c r="D703" i="17"/>
  <c r="B703" i="17"/>
  <c r="AA701" i="17"/>
  <c r="Z701" i="17"/>
  <c r="Y701" i="17"/>
  <c r="X701" i="17"/>
  <c r="W701" i="17"/>
  <c r="V701" i="17"/>
  <c r="U701" i="17"/>
  <c r="T701" i="17"/>
  <c r="S701" i="17"/>
  <c r="R701" i="17"/>
  <c r="Q701" i="17"/>
  <c r="P701" i="17"/>
  <c r="O701" i="17"/>
  <c r="N701" i="17"/>
  <c r="M701" i="17"/>
  <c r="L701" i="17"/>
  <c r="K701" i="17"/>
  <c r="J701" i="17"/>
  <c r="I701" i="17"/>
  <c r="H701" i="17"/>
  <c r="G701" i="17"/>
  <c r="F701" i="17"/>
  <c r="E701" i="17"/>
  <c r="D701" i="17"/>
  <c r="B701" i="17"/>
  <c r="AA699" i="17"/>
  <c r="Z699" i="17"/>
  <c r="Y699" i="17"/>
  <c r="X699" i="17"/>
  <c r="W699" i="17"/>
  <c r="V699" i="17"/>
  <c r="U699" i="17"/>
  <c r="T699" i="17"/>
  <c r="S699" i="17"/>
  <c r="R699" i="17"/>
  <c r="Q699" i="17"/>
  <c r="P699" i="17"/>
  <c r="O699" i="17"/>
  <c r="N699" i="17"/>
  <c r="M699" i="17"/>
  <c r="L699" i="17"/>
  <c r="K699" i="17"/>
  <c r="J699" i="17"/>
  <c r="I699" i="17"/>
  <c r="H699" i="17"/>
  <c r="G699" i="17"/>
  <c r="F699" i="17"/>
  <c r="E699" i="17"/>
  <c r="D699" i="17"/>
  <c r="B699" i="17"/>
  <c r="AA697" i="17"/>
  <c r="Z697" i="17"/>
  <c r="Y697" i="17"/>
  <c r="X697" i="17"/>
  <c r="W697" i="17"/>
  <c r="V697" i="17"/>
  <c r="U697" i="17"/>
  <c r="T697" i="17"/>
  <c r="S697" i="17"/>
  <c r="R697" i="17"/>
  <c r="Q697" i="17"/>
  <c r="P697" i="17"/>
  <c r="O697" i="17"/>
  <c r="N697" i="17"/>
  <c r="M697" i="17"/>
  <c r="L697" i="17"/>
  <c r="K697" i="17"/>
  <c r="J697" i="17"/>
  <c r="I697" i="17"/>
  <c r="H697" i="17"/>
  <c r="G697" i="17"/>
  <c r="F697" i="17"/>
  <c r="E697" i="17"/>
  <c r="D697" i="17"/>
  <c r="B697" i="17"/>
  <c r="AA695" i="17"/>
  <c r="Z695" i="17"/>
  <c r="Y695" i="17"/>
  <c r="X695" i="17"/>
  <c r="W695" i="17"/>
  <c r="V695" i="17"/>
  <c r="U695" i="17"/>
  <c r="T695" i="17"/>
  <c r="S695" i="17"/>
  <c r="R695" i="17"/>
  <c r="Q695" i="17"/>
  <c r="P695" i="17"/>
  <c r="O695" i="17"/>
  <c r="N695" i="17"/>
  <c r="M695" i="17"/>
  <c r="L695" i="17"/>
  <c r="K695" i="17"/>
  <c r="J695" i="17"/>
  <c r="I695" i="17"/>
  <c r="H695" i="17"/>
  <c r="G695" i="17"/>
  <c r="F695" i="17"/>
  <c r="E695" i="17"/>
  <c r="D695" i="17"/>
  <c r="B695" i="17"/>
  <c r="AA693" i="17"/>
  <c r="Z693" i="17"/>
  <c r="Y693" i="17"/>
  <c r="X693" i="17"/>
  <c r="W693" i="17"/>
  <c r="V693" i="17"/>
  <c r="U693" i="17"/>
  <c r="T693" i="17"/>
  <c r="S693" i="17"/>
  <c r="R693" i="17"/>
  <c r="Q693" i="17"/>
  <c r="P693" i="17"/>
  <c r="O693" i="17"/>
  <c r="N693" i="17"/>
  <c r="M693" i="17"/>
  <c r="L693" i="17"/>
  <c r="K693" i="17"/>
  <c r="J693" i="17"/>
  <c r="I693" i="17"/>
  <c r="H693" i="17"/>
  <c r="G693" i="17"/>
  <c r="F693" i="17"/>
  <c r="E693" i="17"/>
  <c r="D693" i="17"/>
  <c r="B693" i="17"/>
  <c r="AA691" i="17"/>
  <c r="Z691" i="17"/>
  <c r="Y691" i="17"/>
  <c r="X691" i="17"/>
  <c r="W691" i="17"/>
  <c r="V691" i="17"/>
  <c r="U691" i="17"/>
  <c r="T691" i="17"/>
  <c r="S691" i="17"/>
  <c r="R691" i="17"/>
  <c r="Q691" i="17"/>
  <c r="P691" i="17"/>
  <c r="O691" i="17"/>
  <c r="N691" i="17"/>
  <c r="M691" i="17"/>
  <c r="L691" i="17"/>
  <c r="K691" i="17"/>
  <c r="J691" i="17"/>
  <c r="I691" i="17"/>
  <c r="H691" i="17"/>
  <c r="G691" i="17"/>
  <c r="F691" i="17"/>
  <c r="E691" i="17"/>
  <c r="D691" i="17"/>
  <c r="B691" i="17"/>
  <c r="AA689" i="17"/>
  <c r="Z689" i="17"/>
  <c r="Y689" i="17"/>
  <c r="X689" i="17"/>
  <c r="W689" i="17"/>
  <c r="V689" i="17"/>
  <c r="U689" i="17"/>
  <c r="T689" i="17"/>
  <c r="S689" i="17"/>
  <c r="R689" i="17"/>
  <c r="Q689" i="17"/>
  <c r="P689" i="17"/>
  <c r="O689" i="17"/>
  <c r="N689" i="17"/>
  <c r="M689" i="17"/>
  <c r="L689" i="17"/>
  <c r="K689" i="17"/>
  <c r="J689" i="17"/>
  <c r="I689" i="17"/>
  <c r="H689" i="17"/>
  <c r="G689" i="17"/>
  <c r="F689" i="17"/>
  <c r="E689" i="17"/>
  <c r="D689" i="17"/>
  <c r="B689" i="17"/>
  <c r="AA687" i="17"/>
  <c r="Z687" i="17"/>
  <c r="Y687" i="17"/>
  <c r="X687" i="17"/>
  <c r="W687" i="17"/>
  <c r="V687" i="17"/>
  <c r="U687" i="17"/>
  <c r="T687" i="17"/>
  <c r="S687" i="17"/>
  <c r="R687" i="17"/>
  <c r="Q687" i="17"/>
  <c r="P687" i="17"/>
  <c r="O687" i="17"/>
  <c r="N687" i="17"/>
  <c r="M687" i="17"/>
  <c r="L687" i="17"/>
  <c r="K687" i="17"/>
  <c r="J687" i="17"/>
  <c r="I687" i="17"/>
  <c r="H687" i="17"/>
  <c r="G687" i="17"/>
  <c r="F687" i="17"/>
  <c r="E687" i="17"/>
  <c r="D687" i="17"/>
  <c r="B687" i="17"/>
  <c r="AA685" i="17"/>
  <c r="Z685" i="17"/>
  <c r="Y685" i="17"/>
  <c r="X685" i="17"/>
  <c r="W685" i="17"/>
  <c r="V685" i="17"/>
  <c r="U685" i="17"/>
  <c r="T685" i="17"/>
  <c r="S685" i="17"/>
  <c r="R685" i="17"/>
  <c r="Q685" i="17"/>
  <c r="P685" i="17"/>
  <c r="O685" i="17"/>
  <c r="N685" i="17"/>
  <c r="M685" i="17"/>
  <c r="L685" i="17"/>
  <c r="K685" i="17"/>
  <c r="J685" i="17"/>
  <c r="I685" i="17"/>
  <c r="H685" i="17"/>
  <c r="G685" i="17"/>
  <c r="F685" i="17"/>
  <c r="E685" i="17"/>
  <c r="D685" i="17"/>
  <c r="B685" i="17"/>
  <c r="AA683" i="17"/>
  <c r="Z683" i="17"/>
  <c r="Y683" i="17"/>
  <c r="X683" i="17"/>
  <c r="W683" i="17"/>
  <c r="V683" i="17"/>
  <c r="U683" i="17"/>
  <c r="T683" i="17"/>
  <c r="S683" i="17"/>
  <c r="R683" i="17"/>
  <c r="Q683" i="17"/>
  <c r="P683" i="17"/>
  <c r="O683" i="17"/>
  <c r="N683" i="17"/>
  <c r="M683" i="17"/>
  <c r="L683" i="17"/>
  <c r="K683" i="17"/>
  <c r="J683" i="17"/>
  <c r="I683" i="17"/>
  <c r="H683" i="17"/>
  <c r="G683" i="17"/>
  <c r="F683" i="17"/>
  <c r="E683" i="17"/>
  <c r="D683" i="17"/>
  <c r="B683" i="17"/>
  <c r="AA681" i="17"/>
  <c r="Z681" i="17"/>
  <c r="Y681" i="17"/>
  <c r="X681" i="17"/>
  <c r="W681" i="17"/>
  <c r="V681" i="17"/>
  <c r="U681" i="17"/>
  <c r="T681" i="17"/>
  <c r="S681" i="17"/>
  <c r="R681" i="17"/>
  <c r="Q681" i="17"/>
  <c r="P681" i="17"/>
  <c r="O681" i="17"/>
  <c r="N681" i="17"/>
  <c r="M681" i="17"/>
  <c r="L681" i="17"/>
  <c r="K681" i="17"/>
  <c r="J681" i="17"/>
  <c r="I681" i="17"/>
  <c r="H681" i="17"/>
  <c r="G681" i="17"/>
  <c r="F681" i="17"/>
  <c r="E681" i="17"/>
  <c r="D681" i="17"/>
  <c r="B681" i="17"/>
  <c r="AA679" i="17"/>
  <c r="Z679" i="17"/>
  <c r="Y679" i="17"/>
  <c r="X679" i="17"/>
  <c r="W679" i="17"/>
  <c r="V679" i="17"/>
  <c r="U679" i="17"/>
  <c r="T679" i="17"/>
  <c r="S679" i="17"/>
  <c r="R679" i="17"/>
  <c r="Q679" i="17"/>
  <c r="P679" i="17"/>
  <c r="O679" i="17"/>
  <c r="N679" i="17"/>
  <c r="M679" i="17"/>
  <c r="L679" i="17"/>
  <c r="K679" i="17"/>
  <c r="J679" i="17"/>
  <c r="I679" i="17"/>
  <c r="H679" i="17"/>
  <c r="G679" i="17"/>
  <c r="F679" i="17"/>
  <c r="E679" i="17"/>
  <c r="D679" i="17"/>
  <c r="B679" i="17"/>
  <c r="AA677" i="17"/>
  <c r="Z677" i="17"/>
  <c r="Y677" i="17"/>
  <c r="X677" i="17"/>
  <c r="W677" i="17"/>
  <c r="V677" i="17"/>
  <c r="U677" i="17"/>
  <c r="T677" i="17"/>
  <c r="S677" i="17"/>
  <c r="R677" i="17"/>
  <c r="Q677" i="17"/>
  <c r="P677" i="17"/>
  <c r="O677" i="17"/>
  <c r="N677" i="17"/>
  <c r="M677" i="17"/>
  <c r="L677" i="17"/>
  <c r="K677" i="17"/>
  <c r="J677" i="17"/>
  <c r="I677" i="17"/>
  <c r="H677" i="17"/>
  <c r="G677" i="17"/>
  <c r="F677" i="17"/>
  <c r="E677" i="17"/>
  <c r="D677" i="17"/>
  <c r="B677" i="17"/>
  <c r="AA675" i="17"/>
  <c r="Z675" i="17"/>
  <c r="Y675" i="17"/>
  <c r="X675" i="17"/>
  <c r="W675" i="17"/>
  <c r="V675" i="17"/>
  <c r="U675" i="17"/>
  <c r="T675" i="17"/>
  <c r="S675" i="17"/>
  <c r="R675" i="17"/>
  <c r="Q675" i="17"/>
  <c r="P675" i="17"/>
  <c r="O675" i="17"/>
  <c r="N675" i="17"/>
  <c r="M675" i="17"/>
  <c r="L675" i="17"/>
  <c r="K675" i="17"/>
  <c r="J675" i="17"/>
  <c r="I675" i="17"/>
  <c r="H675" i="17"/>
  <c r="G675" i="17"/>
  <c r="F675" i="17"/>
  <c r="E675" i="17"/>
  <c r="D675" i="17"/>
  <c r="B675" i="17"/>
  <c r="AA673" i="17"/>
  <c r="Z673" i="17"/>
  <c r="Y673" i="17"/>
  <c r="X673" i="17"/>
  <c r="W673" i="17"/>
  <c r="V673" i="17"/>
  <c r="U673" i="17"/>
  <c r="T673" i="17"/>
  <c r="S673" i="17"/>
  <c r="R673" i="17"/>
  <c r="Q673" i="17"/>
  <c r="P673" i="17"/>
  <c r="O673" i="17"/>
  <c r="N673" i="17"/>
  <c r="M673" i="17"/>
  <c r="L673" i="17"/>
  <c r="K673" i="17"/>
  <c r="J673" i="17"/>
  <c r="I673" i="17"/>
  <c r="H673" i="17"/>
  <c r="G673" i="17"/>
  <c r="F673" i="17"/>
  <c r="E673" i="17"/>
  <c r="D673" i="17"/>
  <c r="B673" i="17"/>
  <c r="AA671" i="17"/>
  <c r="Z671" i="17"/>
  <c r="Y671" i="17"/>
  <c r="X671" i="17"/>
  <c r="W671" i="17"/>
  <c r="V671" i="17"/>
  <c r="U671" i="17"/>
  <c r="T671" i="17"/>
  <c r="S671" i="17"/>
  <c r="R671" i="17"/>
  <c r="Q671" i="17"/>
  <c r="P671" i="17"/>
  <c r="O671" i="17"/>
  <c r="N671" i="17"/>
  <c r="M671" i="17"/>
  <c r="L671" i="17"/>
  <c r="K671" i="17"/>
  <c r="J671" i="17"/>
  <c r="I671" i="17"/>
  <c r="H671" i="17"/>
  <c r="G671" i="17"/>
  <c r="F671" i="17"/>
  <c r="E671" i="17"/>
  <c r="D671" i="17"/>
  <c r="B671" i="17"/>
  <c r="AA669" i="17"/>
  <c r="Z669" i="17"/>
  <c r="Y669" i="17"/>
  <c r="X669" i="17"/>
  <c r="W669" i="17"/>
  <c r="V669" i="17"/>
  <c r="U669" i="17"/>
  <c r="T669" i="17"/>
  <c r="S669" i="17"/>
  <c r="R669" i="17"/>
  <c r="Q669" i="17"/>
  <c r="P669" i="17"/>
  <c r="O669" i="17"/>
  <c r="N669" i="17"/>
  <c r="M669" i="17"/>
  <c r="L669" i="17"/>
  <c r="K669" i="17"/>
  <c r="J669" i="17"/>
  <c r="I669" i="17"/>
  <c r="H669" i="17"/>
  <c r="G669" i="17"/>
  <c r="F669" i="17"/>
  <c r="E669" i="17"/>
  <c r="D669" i="17"/>
  <c r="B669" i="17"/>
  <c r="AA667" i="17"/>
  <c r="Z667" i="17"/>
  <c r="Y667" i="17"/>
  <c r="X667" i="17"/>
  <c r="W667" i="17"/>
  <c r="V667" i="17"/>
  <c r="U667" i="17"/>
  <c r="T667" i="17"/>
  <c r="S667" i="17"/>
  <c r="R667" i="17"/>
  <c r="Q667" i="17"/>
  <c r="P667" i="17"/>
  <c r="O667" i="17"/>
  <c r="N667" i="17"/>
  <c r="M667" i="17"/>
  <c r="L667" i="17"/>
  <c r="K667" i="17"/>
  <c r="J667" i="17"/>
  <c r="I667" i="17"/>
  <c r="H667" i="17"/>
  <c r="G667" i="17"/>
  <c r="F667" i="17"/>
  <c r="E667" i="17"/>
  <c r="D667" i="17"/>
  <c r="B667" i="17"/>
  <c r="AA665" i="17"/>
  <c r="Z665" i="17"/>
  <c r="Y665" i="17"/>
  <c r="X665" i="17"/>
  <c r="W665" i="17"/>
  <c r="V665" i="17"/>
  <c r="U665" i="17"/>
  <c r="T665" i="17"/>
  <c r="S665" i="17"/>
  <c r="R665" i="17"/>
  <c r="Q665" i="17"/>
  <c r="P665" i="17"/>
  <c r="O665" i="17"/>
  <c r="N665" i="17"/>
  <c r="M665" i="17"/>
  <c r="L665" i="17"/>
  <c r="K665" i="17"/>
  <c r="J665" i="17"/>
  <c r="I665" i="17"/>
  <c r="H665" i="17"/>
  <c r="G665" i="17"/>
  <c r="F665" i="17"/>
  <c r="E665" i="17"/>
  <c r="D665" i="17"/>
  <c r="B665" i="17"/>
  <c r="AA663" i="17"/>
  <c r="Z663" i="17"/>
  <c r="Y663" i="17"/>
  <c r="X663" i="17"/>
  <c r="W663" i="17"/>
  <c r="V663" i="17"/>
  <c r="U663" i="17"/>
  <c r="T663" i="17"/>
  <c r="S663" i="17"/>
  <c r="R663" i="17"/>
  <c r="Q663" i="17"/>
  <c r="P663" i="17"/>
  <c r="O663" i="17"/>
  <c r="N663" i="17"/>
  <c r="M663" i="17"/>
  <c r="L663" i="17"/>
  <c r="K663" i="17"/>
  <c r="J663" i="17"/>
  <c r="I663" i="17"/>
  <c r="H663" i="17"/>
  <c r="G663" i="17"/>
  <c r="F663" i="17"/>
  <c r="E663" i="17"/>
  <c r="D663" i="17"/>
  <c r="B663" i="17"/>
  <c r="AA661" i="17"/>
  <c r="Z661" i="17"/>
  <c r="Y661" i="17"/>
  <c r="X661" i="17"/>
  <c r="W661" i="17"/>
  <c r="V661" i="17"/>
  <c r="U661" i="17"/>
  <c r="T661" i="17"/>
  <c r="S661" i="17"/>
  <c r="R661" i="17"/>
  <c r="Q661" i="17"/>
  <c r="P661" i="17"/>
  <c r="O661" i="17"/>
  <c r="N661" i="17"/>
  <c r="M661" i="17"/>
  <c r="L661" i="17"/>
  <c r="K661" i="17"/>
  <c r="J661" i="17"/>
  <c r="I661" i="17"/>
  <c r="H661" i="17"/>
  <c r="G661" i="17"/>
  <c r="F661" i="17"/>
  <c r="E661" i="17"/>
  <c r="D661" i="17"/>
  <c r="B661" i="17"/>
  <c r="AA659" i="17"/>
  <c r="Z659" i="17"/>
  <c r="Y659" i="17"/>
  <c r="X659" i="17"/>
  <c r="W659" i="17"/>
  <c r="V659" i="17"/>
  <c r="U659" i="17"/>
  <c r="T659" i="17"/>
  <c r="S659" i="17"/>
  <c r="R659" i="17"/>
  <c r="Q659" i="17"/>
  <c r="P659" i="17"/>
  <c r="O659" i="17"/>
  <c r="N659" i="17"/>
  <c r="M659" i="17"/>
  <c r="L659" i="17"/>
  <c r="K659" i="17"/>
  <c r="J659" i="17"/>
  <c r="I659" i="17"/>
  <c r="H659" i="17"/>
  <c r="G659" i="17"/>
  <c r="F659" i="17"/>
  <c r="E659" i="17"/>
  <c r="D659" i="17"/>
  <c r="B659" i="17"/>
  <c r="AA657" i="17"/>
  <c r="Z657" i="17"/>
  <c r="Y657" i="17"/>
  <c r="X657" i="17"/>
  <c r="W657" i="17"/>
  <c r="V657" i="17"/>
  <c r="U657" i="17"/>
  <c r="T657" i="17"/>
  <c r="S657" i="17"/>
  <c r="R657" i="17"/>
  <c r="Q657" i="17"/>
  <c r="P657" i="17"/>
  <c r="O657" i="17"/>
  <c r="N657" i="17"/>
  <c r="M657" i="17"/>
  <c r="L657" i="17"/>
  <c r="K657" i="17"/>
  <c r="J657" i="17"/>
  <c r="I657" i="17"/>
  <c r="H657" i="17"/>
  <c r="G657" i="17"/>
  <c r="F657" i="17"/>
  <c r="E657" i="17"/>
  <c r="D657" i="17"/>
  <c r="B657" i="17"/>
  <c r="AA655" i="17"/>
  <c r="Z655" i="17"/>
  <c r="Y655" i="17"/>
  <c r="X655" i="17"/>
  <c r="W655" i="17"/>
  <c r="V655" i="17"/>
  <c r="U655" i="17"/>
  <c r="T655" i="17"/>
  <c r="S655" i="17"/>
  <c r="R655" i="17"/>
  <c r="Q655" i="17"/>
  <c r="P655" i="17"/>
  <c r="O655" i="17"/>
  <c r="N655" i="17"/>
  <c r="M655" i="17"/>
  <c r="L655" i="17"/>
  <c r="K655" i="17"/>
  <c r="J655" i="17"/>
  <c r="I655" i="17"/>
  <c r="H655" i="17"/>
  <c r="G655" i="17"/>
  <c r="F655" i="17"/>
  <c r="E655" i="17"/>
  <c r="D655" i="17"/>
  <c r="B655" i="17"/>
  <c r="AA653" i="17"/>
  <c r="Z653" i="17"/>
  <c r="Y653" i="17"/>
  <c r="X653" i="17"/>
  <c r="W653" i="17"/>
  <c r="V653" i="17"/>
  <c r="U653" i="17"/>
  <c r="T653" i="17"/>
  <c r="S653" i="17"/>
  <c r="R653" i="17"/>
  <c r="Q653" i="17"/>
  <c r="P653" i="17"/>
  <c r="O653" i="17"/>
  <c r="N653" i="17"/>
  <c r="M653" i="17"/>
  <c r="L653" i="17"/>
  <c r="K653" i="17"/>
  <c r="J653" i="17"/>
  <c r="I653" i="17"/>
  <c r="H653" i="17"/>
  <c r="G653" i="17"/>
  <c r="F653" i="17"/>
  <c r="E653" i="17"/>
  <c r="D653" i="17"/>
  <c r="B653" i="17"/>
  <c r="AA651" i="17"/>
  <c r="Z651" i="17"/>
  <c r="Y651" i="17"/>
  <c r="X651" i="17"/>
  <c r="W651" i="17"/>
  <c r="V651" i="17"/>
  <c r="U651" i="17"/>
  <c r="T651" i="17"/>
  <c r="S651" i="17"/>
  <c r="R651" i="17"/>
  <c r="Q651" i="17"/>
  <c r="P651" i="17"/>
  <c r="O651" i="17"/>
  <c r="N651" i="17"/>
  <c r="M651" i="17"/>
  <c r="L651" i="17"/>
  <c r="K651" i="17"/>
  <c r="J651" i="17"/>
  <c r="I651" i="17"/>
  <c r="H651" i="17"/>
  <c r="G651" i="17"/>
  <c r="F651" i="17"/>
  <c r="E651" i="17"/>
  <c r="D651" i="17"/>
  <c r="B651" i="17"/>
  <c r="AA649" i="17"/>
  <c r="Z649" i="17"/>
  <c r="Y649" i="17"/>
  <c r="X649" i="17"/>
  <c r="W649" i="17"/>
  <c r="V649" i="17"/>
  <c r="U649" i="17"/>
  <c r="T649" i="17"/>
  <c r="S649" i="17"/>
  <c r="R649" i="17"/>
  <c r="Q649" i="17"/>
  <c r="P649" i="17"/>
  <c r="O649" i="17"/>
  <c r="N649" i="17"/>
  <c r="M649" i="17"/>
  <c r="L649" i="17"/>
  <c r="K649" i="17"/>
  <c r="J649" i="17"/>
  <c r="I649" i="17"/>
  <c r="H649" i="17"/>
  <c r="G649" i="17"/>
  <c r="F649" i="17"/>
  <c r="E649" i="17"/>
  <c r="D649" i="17"/>
  <c r="B649" i="17"/>
  <c r="AA647" i="17"/>
  <c r="Z647" i="17"/>
  <c r="Y647" i="17"/>
  <c r="X647" i="17"/>
  <c r="W647" i="17"/>
  <c r="V647" i="17"/>
  <c r="U647" i="17"/>
  <c r="T647" i="17"/>
  <c r="S647" i="17"/>
  <c r="R647" i="17"/>
  <c r="Q647" i="17"/>
  <c r="P647" i="17"/>
  <c r="O647" i="17"/>
  <c r="N647" i="17"/>
  <c r="M647" i="17"/>
  <c r="L647" i="17"/>
  <c r="K647" i="17"/>
  <c r="J647" i="17"/>
  <c r="I647" i="17"/>
  <c r="H647" i="17"/>
  <c r="G647" i="17"/>
  <c r="F647" i="17"/>
  <c r="E647" i="17"/>
  <c r="D647" i="17"/>
  <c r="B647" i="17"/>
  <c r="AA645" i="17"/>
  <c r="Z645" i="17"/>
  <c r="Y645" i="17"/>
  <c r="X645" i="17"/>
  <c r="W645" i="17"/>
  <c r="V645" i="17"/>
  <c r="U645" i="17"/>
  <c r="T645" i="17"/>
  <c r="S645" i="17"/>
  <c r="R645" i="17"/>
  <c r="Q645" i="17"/>
  <c r="P645" i="17"/>
  <c r="O645" i="17"/>
  <c r="N645" i="17"/>
  <c r="M645" i="17"/>
  <c r="L645" i="17"/>
  <c r="K645" i="17"/>
  <c r="J645" i="17"/>
  <c r="I645" i="17"/>
  <c r="H645" i="17"/>
  <c r="G645" i="17"/>
  <c r="F645" i="17"/>
  <c r="E645" i="17"/>
  <c r="D645" i="17"/>
  <c r="B645" i="17"/>
  <c r="AA643" i="17"/>
  <c r="Z643" i="17"/>
  <c r="Y643" i="17"/>
  <c r="X643" i="17"/>
  <c r="W643" i="17"/>
  <c r="V643" i="17"/>
  <c r="U643" i="17"/>
  <c r="T643" i="17"/>
  <c r="S643" i="17"/>
  <c r="R643" i="17"/>
  <c r="Q643" i="17"/>
  <c r="P643" i="17"/>
  <c r="O643" i="17"/>
  <c r="N643" i="17"/>
  <c r="M643" i="17"/>
  <c r="L643" i="17"/>
  <c r="K643" i="17"/>
  <c r="J643" i="17"/>
  <c r="I643" i="17"/>
  <c r="H643" i="17"/>
  <c r="G643" i="17"/>
  <c r="F643" i="17"/>
  <c r="E643" i="17"/>
  <c r="D643" i="17"/>
  <c r="B643" i="17"/>
  <c r="Y636" i="17"/>
  <c r="B634" i="17"/>
  <c r="H631" i="17"/>
  <c r="B629" i="17"/>
  <c r="O626" i="17"/>
  <c r="B624" i="17"/>
  <c r="P621" i="17"/>
  <c r="D621" i="17"/>
  <c r="B619" i="17"/>
  <c r="W616" i="17"/>
  <c r="K616" i="17"/>
  <c r="B614" i="17"/>
  <c r="R611" i="17"/>
  <c r="B609" i="17"/>
  <c r="Y606" i="17"/>
  <c r="B604" i="17"/>
  <c r="H601" i="17"/>
  <c r="B599" i="17"/>
  <c r="O596" i="17"/>
  <c r="B594" i="17"/>
  <c r="P591" i="17"/>
  <c r="D591" i="17"/>
  <c r="B589" i="17"/>
  <c r="W586" i="17"/>
  <c r="K586" i="17"/>
  <c r="B584" i="17"/>
  <c r="R581" i="17"/>
  <c r="B579" i="17"/>
  <c r="Y576" i="17"/>
  <c r="B574" i="17"/>
  <c r="H571" i="17"/>
  <c r="B569" i="17"/>
  <c r="O566" i="17"/>
  <c r="B564" i="17"/>
  <c r="P561" i="17"/>
  <c r="D561" i="17"/>
  <c r="B559" i="17"/>
  <c r="W556" i="17"/>
  <c r="Q556" i="17"/>
  <c r="E556" i="17"/>
  <c r="B554" i="17"/>
  <c r="Z551" i="17"/>
  <c r="T551" i="17"/>
  <c r="H551" i="17"/>
  <c r="B549" i="17"/>
  <c r="Y546" i="17"/>
  <c r="M546" i="17"/>
  <c r="G546" i="17"/>
  <c r="B544" i="17"/>
  <c r="Z541" i="17"/>
  <c r="N541" i="17"/>
  <c r="I541" i="17"/>
  <c r="B539" i="17"/>
  <c r="AA536" i="17"/>
  <c r="W536" i="17"/>
  <c r="Q536" i="17"/>
  <c r="O536" i="17"/>
  <c r="I536" i="17"/>
  <c r="E536" i="17"/>
  <c r="B534" i="17"/>
  <c r="H533" i="17"/>
  <c r="H529" i="17" s="1"/>
  <c r="Z531" i="17"/>
  <c r="V531" i="17"/>
  <c r="T531" i="17"/>
  <c r="P531" i="17"/>
  <c r="N531" i="17"/>
  <c r="J531" i="17"/>
  <c r="H531" i="17"/>
  <c r="D531" i="17"/>
  <c r="B529" i="17"/>
  <c r="AA526" i="17"/>
  <c r="W526" i="17"/>
  <c r="U526" i="17"/>
  <c r="Q526" i="17"/>
  <c r="O526" i="17"/>
  <c r="K526" i="17"/>
  <c r="I526" i="17"/>
  <c r="E526" i="17"/>
  <c r="B524" i="17"/>
  <c r="X521" i="17"/>
  <c r="V521" i="17"/>
  <c r="R521" i="17"/>
  <c r="P521" i="17"/>
  <c r="L521" i="17"/>
  <c r="J521" i="17"/>
  <c r="F521" i="17"/>
  <c r="D521" i="17"/>
  <c r="B519" i="17"/>
  <c r="W518" i="17"/>
  <c r="Y516" i="17"/>
  <c r="W516" i="17"/>
  <c r="S516" i="17"/>
  <c r="Q516" i="17"/>
  <c r="M516" i="17"/>
  <c r="K516" i="17"/>
  <c r="G516" i="17"/>
  <c r="E516" i="17"/>
  <c r="W514" i="17"/>
  <c r="B514" i="17"/>
  <c r="R513" i="17"/>
  <c r="Z511" i="17"/>
  <c r="X511" i="17"/>
  <c r="T511" i="17"/>
  <c r="R511" i="17"/>
  <c r="N511" i="17"/>
  <c r="L511" i="17"/>
  <c r="H511" i="17"/>
  <c r="F511" i="17"/>
  <c r="R509" i="17"/>
  <c r="B509" i="17"/>
  <c r="M508" i="17"/>
  <c r="AA506" i="17"/>
  <c r="Y506" i="17"/>
  <c r="U506" i="17"/>
  <c r="S506" i="17"/>
  <c r="O506" i="17"/>
  <c r="M506" i="17"/>
  <c r="I506" i="17"/>
  <c r="G506" i="17"/>
  <c r="M504" i="17"/>
  <c r="B504" i="17"/>
  <c r="H503" i="17"/>
  <c r="H499" i="17" s="1"/>
  <c r="Z501" i="17"/>
  <c r="V501" i="17"/>
  <c r="T501" i="17"/>
  <c r="P501" i="17"/>
  <c r="N501" i="17"/>
  <c r="J501" i="17"/>
  <c r="H501" i="17"/>
  <c r="D501" i="17"/>
  <c r="B499" i="17"/>
  <c r="AA496" i="17"/>
  <c r="W496" i="17"/>
  <c r="U496" i="17"/>
  <c r="Q496" i="17"/>
  <c r="O496" i="17"/>
  <c r="K496" i="17"/>
  <c r="I496" i="17"/>
  <c r="E496" i="17"/>
  <c r="B494" i="17"/>
  <c r="X491" i="17"/>
  <c r="V491" i="17"/>
  <c r="R491" i="17"/>
  <c r="P491" i="17"/>
  <c r="L491" i="17"/>
  <c r="J491" i="17"/>
  <c r="F491" i="17"/>
  <c r="D491" i="17"/>
  <c r="B489" i="17"/>
  <c r="W488" i="17"/>
  <c r="W484" i="17" s="1"/>
  <c r="Y486" i="17"/>
  <c r="W486" i="17"/>
  <c r="T486" i="17"/>
  <c r="S486" i="17"/>
  <c r="Q486" i="17"/>
  <c r="N486" i="17"/>
  <c r="M486" i="17"/>
  <c r="K486" i="17"/>
  <c r="H486" i="17"/>
  <c r="G486" i="17"/>
  <c r="E486" i="17"/>
  <c r="M636" i="17"/>
  <c r="B484" i="17"/>
  <c r="F479" i="17"/>
  <c r="Z477" i="17"/>
  <c r="X477" i="17"/>
  <c r="T477" i="17"/>
  <c r="R477" i="17"/>
  <c r="N477" i="17"/>
  <c r="L477" i="17"/>
  <c r="H477" i="17"/>
  <c r="F477" i="17"/>
  <c r="F475" i="17"/>
  <c r="B475" i="17"/>
  <c r="G474" i="17"/>
  <c r="G470" i="17" s="1"/>
  <c r="AA472" i="17"/>
  <c r="Y472" i="17"/>
  <c r="U472" i="17"/>
  <c r="S472" i="17"/>
  <c r="O472" i="17"/>
  <c r="M472" i="17"/>
  <c r="I472" i="17"/>
  <c r="G472" i="17"/>
  <c r="B470" i="17"/>
  <c r="Z469" i="17"/>
  <c r="Z465" i="17" s="1"/>
  <c r="H469" i="17"/>
  <c r="H465" i="17" s="1"/>
  <c r="Z467" i="17"/>
  <c r="V467" i="17"/>
  <c r="T467" i="17"/>
  <c r="P467" i="17"/>
  <c r="N467" i="17"/>
  <c r="J467" i="17"/>
  <c r="H467" i="17"/>
  <c r="D467" i="17"/>
  <c r="B465" i="17"/>
  <c r="K464" i="17"/>
  <c r="K460" i="17" s="1"/>
  <c r="AA462" i="17"/>
  <c r="W462" i="17"/>
  <c r="U462" i="17"/>
  <c r="Q462" i="17"/>
  <c r="O462" i="17"/>
  <c r="K462" i="17"/>
  <c r="I462" i="17"/>
  <c r="E462" i="17"/>
  <c r="B460" i="17"/>
  <c r="L459" i="17"/>
  <c r="X457" i="17"/>
  <c r="V457" i="17"/>
  <c r="R457" i="17"/>
  <c r="P457" i="17"/>
  <c r="L457" i="17"/>
  <c r="J457" i="17"/>
  <c r="F457" i="17"/>
  <c r="D457" i="17"/>
  <c r="L455" i="17"/>
  <c r="B455" i="17"/>
  <c r="Q454" i="17"/>
  <c r="Q450" i="17" s="1"/>
  <c r="Y452" i="17"/>
  <c r="W452" i="17"/>
  <c r="S452" i="17"/>
  <c r="Q452" i="17"/>
  <c r="M452" i="17"/>
  <c r="K452" i="17"/>
  <c r="G452" i="17"/>
  <c r="E452" i="17"/>
  <c r="B450" i="17"/>
  <c r="T449" i="17"/>
  <c r="Z447" i="17"/>
  <c r="X447" i="17"/>
  <c r="T447" i="17"/>
  <c r="R447" i="17"/>
  <c r="N447" i="17"/>
  <c r="L447" i="17"/>
  <c r="H447" i="17"/>
  <c r="F447" i="17"/>
  <c r="B445" i="17"/>
  <c r="Y444" i="17"/>
  <c r="Y440" i="17" s="1"/>
  <c r="G444" i="17"/>
  <c r="G440" i="17" s="1"/>
  <c r="AA442" i="17"/>
  <c r="Y442" i="17"/>
  <c r="U442" i="17"/>
  <c r="S442" i="17"/>
  <c r="O442" i="17"/>
  <c r="M442" i="17"/>
  <c r="I442" i="17"/>
  <c r="G442" i="17"/>
  <c r="B440" i="17"/>
  <c r="Z439" i="17"/>
  <c r="Z435" i="17" s="1"/>
  <c r="H439" i="17"/>
  <c r="H435" i="17" s="1"/>
  <c r="Z437" i="17"/>
  <c r="V437" i="17"/>
  <c r="T437" i="17"/>
  <c r="P437" i="17"/>
  <c r="N437" i="17"/>
  <c r="J437" i="17"/>
  <c r="H437" i="17"/>
  <c r="D437" i="17"/>
  <c r="B435" i="17"/>
  <c r="K434" i="17"/>
  <c r="AA432" i="17"/>
  <c r="W432" i="17"/>
  <c r="U432" i="17"/>
  <c r="Q432" i="17"/>
  <c r="O432" i="17"/>
  <c r="K432" i="17"/>
  <c r="I432" i="17"/>
  <c r="E432" i="17"/>
  <c r="B430" i="17"/>
  <c r="L429" i="17"/>
  <c r="X427" i="17"/>
  <c r="V427" i="17"/>
  <c r="R427" i="17"/>
  <c r="P427" i="17"/>
  <c r="L427" i="17"/>
  <c r="J427" i="17"/>
  <c r="F427" i="17"/>
  <c r="D427" i="17"/>
  <c r="L425" i="17"/>
  <c r="B425" i="17"/>
  <c r="Q424" i="17"/>
  <c r="Q420" i="17" s="1"/>
  <c r="Y422" i="17"/>
  <c r="W422" i="17"/>
  <c r="S422" i="17"/>
  <c r="Q422" i="17"/>
  <c r="M422" i="17"/>
  <c r="K422" i="17"/>
  <c r="G422" i="17"/>
  <c r="E422" i="17"/>
  <c r="B420" i="17"/>
  <c r="T419" i="17"/>
  <c r="Z417" i="17"/>
  <c r="X417" i="17"/>
  <c r="T417" i="17"/>
  <c r="R417" i="17"/>
  <c r="N417" i="17"/>
  <c r="L417" i="17"/>
  <c r="H417" i="17"/>
  <c r="F417" i="17"/>
  <c r="T415" i="17"/>
  <c r="B415" i="17"/>
  <c r="Y414" i="17"/>
  <c r="Y410" i="17" s="1"/>
  <c r="G414" i="17"/>
  <c r="G410" i="17" s="1"/>
  <c r="AA412" i="17"/>
  <c r="Y412" i="17"/>
  <c r="U412" i="17"/>
  <c r="S412" i="17"/>
  <c r="O412" i="17"/>
  <c r="M412" i="17"/>
  <c r="I412" i="17"/>
  <c r="G412" i="17"/>
  <c r="B410" i="17"/>
  <c r="Z409" i="17"/>
  <c r="Z405" i="17" s="1"/>
  <c r="H409" i="17"/>
  <c r="H405" i="17" s="1"/>
  <c r="Z407" i="17"/>
  <c r="V407" i="17"/>
  <c r="T407" i="17"/>
  <c r="P407" i="17"/>
  <c r="N407" i="17"/>
  <c r="J407" i="17"/>
  <c r="H407" i="17"/>
  <c r="D407" i="17"/>
  <c r="B405" i="17"/>
  <c r="K404" i="17"/>
  <c r="AA402" i="17"/>
  <c r="W402" i="17"/>
  <c r="U402" i="17"/>
  <c r="Q402" i="17"/>
  <c r="O402" i="17"/>
  <c r="K402" i="17"/>
  <c r="I402" i="17"/>
  <c r="E402" i="17"/>
  <c r="B400" i="17"/>
  <c r="L399" i="17"/>
  <c r="X397" i="17"/>
  <c r="V397" i="17"/>
  <c r="R397" i="17"/>
  <c r="P397" i="17"/>
  <c r="L397" i="17"/>
  <c r="J397" i="17"/>
  <c r="F397" i="17"/>
  <c r="D397" i="17"/>
  <c r="L395" i="17"/>
  <c r="B395" i="17"/>
  <c r="Q394" i="17"/>
  <c r="Q390" i="17" s="1"/>
  <c r="Y392" i="17"/>
  <c r="W392" i="17"/>
  <c r="S392" i="17"/>
  <c r="Q392" i="17"/>
  <c r="M392" i="17"/>
  <c r="K392" i="17"/>
  <c r="G392" i="17"/>
  <c r="E392" i="17"/>
  <c r="B390" i="17"/>
  <c r="T389" i="17"/>
  <c r="Z387" i="17"/>
  <c r="X387" i="17"/>
  <c r="T387" i="17"/>
  <c r="R387" i="17"/>
  <c r="N387" i="17"/>
  <c r="L387" i="17"/>
  <c r="H387" i="17"/>
  <c r="F387" i="17"/>
  <c r="T385" i="17"/>
  <c r="B385" i="17"/>
  <c r="Y384" i="17"/>
  <c r="Y380" i="17" s="1"/>
  <c r="G384" i="17"/>
  <c r="G380" i="17" s="1"/>
  <c r="AA382" i="17"/>
  <c r="Y382" i="17"/>
  <c r="U382" i="17"/>
  <c r="S382" i="17"/>
  <c r="O382" i="17"/>
  <c r="M382" i="17"/>
  <c r="I382" i="17"/>
  <c r="G382" i="17"/>
  <c r="B380" i="17"/>
  <c r="Z379" i="17"/>
  <c r="Z375" i="17" s="1"/>
  <c r="H379" i="17"/>
  <c r="H375" i="17" s="1"/>
  <c r="Z377" i="17"/>
  <c r="V377" i="17"/>
  <c r="T377" i="17"/>
  <c r="P377" i="17"/>
  <c r="N377" i="17"/>
  <c r="J377" i="17"/>
  <c r="H377" i="17"/>
  <c r="D377" i="17"/>
  <c r="B375" i="17"/>
  <c r="K374" i="17"/>
  <c r="AA372" i="17"/>
  <c r="W372" i="17"/>
  <c r="U372" i="17"/>
  <c r="Q372" i="17"/>
  <c r="O372" i="17"/>
  <c r="K372" i="17"/>
  <c r="I372" i="17"/>
  <c r="E372" i="17"/>
  <c r="K370" i="17"/>
  <c r="B370" i="17"/>
  <c r="L369" i="17"/>
  <c r="X367" i="17"/>
  <c r="V367" i="17"/>
  <c r="R367" i="17"/>
  <c r="P367" i="17"/>
  <c r="L367" i="17"/>
  <c r="J367" i="17"/>
  <c r="F367" i="17"/>
  <c r="D367" i="17"/>
  <c r="L365" i="17"/>
  <c r="B365" i="17"/>
  <c r="Q364" i="17"/>
  <c r="Q360" i="17" s="1"/>
  <c r="Y362" i="17"/>
  <c r="W362" i="17"/>
  <c r="S362" i="17"/>
  <c r="Q362" i="17"/>
  <c r="M362" i="17"/>
  <c r="K362" i="17"/>
  <c r="G362" i="17"/>
  <c r="E362" i="17"/>
  <c r="B360" i="17"/>
  <c r="T359" i="17"/>
  <c r="Z357" i="17"/>
  <c r="X357" i="17"/>
  <c r="T357" i="17"/>
  <c r="R357" i="17"/>
  <c r="N357" i="17"/>
  <c r="L357" i="17"/>
  <c r="H357" i="17"/>
  <c r="F357" i="17"/>
  <c r="B355" i="17"/>
  <c r="Y354" i="17"/>
  <c r="Y350" i="17" s="1"/>
  <c r="G354" i="17"/>
  <c r="G350" i="17" s="1"/>
  <c r="AA352" i="17"/>
  <c r="Y352" i="17"/>
  <c r="U352" i="17"/>
  <c r="S352" i="17"/>
  <c r="O352" i="17"/>
  <c r="M352" i="17"/>
  <c r="I352" i="17"/>
  <c r="G352" i="17"/>
  <c r="B350" i="17"/>
  <c r="Z349" i="17"/>
  <c r="Z345" i="17" s="1"/>
  <c r="H349" i="17"/>
  <c r="H345" i="17" s="1"/>
  <c r="Z347" i="17"/>
  <c r="V347" i="17"/>
  <c r="T347" i="17"/>
  <c r="P347" i="17"/>
  <c r="N347" i="17"/>
  <c r="J347" i="17"/>
  <c r="H347" i="17"/>
  <c r="D347" i="17"/>
  <c r="B345" i="17"/>
  <c r="K344" i="17"/>
  <c r="AA342" i="17"/>
  <c r="W342" i="17"/>
  <c r="U342" i="17"/>
  <c r="Q342" i="17"/>
  <c r="O342" i="17"/>
  <c r="K342" i="17"/>
  <c r="I342" i="17"/>
  <c r="E342" i="17"/>
  <c r="B340" i="17"/>
  <c r="L339" i="17"/>
  <c r="X337" i="17"/>
  <c r="V337" i="17"/>
  <c r="R337" i="17"/>
  <c r="P337" i="17"/>
  <c r="L337" i="17"/>
  <c r="J337" i="17"/>
  <c r="F337" i="17"/>
  <c r="D337" i="17"/>
  <c r="L335" i="17"/>
  <c r="B335" i="17"/>
  <c r="Q334" i="17"/>
  <c r="Q330" i="17" s="1"/>
  <c r="Y332" i="17"/>
  <c r="W332" i="17"/>
  <c r="S332" i="17"/>
  <c r="Q332" i="17"/>
  <c r="M332" i="17"/>
  <c r="K332" i="17"/>
  <c r="G332" i="17"/>
  <c r="E332" i="17"/>
  <c r="B330" i="17"/>
  <c r="T329" i="17"/>
  <c r="Z327" i="17"/>
  <c r="X327" i="17"/>
  <c r="T327" i="17"/>
  <c r="R327" i="17"/>
  <c r="N327" i="17"/>
  <c r="L327" i="17"/>
  <c r="H327" i="17"/>
  <c r="F327" i="17"/>
  <c r="W477" i="17"/>
  <c r="T325" i="17"/>
  <c r="B325" i="17"/>
  <c r="AA320" i="17"/>
  <c r="I320" i="17"/>
  <c r="O318" i="17"/>
  <c r="B316" i="17"/>
  <c r="J315" i="17"/>
  <c r="P313" i="17"/>
  <c r="B311" i="17"/>
  <c r="O310" i="17"/>
  <c r="U308" i="17"/>
  <c r="B306" i="17"/>
  <c r="P305" i="17"/>
  <c r="V303" i="17"/>
  <c r="D303" i="17"/>
  <c r="B301" i="17"/>
  <c r="S300" i="17"/>
  <c r="Y298" i="17"/>
  <c r="G298" i="17"/>
  <c r="B296" i="17"/>
  <c r="X295" i="17"/>
  <c r="F295" i="17"/>
  <c r="L293" i="17"/>
  <c r="B291" i="17"/>
  <c r="AA290" i="17"/>
  <c r="I290" i="17"/>
  <c r="O288" i="17"/>
  <c r="B286" i="17"/>
  <c r="K285" i="17"/>
  <c r="X283" i="17"/>
  <c r="P283" i="17"/>
  <c r="H283" i="17"/>
  <c r="B281" i="17"/>
  <c r="U280" i="17"/>
  <c r="M280" i="17"/>
  <c r="F280" i="17"/>
  <c r="W278" i="17"/>
  <c r="P278" i="17"/>
  <c r="J278" i="17"/>
  <c r="D278" i="17"/>
  <c r="B276" i="17"/>
  <c r="W275" i="17"/>
  <c r="Q275" i="17"/>
  <c r="K275" i="17"/>
  <c r="E275" i="17"/>
  <c r="W273" i="17"/>
  <c r="Q273" i="17"/>
  <c r="K273" i="17"/>
  <c r="E273" i="17"/>
  <c r="W271" i="17"/>
  <c r="Q271" i="17"/>
  <c r="K271" i="17"/>
  <c r="E271" i="17"/>
  <c r="B271" i="17"/>
  <c r="X270" i="17"/>
  <c r="R270" i="17"/>
  <c r="L270" i="17"/>
  <c r="F270" i="17"/>
  <c r="X268" i="17"/>
  <c r="R268" i="17"/>
  <c r="L268" i="17"/>
  <c r="F268" i="17"/>
  <c r="X266" i="17"/>
  <c r="R266" i="17"/>
  <c r="L266" i="17"/>
  <c r="F266" i="17"/>
  <c r="B266" i="17"/>
  <c r="Y265" i="17"/>
  <c r="S265" i="17"/>
  <c r="M265" i="17"/>
  <c r="G265" i="17"/>
  <c r="Y263" i="17"/>
  <c r="S263" i="17"/>
  <c r="M263" i="17"/>
  <c r="G263" i="17"/>
  <c r="Y261" i="17"/>
  <c r="S261" i="17"/>
  <c r="G261" i="17"/>
  <c r="M261" i="17"/>
  <c r="B261" i="17"/>
  <c r="Z260" i="17"/>
  <c r="T260" i="17"/>
  <c r="N260" i="17"/>
  <c r="H260" i="17"/>
  <c r="Z258" i="17"/>
  <c r="T258" i="17"/>
  <c r="N258" i="17"/>
  <c r="H258" i="17"/>
  <c r="Z256" i="17"/>
  <c r="T256" i="17"/>
  <c r="N256" i="17"/>
  <c r="H256" i="17"/>
  <c r="B256" i="17"/>
  <c r="AA255" i="17"/>
  <c r="U255" i="17"/>
  <c r="O255" i="17"/>
  <c r="I255" i="17"/>
  <c r="AA253" i="17"/>
  <c r="U253" i="17"/>
  <c r="O253" i="17"/>
  <c r="I253" i="17"/>
  <c r="U251" i="17"/>
  <c r="O251" i="17"/>
  <c r="I251" i="17"/>
  <c r="AA251" i="17"/>
  <c r="B251" i="17"/>
  <c r="V250" i="17"/>
  <c r="P250" i="17"/>
  <c r="J250" i="17"/>
  <c r="D250" i="17"/>
  <c r="V248" i="17"/>
  <c r="P248" i="17"/>
  <c r="J248" i="17"/>
  <c r="D248" i="17"/>
  <c r="V246" i="17"/>
  <c r="P246" i="17"/>
  <c r="J246" i="17"/>
  <c r="D246" i="17"/>
  <c r="B246" i="17"/>
  <c r="W245" i="17"/>
  <c r="Q245" i="17"/>
  <c r="K245" i="17"/>
  <c r="E245" i="17"/>
  <c r="W243" i="17"/>
  <c r="Q243" i="17"/>
  <c r="K243" i="17"/>
  <c r="E243" i="17"/>
  <c r="W241" i="17"/>
  <c r="Q241" i="17"/>
  <c r="K241" i="17"/>
  <c r="E241" i="17"/>
  <c r="B241" i="17"/>
  <c r="X240" i="17"/>
  <c r="R240" i="17"/>
  <c r="L240" i="17"/>
  <c r="F240" i="17"/>
  <c r="X238" i="17"/>
  <c r="R238" i="17"/>
  <c r="L238" i="17"/>
  <c r="F238" i="17"/>
  <c r="X236" i="17"/>
  <c r="R236" i="17"/>
  <c r="L236" i="17"/>
  <c r="F236" i="17"/>
  <c r="B236" i="17"/>
  <c r="Y235" i="17"/>
  <c r="S235" i="17"/>
  <c r="M235" i="17"/>
  <c r="G235" i="17"/>
  <c r="Y233" i="17"/>
  <c r="S233" i="17"/>
  <c r="M233" i="17"/>
  <c r="G233" i="17"/>
  <c r="Y231" i="17"/>
  <c r="S231" i="17"/>
  <c r="M231" i="17"/>
  <c r="G231" i="17"/>
  <c r="B231" i="17"/>
  <c r="Z230" i="17"/>
  <c r="T230" i="17"/>
  <c r="N230" i="17"/>
  <c r="H230" i="17"/>
  <c r="Z228" i="17"/>
  <c r="T228" i="17"/>
  <c r="N228" i="17"/>
  <c r="H228" i="17"/>
  <c r="Z226" i="17"/>
  <c r="T226" i="17"/>
  <c r="N226" i="17"/>
  <c r="H226" i="17"/>
  <c r="B226" i="17"/>
  <c r="AA225" i="17"/>
  <c r="U225" i="17"/>
  <c r="O225" i="17"/>
  <c r="I225" i="17"/>
  <c r="AA223" i="17"/>
  <c r="U223" i="17"/>
  <c r="O223" i="17"/>
  <c r="I223" i="17"/>
  <c r="U221" i="17"/>
  <c r="O221" i="17"/>
  <c r="I221" i="17"/>
  <c r="AA221" i="17"/>
  <c r="B221" i="17"/>
  <c r="V220" i="17"/>
  <c r="P220" i="17"/>
  <c r="J220" i="17"/>
  <c r="D220" i="17"/>
  <c r="V218" i="17"/>
  <c r="P218" i="17"/>
  <c r="J218" i="17"/>
  <c r="D218" i="17"/>
  <c r="V216" i="17"/>
  <c r="P216" i="17"/>
  <c r="J216" i="17"/>
  <c r="D216" i="17"/>
  <c r="B216" i="17"/>
  <c r="W215" i="17"/>
  <c r="Q215" i="17"/>
  <c r="K215" i="17"/>
  <c r="E215" i="17"/>
  <c r="W213" i="17"/>
  <c r="Q213" i="17"/>
  <c r="K213" i="17"/>
  <c r="E213" i="17"/>
  <c r="W211" i="17"/>
  <c r="Q211" i="17"/>
  <c r="K211" i="17"/>
  <c r="E211" i="17"/>
  <c r="B211" i="17"/>
  <c r="X210" i="17"/>
  <c r="R210" i="17"/>
  <c r="L210" i="17"/>
  <c r="F210" i="17"/>
  <c r="X208" i="17"/>
  <c r="R208" i="17"/>
  <c r="L208" i="17"/>
  <c r="F208" i="17"/>
  <c r="X206" i="17"/>
  <c r="R206" i="17"/>
  <c r="L206" i="17"/>
  <c r="F206" i="17"/>
  <c r="B206" i="17"/>
  <c r="Y205" i="17"/>
  <c r="S205" i="17"/>
  <c r="M205" i="17"/>
  <c r="G205" i="17"/>
  <c r="Y203" i="17"/>
  <c r="S203" i="17"/>
  <c r="M203" i="17"/>
  <c r="G203" i="17"/>
  <c r="Y201" i="17"/>
  <c r="S201" i="17"/>
  <c r="G201" i="17"/>
  <c r="M201" i="17"/>
  <c r="B201" i="17"/>
  <c r="Z200" i="17"/>
  <c r="T200" i="17"/>
  <c r="N200" i="17"/>
  <c r="H200" i="17"/>
  <c r="Z198" i="17"/>
  <c r="T198" i="17"/>
  <c r="N198" i="17"/>
  <c r="H198" i="17"/>
  <c r="Z196" i="17"/>
  <c r="N196" i="17"/>
  <c r="H196" i="17"/>
  <c r="T196" i="17"/>
  <c r="B196" i="17"/>
  <c r="AA195" i="17"/>
  <c r="U195" i="17"/>
  <c r="O195" i="17"/>
  <c r="I195" i="17"/>
  <c r="AA193" i="17"/>
  <c r="U193" i="17"/>
  <c r="O193" i="17"/>
  <c r="I193" i="17"/>
  <c r="U191" i="17"/>
  <c r="O191" i="17"/>
  <c r="I191" i="17"/>
  <c r="AA191" i="17"/>
  <c r="B191" i="17"/>
  <c r="V190" i="17"/>
  <c r="P190" i="17"/>
  <c r="J190" i="17"/>
  <c r="D190" i="17"/>
  <c r="V188" i="17"/>
  <c r="P188" i="17"/>
  <c r="J188" i="17"/>
  <c r="D188" i="17"/>
  <c r="V186" i="17"/>
  <c r="P186" i="17"/>
  <c r="J186" i="17"/>
  <c r="D186" i="17"/>
  <c r="B186" i="17"/>
  <c r="W185" i="17"/>
  <c r="Q185" i="17"/>
  <c r="K185" i="17"/>
  <c r="E185" i="17"/>
  <c r="W183" i="17"/>
  <c r="Q183" i="17"/>
  <c r="K183" i="17"/>
  <c r="E183" i="17"/>
  <c r="W181" i="17"/>
  <c r="Q181" i="17"/>
  <c r="K181" i="17"/>
  <c r="E181" i="17"/>
  <c r="B181" i="17"/>
  <c r="X180" i="17"/>
  <c r="R180" i="17"/>
  <c r="L180" i="17"/>
  <c r="F180" i="17"/>
  <c r="X178" i="17"/>
  <c r="R178" i="17"/>
  <c r="L178" i="17"/>
  <c r="F178" i="17"/>
  <c r="X176" i="17"/>
  <c r="R176" i="17"/>
  <c r="L176" i="17"/>
  <c r="F176" i="17"/>
  <c r="B176" i="17"/>
  <c r="Y175" i="17"/>
  <c r="S175" i="17"/>
  <c r="M175" i="17"/>
  <c r="G175" i="17"/>
  <c r="Y173" i="17"/>
  <c r="S173" i="17"/>
  <c r="M173" i="17"/>
  <c r="G173" i="17"/>
  <c r="Y171" i="17"/>
  <c r="S171" i="17"/>
  <c r="G171" i="17"/>
  <c r="M171" i="17"/>
  <c r="B171" i="17"/>
  <c r="Z170" i="17"/>
  <c r="T170" i="17"/>
  <c r="N170" i="17"/>
  <c r="H170" i="17"/>
  <c r="Z168" i="17"/>
  <c r="T168" i="17"/>
  <c r="N168" i="17"/>
  <c r="H168" i="17"/>
  <c r="S318" i="17"/>
  <c r="N166" i="17"/>
  <c r="H166" i="17"/>
  <c r="Z166" i="17"/>
  <c r="T166" i="17"/>
  <c r="B166" i="17"/>
  <c r="AA161" i="17"/>
  <c r="U161" i="17"/>
  <c r="O161" i="17"/>
  <c r="I161" i="17"/>
  <c r="AA159" i="17"/>
  <c r="U159" i="17"/>
  <c r="O159" i="17"/>
  <c r="I159" i="17"/>
  <c r="O157" i="17"/>
  <c r="AA157" i="17"/>
  <c r="B157" i="17"/>
  <c r="V156" i="17"/>
  <c r="P156" i="17"/>
  <c r="J156" i="17"/>
  <c r="D156" i="17"/>
  <c r="V154" i="17"/>
  <c r="P154" i="17"/>
  <c r="J154" i="17"/>
  <c r="D154" i="17"/>
  <c r="P152" i="17"/>
  <c r="D152" i="17"/>
  <c r="B152" i="17"/>
  <c r="W151" i="17"/>
  <c r="Q151" i="17"/>
  <c r="K151" i="17"/>
  <c r="E151" i="17"/>
  <c r="W149" i="17"/>
  <c r="Q149" i="17"/>
  <c r="K149" i="17"/>
  <c r="E149" i="17"/>
  <c r="W147" i="17"/>
  <c r="Q147" i="17"/>
  <c r="K147" i="17"/>
  <c r="E147" i="17"/>
  <c r="B147" i="17"/>
  <c r="X146" i="17"/>
  <c r="R146" i="17"/>
  <c r="L146" i="17"/>
  <c r="F146" i="17"/>
  <c r="X144" i="17"/>
  <c r="R144" i="17"/>
  <c r="L144" i="17"/>
  <c r="F144" i="17"/>
  <c r="X142" i="17"/>
  <c r="R142" i="17"/>
  <c r="L142" i="17"/>
  <c r="F142" i="17"/>
  <c r="B142" i="17"/>
  <c r="Y141" i="17"/>
  <c r="S141" i="17"/>
  <c r="M141" i="17"/>
  <c r="G141" i="17"/>
  <c r="Y139" i="17"/>
  <c r="S139" i="17"/>
  <c r="M139" i="17"/>
  <c r="G139" i="17"/>
  <c r="Y137" i="17"/>
  <c r="S137" i="17"/>
  <c r="M137" i="17"/>
  <c r="B137" i="17"/>
  <c r="Z136" i="17"/>
  <c r="T136" i="17"/>
  <c r="N136" i="17"/>
  <c r="H136" i="17"/>
  <c r="Z134" i="17"/>
  <c r="T134" i="17"/>
  <c r="N134" i="17"/>
  <c r="H134" i="17"/>
  <c r="H132" i="17"/>
  <c r="Z132" i="17"/>
  <c r="T132" i="17"/>
  <c r="B132" i="17"/>
  <c r="AA131" i="17"/>
  <c r="U131" i="17"/>
  <c r="O131" i="17"/>
  <c r="I131" i="17"/>
  <c r="AA129" i="17"/>
  <c r="U129" i="17"/>
  <c r="O129" i="17"/>
  <c r="I129" i="17"/>
  <c r="U127" i="17"/>
  <c r="O127" i="17"/>
  <c r="I127" i="17"/>
  <c r="AA127" i="17"/>
  <c r="B127" i="17"/>
  <c r="V126" i="17"/>
  <c r="P126" i="17"/>
  <c r="J126" i="17"/>
  <c r="D126" i="17"/>
  <c r="V124" i="17"/>
  <c r="P124" i="17"/>
  <c r="J124" i="17"/>
  <c r="D124" i="17"/>
  <c r="V122" i="17"/>
  <c r="P122" i="17"/>
  <c r="J122" i="17"/>
  <c r="D122" i="17"/>
  <c r="B122" i="17"/>
  <c r="W121" i="17"/>
  <c r="Q121" i="17"/>
  <c r="K121" i="17"/>
  <c r="E121" i="17"/>
  <c r="W119" i="17"/>
  <c r="Q119" i="17"/>
  <c r="K119" i="17"/>
  <c r="E119" i="17"/>
  <c r="W117" i="17"/>
  <c r="Q117" i="17"/>
  <c r="K117" i="17"/>
  <c r="E117" i="17"/>
  <c r="B117" i="17"/>
  <c r="X116" i="17"/>
  <c r="R116" i="17"/>
  <c r="L116" i="17"/>
  <c r="F116" i="17"/>
  <c r="X114" i="17"/>
  <c r="R114" i="17"/>
  <c r="L114" i="17"/>
  <c r="F114" i="17"/>
  <c r="R112" i="17"/>
  <c r="L112" i="17"/>
  <c r="F112" i="17"/>
  <c r="B112" i="17"/>
  <c r="Y111" i="17"/>
  <c r="S111" i="17"/>
  <c r="M111" i="17"/>
  <c r="G111" i="17"/>
  <c r="Y109" i="17"/>
  <c r="S109" i="17"/>
  <c r="M109" i="17"/>
  <c r="G109" i="17"/>
  <c r="Y107" i="17"/>
  <c r="G107" i="17"/>
  <c r="S107" i="17"/>
  <c r="M107" i="17"/>
  <c r="B107" i="17"/>
  <c r="Z106" i="17"/>
  <c r="T106" i="17"/>
  <c r="N106" i="17"/>
  <c r="H106" i="17"/>
  <c r="Z104" i="17"/>
  <c r="T104" i="17"/>
  <c r="N104" i="17"/>
  <c r="H104" i="17"/>
  <c r="H102" i="17"/>
  <c r="Z102" i="17"/>
  <c r="T102" i="17"/>
  <c r="B102" i="17"/>
  <c r="AA101" i="17"/>
  <c r="U101" i="17"/>
  <c r="O101" i="17"/>
  <c r="I101" i="17"/>
  <c r="AA99" i="17"/>
  <c r="U99" i="17"/>
  <c r="O99" i="17"/>
  <c r="I99" i="17"/>
  <c r="O97" i="17"/>
  <c r="AA97" i="17"/>
  <c r="B97" i="17"/>
  <c r="V96" i="17"/>
  <c r="P96" i="17"/>
  <c r="J96" i="17"/>
  <c r="D96" i="17"/>
  <c r="V94" i="17"/>
  <c r="P94" i="17"/>
  <c r="J94" i="17"/>
  <c r="D94" i="17"/>
  <c r="V92" i="17"/>
  <c r="P92" i="17"/>
  <c r="J92" i="17"/>
  <c r="D92" i="17"/>
  <c r="B92" i="17"/>
  <c r="W91" i="17"/>
  <c r="Q91" i="17"/>
  <c r="K91" i="17"/>
  <c r="E91" i="17"/>
  <c r="W89" i="17"/>
  <c r="Q89" i="17"/>
  <c r="K89" i="17"/>
  <c r="E89" i="17"/>
  <c r="W87" i="17"/>
  <c r="K87" i="17"/>
  <c r="E87" i="17"/>
  <c r="B87" i="17"/>
  <c r="X86" i="17"/>
  <c r="R86" i="17"/>
  <c r="L86" i="17"/>
  <c r="F86" i="17"/>
  <c r="X84" i="17"/>
  <c r="R84" i="17"/>
  <c r="L84" i="17"/>
  <c r="F84" i="17"/>
  <c r="R82" i="17"/>
  <c r="L82" i="17"/>
  <c r="F82" i="17"/>
  <c r="B82" i="17"/>
  <c r="Y81" i="17"/>
  <c r="S81" i="17"/>
  <c r="M81" i="17"/>
  <c r="G81" i="17"/>
  <c r="Y79" i="17"/>
  <c r="S79" i="17"/>
  <c r="M79" i="17"/>
  <c r="G79" i="17"/>
  <c r="Y77" i="17"/>
  <c r="S77" i="17"/>
  <c r="M77" i="17"/>
  <c r="B77" i="17"/>
  <c r="Z76" i="17"/>
  <c r="T76" i="17"/>
  <c r="N76" i="17"/>
  <c r="H76" i="17"/>
  <c r="Z74" i="17"/>
  <c r="T74" i="17"/>
  <c r="N74" i="17"/>
  <c r="H74" i="17"/>
  <c r="N72" i="17"/>
  <c r="H72" i="17"/>
  <c r="Z72" i="17"/>
  <c r="T72" i="17"/>
  <c r="B72" i="17"/>
  <c r="AA71" i="17"/>
  <c r="U71" i="17"/>
  <c r="O71" i="17"/>
  <c r="I71" i="17"/>
  <c r="AA69" i="17"/>
  <c r="U69" i="17"/>
  <c r="O69" i="17"/>
  <c r="I69" i="17"/>
  <c r="O67" i="17"/>
  <c r="AA67" i="17"/>
  <c r="B67" i="17"/>
  <c r="V66" i="17"/>
  <c r="P66" i="17"/>
  <c r="J66" i="17"/>
  <c r="D66" i="17"/>
  <c r="V64" i="17"/>
  <c r="P64" i="17"/>
  <c r="J64" i="17"/>
  <c r="D64" i="17"/>
  <c r="P62" i="17"/>
  <c r="D62" i="17"/>
  <c r="B62" i="17"/>
  <c r="W61" i="17"/>
  <c r="Q61" i="17"/>
  <c r="K61" i="17"/>
  <c r="E61" i="17"/>
  <c r="W59" i="17"/>
  <c r="Q59" i="17"/>
  <c r="K59" i="17"/>
  <c r="E59" i="17"/>
  <c r="W57" i="17"/>
  <c r="Q57" i="17"/>
  <c r="K57" i="17"/>
  <c r="E57" i="17"/>
  <c r="B57" i="17"/>
  <c r="X56" i="17"/>
  <c r="R56" i="17"/>
  <c r="L56" i="17"/>
  <c r="F56" i="17"/>
  <c r="X54" i="17"/>
  <c r="R54" i="17"/>
  <c r="L54" i="17"/>
  <c r="F54" i="17"/>
  <c r="X52" i="17"/>
  <c r="R52" i="17"/>
  <c r="L52" i="17"/>
  <c r="F52" i="17"/>
  <c r="B52" i="17"/>
  <c r="Y51" i="17"/>
  <c r="S51" i="17"/>
  <c r="M51" i="17"/>
  <c r="G51" i="17"/>
  <c r="Y49" i="17"/>
  <c r="S49" i="17"/>
  <c r="M49" i="17"/>
  <c r="G49" i="17"/>
  <c r="Y47" i="17"/>
  <c r="S47" i="17"/>
  <c r="M47" i="17"/>
  <c r="B47" i="17"/>
  <c r="Z46" i="17"/>
  <c r="T46" i="17"/>
  <c r="N46" i="17"/>
  <c r="H46" i="17"/>
  <c r="Z44" i="17"/>
  <c r="T44" i="17"/>
  <c r="N44" i="17"/>
  <c r="H44" i="17"/>
  <c r="H42" i="17"/>
  <c r="Z42" i="17"/>
  <c r="T42" i="17"/>
  <c r="B42" i="17"/>
  <c r="AA41" i="17"/>
  <c r="U41" i="17"/>
  <c r="O41" i="17"/>
  <c r="I41" i="17"/>
  <c r="AA39" i="17"/>
  <c r="U39" i="17"/>
  <c r="O39" i="17"/>
  <c r="I39" i="17"/>
  <c r="U37" i="17"/>
  <c r="O37" i="17"/>
  <c r="I37" i="17"/>
  <c r="AA37" i="17"/>
  <c r="B37" i="17"/>
  <c r="V36" i="17"/>
  <c r="P36" i="17"/>
  <c r="J36" i="17"/>
  <c r="D36" i="17"/>
  <c r="V34" i="17"/>
  <c r="P34" i="17"/>
  <c r="J34" i="17"/>
  <c r="D34" i="17"/>
  <c r="V32" i="17"/>
  <c r="P32" i="17"/>
  <c r="J32" i="17"/>
  <c r="D32" i="17"/>
  <c r="B32" i="17"/>
  <c r="Y31" i="17"/>
  <c r="W31" i="17"/>
  <c r="S31" i="17"/>
  <c r="Q31" i="17"/>
  <c r="M31" i="17"/>
  <c r="K31" i="17"/>
  <c r="K27" i="17" s="1"/>
  <c r="G31" i="17"/>
  <c r="E31" i="17"/>
  <c r="Q27" i="17"/>
  <c r="W29" i="17"/>
  <c r="Q29" i="17"/>
  <c r="K29" i="17"/>
  <c r="E29" i="17"/>
  <c r="E27" i="17" s="1"/>
  <c r="W27" i="17"/>
  <c r="B27" i="17"/>
  <c r="Z26" i="17"/>
  <c r="X26" i="17"/>
  <c r="T26" i="17"/>
  <c r="R26" i="17"/>
  <c r="N26" i="17"/>
  <c r="L26" i="17"/>
  <c r="H26" i="17"/>
  <c r="F26" i="17"/>
  <c r="Z24" i="17"/>
  <c r="X24" i="17"/>
  <c r="T24" i="17"/>
  <c r="R24" i="17"/>
  <c r="N24" i="17"/>
  <c r="L24" i="17"/>
  <c r="H24" i="17"/>
  <c r="F24" i="17"/>
  <c r="X22" i="17"/>
  <c r="L22" i="17"/>
  <c r="F22" i="17"/>
  <c r="Z22" i="17"/>
  <c r="T22" i="17"/>
  <c r="R22" i="17"/>
  <c r="N22" i="17"/>
  <c r="H22" i="17"/>
  <c r="B22" i="17"/>
  <c r="AA21" i="17"/>
  <c r="Y21" i="17"/>
  <c r="U21" i="17"/>
  <c r="S21" i="17"/>
  <c r="O21" i="17"/>
  <c r="M21" i="17"/>
  <c r="I21" i="17"/>
  <c r="G21" i="17"/>
  <c r="AA19" i="17"/>
  <c r="Y19" i="17"/>
  <c r="U19" i="17"/>
  <c r="S19" i="17"/>
  <c r="O19" i="17"/>
  <c r="M19" i="17"/>
  <c r="I19" i="17"/>
  <c r="G19" i="17"/>
  <c r="S17" i="17"/>
  <c r="M17" i="17"/>
  <c r="AA17" i="17"/>
  <c r="Y17" i="17"/>
  <c r="U17" i="17"/>
  <c r="O17" i="17"/>
  <c r="I17" i="17"/>
  <c r="G17" i="17"/>
  <c r="B17" i="17"/>
  <c r="Z16" i="17"/>
  <c r="V16" i="17"/>
  <c r="T16" i="17"/>
  <c r="P16" i="17"/>
  <c r="N16" i="17"/>
  <c r="J16" i="17"/>
  <c r="H16" i="17"/>
  <c r="D16" i="17"/>
  <c r="Z14" i="17"/>
  <c r="V14" i="17"/>
  <c r="T14" i="17"/>
  <c r="P14" i="17"/>
  <c r="N14" i="17"/>
  <c r="J14" i="17"/>
  <c r="H14" i="17"/>
  <c r="D14" i="17"/>
  <c r="T12" i="17"/>
  <c r="N12" i="17"/>
  <c r="Z12" i="17"/>
  <c r="V12" i="17"/>
  <c r="P12" i="17"/>
  <c r="J12" i="17"/>
  <c r="H12" i="17"/>
  <c r="D12" i="17"/>
  <c r="B12" i="17"/>
  <c r="AA11" i="17"/>
  <c r="W11" i="17"/>
  <c r="U11" i="17"/>
  <c r="Q11" i="17"/>
  <c r="O11" i="17"/>
  <c r="K11" i="17"/>
  <c r="I11" i="17"/>
  <c r="E11" i="17"/>
  <c r="O7" i="17"/>
  <c r="AA9" i="17"/>
  <c r="AA7" i="17" s="1"/>
  <c r="W9" i="17"/>
  <c r="U9" i="17"/>
  <c r="Q9" i="17"/>
  <c r="O9" i="17"/>
  <c r="K9" i="17"/>
  <c r="I9" i="17"/>
  <c r="I7" i="17" s="1"/>
  <c r="E9" i="17"/>
  <c r="Z159" i="17"/>
  <c r="W7" i="17"/>
  <c r="Q7" i="17"/>
  <c r="K7" i="17"/>
  <c r="E7" i="17"/>
  <c r="D7" i="17"/>
  <c r="B7" i="17"/>
  <c r="G782" i="16"/>
  <c r="G781" i="16" s="1"/>
  <c r="F782" i="16"/>
  <c r="F781" i="16" s="1"/>
  <c r="E782" i="16"/>
  <c r="E781" i="16" s="1"/>
  <c r="D781" i="16"/>
  <c r="AA769" i="16"/>
  <c r="Z769" i="16"/>
  <c r="Y769" i="16"/>
  <c r="X769" i="16"/>
  <c r="W769" i="16"/>
  <c r="V769" i="16"/>
  <c r="U769" i="16"/>
  <c r="T769" i="16"/>
  <c r="S769" i="16"/>
  <c r="R769" i="16"/>
  <c r="Q769" i="16"/>
  <c r="P769" i="16"/>
  <c r="O769" i="16"/>
  <c r="N769" i="16"/>
  <c r="M769" i="16"/>
  <c r="L769" i="16"/>
  <c r="K769" i="16"/>
  <c r="J769" i="16"/>
  <c r="I769" i="16"/>
  <c r="H769" i="16"/>
  <c r="G769" i="16"/>
  <c r="F769" i="16"/>
  <c r="E769" i="16"/>
  <c r="D769" i="16"/>
  <c r="B769" i="16"/>
  <c r="AA767" i="16"/>
  <c r="Z767" i="16"/>
  <c r="Y767" i="16"/>
  <c r="X767" i="16"/>
  <c r="W767" i="16"/>
  <c r="V767" i="16"/>
  <c r="U767" i="16"/>
  <c r="T767" i="16"/>
  <c r="S767" i="16"/>
  <c r="R767" i="16"/>
  <c r="Q767" i="16"/>
  <c r="P767" i="16"/>
  <c r="O767" i="16"/>
  <c r="N767" i="16"/>
  <c r="M767" i="16"/>
  <c r="L767" i="16"/>
  <c r="K767" i="16"/>
  <c r="J767" i="16"/>
  <c r="I767" i="16"/>
  <c r="H767" i="16"/>
  <c r="G767" i="16"/>
  <c r="F767" i="16"/>
  <c r="E767" i="16"/>
  <c r="D767" i="16"/>
  <c r="B767" i="16"/>
  <c r="AA765" i="16"/>
  <c r="Z765" i="16"/>
  <c r="Y765" i="16"/>
  <c r="X765" i="16"/>
  <c r="W765" i="16"/>
  <c r="V765" i="16"/>
  <c r="U765" i="16"/>
  <c r="T765" i="16"/>
  <c r="S765" i="16"/>
  <c r="R765" i="16"/>
  <c r="Q765" i="16"/>
  <c r="P765" i="16"/>
  <c r="O765" i="16"/>
  <c r="N765" i="16"/>
  <c r="M765" i="16"/>
  <c r="L765" i="16"/>
  <c r="K765" i="16"/>
  <c r="J765" i="16"/>
  <c r="I765" i="16"/>
  <c r="H765" i="16"/>
  <c r="G765" i="16"/>
  <c r="F765" i="16"/>
  <c r="E765" i="16"/>
  <c r="D765" i="16"/>
  <c r="B765" i="16"/>
  <c r="AA763" i="16"/>
  <c r="Z763" i="16"/>
  <c r="Y763" i="16"/>
  <c r="X763" i="16"/>
  <c r="W763" i="16"/>
  <c r="V763" i="16"/>
  <c r="U763" i="16"/>
  <c r="T763" i="16"/>
  <c r="S763" i="16"/>
  <c r="R763" i="16"/>
  <c r="Q763" i="16"/>
  <c r="P763" i="16"/>
  <c r="O763" i="16"/>
  <c r="N763" i="16"/>
  <c r="M763" i="16"/>
  <c r="L763" i="16"/>
  <c r="K763" i="16"/>
  <c r="J763" i="16"/>
  <c r="I763" i="16"/>
  <c r="H763" i="16"/>
  <c r="G763" i="16"/>
  <c r="F763" i="16"/>
  <c r="E763" i="16"/>
  <c r="D763" i="16"/>
  <c r="B763" i="16"/>
  <c r="AA761" i="16"/>
  <c r="Z761" i="16"/>
  <c r="Y761" i="16"/>
  <c r="X761" i="16"/>
  <c r="W761" i="16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G761" i="16"/>
  <c r="F761" i="16"/>
  <c r="E761" i="16"/>
  <c r="D761" i="16"/>
  <c r="B761" i="16"/>
  <c r="AA759" i="16"/>
  <c r="Z759" i="16"/>
  <c r="Y759" i="16"/>
  <c r="X759" i="16"/>
  <c r="W759" i="16"/>
  <c r="V759" i="16"/>
  <c r="U759" i="16"/>
  <c r="T759" i="16"/>
  <c r="S759" i="16"/>
  <c r="R759" i="16"/>
  <c r="Q759" i="16"/>
  <c r="P759" i="16"/>
  <c r="O759" i="16"/>
  <c r="N759" i="16"/>
  <c r="M759" i="16"/>
  <c r="L759" i="16"/>
  <c r="K759" i="16"/>
  <c r="J759" i="16"/>
  <c r="I759" i="16"/>
  <c r="H759" i="16"/>
  <c r="G759" i="16"/>
  <c r="F759" i="16"/>
  <c r="E759" i="16"/>
  <c r="D759" i="16"/>
  <c r="B759" i="16"/>
  <c r="AA757" i="16"/>
  <c r="Z757" i="16"/>
  <c r="Y757" i="16"/>
  <c r="X757" i="16"/>
  <c r="W757" i="16"/>
  <c r="V757" i="16"/>
  <c r="U757" i="16"/>
  <c r="T757" i="16"/>
  <c r="S757" i="16"/>
  <c r="R757" i="16"/>
  <c r="Q757" i="16"/>
  <c r="P757" i="16"/>
  <c r="O757" i="16"/>
  <c r="N757" i="16"/>
  <c r="M757" i="16"/>
  <c r="L757" i="16"/>
  <c r="K757" i="16"/>
  <c r="J757" i="16"/>
  <c r="I757" i="16"/>
  <c r="H757" i="16"/>
  <c r="G757" i="16"/>
  <c r="F757" i="16"/>
  <c r="E757" i="16"/>
  <c r="D757" i="16"/>
  <c r="B757" i="16"/>
  <c r="AA755" i="16"/>
  <c r="Z755" i="16"/>
  <c r="Y755" i="16"/>
  <c r="X755" i="16"/>
  <c r="W755" i="16"/>
  <c r="V755" i="16"/>
  <c r="U755" i="16"/>
  <c r="T755" i="16"/>
  <c r="S755" i="16"/>
  <c r="R755" i="16"/>
  <c r="Q755" i="16"/>
  <c r="P755" i="16"/>
  <c r="O755" i="16"/>
  <c r="N755" i="16"/>
  <c r="M755" i="16"/>
  <c r="L755" i="16"/>
  <c r="K755" i="16"/>
  <c r="J755" i="16"/>
  <c r="I755" i="16"/>
  <c r="H755" i="16"/>
  <c r="G755" i="16"/>
  <c r="F755" i="16"/>
  <c r="E755" i="16"/>
  <c r="D755" i="16"/>
  <c r="B755" i="16"/>
  <c r="AA753" i="16"/>
  <c r="Z753" i="16"/>
  <c r="Y753" i="16"/>
  <c r="X753" i="16"/>
  <c r="W753" i="16"/>
  <c r="V753" i="16"/>
  <c r="U753" i="16"/>
  <c r="T753" i="16"/>
  <c r="S753" i="16"/>
  <c r="R753" i="16"/>
  <c r="Q753" i="16"/>
  <c r="P753" i="16"/>
  <c r="O753" i="16"/>
  <c r="N753" i="16"/>
  <c r="M753" i="16"/>
  <c r="L753" i="16"/>
  <c r="K753" i="16"/>
  <c r="J753" i="16"/>
  <c r="I753" i="16"/>
  <c r="H753" i="16"/>
  <c r="G753" i="16"/>
  <c r="F753" i="16"/>
  <c r="E753" i="16"/>
  <c r="D753" i="16"/>
  <c r="B753" i="16"/>
  <c r="AA751" i="16"/>
  <c r="Z751" i="16"/>
  <c r="Y751" i="16"/>
  <c r="X751" i="16"/>
  <c r="W751" i="16"/>
  <c r="V751" i="16"/>
  <c r="U751" i="16"/>
  <c r="T751" i="16"/>
  <c r="S751" i="16"/>
  <c r="R751" i="16"/>
  <c r="Q751" i="16"/>
  <c r="P751" i="16"/>
  <c r="O751" i="16"/>
  <c r="N751" i="16"/>
  <c r="M751" i="16"/>
  <c r="L751" i="16"/>
  <c r="K751" i="16"/>
  <c r="J751" i="16"/>
  <c r="I751" i="16"/>
  <c r="H751" i="16"/>
  <c r="G751" i="16"/>
  <c r="F751" i="16"/>
  <c r="E751" i="16"/>
  <c r="D751" i="16"/>
  <c r="B751" i="16"/>
  <c r="AA749" i="16"/>
  <c r="Z749" i="16"/>
  <c r="Y749" i="16"/>
  <c r="X749" i="16"/>
  <c r="W749" i="16"/>
  <c r="V749" i="16"/>
  <c r="U749" i="16"/>
  <c r="T749" i="16"/>
  <c r="S749" i="16"/>
  <c r="R749" i="16"/>
  <c r="Q749" i="16"/>
  <c r="P749" i="16"/>
  <c r="O749" i="16"/>
  <c r="N749" i="16"/>
  <c r="M749" i="16"/>
  <c r="L749" i="16"/>
  <c r="K749" i="16"/>
  <c r="J749" i="16"/>
  <c r="I749" i="16"/>
  <c r="H749" i="16"/>
  <c r="G749" i="16"/>
  <c r="F749" i="16"/>
  <c r="E749" i="16"/>
  <c r="D749" i="16"/>
  <c r="B749" i="16"/>
  <c r="AA747" i="16"/>
  <c r="Z747" i="16"/>
  <c r="Y747" i="16"/>
  <c r="X747" i="16"/>
  <c r="W747" i="16"/>
  <c r="V747" i="16"/>
  <c r="U747" i="16"/>
  <c r="T747" i="16"/>
  <c r="S747" i="16"/>
  <c r="R747" i="16"/>
  <c r="Q747" i="16"/>
  <c r="P747" i="16"/>
  <c r="O747" i="16"/>
  <c r="N747" i="16"/>
  <c r="M747" i="16"/>
  <c r="L747" i="16"/>
  <c r="K747" i="16"/>
  <c r="J747" i="16"/>
  <c r="I747" i="16"/>
  <c r="H747" i="16"/>
  <c r="G747" i="16"/>
  <c r="F747" i="16"/>
  <c r="E747" i="16"/>
  <c r="D747" i="16"/>
  <c r="B747" i="16"/>
  <c r="AA745" i="16"/>
  <c r="Z745" i="16"/>
  <c r="Y745" i="16"/>
  <c r="X745" i="16"/>
  <c r="W745" i="16"/>
  <c r="V745" i="16"/>
  <c r="U745" i="16"/>
  <c r="T745" i="16"/>
  <c r="S745" i="16"/>
  <c r="R745" i="16"/>
  <c r="Q745" i="16"/>
  <c r="P745" i="16"/>
  <c r="O745" i="16"/>
  <c r="N745" i="16"/>
  <c r="M745" i="16"/>
  <c r="L745" i="16"/>
  <c r="K745" i="16"/>
  <c r="J745" i="16"/>
  <c r="I745" i="16"/>
  <c r="H745" i="16"/>
  <c r="G745" i="16"/>
  <c r="F745" i="16"/>
  <c r="E745" i="16"/>
  <c r="D745" i="16"/>
  <c r="B745" i="16"/>
  <c r="AA743" i="16"/>
  <c r="Z743" i="16"/>
  <c r="Y743" i="16"/>
  <c r="X743" i="16"/>
  <c r="W743" i="16"/>
  <c r="V743" i="16"/>
  <c r="U743" i="16"/>
  <c r="T743" i="16"/>
  <c r="S743" i="16"/>
  <c r="R743" i="16"/>
  <c r="Q743" i="16"/>
  <c r="P743" i="16"/>
  <c r="O743" i="16"/>
  <c r="N743" i="16"/>
  <c r="M743" i="16"/>
  <c r="L743" i="16"/>
  <c r="K743" i="16"/>
  <c r="J743" i="16"/>
  <c r="I743" i="16"/>
  <c r="H743" i="16"/>
  <c r="G743" i="16"/>
  <c r="F743" i="16"/>
  <c r="E743" i="16"/>
  <c r="D743" i="16"/>
  <c r="B743" i="16"/>
  <c r="AA741" i="16"/>
  <c r="Z741" i="16"/>
  <c r="Y741" i="16"/>
  <c r="X741" i="16"/>
  <c r="W741" i="16"/>
  <c r="V741" i="16"/>
  <c r="U741" i="16"/>
  <c r="T741" i="16"/>
  <c r="S741" i="16"/>
  <c r="R741" i="16"/>
  <c r="Q741" i="16"/>
  <c r="P741" i="16"/>
  <c r="O741" i="16"/>
  <c r="N741" i="16"/>
  <c r="M741" i="16"/>
  <c r="L741" i="16"/>
  <c r="K741" i="16"/>
  <c r="J741" i="16"/>
  <c r="I741" i="16"/>
  <c r="H741" i="16"/>
  <c r="G741" i="16"/>
  <c r="F741" i="16"/>
  <c r="E741" i="16"/>
  <c r="D741" i="16"/>
  <c r="B741" i="16"/>
  <c r="AA739" i="16"/>
  <c r="Z739" i="16"/>
  <c r="Y739" i="16"/>
  <c r="X739" i="16"/>
  <c r="W739" i="16"/>
  <c r="V739" i="16"/>
  <c r="U739" i="16"/>
  <c r="T739" i="16"/>
  <c r="S739" i="16"/>
  <c r="R739" i="16"/>
  <c r="Q739" i="16"/>
  <c r="P739" i="16"/>
  <c r="O739" i="16"/>
  <c r="N739" i="16"/>
  <c r="M739" i="16"/>
  <c r="L739" i="16"/>
  <c r="K739" i="16"/>
  <c r="J739" i="16"/>
  <c r="I739" i="16"/>
  <c r="H739" i="16"/>
  <c r="G739" i="16"/>
  <c r="F739" i="16"/>
  <c r="E739" i="16"/>
  <c r="D739" i="16"/>
  <c r="B739" i="16"/>
  <c r="AA737" i="16"/>
  <c r="Z737" i="16"/>
  <c r="Y737" i="16"/>
  <c r="X737" i="16"/>
  <c r="W737" i="16"/>
  <c r="V737" i="16"/>
  <c r="U737" i="16"/>
  <c r="T737" i="16"/>
  <c r="S737" i="16"/>
  <c r="R737" i="16"/>
  <c r="Q737" i="16"/>
  <c r="P737" i="16"/>
  <c r="O737" i="16"/>
  <c r="N737" i="16"/>
  <c r="M737" i="16"/>
  <c r="L737" i="16"/>
  <c r="K737" i="16"/>
  <c r="J737" i="16"/>
  <c r="I737" i="16"/>
  <c r="H737" i="16"/>
  <c r="G737" i="16"/>
  <c r="F737" i="16"/>
  <c r="E737" i="16"/>
  <c r="D737" i="16"/>
  <c r="B737" i="16"/>
  <c r="AA735" i="16"/>
  <c r="Z735" i="16"/>
  <c r="Y735" i="16"/>
  <c r="X735" i="16"/>
  <c r="W735" i="16"/>
  <c r="V735" i="16"/>
  <c r="U735" i="16"/>
  <c r="T735" i="16"/>
  <c r="S735" i="16"/>
  <c r="R735" i="16"/>
  <c r="Q735" i="16"/>
  <c r="P735" i="16"/>
  <c r="O735" i="16"/>
  <c r="N735" i="16"/>
  <c r="M735" i="16"/>
  <c r="L735" i="16"/>
  <c r="K735" i="16"/>
  <c r="J735" i="16"/>
  <c r="I735" i="16"/>
  <c r="H735" i="16"/>
  <c r="G735" i="16"/>
  <c r="F735" i="16"/>
  <c r="E735" i="16"/>
  <c r="D735" i="16"/>
  <c r="B735" i="16"/>
  <c r="AA733" i="16"/>
  <c r="Z733" i="16"/>
  <c r="Y733" i="16"/>
  <c r="X733" i="16"/>
  <c r="W733" i="16"/>
  <c r="V733" i="16"/>
  <c r="U733" i="16"/>
  <c r="T733" i="16"/>
  <c r="S733" i="16"/>
  <c r="R733" i="16"/>
  <c r="Q733" i="16"/>
  <c r="P733" i="16"/>
  <c r="O733" i="16"/>
  <c r="N733" i="16"/>
  <c r="M733" i="16"/>
  <c r="L733" i="16"/>
  <c r="K733" i="16"/>
  <c r="J733" i="16"/>
  <c r="I733" i="16"/>
  <c r="H733" i="16"/>
  <c r="G733" i="16"/>
  <c r="F733" i="16"/>
  <c r="E733" i="16"/>
  <c r="D733" i="16"/>
  <c r="B733" i="16"/>
  <c r="AA731" i="16"/>
  <c r="Z731" i="16"/>
  <c r="Y731" i="16"/>
  <c r="X731" i="16"/>
  <c r="W731" i="16"/>
  <c r="V731" i="16"/>
  <c r="U731" i="16"/>
  <c r="T731" i="16"/>
  <c r="S731" i="16"/>
  <c r="R731" i="16"/>
  <c r="Q731" i="16"/>
  <c r="P731" i="16"/>
  <c r="O731" i="16"/>
  <c r="N731" i="16"/>
  <c r="M731" i="16"/>
  <c r="L731" i="16"/>
  <c r="K731" i="16"/>
  <c r="J731" i="16"/>
  <c r="I731" i="16"/>
  <c r="H731" i="16"/>
  <c r="G731" i="16"/>
  <c r="F731" i="16"/>
  <c r="E731" i="16"/>
  <c r="D731" i="16"/>
  <c r="B731" i="16"/>
  <c r="AA729" i="16"/>
  <c r="Z729" i="16"/>
  <c r="Y729" i="16"/>
  <c r="X729" i="16"/>
  <c r="W729" i="16"/>
  <c r="V729" i="16"/>
  <c r="U729" i="16"/>
  <c r="T729" i="16"/>
  <c r="S729" i="16"/>
  <c r="R729" i="16"/>
  <c r="Q729" i="16"/>
  <c r="P729" i="16"/>
  <c r="O729" i="16"/>
  <c r="N729" i="16"/>
  <c r="M729" i="16"/>
  <c r="L729" i="16"/>
  <c r="K729" i="16"/>
  <c r="J729" i="16"/>
  <c r="I729" i="16"/>
  <c r="H729" i="16"/>
  <c r="G729" i="16"/>
  <c r="F729" i="16"/>
  <c r="E729" i="16"/>
  <c r="D729" i="16"/>
  <c r="B729" i="16"/>
  <c r="AA727" i="16"/>
  <c r="Z727" i="16"/>
  <c r="Y727" i="16"/>
  <c r="X727" i="16"/>
  <c r="W727" i="16"/>
  <c r="V727" i="16"/>
  <c r="U727" i="16"/>
  <c r="T727" i="16"/>
  <c r="S727" i="16"/>
  <c r="R727" i="16"/>
  <c r="Q727" i="16"/>
  <c r="P727" i="16"/>
  <c r="O727" i="16"/>
  <c r="N727" i="16"/>
  <c r="M727" i="16"/>
  <c r="L727" i="16"/>
  <c r="K727" i="16"/>
  <c r="J727" i="16"/>
  <c r="I727" i="16"/>
  <c r="H727" i="16"/>
  <c r="G727" i="16"/>
  <c r="F727" i="16"/>
  <c r="E727" i="16"/>
  <c r="D727" i="16"/>
  <c r="B727" i="16"/>
  <c r="AA725" i="16"/>
  <c r="Z725" i="16"/>
  <c r="Y725" i="16"/>
  <c r="X725" i="16"/>
  <c r="W725" i="16"/>
  <c r="V725" i="16"/>
  <c r="U725" i="16"/>
  <c r="T725" i="16"/>
  <c r="S725" i="16"/>
  <c r="R725" i="16"/>
  <c r="Q725" i="16"/>
  <c r="P725" i="16"/>
  <c r="O725" i="16"/>
  <c r="N725" i="16"/>
  <c r="M725" i="16"/>
  <c r="L725" i="16"/>
  <c r="K725" i="16"/>
  <c r="J725" i="16"/>
  <c r="I725" i="16"/>
  <c r="H725" i="16"/>
  <c r="G725" i="16"/>
  <c r="F725" i="16"/>
  <c r="E725" i="16"/>
  <c r="D725" i="16"/>
  <c r="B725" i="16"/>
  <c r="AA723" i="16"/>
  <c r="Z723" i="16"/>
  <c r="Y723" i="16"/>
  <c r="X723" i="16"/>
  <c r="W723" i="16"/>
  <c r="V723" i="16"/>
  <c r="U723" i="16"/>
  <c r="T723" i="16"/>
  <c r="S723" i="16"/>
  <c r="R723" i="16"/>
  <c r="Q723" i="16"/>
  <c r="P723" i="16"/>
  <c r="O723" i="16"/>
  <c r="N723" i="16"/>
  <c r="M723" i="16"/>
  <c r="L723" i="16"/>
  <c r="K723" i="16"/>
  <c r="J723" i="16"/>
  <c r="I723" i="16"/>
  <c r="H723" i="16"/>
  <c r="G723" i="16"/>
  <c r="F723" i="16"/>
  <c r="E723" i="16"/>
  <c r="D723" i="16"/>
  <c r="B723" i="16"/>
  <c r="AA721" i="16"/>
  <c r="Z721" i="16"/>
  <c r="Y721" i="16"/>
  <c r="X721" i="16"/>
  <c r="W721" i="16"/>
  <c r="V721" i="16"/>
  <c r="U721" i="16"/>
  <c r="T721" i="16"/>
  <c r="S721" i="16"/>
  <c r="R721" i="16"/>
  <c r="Q721" i="16"/>
  <c r="P721" i="16"/>
  <c r="O721" i="16"/>
  <c r="N721" i="16"/>
  <c r="M721" i="16"/>
  <c r="L721" i="16"/>
  <c r="K721" i="16"/>
  <c r="J721" i="16"/>
  <c r="I721" i="16"/>
  <c r="H721" i="16"/>
  <c r="G721" i="16"/>
  <c r="F721" i="16"/>
  <c r="E721" i="16"/>
  <c r="D721" i="16"/>
  <c r="B721" i="16"/>
  <c r="AA719" i="16"/>
  <c r="Z719" i="16"/>
  <c r="Y719" i="16"/>
  <c r="X719" i="16"/>
  <c r="W719" i="16"/>
  <c r="V719" i="16"/>
  <c r="U719" i="16"/>
  <c r="T719" i="16"/>
  <c r="S719" i="16"/>
  <c r="R719" i="16"/>
  <c r="Q719" i="16"/>
  <c r="P719" i="16"/>
  <c r="O719" i="16"/>
  <c r="N719" i="16"/>
  <c r="M719" i="16"/>
  <c r="L719" i="16"/>
  <c r="K719" i="16"/>
  <c r="J719" i="16"/>
  <c r="I719" i="16"/>
  <c r="H719" i="16"/>
  <c r="G719" i="16"/>
  <c r="F719" i="16"/>
  <c r="E719" i="16"/>
  <c r="D719" i="16"/>
  <c r="B719" i="16"/>
  <c r="AA717" i="16"/>
  <c r="Z717" i="16"/>
  <c r="Y717" i="16"/>
  <c r="X717" i="16"/>
  <c r="W717" i="16"/>
  <c r="V717" i="16"/>
  <c r="U717" i="16"/>
  <c r="T717" i="16"/>
  <c r="S717" i="16"/>
  <c r="R717" i="16"/>
  <c r="Q717" i="16"/>
  <c r="P717" i="16"/>
  <c r="O717" i="16"/>
  <c r="N717" i="16"/>
  <c r="M717" i="16"/>
  <c r="L717" i="16"/>
  <c r="K717" i="16"/>
  <c r="J717" i="16"/>
  <c r="I717" i="16"/>
  <c r="H717" i="16"/>
  <c r="G717" i="16"/>
  <c r="F717" i="16"/>
  <c r="E717" i="16"/>
  <c r="D717" i="16"/>
  <c r="B717" i="16"/>
  <c r="AA715" i="16"/>
  <c r="Z715" i="16"/>
  <c r="Y715" i="16"/>
  <c r="X715" i="16"/>
  <c r="W715" i="16"/>
  <c r="V715" i="16"/>
  <c r="U715" i="16"/>
  <c r="T715" i="16"/>
  <c r="S715" i="16"/>
  <c r="R715" i="16"/>
  <c r="Q715" i="16"/>
  <c r="P715" i="16"/>
  <c r="O715" i="16"/>
  <c r="N715" i="16"/>
  <c r="M715" i="16"/>
  <c r="L715" i="16"/>
  <c r="K715" i="16"/>
  <c r="J715" i="16"/>
  <c r="I715" i="16"/>
  <c r="H715" i="16"/>
  <c r="G715" i="16"/>
  <c r="F715" i="16"/>
  <c r="E715" i="16"/>
  <c r="D715" i="16"/>
  <c r="B715" i="16"/>
  <c r="AA713" i="16"/>
  <c r="Z713" i="16"/>
  <c r="Y713" i="16"/>
  <c r="X713" i="16"/>
  <c r="W713" i="16"/>
  <c r="V713" i="16"/>
  <c r="U713" i="16"/>
  <c r="T713" i="16"/>
  <c r="S713" i="16"/>
  <c r="R713" i="16"/>
  <c r="Q713" i="16"/>
  <c r="P713" i="16"/>
  <c r="O713" i="16"/>
  <c r="N713" i="16"/>
  <c r="M713" i="16"/>
  <c r="L713" i="16"/>
  <c r="K713" i="16"/>
  <c r="J713" i="16"/>
  <c r="I713" i="16"/>
  <c r="H713" i="16"/>
  <c r="G713" i="16"/>
  <c r="F713" i="16"/>
  <c r="E713" i="16"/>
  <c r="D713" i="16"/>
  <c r="B713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E711" i="16"/>
  <c r="D711" i="16"/>
  <c r="B711" i="16"/>
  <c r="AA709" i="16"/>
  <c r="Z709" i="16"/>
  <c r="Y709" i="16"/>
  <c r="X709" i="16"/>
  <c r="W709" i="16"/>
  <c r="V709" i="16"/>
  <c r="U709" i="16"/>
  <c r="T709" i="16"/>
  <c r="S709" i="16"/>
  <c r="R709" i="16"/>
  <c r="Q709" i="16"/>
  <c r="P709" i="16"/>
  <c r="O709" i="16"/>
  <c r="N709" i="16"/>
  <c r="M709" i="16"/>
  <c r="L709" i="16"/>
  <c r="K709" i="16"/>
  <c r="J709" i="16"/>
  <c r="I709" i="16"/>
  <c r="H709" i="16"/>
  <c r="G709" i="16"/>
  <c r="F709" i="16"/>
  <c r="E709" i="16"/>
  <c r="D709" i="16"/>
  <c r="B709" i="16"/>
  <c r="AA703" i="16"/>
  <c r="Z703" i="16"/>
  <c r="Y703" i="16"/>
  <c r="X703" i="16"/>
  <c r="W703" i="16"/>
  <c r="V703" i="16"/>
  <c r="U703" i="16"/>
  <c r="T703" i="16"/>
  <c r="S703" i="16"/>
  <c r="R703" i="16"/>
  <c r="Q703" i="16"/>
  <c r="P703" i="16"/>
  <c r="O703" i="16"/>
  <c r="N703" i="16"/>
  <c r="M703" i="16"/>
  <c r="L703" i="16"/>
  <c r="K703" i="16"/>
  <c r="J703" i="16"/>
  <c r="I703" i="16"/>
  <c r="H703" i="16"/>
  <c r="G703" i="16"/>
  <c r="F703" i="16"/>
  <c r="E703" i="16"/>
  <c r="D703" i="16"/>
  <c r="B703" i="16"/>
  <c r="AA701" i="16"/>
  <c r="Z701" i="16"/>
  <c r="Y701" i="16"/>
  <c r="X701" i="16"/>
  <c r="W701" i="16"/>
  <c r="V701" i="16"/>
  <c r="U701" i="16"/>
  <c r="T701" i="16"/>
  <c r="S701" i="16"/>
  <c r="R701" i="16"/>
  <c r="Q701" i="16"/>
  <c r="P701" i="16"/>
  <c r="O701" i="16"/>
  <c r="N701" i="16"/>
  <c r="M701" i="16"/>
  <c r="L701" i="16"/>
  <c r="K701" i="16"/>
  <c r="J701" i="16"/>
  <c r="I701" i="16"/>
  <c r="H701" i="16"/>
  <c r="G701" i="16"/>
  <c r="F701" i="16"/>
  <c r="E701" i="16"/>
  <c r="D701" i="16"/>
  <c r="B701" i="16"/>
  <c r="AA699" i="16"/>
  <c r="Z699" i="16"/>
  <c r="Y699" i="16"/>
  <c r="X699" i="16"/>
  <c r="W699" i="16"/>
  <c r="V699" i="16"/>
  <c r="U699" i="16"/>
  <c r="T699" i="16"/>
  <c r="S699" i="16"/>
  <c r="R699" i="16"/>
  <c r="Q699" i="16"/>
  <c r="P699" i="16"/>
  <c r="O699" i="16"/>
  <c r="N699" i="16"/>
  <c r="M699" i="16"/>
  <c r="L699" i="16"/>
  <c r="K699" i="16"/>
  <c r="J699" i="16"/>
  <c r="I699" i="16"/>
  <c r="H699" i="16"/>
  <c r="G699" i="16"/>
  <c r="F699" i="16"/>
  <c r="E699" i="16"/>
  <c r="D699" i="16"/>
  <c r="B699" i="16"/>
  <c r="AA697" i="16"/>
  <c r="Z697" i="16"/>
  <c r="Y697" i="16"/>
  <c r="X697" i="16"/>
  <c r="W697" i="16"/>
  <c r="V697" i="16"/>
  <c r="U697" i="16"/>
  <c r="T697" i="16"/>
  <c r="S697" i="16"/>
  <c r="R697" i="16"/>
  <c r="Q697" i="16"/>
  <c r="P697" i="16"/>
  <c r="O697" i="16"/>
  <c r="N697" i="16"/>
  <c r="M697" i="16"/>
  <c r="L697" i="16"/>
  <c r="K697" i="16"/>
  <c r="J697" i="16"/>
  <c r="I697" i="16"/>
  <c r="H697" i="16"/>
  <c r="G697" i="16"/>
  <c r="F697" i="16"/>
  <c r="E697" i="16"/>
  <c r="D697" i="16"/>
  <c r="B697" i="16"/>
  <c r="AA695" i="16"/>
  <c r="Z695" i="16"/>
  <c r="Y695" i="16"/>
  <c r="X695" i="16"/>
  <c r="W695" i="16"/>
  <c r="V695" i="16"/>
  <c r="U695" i="16"/>
  <c r="T695" i="16"/>
  <c r="S695" i="16"/>
  <c r="R695" i="16"/>
  <c r="Q695" i="16"/>
  <c r="P695" i="16"/>
  <c r="O695" i="16"/>
  <c r="N695" i="16"/>
  <c r="M695" i="16"/>
  <c r="L695" i="16"/>
  <c r="K695" i="16"/>
  <c r="J695" i="16"/>
  <c r="I695" i="16"/>
  <c r="H695" i="16"/>
  <c r="G695" i="16"/>
  <c r="F695" i="16"/>
  <c r="E695" i="16"/>
  <c r="D695" i="16"/>
  <c r="B695" i="16"/>
  <c r="AA693" i="16"/>
  <c r="Z693" i="16"/>
  <c r="Y693" i="16"/>
  <c r="X693" i="16"/>
  <c r="W693" i="16"/>
  <c r="V693" i="16"/>
  <c r="U693" i="16"/>
  <c r="T693" i="16"/>
  <c r="S693" i="16"/>
  <c r="R693" i="16"/>
  <c r="Q693" i="16"/>
  <c r="P693" i="16"/>
  <c r="O693" i="16"/>
  <c r="N693" i="16"/>
  <c r="M693" i="16"/>
  <c r="L693" i="16"/>
  <c r="K693" i="16"/>
  <c r="J693" i="16"/>
  <c r="I693" i="16"/>
  <c r="H693" i="16"/>
  <c r="G693" i="16"/>
  <c r="F693" i="16"/>
  <c r="E693" i="16"/>
  <c r="D693" i="16"/>
  <c r="B693" i="16"/>
  <c r="AA691" i="16"/>
  <c r="Z691" i="16"/>
  <c r="Y691" i="16"/>
  <c r="X691" i="16"/>
  <c r="W691" i="16"/>
  <c r="V691" i="16"/>
  <c r="U691" i="16"/>
  <c r="T691" i="16"/>
  <c r="S691" i="16"/>
  <c r="R691" i="16"/>
  <c r="Q691" i="16"/>
  <c r="P691" i="16"/>
  <c r="O691" i="16"/>
  <c r="N691" i="16"/>
  <c r="M691" i="16"/>
  <c r="L691" i="16"/>
  <c r="K691" i="16"/>
  <c r="J691" i="16"/>
  <c r="I691" i="16"/>
  <c r="H691" i="16"/>
  <c r="G691" i="16"/>
  <c r="F691" i="16"/>
  <c r="E691" i="16"/>
  <c r="D691" i="16"/>
  <c r="B691" i="16"/>
  <c r="AA689" i="16"/>
  <c r="Z689" i="16"/>
  <c r="Y689" i="16"/>
  <c r="X689" i="16"/>
  <c r="W689" i="16"/>
  <c r="V689" i="16"/>
  <c r="U689" i="16"/>
  <c r="T689" i="16"/>
  <c r="S689" i="16"/>
  <c r="R689" i="16"/>
  <c r="Q689" i="16"/>
  <c r="P689" i="16"/>
  <c r="O689" i="16"/>
  <c r="N689" i="16"/>
  <c r="M689" i="16"/>
  <c r="L689" i="16"/>
  <c r="K689" i="16"/>
  <c r="J689" i="16"/>
  <c r="I689" i="16"/>
  <c r="H689" i="16"/>
  <c r="G689" i="16"/>
  <c r="F689" i="16"/>
  <c r="E689" i="16"/>
  <c r="D689" i="16"/>
  <c r="B689" i="16"/>
  <c r="AA687" i="16"/>
  <c r="Z687" i="16"/>
  <c r="Y687" i="16"/>
  <c r="X687" i="16"/>
  <c r="W687" i="16"/>
  <c r="V687" i="16"/>
  <c r="U687" i="16"/>
  <c r="T687" i="16"/>
  <c r="S687" i="16"/>
  <c r="R687" i="16"/>
  <c r="Q687" i="16"/>
  <c r="P687" i="16"/>
  <c r="O687" i="16"/>
  <c r="N687" i="16"/>
  <c r="M687" i="16"/>
  <c r="L687" i="16"/>
  <c r="K687" i="16"/>
  <c r="J687" i="16"/>
  <c r="I687" i="16"/>
  <c r="H687" i="16"/>
  <c r="G687" i="16"/>
  <c r="F687" i="16"/>
  <c r="E687" i="16"/>
  <c r="D687" i="16"/>
  <c r="B687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E685" i="16"/>
  <c r="D685" i="16"/>
  <c r="B685" i="16"/>
  <c r="AA683" i="16"/>
  <c r="Z683" i="16"/>
  <c r="Y683" i="16"/>
  <c r="X683" i="16"/>
  <c r="W683" i="16"/>
  <c r="V683" i="16"/>
  <c r="U683" i="16"/>
  <c r="T683" i="16"/>
  <c r="S683" i="16"/>
  <c r="R683" i="16"/>
  <c r="Q683" i="16"/>
  <c r="P683" i="16"/>
  <c r="O683" i="16"/>
  <c r="N683" i="16"/>
  <c r="M683" i="16"/>
  <c r="L683" i="16"/>
  <c r="K683" i="16"/>
  <c r="J683" i="16"/>
  <c r="I683" i="16"/>
  <c r="H683" i="16"/>
  <c r="G683" i="16"/>
  <c r="F683" i="16"/>
  <c r="E683" i="16"/>
  <c r="D683" i="16"/>
  <c r="B683" i="16"/>
  <c r="AA681" i="16"/>
  <c r="Z681" i="16"/>
  <c r="Y681" i="16"/>
  <c r="X681" i="16"/>
  <c r="W681" i="16"/>
  <c r="V681" i="16"/>
  <c r="U681" i="16"/>
  <c r="T681" i="16"/>
  <c r="S681" i="16"/>
  <c r="R681" i="16"/>
  <c r="Q681" i="16"/>
  <c r="P681" i="16"/>
  <c r="O681" i="16"/>
  <c r="N681" i="16"/>
  <c r="M681" i="16"/>
  <c r="L681" i="16"/>
  <c r="K681" i="16"/>
  <c r="J681" i="16"/>
  <c r="I681" i="16"/>
  <c r="H681" i="16"/>
  <c r="G681" i="16"/>
  <c r="F681" i="16"/>
  <c r="E681" i="16"/>
  <c r="D681" i="16"/>
  <c r="B681" i="16"/>
  <c r="AA679" i="16"/>
  <c r="Z679" i="16"/>
  <c r="Y679" i="16"/>
  <c r="X679" i="16"/>
  <c r="W679" i="16"/>
  <c r="V679" i="16"/>
  <c r="U679" i="16"/>
  <c r="T679" i="16"/>
  <c r="S679" i="16"/>
  <c r="R679" i="16"/>
  <c r="Q679" i="16"/>
  <c r="P679" i="16"/>
  <c r="O679" i="16"/>
  <c r="N679" i="16"/>
  <c r="M679" i="16"/>
  <c r="L679" i="16"/>
  <c r="K679" i="16"/>
  <c r="J679" i="16"/>
  <c r="I679" i="16"/>
  <c r="H679" i="16"/>
  <c r="G679" i="16"/>
  <c r="F679" i="16"/>
  <c r="E679" i="16"/>
  <c r="D679" i="16"/>
  <c r="B679" i="16"/>
  <c r="AA677" i="16"/>
  <c r="Z677" i="16"/>
  <c r="Y677" i="16"/>
  <c r="X677" i="16"/>
  <c r="W677" i="16"/>
  <c r="V677" i="16"/>
  <c r="U677" i="16"/>
  <c r="T677" i="16"/>
  <c r="S677" i="16"/>
  <c r="R677" i="16"/>
  <c r="Q677" i="16"/>
  <c r="P677" i="16"/>
  <c r="O677" i="16"/>
  <c r="N677" i="16"/>
  <c r="M677" i="16"/>
  <c r="L677" i="16"/>
  <c r="K677" i="16"/>
  <c r="J677" i="16"/>
  <c r="I677" i="16"/>
  <c r="H677" i="16"/>
  <c r="G677" i="16"/>
  <c r="F677" i="16"/>
  <c r="E677" i="16"/>
  <c r="D677" i="16"/>
  <c r="B677" i="16"/>
  <c r="AA675" i="16"/>
  <c r="Z675" i="16"/>
  <c r="Y675" i="16"/>
  <c r="X675" i="16"/>
  <c r="W675" i="16"/>
  <c r="V675" i="16"/>
  <c r="U675" i="16"/>
  <c r="T675" i="16"/>
  <c r="S675" i="16"/>
  <c r="R675" i="16"/>
  <c r="Q675" i="16"/>
  <c r="P675" i="16"/>
  <c r="O675" i="16"/>
  <c r="N675" i="16"/>
  <c r="M675" i="16"/>
  <c r="L675" i="16"/>
  <c r="K675" i="16"/>
  <c r="J675" i="16"/>
  <c r="I675" i="16"/>
  <c r="H675" i="16"/>
  <c r="G675" i="16"/>
  <c r="F675" i="16"/>
  <c r="E675" i="16"/>
  <c r="D675" i="16"/>
  <c r="B675" i="16"/>
  <c r="AA673" i="16"/>
  <c r="Z673" i="16"/>
  <c r="Y673" i="16"/>
  <c r="X673" i="16"/>
  <c r="W673" i="16"/>
  <c r="V673" i="16"/>
  <c r="U673" i="16"/>
  <c r="T673" i="16"/>
  <c r="S673" i="16"/>
  <c r="R673" i="16"/>
  <c r="Q673" i="16"/>
  <c r="P673" i="16"/>
  <c r="O673" i="16"/>
  <c r="N673" i="16"/>
  <c r="M673" i="16"/>
  <c r="L673" i="16"/>
  <c r="K673" i="16"/>
  <c r="J673" i="16"/>
  <c r="I673" i="16"/>
  <c r="H673" i="16"/>
  <c r="G673" i="16"/>
  <c r="F673" i="16"/>
  <c r="E673" i="16"/>
  <c r="D673" i="16"/>
  <c r="B673" i="16"/>
  <c r="AA671" i="16"/>
  <c r="Z671" i="16"/>
  <c r="Y671" i="16"/>
  <c r="X671" i="16"/>
  <c r="W671" i="16"/>
  <c r="V671" i="16"/>
  <c r="U671" i="16"/>
  <c r="T671" i="16"/>
  <c r="S671" i="16"/>
  <c r="R671" i="16"/>
  <c r="Q671" i="16"/>
  <c r="P671" i="16"/>
  <c r="O671" i="16"/>
  <c r="N671" i="16"/>
  <c r="M671" i="16"/>
  <c r="L671" i="16"/>
  <c r="K671" i="16"/>
  <c r="J671" i="16"/>
  <c r="I671" i="16"/>
  <c r="H671" i="16"/>
  <c r="G671" i="16"/>
  <c r="F671" i="16"/>
  <c r="E671" i="16"/>
  <c r="D671" i="16"/>
  <c r="B671" i="16"/>
  <c r="AA669" i="16"/>
  <c r="Z669" i="16"/>
  <c r="Y669" i="16"/>
  <c r="X669" i="16"/>
  <c r="W669" i="16"/>
  <c r="V669" i="16"/>
  <c r="U669" i="16"/>
  <c r="T669" i="16"/>
  <c r="S669" i="16"/>
  <c r="R669" i="16"/>
  <c r="Q669" i="16"/>
  <c r="P669" i="16"/>
  <c r="O669" i="16"/>
  <c r="N669" i="16"/>
  <c r="M669" i="16"/>
  <c r="L669" i="16"/>
  <c r="K669" i="16"/>
  <c r="J669" i="16"/>
  <c r="I669" i="16"/>
  <c r="H669" i="16"/>
  <c r="G669" i="16"/>
  <c r="F669" i="16"/>
  <c r="E669" i="16"/>
  <c r="D669" i="16"/>
  <c r="B669" i="16"/>
  <c r="AA667" i="16"/>
  <c r="Z667" i="16"/>
  <c r="Y667" i="16"/>
  <c r="X667" i="16"/>
  <c r="W667" i="16"/>
  <c r="V667" i="16"/>
  <c r="U667" i="16"/>
  <c r="T667" i="16"/>
  <c r="S667" i="16"/>
  <c r="R667" i="16"/>
  <c r="Q667" i="16"/>
  <c r="P667" i="16"/>
  <c r="O667" i="16"/>
  <c r="N667" i="16"/>
  <c r="M667" i="16"/>
  <c r="L667" i="16"/>
  <c r="K667" i="16"/>
  <c r="J667" i="16"/>
  <c r="I667" i="16"/>
  <c r="H667" i="16"/>
  <c r="G667" i="16"/>
  <c r="F667" i="16"/>
  <c r="E667" i="16"/>
  <c r="D667" i="16"/>
  <c r="B667" i="16"/>
  <c r="AA665" i="16"/>
  <c r="Z665" i="16"/>
  <c r="Y665" i="16"/>
  <c r="X665" i="16"/>
  <c r="W665" i="16"/>
  <c r="V665" i="16"/>
  <c r="U665" i="16"/>
  <c r="T665" i="16"/>
  <c r="S665" i="16"/>
  <c r="R665" i="16"/>
  <c r="Q665" i="16"/>
  <c r="P665" i="16"/>
  <c r="O665" i="16"/>
  <c r="N665" i="16"/>
  <c r="M665" i="16"/>
  <c r="L665" i="16"/>
  <c r="K665" i="16"/>
  <c r="J665" i="16"/>
  <c r="I665" i="16"/>
  <c r="H665" i="16"/>
  <c r="G665" i="16"/>
  <c r="F665" i="16"/>
  <c r="E665" i="16"/>
  <c r="D665" i="16"/>
  <c r="B665" i="16"/>
  <c r="AA663" i="16"/>
  <c r="Z663" i="16"/>
  <c r="Y663" i="16"/>
  <c r="X663" i="16"/>
  <c r="W663" i="16"/>
  <c r="V663" i="16"/>
  <c r="U663" i="16"/>
  <c r="T663" i="16"/>
  <c r="S663" i="16"/>
  <c r="R663" i="16"/>
  <c r="Q663" i="16"/>
  <c r="P663" i="16"/>
  <c r="O663" i="16"/>
  <c r="N663" i="16"/>
  <c r="M663" i="16"/>
  <c r="L663" i="16"/>
  <c r="K663" i="16"/>
  <c r="J663" i="16"/>
  <c r="I663" i="16"/>
  <c r="H663" i="16"/>
  <c r="G663" i="16"/>
  <c r="F663" i="16"/>
  <c r="E663" i="16"/>
  <c r="D663" i="16"/>
  <c r="B663" i="16"/>
  <c r="AA661" i="16"/>
  <c r="Z661" i="16"/>
  <c r="Y661" i="16"/>
  <c r="X661" i="16"/>
  <c r="W661" i="16"/>
  <c r="V661" i="16"/>
  <c r="U661" i="16"/>
  <c r="T661" i="16"/>
  <c r="S661" i="16"/>
  <c r="R661" i="16"/>
  <c r="Q661" i="16"/>
  <c r="P661" i="16"/>
  <c r="O661" i="16"/>
  <c r="N661" i="16"/>
  <c r="M661" i="16"/>
  <c r="L661" i="16"/>
  <c r="K661" i="16"/>
  <c r="J661" i="16"/>
  <c r="I661" i="16"/>
  <c r="H661" i="16"/>
  <c r="G661" i="16"/>
  <c r="F661" i="16"/>
  <c r="E661" i="16"/>
  <c r="D661" i="16"/>
  <c r="B661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E659" i="16"/>
  <c r="D659" i="16"/>
  <c r="B659" i="16"/>
  <c r="AA657" i="16"/>
  <c r="Z657" i="16"/>
  <c r="Y657" i="16"/>
  <c r="X657" i="16"/>
  <c r="W657" i="16"/>
  <c r="V657" i="16"/>
  <c r="U657" i="16"/>
  <c r="T657" i="16"/>
  <c r="S657" i="16"/>
  <c r="R657" i="16"/>
  <c r="Q657" i="16"/>
  <c r="P657" i="16"/>
  <c r="O657" i="16"/>
  <c r="N657" i="16"/>
  <c r="M657" i="16"/>
  <c r="L657" i="16"/>
  <c r="K657" i="16"/>
  <c r="J657" i="16"/>
  <c r="I657" i="16"/>
  <c r="H657" i="16"/>
  <c r="G657" i="16"/>
  <c r="F657" i="16"/>
  <c r="E657" i="16"/>
  <c r="D657" i="16"/>
  <c r="B657" i="16"/>
  <c r="AA655" i="16"/>
  <c r="Z655" i="16"/>
  <c r="Y655" i="16"/>
  <c r="X655" i="16"/>
  <c r="W655" i="16"/>
  <c r="V655" i="16"/>
  <c r="U655" i="16"/>
  <c r="T655" i="16"/>
  <c r="S655" i="16"/>
  <c r="R655" i="16"/>
  <c r="Q655" i="16"/>
  <c r="P655" i="16"/>
  <c r="O655" i="16"/>
  <c r="N655" i="16"/>
  <c r="M655" i="16"/>
  <c r="L655" i="16"/>
  <c r="K655" i="16"/>
  <c r="J655" i="16"/>
  <c r="I655" i="16"/>
  <c r="H655" i="16"/>
  <c r="G655" i="16"/>
  <c r="F655" i="16"/>
  <c r="E655" i="16"/>
  <c r="D655" i="16"/>
  <c r="B655" i="16"/>
  <c r="AA653" i="16"/>
  <c r="Z653" i="16"/>
  <c r="Y653" i="16"/>
  <c r="X653" i="16"/>
  <c r="W653" i="16"/>
  <c r="V653" i="16"/>
  <c r="U653" i="16"/>
  <c r="T653" i="16"/>
  <c r="S653" i="16"/>
  <c r="R653" i="16"/>
  <c r="Q653" i="16"/>
  <c r="P653" i="16"/>
  <c r="O653" i="16"/>
  <c r="N653" i="16"/>
  <c r="M653" i="16"/>
  <c r="L653" i="16"/>
  <c r="K653" i="16"/>
  <c r="J653" i="16"/>
  <c r="I653" i="16"/>
  <c r="H653" i="16"/>
  <c r="G653" i="16"/>
  <c r="F653" i="16"/>
  <c r="E653" i="16"/>
  <c r="D653" i="16"/>
  <c r="B653" i="16"/>
  <c r="AA651" i="16"/>
  <c r="Z651" i="16"/>
  <c r="Y651" i="16"/>
  <c r="X651" i="16"/>
  <c r="W651" i="16"/>
  <c r="V651" i="16"/>
  <c r="U651" i="16"/>
  <c r="T651" i="16"/>
  <c r="S651" i="16"/>
  <c r="R651" i="16"/>
  <c r="Q651" i="16"/>
  <c r="P651" i="16"/>
  <c r="O651" i="16"/>
  <c r="N651" i="16"/>
  <c r="M651" i="16"/>
  <c r="L651" i="16"/>
  <c r="K651" i="16"/>
  <c r="J651" i="16"/>
  <c r="I651" i="16"/>
  <c r="H651" i="16"/>
  <c r="G651" i="16"/>
  <c r="F651" i="16"/>
  <c r="E651" i="16"/>
  <c r="D651" i="16"/>
  <c r="B651" i="16"/>
  <c r="AA649" i="16"/>
  <c r="Z649" i="16"/>
  <c r="Y649" i="16"/>
  <c r="X649" i="16"/>
  <c r="W649" i="16"/>
  <c r="V649" i="16"/>
  <c r="U649" i="16"/>
  <c r="T649" i="16"/>
  <c r="S649" i="16"/>
  <c r="R649" i="16"/>
  <c r="Q649" i="16"/>
  <c r="P649" i="16"/>
  <c r="O649" i="16"/>
  <c r="N649" i="16"/>
  <c r="M649" i="16"/>
  <c r="L649" i="16"/>
  <c r="K649" i="16"/>
  <c r="J649" i="16"/>
  <c r="I649" i="16"/>
  <c r="H649" i="16"/>
  <c r="G649" i="16"/>
  <c r="F649" i="16"/>
  <c r="E649" i="16"/>
  <c r="D649" i="16"/>
  <c r="B649" i="16"/>
  <c r="AA647" i="16"/>
  <c r="Z647" i="16"/>
  <c r="Y647" i="16"/>
  <c r="X647" i="16"/>
  <c r="W647" i="16"/>
  <c r="V647" i="16"/>
  <c r="U647" i="16"/>
  <c r="T647" i="16"/>
  <c r="S647" i="16"/>
  <c r="R647" i="16"/>
  <c r="Q647" i="16"/>
  <c r="P647" i="16"/>
  <c r="O647" i="16"/>
  <c r="N647" i="16"/>
  <c r="M647" i="16"/>
  <c r="L647" i="16"/>
  <c r="K647" i="16"/>
  <c r="J647" i="16"/>
  <c r="I647" i="16"/>
  <c r="H647" i="16"/>
  <c r="G647" i="16"/>
  <c r="F647" i="16"/>
  <c r="E647" i="16"/>
  <c r="D647" i="16"/>
  <c r="B647" i="16"/>
  <c r="AA645" i="16"/>
  <c r="Z645" i="16"/>
  <c r="Y645" i="16"/>
  <c r="X645" i="16"/>
  <c r="W645" i="16"/>
  <c r="V645" i="16"/>
  <c r="U645" i="16"/>
  <c r="T645" i="16"/>
  <c r="S645" i="16"/>
  <c r="R645" i="16"/>
  <c r="Q645" i="16"/>
  <c r="P645" i="16"/>
  <c r="O645" i="16"/>
  <c r="N645" i="16"/>
  <c r="M645" i="16"/>
  <c r="L645" i="16"/>
  <c r="K645" i="16"/>
  <c r="J645" i="16"/>
  <c r="I645" i="16"/>
  <c r="H645" i="16"/>
  <c r="G645" i="16"/>
  <c r="F645" i="16"/>
  <c r="E645" i="16"/>
  <c r="D645" i="16"/>
  <c r="B645" i="16"/>
  <c r="AA643" i="16"/>
  <c r="Z643" i="16"/>
  <c r="Y643" i="16"/>
  <c r="X643" i="16"/>
  <c r="W643" i="16"/>
  <c r="V643" i="16"/>
  <c r="U643" i="16"/>
  <c r="T643" i="16"/>
  <c r="S643" i="16"/>
  <c r="R643" i="16"/>
  <c r="Q643" i="16"/>
  <c r="P643" i="16"/>
  <c r="O643" i="16"/>
  <c r="N643" i="16"/>
  <c r="M643" i="16"/>
  <c r="L643" i="16"/>
  <c r="K643" i="16"/>
  <c r="J643" i="16"/>
  <c r="I643" i="16"/>
  <c r="H643" i="16"/>
  <c r="G643" i="16"/>
  <c r="F643" i="16"/>
  <c r="E643" i="16"/>
  <c r="D643" i="16"/>
  <c r="B643" i="16"/>
  <c r="Y636" i="16"/>
  <c r="S636" i="16"/>
  <c r="M636" i="16"/>
  <c r="G636" i="16"/>
  <c r="B634" i="16"/>
  <c r="Z631" i="16"/>
  <c r="T631" i="16"/>
  <c r="N631" i="16"/>
  <c r="H631" i="16"/>
  <c r="H629" i="16" s="1"/>
  <c r="B629" i="16"/>
  <c r="I628" i="16"/>
  <c r="I624" i="16" s="1"/>
  <c r="AA626" i="16"/>
  <c r="U626" i="16"/>
  <c r="O626" i="16"/>
  <c r="I626" i="16"/>
  <c r="B624" i="16"/>
  <c r="J623" i="16"/>
  <c r="J619" i="16" s="1"/>
  <c r="V621" i="16"/>
  <c r="P621" i="16"/>
  <c r="J621" i="16"/>
  <c r="D621" i="16"/>
  <c r="B619" i="16"/>
  <c r="Q618" i="16"/>
  <c r="Q614" i="16" s="1"/>
  <c r="W616" i="16"/>
  <c r="Q616" i="16"/>
  <c r="K616" i="16"/>
  <c r="E616" i="16"/>
  <c r="B614" i="16"/>
  <c r="X613" i="16"/>
  <c r="X609" i="16" s="1"/>
  <c r="X611" i="16"/>
  <c r="R611" i="16"/>
  <c r="L611" i="16"/>
  <c r="F611" i="16"/>
  <c r="B609" i="16"/>
  <c r="Y606" i="16"/>
  <c r="S606" i="16"/>
  <c r="M606" i="16"/>
  <c r="G606" i="16"/>
  <c r="B604" i="16"/>
  <c r="Z601" i="16"/>
  <c r="T601" i="16"/>
  <c r="N601" i="16"/>
  <c r="H601" i="16"/>
  <c r="B599" i="16"/>
  <c r="I598" i="16"/>
  <c r="I594" i="16" s="1"/>
  <c r="AA596" i="16"/>
  <c r="U596" i="16"/>
  <c r="O596" i="16"/>
  <c r="I596" i="16"/>
  <c r="B594" i="16"/>
  <c r="J593" i="16"/>
  <c r="J589" i="16" s="1"/>
  <c r="V591" i="16"/>
  <c r="P591" i="16"/>
  <c r="J591" i="16"/>
  <c r="D591" i="16"/>
  <c r="B589" i="16"/>
  <c r="Q588" i="16"/>
  <c r="Q584" i="16" s="1"/>
  <c r="W586" i="16"/>
  <c r="Q586" i="16"/>
  <c r="K586" i="16"/>
  <c r="E586" i="16"/>
  <c r="B584" i="16"/>
  <c r="X583" i="16"/>
  <c r="X581" i="16"/>
  <c r="X579" i="16" s="1"/>
  <c r="R581" i="16"/>
  <c r="L581" i="16"/>
  <c r="F581" i="16"/>
  <c r="B579" i="16"/>
  <c r="Y576" i="16"/>
  <c r="S576" i="16"/>
  <c r="M576" i="16"/>
  <c r="G576" i="16"/>
  <c r="B574" i="16"/>
  <c r="Z571" i="16"/>
  <c r="T571" i="16"/>
  <c r="N571" i="16"/>
  <c r="H571" i="16"/>
  <c r="B569" i="16"/>
  <c r="I568" i="16"/>
  <c r="AA566" i="16"/>
  <c r="U566" i="16"/>
  <c r="O566" i="16"/>
  <c r="I566" i="16"/>
  <c r="I564" i="16" s="1"/>
  <c r="B564" i="16"/>
  <c r="J563" i="16"/>
  <c r="V561" i="16"/>
  <c r="P561" i="16"/>
  <c r="J561" i="16"/>
  <c r="J559" i="16" s="1"/>
  <c r="D561" i="16"/>
  <c r="B559" i="16"/>
  <c r="Q558" i="16"/>
  <c r="Q554" i="16" s="1"/>
  <c r="W556" i="16"/>
  <c r="Q556" i="16"/>
  <c r="K556" i="16"/>
  <c r="E556" i="16"/>
  <c r="B554" i="16"/>
  <c r="X553" i="16"/>
  <c r="X549" i="16" s="1"/>
  <c r="X551" i="16"/>
  <c r="R551" i="16"/>
  <c r="L551" i="16"/>
  <c r="F551" i="16"/>
  <c r="B549" i="16"/>
  <c r="Y546" i="16"/>
  <c r="S546" i="16"/>
  <c r="M546" i="16"/>
  <c r="G546" i="16"/>
  <c r="B544" i="16"/>
  <c r="Z541" i="16"/>
  <c r="T541" i="16"/>
  <c r="N541" i="16"/>
  <c r="H541" i="16"/>
  <c r="B539" i="16"/>
  <c r="I538" i="16"/>
  <c r="AA536" i="16"/>
  <c r="U536" i="16"/>
  <c r="O536" i="16"/>
  <c r="I536" i="16"/>
  <c r="I534" i="16"/>
  <c r="B534" i="16"/>
  <c r="J533" i="16"/>
  <c r="V531" i="16"/>
  <c r="P531" i="16"/>
  <c r="J531" i="16"/>
  <c r="D531" i="16"/>
  <c r="J529" i="16"/>
  <c r="B529" i="16"/>
  <c r="Q528" i="16"/>
  <c r="W526" i="16"/>
  <c r="Q526" i="16"/>
  <c r="K526" i="16"/>
  <c r="E526" i="16"/>
  <c r="Q524" i="16"/>
  <c r="B524" i="16"/>
  <c r="X523" i="16"/>
  <c r="X521" i="16"/>
  <c r="R521" i="16"/>
  <c r="L521" i="16"/>
  <c r="F521" i="16"/>
  <c r="X519" i="16"/>
  <c r="B519" i="16"/>
  <c r="Y516" i="16"/>
  <c r="S516" i="16"/>
  <c r="M516" i="16"/>
  <c r="G516" i="16"/>
  <c r="B514" i="16"/>
  <c r="Z511" i="16"/>
  <c r="T511" i="16"/>
  <c r="N511" i="16"/>
  <c r="H511" i="16"/>
  <c r="B509" i="16"/>
  <c r="I508" i="16"/>
  <c r="AA506" i="16"/>
  <c r="U506" i="16"/>
  <c r="O506" i="16"/>
  <c r="I506" i="16"/>
  <c r="I504" i="16"/>
  <c r="B504" i="16"/>
  <c r="J503" i="16"/>
  <c r="V501" i="16"/>
  <c r="P501" i="16"/>
  <c r="J501" i="16"/>
  <c r="F501" i="16"/>
  <c r="D501" i="16"/>
  <c r="B499" i="16"/>
  <c r="W498" i="16"/>
  <c r="Y496" i="16"/>
  <c r="W496" i="16"/>
  <c r="S496" i="16"/>
  <c r="Q496" i="16"/>
  <c r="M496" i="16"/>
  <c r="K496" i="16"/>
  <c r="G496" i="16"/>
  <c r="E496" i="16"/>
  <c r="W494" i="16"/>
  <c r="B494" i="16"/>
  <c r="R493" i="16"/>
  <c r="Z491" i="16"/>
  <c r="X491" i="16"/>
  <c r="T491" i="16"/>
  <c r="R491" i="16"/>
  <c r="R489" i="16" s="1"/>
  <c r="N491" i="16"/>
  <c r="L491" i="16"/>
  <c r="H491" i="16"/>
  <c r="F491" i="16"/>
  <c r="B489" i="16"/>
  <c r="M488" i="16"/>
  <c r="M484" i="16" s="1"/>
  <c r="AA486" i="16"/>
  <c r="Y486" i="16"/>
  <c r="U486" i="16"/>
  <c r="S486" i="16"/>
  <c r="O486" i="16"/>
  <c r="M486" i="16"/>
  <c r="I486" i="16"/>
  <c r="G486" i="16"/>
  <c r="X636" i="16"/>
  <c r="B484" i="16"/>
  <c r="N479" i="16"/>
  <c r="T477" i="16"/>
  <c r="B475" i="16"/>
  <c r="U474" i="16"/>
  <c r="AA472" i="16"/>
  <c r="I472" i="16"/>
  <c r="B470" i="16"/>
  <c r="V469" i="16"/>
  <c r="J467" i="16"/>
  <c r="B465" i="16"/>
  <c r="Q462" i="16"/>
  <c r="B460" i="16"/>
  <c r="X457" i="16"/>
  <c r="F457" i="16"/>
  <c r="B455" i="16"/>
  <c r="G454" i="16"/>
  <c r="M452" i="16"/>
  <c r="B450" i="16"/>
  <c r="N449" i="16"/>
  <c r="T447" i="16"/>
  <c r="B445" i="16"/>
  <c r="U444" i="16"/>
  <c r="AA442" i="16"/>
  <c r="I442" i="16"/>
  <c r="B440" i="16"/>
  <c r="V439" i="16"/>
  <c r="J437" i="16"/>
  <c r="B435" i="16"/>
  <c r="Q432" i="16"/>
  <c r="B430" i="16"/>
  <c r="N429" i="16"/>
  <c r="T427" i="16"/>
  <c r="L427" i="16"/>
  <c r="B425" i="16"/>
  <c r="S424" i="16"/>
  <c r="Y422" i="16"/>
  <c r="O422" i="16"/>
  <c r="G422" i="16"/>
  <c r="B420" i="16"/>
  <c r="T419" i="16"/>
  <c r="Z417" i="16"/>
  <c r="P417" i="16"/>
  <c r="H417" i="16"/>
  <c r="B415" i="16"/>
  <c r="W414" i="16"/>
  <c r="E414" i="16"/>
  <c r="U412" i="16"/>
  <c r="K412" i="16"/>
  <c r="B410" i="16"/>
  <c r="V409" i="16"/>
  <c r="J409" i="16"/>
  <c r="V407" i="16"/>
  <c r="P407" i="16"/>
  <c r="J407" i="16"/>
  <c r="J405" i="16" s="1"/>
  <c r="D407" i="16"/>
  <c r="V405" i="16"/>
  <c r="B405" i="16"/>
  <c r="Z404" i="16"/>
  <c r="R404" i="16"/>
  <c r="R400" i="16" s="1"/>
  <c r="J404" i="16"/>
  <c r="AA402" i="16"/>
  <c r="X402" i="16"/>
  <c r="U402" i="16"/>
  <c r="R402" i="16"/>
  <c r="O402" i="16"/>
  <c r="L402" i="16"/>
  <c r="I402" i="16"/>
  <c r="F402" i="16"/>
  <c r="B400" i="16"/>
  <c r="V399" i="16"/>
  <c r="P399" i="16"/>
  <c r="J399" i="16"/>
  <c r="D399" i="16"/>
  <c r="Y397" i="16"/>
  <c r="V397" i="16"/>
  <c r="S397" i="16"/>
  <c r="P397" i="16"/>
  <c r="M397" i="16"/>
  <c r="J397" i="16"/>
  <c r="G397" i="16"/>
  <c r="D397" i="16"/>
  <c r="V395" i="16"/>
  <c r="P395" i="16"/>
  <c r="J395" i="16"/>
  <c r="D395" i="16"/>
  <c r="B395" i="16"/>
  <c r="W394" i="16"/>
  <c r="Q394" i="16"/>
  <c r="K394" i="16"/>
  <c r="E394" i="16"/>
  <c r="Z392" i="16"/>
  <c r="W392" i="16"/>
  <c r="T392" i="16"/>
  <c r="Q392" i="16"/>
  <c r="N392" i="16"/>
  <c r="K392" i="16"/>
  <c r="H392" i="16"/>
  <c r="E392" i="16"/>
  <c r="Q390" i="16"/>
  <c r="K390" i="16"/>
  <c r="E390" i="16"/>
  <c r="W390" i="16"/>
  <c r="B390" i="16"/>
  <c r="X389" i="16"/>
  <c r="R389" i="16"/>
  <c r="L389" i="16"/>
  <c r="F389" i="16"/>
  <c r="AA387" i="16"/>
  <c r="X387" i="16"/>
  <c r="U387" i="16"/>
  <c r="R387" i="16"/>
  <c r="R385" i="16" s="1"/>
  <c r="O387" i="16"/>
  <c r="L387" i="16"/>
  <c r="I387" i="16"/>
  <c r="F387" i="16"/>
  <c r="B385" i="16"/>
  <c r="Y384" i="16"/>
  <c r="S384" i="16"/>
  <c r="M384" i="16"/>
  <c r="G384" i="16"/>
  <c r="Y382" i="16"/>
  <c r="V382" i="16"/>
  <c r="S382" i="16"/>
  <c r="P382" i="16"/>
  <c r="M382" i="16"/>
  <c r="J382" i="16"/>
  <c r="G382" i="16"/>
  <c r="D382" i="16"/>
  <c r="Y380" i="16"/>
  <c r="S380" i="16"/>
  <c r="G380" i="16"/>
  <c r="M380" i="16"/>
  <c r="B380" i="16"/>
  <c r="Z379" i="16"/>
  <c r="T379" i="16"/>
  <c r="N379" i="16"/>
  <c r="H379" i="16"/>
  <c r="H375" i="16" s="1"/>
  <c r="Z377" i="16"/>
  <c r="W377" i="16"/>
  <c r="T377" i="16"/>
  <c r="Q377" i="16"/>
  <c r="N377" i="16"/>
  <c r="K377" i="16"/>
  <c r="H377" i="16"/>
  <c r="E377" i="16"/>
  <c r="Z375" i="16"/>
  <c r="N375" i="16"/>
  <c r="T375" i="16"/>
  <c r="B375" i="16"/>
  <c r="AA374" i="16"/>
  <c r="U374" i="16"/>
  <c r="O374" i="16"/>
  <c r="I374" i="16"/>
  <c r="O370" i="16"/>
  <c r="AA372" i="16"/>
  <c r="AA370" i="16" s="1"/>
  <c r="X372" i="16"/>
  <c r="U372" i="16"/>
  <c r="R372" i="16"/>
  <c r="O372" i="16"/>
  <c r="L372" i="16"/>
  <c r="I372" i="16"/>
  <c r="F372" i="16"/>
  <c r="U370" i="16"/>
  <c r="I370" i="16"/>
  <c r="B370" i="16"/>
  <c r="V369" i="16"/>
  <c r="P369" i="16"/>
  <c r="J369" i="16"/>
  <c r="D369" i="16"/>
  <c r="Y367" i="16"/>
  <c r="V367" i="16"/>
  <c r="S367" i="16"/>
  <c r="P367" i="16"/>
  <c r="M367" i="16"/>
  <c r="J367" i="16"/>
  <c r="G367" i="16"/>
  <c r="D367" i="16"/>
  <c r="V365" i="16"/>
  <c r="P365" i="16"/>
  <c r="J365" i="16"/>
  <c r="D365" i="16"/>
  <c r="B365" i="16"/>
  <c r="W364" i="16"/>
  <c r="Q364" i="16"/>
  <c r="K364" i="16"/>
  <c r="E364" i="16"/>
  <c r="Z362" i="16"/>
  <c r="W362" i="16"/>
  <c r="T362" i="16"/>
  <c r="Q362" i="16"/>
  <c r="N362" i="16"/>
  <c r="K362" i="16"/>
  <c r="H362" i="16"/>
  <c r="E362" i="16"/>
  <c r="Q360" i="16"/>
  <c r="K360" i="16"/>
  <c r="E360" i="16"/>
  <c r="W360" i="16"/>
  <c r="B360" i="16"/>
  <c r="X359" i="16"/>
  <c r="R359" i="16"/>
  <c r="L359" i="16"/>
  <c r="F359" i="16"/>
  <c r="AA357" i="16"/>
  <c r="X357" i="16"/>
  <c r="U357" i="16"/>
  <c r="R357" i="16"/>
  <c r="O357" i="16"/>
  <c r="L357" i="16"/>
  <c r="I357" i="16"/>
  <c r="F357" i="16"/>
  <c r="F355" i="16" s="1"/>
  <c r="X355" i="16"/>
  <c r="L355" i="16"/>
  <c r="R355" i="16"/>
  <c r="B355" i="16"/>
  <c r="Y354" i="16"/>
  <c r="S354" i="16"/>
  <c r="M354" i="16"/>
  <c r="M350" i="16" s="1"/>
  <c r="G354" i="16"/>
  <c r="Y352" i="16"/>
  <c r="X352" i="16"/>
  <c r="V352" i="16"/>
  <c r="S352" i="16"/>
  <c r="R352" i="16"/>
  <c r="P352" i="16"/>
  <c r="M352" i="16"/>
  <c r="L352" i="16"/>
  <c r="J352" i="16"/>
  <c r="G352" i="16"/>
  <c r="F352" i="16"/>
  <c r="D352" i="16"/>
  <c r="Y350" i="16"/>
  <c r="S350" i="16"/>
  <c r="G350" i="16"/>
  <c r="B350" i="16"/>
  <c r="Z349" i="16"/>
  <c r="T349" i="16"/>
  <c r="N349" i="16"/>
  <c r="H349" i="16"/>
  <c r="Z347" i="16"/>
  <c r="Y347" i="16"/>
  <c r="W347" i="16"/>
  <c r="T347" i="16"/>
  <c r="S347" i="16"/>
  <c r="Q347" i="16"/>
  <c r="N347" i="16"/>
  <c r="M347" i="16"/>
  <c r="K347" i="16"/>
  <c r="H347" i="16"/>
  <c r="G347" i="16"/>
  <c r="E347" i="16"/>
  <c r="Z345" i="16"/>
  <c r="T345" i="16"/>
  <c r="N345" i="16"/>
  <c r="H345" i="16"/>
  <c r="B345" i="16"/>
  <c r="AA344" i="16"/>
  <c r="AA340" i="16" s="1"/>
  <c r="U344" i="16"/>
  <c r="O344" i="16"/>
  <c r="O340" i="16" s="1"/>
  <c r="I344" i="16"/>
  <c r="AA342" i="16"/>
  <c r="Z342" i="16"/>
  <c r="X342" i="16"/>
  <c r="U342" i="16"/>
  <c r="T342" i="16"/>
  <c r="R342" i="16"/>
  <c r="O342" i="16"/>
  <c r="N342" i="16"/>
  <c r="L342" i="16"/>
  <c r="I342" i="16"/>
  <c r="H342" i="16"/>
  <c r="F342" i="16"/>
  <c r="U340" i="16"/>
  <c r="I340" i="16"/>
  <c r="B340" i="16"/>
  <c r="V339" i="16"/>
  <c r="P339" i="16"/>
  <c r="J339" i="16"/>
  <c r="D339" i="16"/>
  <c r="AA337" i="16"/>
  <c r="Y337" i="16"/>
  <c r="V337" i="16"/>
  <c r="U337" i="16"/>
  <c r="S337" i="16"/>
  <c r="P337" i="16"/>
  <c r="O337" i="16"/>
  <c r="M337" i="16"/>
  <c r="J337" i="16"/>
  <c r="I337" i="16"/>
  <c r="G337" i="16"/>
  <c r="D337" i="16"/>
  <c r="V335" i="16"/>
  <c r="J335" i="16"/>
  <c r="D335" i="16"/>
  <c r="P335" i="16"/>
  <c r="B335" i="16"/>
  <c r="W334" i="16"/>
  <c r="Q334" i="16"/>
  <c r="K334" i="16"/>
  <c r="E334" i="16"/>
  <c r="Z332" i="16"/>
  <c r="W332" i="16"/>
  <c r="V332" i="16"/>
  <c r="T332" i="16"/>
  <c r="Q332" i="16"/>
  <c r="P332" i="16"/>
  <c r="N332" i="16"/>
  <c r="K332" i="16"/>
  <c r="J332" i="16"/>
  <c r="H332" i="16"/>
  <c r="E332" i="16"/>
  <c r="D332" i="16"/>
  <c r="W330" i="16"/>
  <c r="Q330" i="16"/>
  <c r="K330" i="16"/>
  <c r="E330" i="16"/>
  <c r="B330" i="16"/>
  <c r="X329" i="16"/>
  <c r="R329" i="16"/>
  <c r="L329" i="16"/>
  <c r="F329" i="16"/>
  <c r="F325" i="16" s="1"/>
  <c r="AA327" i="16"/>
  <c r="X327" i="16"/>
  <c r="W327" i="16"/>
  <c r="U327" i="16"/>
  <c r="R327" i="16"/>
  <c r="Q327" i="16"/>
  <c r="O327" i="16"/>
  <c r="L327" i="16"/>
  <c r="L325" i="16" s="1"/>
  <c r="K327" i="16"/>
  <c r="I327" i="16"/>
  <c r="F327" i="16"/>
  <c r="E327" i="16"/>
  <c r="N477" i="16"/>
  <c r="R325" i="16"/>
  <c r="X325" i="16"/>
  <c r="B325" i="16"/>
  <c r="Y320" i="16"/>
  <c r="S320" i="16"/>
  <c r="M320" i="16"/>
  <c r="G320" i="16"/>
  <c r="Y318" i="16"/>
  <c r="S318" i="16"/>
  <c r="S316" i="16" s="1"/>
  <c r="M318" i="16"/>
  <c r="G318" i="16"/>
  <c r="G316" i="16" s="1"/>
  <c r="Y316" i="16"/>
  <c r="M316" i="16"/>
  <c r="B316" i="16"/>
  <c r="Z315" i="16"/>
  <c r="T315" i="16"/>
  <c r="N315" i="16"/>
  <c r="H315" i="16"/>
  <c r="Z313" i="16"/>
  <c r="Z311" i="16" s="1"/>
  <c r="T313" i="16"/>
  <c r="N313" i="16"/>
  <c r="N311" i="16" s="1"/>
  <c r="H313" i="16"/>
  <c r="H311" i="16"/>
  <c r="T311" i="16"/>
  <c r="B311" i="16"/>
  <c r="AA310" i="16"/>
  <c r="U310" i="16"/>
  <c r="O310" i="16"/>
  <c r="I310" i="16"/>
  <c r="AA308" i="16"/>
  <c r="U308" i="16"/>
  <c r="U306" i="16" s="1"/>
  <c r="O308" i="16"/>
  <c r="I308" i="16"/>
  <c r="O306" i="16"/>
  <c r="AA306" i="16"/>
  <c r="I306" i="16"/>
  <c r="B306" i="16"/>
  <c r="V305" i="16"/>
  <c r="P305" i="16"/>
  <c r="J305" i="16"/>
  <c r="D305" i="16"/>
  <c r="V303" i="16"/>
  <c r="V301" i="16" s="1"/>
  <c r="P303" i="16"/>
  <c r="J303" i="16"/>
  <c r="D303" i="16"/>
  <c r="P301" i="16"/>
  <c r="D301" i="16"/>
  <c r="J301" i="16"/>
  <c r="B301" i="16"/>
  <c r="W300" i="16"/>
  <c r="Q300" i="16"/>
  <c r="K300" i="16"/>
  <c r="E300" i="16"/>
  <c r="W298" i="16"/>
  <c r="Q298" i="16"/>
  <c r="K298" i="16"/>
  <c r="E298" i="16"/>
  <c r="W296" i="16"/>
  <c r="K296" i="16"/>
  <c r="Q296" i="16"/>
  <c r="B296" i="16"/>
  <c r="X295" i="16"/>
  <c r="R295" i="16"/>
  <c r="L295" i="16"/>
  <c r="F295" i="16"/>
  <c r="X293" i="16"/>
  <c r="R293" i="16"/>
  <c r="L293" i="16"/>
  <c r="F293" i="16"/>
  <c r="R291" i="16"/>
  <c r="L291" i="16"/>
  <c r="X291" i="16"/>
  <c r="F291" i="16"/>
  <c r="B291" i="16"/>
  <c r="Y290" i="16"/>
  <c r="S290" i="16"/>
  <c r="M290" i="16"/>
  <c r="G290" i="16"/>
  <c r="Y288" i="16"/>
  <c r="S288" i="16"/>
  <c r="M288" i="16"/>
  <c r="G288" i="16"/>
  <c r="G286" i="16" s="1"/>
  <c r="Y286" i="16"/>
  <c r="M286" i="16"/>
  <c r="B286" i="16"/>
  <c r="Z285" i="16"/>
  <c r="T285" i="16"/>
  <c r="N285" i="16"/>
  <c r="H285" i="16"/>
  <c r="Z283" i="16"/>
  <c r="T283" i="16"/>
  <c r="N283" i="16"/>
  <c r="N281" i="16" s="1"/>
  <c r="H283" i="16"/>
  <c r="Z281" i="16"/>
  <c r="H281" i="16"/>
  <c r="T281" i="16"/>
  <c r="B281" i="16"/>
  <c r="AA280" i="16"/>
  <c r="U280" i="16"/>
  <c r="O280" i="16"/>
  <c r="I280" i="16"/>
  <c r="AA278" i="16"/>
  <c r="U278" i="16"/>
  <c r="O278" i="16"/>
  <c r="I278" i="16"/>
  <c r="O276" i="16"/>
  <c r="AA276" i="16"/>
  <c r="I276" i="16"/>
  <c r="B276" i="16"/>
  <c r="V275" i="16"/>
  <c r="P275" i="16"/>
  <c r="J275" i="16"/>
  <c r="D275" i="16"/>
  <c r="V273" i="16"/>
  <c r="P273" i="16"/>
  <c r="J273" i="16"/>
  <c r="D273" i="16"/>
  <c r="P271" i="16"/>
  <c r="D271" i="16"/>
  <c r="J271" i="16"/>
  <c r="B271" i="16"/>
  <c r="W270" i="16"/>
  <c r="Q270" i="16"/>
  <c r="K270" i="16"/>
  <c r="E270" i="16"/>
  <c r="W268" i="16"/>
  <c r="Q268" i="16"/>
  <c r="K268" i="16"/>
  <c r="E268" i="16"/>
  <c r="W266" i="16"/>
  <c r="K266" i="16"/>
  <c r="E266" i="16"/>
  <c r="Q266" i="16"/>
  <c r="B266" i="16"/>
  <c r="X265" i="16"/>
  <c r="R265" i="16"/>
  <c r="L265" i="16"/>
  <c r="F265" i="16"/>
  <c r="X263" i="16"/>
  <c r="R263" i="16"/>
  <c r="L263" i="16"/>
  <c r="F263" i="16"/>
  <c r="R261" i="16"/>
  <c r="X261" i="16"/>
  <c r="F261" i="16"/>
  <c r="B261" i="16"/>
  <c r="Y260" i="16"/>
  <c r="S260" i="16"/>
  <c r="M260" i="16"/>
  <c r="G260" i="16"/>
  <c r="Y258" i="16"/>
  <c r="S258" i="16"/>
  <c r="M258" i="16"/>
  <c r="G258" i="16"/>
  <c r="Y256" i="16"/>
  <c r="S256" i="16"/>
  <c r="G256" i="16"/>
  <c r="M256" i="16"/>
  <c r="B256" i="16"/>
  <c r="Z255" i="16"/>
  <c r="T255" i="16"/>
  <c r="N255" i="16"/>
  <c r="H255" i="16"/>
  <c r="Z253" i="16"/>
  <c r="T253" i="16"/>
  <c r="N253" i="16"/>
  <c r="H253" i="16"/>
  <c r="H251" i="16"/>
  <c r="T251" i="16"/>
  <c r="B251" i="16"/>
  <c r="AA250" i="16"/>
  <c r="U250" i="16"/>
  <c r="O250" i="16"/>
  <c r="I250" i="16"/>
  <c r="AA248" i="16"/>
  <c r="U248" i="16"/>
  <c r="O248" i="16"/>
  <c r="I248" i="16"/>
  <c r="U246" i="16"/>
  <c r="O246" i="16"/>
  <c r="AA246" i="16"/>
  <c r="I246" i="16"/>
  <c r="B246" i="16"/>
  <c r="V245" i="16"/>
  <c r="P245" i="16"/>
  <c r="J245" i="16"/>
  <c r="D245" i="16"/>
  <c r="V243" i="16"/>
  <c r="P243" i="16"/>
  <c r="J243" i="16"/>
  <c r="D243" i="16"/>
  <c r="P241" i="16"/>
  <c r="D241" i="16"/>
  <c r="J241" i="16"/>
  <c r="B241" i="16"/>
  <c r="W240" i="16"/>
  <c r="Q240" i="16"/>
  <c r="K240" i="16"/>
  <c r="E240" i="16"/>
  <c r="W238" i="16"/>
  <c r="Q238" i="16"/>
  <c r="K238" i="16"/>
  <c r="E238" i="16"/>
  <c r="W236" i="16"/>
  <c r="K236" i="16"/>
  <c r="E236" i="16"/>
  <c r="Q236" i="16"/>
  <c r="B236" i="16"/>
  <c r="X235" i="16"/>
  <c r="R235" i="16"/>
  <c r="L235" i="16"/>
  <c r="F235" i="16"/>
  <c r="X233" i="16"/>
  <c r="R233" i="16"/>
  <c r="L233" i="16"/>
  <c r="F233" i="16"/>
  <c r="R231" i="16"/>
  <c r="X231" i="16"/>
  <c r="F231" i="16"/>
  <c r="B231" i="16"/>
  <c r="Y230" i="16"/>
  <c r="S230" i="16"/>
  <c r="M230" i="16"/>
  <c r="G230" i="16"/>
  <c r="Y228" i="16"/>
  <c r="S228" i="16"/>
  <c r="M228" i="16"/>
  <c r="G228" i="16"/>
  <c r="Y226" i="16"/>
  <c r="S226" i="16"/>
  <c r="G226" i="16"/>
  <c r="M226" i="16"/>
  <c r="B226" i="16"/>
  <c r="Z225" i="16"/>
  <c r="T225" i="16"/>
  <c r="N225" i="16"/>
  <c r="H225" i="16"/>
  <c r="Z223" i="16"/>
  <c r="T223" i="16"/>
  <c r="N223" i="16"/>
  <c r="H223" i="16"/>
  <c r="H221" i="16"/>
  <c r="T221" i="16"/>
  <c r="B221" i="16"/>
  <c r="AA220" i="16"/>
  <c r="U220" i="16"/>
  <c r="O220" i="16"/>
  <c r="I220" i="16"/>
  <c r="AA218" i="16"/>
  <c r="U218" i="16"/>
  <c r="O218" i="16"/>
  <c r="I218" i="16"/>
  <c r="U216" i="16"/>
  <c r="O216" i="16"/>
  <c r="AA216" i="16"/>
  <c r="I216" i="16"/>
  <c r="B216" i="16"/>
  <c r="V215" i="16"/>
  <c r="P215" i="16"/>
  <c r="J215" i="16"/>
  <c r="D215" i="16"/>
  <c r="V213" i="16"/>
  <c r="P213" i="16"/>
  <c r="J213" i="16"/>
  <c r="D213" i="16"/>
  <c r="V211" i="16"/>
  <c r="P211" i="16"/>
  <c r="D211" i="16"/>
  <c r="J211" i="16"/>
  <c r="B211" i="16"/>
  <c r="W210" i="16"/>
  <c r="Q210" i="16"/>
  <c r="K210" i="16"/>
  <c r="E210" i="16"/>
  <c r="W208" i="16"/>
  <c r="Q208" i="16"/>
  <c r="K208" i="16"/>
  <c r="E208" i="16"/>
  <c r="W206" i="16"/>
  <c r="K206" i="16"/>
  <c r="Q206" i="16"/>
  <c r="B206" i="16"/>
  <c r="X205" i="16"/>
  <c r="R205" i="16"/>
  <c r="L205" i="16"/>
  <c r="F205" i="16"/>
  <c r="X203" i="16"/>
  <c r="R203" i="16"/>
  <c r="L203" i="16"/>
  <c r="F203" i="16"/>
  <c r="R201" i="16"/>
  <c r="L201" i="16"/>
  <c r="X201" i="16"/>
  <c r="F201" i="16"/>
  <c r="B201" i="16"/>
  <c r="Y200" i="16"/>
  <c r="S200" i="16"/>
  <c r="M200" i="16"/>
  <c r="G200" i="16"/>
  <c r="Y198" i="16"/>
  <c r="S198" i="16"/>
  <c r="M198" i="16"/>
  <c r="G198" i="16"/>
  <c r="Y196" i="16"/>
  <c r="M196" i="16"/>
  <c r="B196" i="16"/>
  <c r="Z195" i="16"/>
  <c r="T195" i="16"/>
  <c r="N195" i="16"/>
  <c r="H195" i="16"/>
  <c r="Z193" i="16"/>
  <c r="T193" i="16"/>
  <c r="N193" i="16"/>
  <c r="H193" i="16"/>
  <c r="Z191" i="16"/>
  <c r="N191" i="16"/>
  <c r="H191" i="16"/>
  <c r="T191" i="16"/>
  <c r="B191" i="16"/>
  <c r="AA190" i="16"/>
  <c r="U190" i="16"/>
  <c r="O190" i="16"/>
  <c r="I190" i="16"/>
  <c r="AA188" i="16"/>
  <c r="U188" i="16"/>
  <c r="O188" i="16"/>
  <c r="I188" i="16"/>
  <c r="O186" i="16"/>
  <c r="AA186" i="16"/>
  <c r="I186" i="16"/>
  <c r="B186" i="16"/>
  <c r="V185" i="16"/>
  <c r="P185" i="16"/>
  <c r="J185" i="16"/>
  <c r="D185" i="16"/>
  <c r="V183" i="16"/>
  <c r="P183" i="16"/>
  <c r="J183" i="16"/>
  <c r="D183" i="16"/>
  <c r="P181" i="16"/>
  <c r="D181" i="16"/>
  <c r="J181" i="16"/>
  <c r="B181" i="16"/>
  <c r="W180" i="16"/>
  <c r="Q180" i="16"/>
  <c r="K180" i="16"/>
  <c r="E180" i="16"/>
  <c r="W178" i="16"/>
  <c r="Q178" i="16"/>
  <c r="K178" i="16"/>
  <c r="E178" i="16"/>
  <c r="W176" i="16"/>
  <c r="K176" i="16"/>
  <c r="E176" i="16"/>
  <c r="Q176" i="16"/>
  <c r="B176" i="16"/>
  <c r="X175" i="16"/>
  <c r="R175" i="16"/>
  <c r="L175" i="16"/>
  <c r="F175" i="16"/>
  <c r="X173" i="16"/>
  <c r="R173" i="16"/>
  <c r="L173" i="16"/>
  <c r="F173" i="16"/>
  <c r="R171" i="16"/>
  <c r="L171" i="16"/>
  <c r="X171" i="16"/>
  <c r="F171" i="16"/>
  <c r="B171" i="16"/>
  <c r="Y170" i="16"/>
  <c r="S170" i="16"/>
  <c r="S166" i="16" s="1"/>
  <c r="M170" i="16"/>
  <c r="G170" i="16"/>
  <c r="Y168" i="16"/>
  <c r="S168" i="16"/>
  <c r="M168" i="16"/>
  <c r="M166" i="16" s="1"/>
  <c r="G168" i="16"/>
  <c r="G166" i="16" s="1"/>
  <c r="X318" i="16"/>
  <c r="Y166" i="16"/>
  <c r="B166" i="16"/>
  <c r="Z161" i="16"/>
  <c r="T161" i="16"/>
  <c r="N161" i="16"/>
  <c r="H161" i="16"/>
  <c r="Z157" i="16"/>
  <c r="H157" i="16"/>
  <c r="Z159" i="16"/>
  <c r="T159" i="16"/>
  <c r="T157" i="16" s="1"/>
  <c r="N159" i="16"/>
  <c r="H159" i="16"/>
  <c r="B157" i="16"/>
  <c r="AA156" i="16"/>
  <c r="U156" i="16"/>
  <c r="U152" i="16" s="1"/>
  <c r="O156" i="16"/>
  <c r="I156" i="16"/>
  <c r="AA154" i="16"/>
  <c r="AA152" i="16" s="1"/>
  <c r="U154" i="16"/>
  <c r="O154" i="16"/>
  <c r="I154" i="16"/>
  <c r="I152" i="16"/>
  <c r="O152" i="16"/>
  <c r="B152" i="16"/>
  <c r="V151" i="16"/>
  <c r="P151" i="16"/>
  <c r="J151" i="16"/>
  <c r="D151" i="16"/>
  <c r="P147" i="16"/>
  <c r="V149" i="16"/>
  <c r="P149" i="16"/>
  <c r="J149" i="16"/>
  <c r="D149" i="16"/>
  <c r="B147" i="16"/>
  <c r="W146" i="16"/>
  <c r="Q146" i="16"/>
  <c r="K146" i="16"/>
  <c r="E146" i="16"/>
  <c r="E142" i="16"/>
  <c r="W144" i="16"/>
  <c r="Q144" i="16"/>
  <c r="K144" i="16"/>
  <c r="E144" i="16"/>
  <c r="Q142" i="16"/>
  <c r="K142" i="16"/>
  <c r="W142" i="16"/>
  <c r="B142" i="16"/>
  <c r="X141" i="16"/>
  <c r="R141" i="16"/>
  <c r="L141" i="16"/>
  <c r="F141" i="16"/>
  <c r="L137" i="16"/>
  <c r="X139" i="16"/>
  <c r="R139" i="16"/>
  <c r="L139" i="16"/>
  <c r="F139" i="16"/>
  <c r="F137" i="16" s="1"/>
  <c r="B137" i="16"/>
  <c r="Y136" i="16"/>
  <c r="S136" i="16"/>
  <c r="M136" i="16"/>
  <c r="G136" i="16"/>
  <c r="S132" i="16"/>
  <c r="Y134" i="16"/>
  <c r="S134" i="16"/>
  <c r="M134" i="16"/>
  <c r="M132" i="16" s="1"/>
  <c r="G134" i="16"/>
  <c r="Y132" i="16"/>
  <c r="B132" i="16"/>
  <c r="Z131" i="16"/>
  <c r="T131" i="16"/>
  <c r="N131" i="16"/>
  <c r="N127" i="16" s="1"/>
  <c r="H131" i="16"/>
  <c r="Z127" i="16"/>
  <c r="Z129" i="16"/>
  <c r="T129" i="16"/>
  <c r="T127" i="16" s="1"/>
  <c r="N129" i="16"/>
  <c r="H129" i="16"/>
  <c r="H127" i="16"/>
  <c r="B127" i="16"/>
  <c r="AA126" i="16"/>
  <c r="U126" i="16"/>
  <c r="O126" i="16"/>
  <c r="I126" i="16"/>
  <c r="O122" i="16"/>
  <c r="AA124" i="16"/>
  <c r="AA122" i="16" s="1"/>
  <c r="U124" i="16"/>
  <c r="O124" i="16"/>
  <c r="I124" i="16"/>
  <c r="B122" i="16"/>
  <c r="V121" i="16"/>
  <c r="V117" i="16" s="1"/>
  <c r="P121" i="16"/>
  <c r="J121" i="16"/>
  <c r="D121" i="16"/>
  <c r="P117" i="16"/>
  <c r="V119" i="16"/>
  <c r="P119" i="16"/>
  <c r="J119" i="16"/>
  <c r="D119" i="16"/>
  <c r="J117" i="16"/>
  <c r="D117" i="16"/>
  <c r="B117" i="16"/>
  <c r="W116" i="16"/>
  <c r="Q116" i="16"/>
  <c r="K116" i="16"/>
  <c r="E116" i="16"/>
  <c r="E112" i="16"/>
  <c r="W114" i="16"/>
  <c r="Q114" i="16"/>
  <c r="K114" i="16"/>
  <c r="E114" i="16"/>
  <c r="W112" i="16"/>
  <c r="B112" i="16"/>
  <c r="X111" i="16"/>
  <c r="R111" i="16"/>
  <c r="L111" i="16"/>
  <c r="F111" i="16"/>
  <c r="L107" i="16"/>
  <c r="X109" i="16"/>
  <c r="R109" i="16"/>
  <c r="L109" i="16"/>
  <c r="F109" i="16"/>
  <c r="F107" i="16" s="1"/>
  <c r="X107" i="16"/>
  <c r="R107" i="16"/>
  <c r="B107" i="16"/>
  <c r="Y106" i="16"/>
  <c r="S106" i="16"/>
  <c r="M106" i="16"/>
  <c r="G106" i="16"/>
  <c r="S102" i="16"/>
  <c r="Y104" i="16"/>
  <c r="S104" i="16"/>
  <c r="M104" i="16"/>
  <c r="M102" i="16" s="1"/>
  <c r="G104" i="16"/>
  <c r="Y102" i="16"/>
  <c r="B102" i="16"/>
  <c r="Z101" i="16"/>
  <c r="T101" i="16"/>
  <c r="N101" i="16"/>
  <c r="H101" i="16"/>
  <c r="Z97" i="16"/>
  <c r="H97" i="16"/>
  <c r="Z99" i="16"/>
  <c r="T99" i="16"/>
  <c r="T97" i="16" s="1"/>
  <c r="N99" i="16"/>
  <c r="H99" i="16"/>
  <c r="B97" i="16"/>
  <c r="AA96" i="16"/>
  <c r="X96" i="16"/>
  <c r="U96" i="16"/>
  <c r="R96" i="16"/>
  <c r="O96" i="16"/>
  <c r="L96" i="16"/>
  <c r="I96" i="16"/>
  <c r="F96" i="16"/>
  <c r="I92" i="16"/>
  <c r="AA94" i="16"/>
  <c r="AA92" i="16" s="1"/>
  <c r="U94" i="16"/>
  <c r="O94" i="16"/>
  <c r="O92" i="16" s="1"/>
  <c r="I94" i="16"/>
  <c r="U92" i="16"/>
  <c r="B92" i="16"/>
  <c r="Y91" i="16"/>
  <c r="V91" i="16"/>
  <c r="S91" i="16"/>
  <c r="P91" i="16"/>
  <c r="M91" i="16"/>
  <c r="J91" i="16"/>
  <c r="J87" i="16" s="1"/>
  <c r="G91" i="16"/>
  <c r="D91" i="16"/>
  <c r="Y89" i="16"/>
  <c r="V89" i="16"/>
  <c r="S89" i="16"/>
  <c r="P89" i="16"/>
  <c r="M89" i="16"/>
  <c r="J89" i="16"/>
  <c r="G89" i="16"/>
  <c r="D89" i="16"/>
  <c r="Y87" i="16"/>
  <c r="V87" i="16"/>
  <c r="S87" i="16"/>
  <c r="M87" i="16"/>
  <c r="G87" i="16"/>
  <c r="D87" i="16"/>
  <c r="B87" i="16"/>
  <c r="Z86" i="16"/>
  <c r="W86" i="16"/>
  <c r="T86" i="16"/>
  <c r="Q86" i="16"/>
  <c r="N86" i="16"/>
  <c r="K86" i="16"/>
  <c r="H86" i="16"/>
  <c r="E86" i="16"/>
  <c r="Z84" i="16"/>
  <c r="W84" i="16"/>
  <c r="T84" i="16"/>
  <c r="Q84" i="16"/>
  <c r="N84" i="16"/>
  <c r="K84" i="16"/>
  <c r="H84" i="16"/>
  <c r="E84" i="16"/>
  <c r="W82" i="16"/>
  <c r="K82" i="16"/>
  <c r="E82" i="16"/>
  <c r="Z82" i="16"/>
  <c r="T82" i="16"/>
  <c r="Q82" i="16"/>
  <c r="N82" i="16"/>
  <c r="H82" i="16"/>
  <c r="B82" i="16"/>
  <c r="AA81" i="16"/>
  <c r="X81" i="16"/>
  <c r="U81" i="16"/>
  <c r="R81" i="16"/>
  <c r="R77" i="16" s="1"/>
  <c r="O81" i="16"/>
  <c r="L81" i="16"/>
  <c r="I81" i="16"/>
  <c r="F81" i="16"/>
  <c r="AA79" i="16"/>
  <c r="X79" i="16"/>
  <c r="U79" i="16"/>
  <c r="R79" i="16"/>
  <c r="O79" i="16"/>
  <c r="L79" i="16"/>
  <c r="I79" i="16"/>
  <c r="F79" i="16"/>
  <c r="X77" i="16"/>
  <c r="F77" i="16"/>
  <c r="AA77" i="16"/>
  <c r="U77" i="16"/>
  <c r="O77" i="16"/>
  <c r="L77" i="16"/>
  <c r="I77" i="16"/>
  <c r="B77" i="16"/>
  <c r="Y76" i="16"/>
  <c r="V76" i="16"/>
  <c r="S76" i="16"/>
  <c r="S72" i="16" s="1"/>
  <c r="P76" i="16"/>
  <c r="M76" i="16"/>
  <c r="J76" i="16"/>
  <c r="G76" i="16"/>
  <c r="D76" i="16"/>
  <c r="Y74" i="16"/>
  <c r="V74" i="16"/>
  <c r="S74" i="16"/>
  <c r="P74" i="16"/>
  <c r="M74" i="16"/>
  <c r="J74" i="16"/>
  <c r="G74" i="16"/>
  <c r="D74" i="16"/>
  <c r="Y72" i="16"/>
  <c r="G72" i="16"/>
  <c r="V72" i="16"/>
  <c r="P72" i="16"/>
  <c r="M72" i="16"/>
  <c r="J72" i="16"/>
  <c r="D72" i="16"/>
  <c r="B72" i="16"/>
  <c r="Z71" i="16"/>
  <c r="W71" i="16"/>
  <c r="T71" i="16"/>
  <c r="Q71" i="16"/>
  <c r="N71" i="16"/>
  <c r="K71" i="16"/>
  <c r="H71" i="16"/>
  <c r="E71" i="16"/>
  <c r="Z69" i="16"/>
  <c r="W69" i="16"/>
  <c r="T69" i="16"/>
  <c r="Q69" i="16"/>
  <c r="N69" i="16"/>
  <c r="K69" i="16"/>
  <c r="H69" i="16"/>
  <c r="E69" i="16"/>
  <c r="T67" i="16"/>
  <c r="N67" i="16"/>
  <c r="Z67" i="16"/>
  <c r="W67" i="16"/>
  <c r="Q67" i="16"/>
  <c r="K67" i="16"/>
  <c r="H67" i="16"/>
  <c r="E67" i="16"/>
  <c r="B67" i="16"/>
  <c r="AA66" i="16"/>
  <c r="AA62" i="16" s="1"/>
  <c r="X66" i="16"/>
  <c r="U66" i="16"/>
  <c r="R66" i="16"/>
  <c r="O66" i="16"/>
  <c r="L66" i="16"/>
  <c r="I66" i="16"/>
  <c r="I62" i="16" s="1"/>
  <c r="F66" i="16"/>
  <c r="AA64" i="16"/>
  <c r="X64" i="16"/>
  <c r="U64" i="16"/>
  <c r="R64" i="16"/>
  <c r="O64" i="16"/>
  <c r="L64" i="16"/>
  <c r="I64" i="16"/>
  <c r="F64" i="16"/>
  <c r="X62" i="16"/>
  <c r="U62" i="16"/>
  <c r="R62" i="16"/>
  <c r="L62" i="16"/>
  <c r="F62" i="16"/>
  <c r="B62" i="16"/>
  <c r="Y61" i="16"/>
  <c r="V61" i="16"/>
  <c r="S61" i="16"/>
  <c r="P61" i="16"/>
  <c r="M61" i="16"/>
  <c r="J61" i="16"/>
  <c r="J57" i="16" s="1"/>
  <c r="G61" i="16"/>
  <c r="D61" i="16"/>
  <c r="Y59" i="16"/>
  <c r="V59" i="16"/>
  <c r="S59" i="16"/>
  <c r="P59" i="16"/>
  <c r="M59" i="16"/>
  <c r="J59" i="16"/>
  <c r="G59" i="16"/>
  <c r="D59" i="16"/>
  <c r="Y57" i="16"/>
  <c r="V57" i="16"/>
  <c r="S57" i="16"/>
  <c r="M57" i="16"/>
  <c r="G57" i="16"/>
  <c r="D57" i="16"/>
  <c r="B57" i="16"/>
  <c r="Z56" i="16"/>
  <c r="W56" i="16"/>
  <c r="T56" i="16"/>
  <c r="Q56" i="16"/>
  <c r="N56" i="16"/>
  <c r="K56" i="16"/>
  <c r="H56" i="16"/>
  <c r="E56" i="16"/>
  <c r="Z54" i="16"/>
  <c r="W54" i="16"/>
  <c r="T54" i="16"/>
  <c r="Q54" i="16"/>
  <c r="N54" i="16"/>
  <c r="K54" i="16"/>
  <c r="H54" i="16"/>
  <c r="E54" i="16"/>
  <c r="W52" i="16"/>
  <c r="K52" i="16"/>
  <c r="E52" i="16"/>
  <c r="Z52" i="16"/>
  <c r="T52" i="16"/>
  <c r="Q52" i="16"/>
  <c r="N52" i="16"/>
  <c r="H52" i="16"/>
  <c r="B52" i="16"/>
  <c r="AA51" i="16"/>
  <c r="X51" i="16"/>
  <c r="U51" i="16"/>
  <c r="R51" i="16"/>
  <c r="R47" i="16" s="1"/>
  <c r="O51" i="16"/>
  <c r="L51" i="16"/>
  <c r="I51" i="16"/>
  <c r="F51" i="16"/>
  <c r="AA49" i="16"/>
  <c r="X49" i="16"/>
  <c r="U49" i="16"/>
  <c r="R49" i="16"/>
  <c r="O49" i="16"/>
  <c r="L49" i="16"/>
  <c r="I49" i="16"/>
  <c r="F49" i="16"/>
  <c r="X47" i="16"/>
  <c r="F47" i="16"/>
  <c r="AA47" i="16"/>
  <c r="U47" i="16"/>
  <c r="O47" i="16"/>
  <c r="L47" i="16"/>
  <c r="I47" i="16"/>
  <c r="B47" i="16"/>
  <c r="Y46" i="16"/>
  <c r="V46" i="16"/>
  <c r="S46" i="16"/>
  <c r="S42" i="16" s="1"/>
  <c r="P46" i="16"/>
  <c r="M46" i="16"/>
  <c r="J46" i="16"/>
  <c r="G46" i="16"/>
  <c r="D46" i="16"/>
  <c r="Y44" i="16"/>
  <c r="V44" i="16"/>
  <c r="S44" i="16"/>
  <c r="P44" i="16"/>
  <c r="M44" i="16"/>
  <c r="J44" i="16"/>
  <c r="G44" i="16"/>
  <c r="D44" i="16"/>
  <c r="V42" i="16"/>
  <c r="P42" i="16"/>
  <c r="M42" i="16"/>
  <c r="J42" i="16"/>
  <c r="D42" i="16"/>
  <c r="B42" i="16"/>
  <c r="Z41" i="16"/>
  <c r="W41" i="16"/>
  <c r="T41" i="16"/>
  <c r="Q41" i="16"/>
  <c r="N41" i="16"/>
  <c r="K41" i="16"/>
  <c r="H41" i="16"/>
  <c r="E41" i="16"/>
  <c r="Z39" i="16"/>
  <c r="W39" i="16"/>
  <c r="T39" i="16"/>
  <c r="Q39" i="16"/>
  <c r="N39" i="16"/>
  <c r="K39" i="16"/>
  <c r="H39" i="16"/>
  <c r="E39" i="16"/>
  <c r="T37" i="16"/>
  <c r="N37" i="16"/>
  <c r="Z37" i="16"/>
  <c r="W37" i="16"/>
  <c r="Q37" i="16"/>
  <c r="K37" i="16"/>
  <c r="H37" i="16"/>
  <c r="E37" i="16"/>
  <c r="B37" i="16"/>
  <c r="AA36" i="16"/>
  <c r="AA32" i="16" s="1"/>
  <c r="X36" i="16"/>
  <c r="U36" i="16"/>
  <c r="R36" i="16"/>
  <c r="O36" i="16"/>
  <c r="L36" i="16"/>
  <c r="I36" i="16"/>
  <c r="I32" i="16" s="1"/>
  <c r="F36" i="16"/>
  <c r="AA34" i="16"/>
  <c r="X34" i="16"/>
  <c r="U34" i="16"/>
  <c r="R34" i="16"/>
  <c r="O34" i="16"/>
  <c r="L34" i="16"/>
  <c r="I34" i="16"/>
  <c r="F34" i="16"/>
  <c r="O32" i="16"/>
  <c r="X32" i="16"/>
  <c r="U32" i="16"/>
  <c r="R32" i="16"/>
  <c r="L32" i="16"/>
  <c r="F32" i="16"/>
  <c r="B32" i="16"/>
  <c r="Y31" i="16"/>
  <c r="V31" i="16"/>
  <c r="S31" i="16"/>
  <c r="P31" i="16"/>
  <c r="M31" i="16"/>
  <c r="J31" i="16"/>
  <c r="J27" i="16" s="1"/>
  <c r="G31" i="16"/>
  <c r="D31" i="16"/>
  <c r="Y29" i="16"/>
  <c r="V29" i="16"/>
  <c r="S29" i="16"/>
  <c r="P29" i="16"/>
  <c r="M29" i="16"/>
  <c r="J29" i="16"/>
  <c r="G29" i="16"/>
  <c r="D29" i="16"/>
  <c r="Y27" i="16"/>
  <c r="V27" i="16"/>
  <c r="S27" i="16"/>
  <c r="M27" i="16"/>
  <c r="G27" i="16"/>
  <c r="D27" i="16"/>
  <c r="B27" i="16"/>
  <c r="Z26" i="16"/>
  <c r="W26" i="16"/>
  <c r="T26" i="16"/>
  <c r="Q26" i="16"/>
  <c r="N26" i="16"/>
  <c r="K26" i="16"/>
  <c r="H26" i="16"/>
  <c r="E26" i="16"/>
  <c r="Z24" i="16"/>
  <c r="W24" i="16"/>
  <c r="T24" i="16"/>
  <c r="Q24" i="16"/>
  <c r="N24" i="16"/>
  <c r="K24" i="16"/>
  <c r="H24" i="16"/>
  <c r="E24" i="16"/>
  <c r="W22" i="16"/>
  <c r="K22" i="16"/>
  <c r="E22" i="16"/>
  <c r="Z22" i="16"/>
  <c r="T22" i="16"/>
  <c r="Q22" i="16"/>
  <c r="N22" i="16"/>
  <c r="H22" i="16"/>
  <c r="B22" i="16"/>
  <c r="AA21" i="16"/>
  <c r="X21" i="16"/>
  <c r="U21" i="16"/>
  <c r="R21" i="16"/>
  <c r="R17" i="16" s="1"/>
  <c r="O21" i="16"/>
  <c r="L21" i="16"/>
  <c r="I21" i="16"/>
  <c r="F21" i="16"/>
  <c r="AA19" i="16"/>
  <c r="X19" i="16"/>
  <c r="U19" i="16"/>
  <c r="R19" i="16"/>
  <c r="O19" i="16"/>
  <c r="L19" i="16"/>
  <c r="I19" i="16"/>
  <c r="F19" i="16"/>
  <c r="AA17" i="16"/>
  <c r="U17" i="16"/>
  <c r="O17" i="16"/>
  <c r="L17" i="16"/>
  <c r="I17" i="16"/>
  <c r="B17" i="16"/>
  <c r="Y16" i="16"/>
  <c r="V16" i="16"/>
  <c r="S16" i="16"/>
  <c r="S12" i="16" s="1"/>
  <c r="P16" i="16"/>
  <c r="M16" i="16"/>
  <c r="J16" i="16"/>
  <c r="G16" i="16"/>
  <c r="D16" i="16"/>
  <c r="Y14" i="16"/>
  <c r="V14" i="16"/>
  <c r="S14" i="16"/>
  <c r="P14" i="16"/>
  <c r="M14" i="16"/>
  <c r="J14" i="16"/>
  <c r="G14" i="16"/>
  <c r="D14" i="16"/>
  <c r="Y12" i="16"/>
  <c r="G12" i="16"/>
  <c r="V12" i="16"/>
  <c r="P12" i="16"/>
  <c r="M12" i="16"/>
  <c r="J12" i="16"/>
  <c r="D12" i="16"/>
  <c r="B12" i="16"/>
  <c r="Z11" i="16"/>
  <c r="W11" i="16"/>
  <c r="T11" i="16"/>
  <c r="Q11" i="16"/>
  <c r="N11" i="16"/>
  <c r="K11" i="16"/>
  <c r="H11" i="16"/>
  <c r="E11" i="16"/>
  <c r="H633" i="16"/>
  <c r="Z9" i="16"/>
  <c r="W9" i="16"/>
  <c r="T9" i="16"/>
  <c r="Q9" i="16"/>
  <c r="N9" i="16"/>
  <c r="K9" i="16"/>
  <c r="H9" i="16"/>
  <c r="E9" i="16"/>
  <c r="Y159" i="16"/>
  <c r="Z7" i="16"/>
  <c r="T7" i="16"/>
  <c r="N7" i="16"/>
  <c r="H7" i="16"/>
  <c r="W7" i="16"/>
  <c r="Q7" i="16"/>
  <c r="K7" i="16"/>
  <c r="E7" i="16"/>
  <c r="D7" i="16"/>
  <c r="B7" i="16"/>
  <c r="B735" i="15"/>
  <c r="AA769" i="15"/>
  <c r="Z769" i="15"/>
  <c r="Y769" i="15"/>
  <c r="X769" i="15"/>
  <c r="W769" i="15"/>
  <c r="V769" i="15"/>
  <c r="U769" i="15"/>
  <c r="T769" i="15"/>
  <c r="S769" i="15"/>
  <c r="R769" i="15"/>
  <c r="Q769" i="15"/>
  <c r="P769" i="15"/>
  <c r="O769" i="15"/>
  <c r="N769" i="15"/>
  <c r="M769" i="15"/>
  <c r="L769" i="15"/>
  <c r="K769" i="15"/>
  <c r="J769" i="15"/>
  <c r="I769" i="15"/>
  <c r="H769" i="15"/>
  <c r="G769" i="15"/>
  <c r="F769" i="15"/>
  <c r="E769" i="15"/>
  <c r="D769" i="15"/>
  <c r="AA767" i="15"/>
  <c r="Z767" i="15"/>
  <c r="Y767" i="15"/>
  <c r="X767" i="15"/>
  <c r="W767" i="15"/>
  <c r="V767" i="15"/>
  <c r="U767" i="15"/>
  <c r="T767" i="15"/>
  <c r="S767" i="15"/>
  <c r="R767" i="15"/>
  <c r="Q767" i="15"/>
  <c r="P767" i="15"/>
  <c r="O767" i="15"/>
  <c r="N767" i="15"/>
  <c r="M767" i="15"/>
  <c r="L767" i="15"/>
  <c r="K767" i="15"/>
  <c r="J767" i="15"/>
  <c r="I767" i="15"/>
  <c r="H767" i="15"/>
  <c r="G767" i="15"/>
  <c r="F767" i="15"/>
  <c r="E767" i="15"/>
  <c r="D767" i="15"/>
  <c r="AA765" i="15"/>
  <c r="Z765" i="15"/>
  <c r="Y765" i="15"/>
  <c r="X765" i="15"/>
  <c r="W765" i="15"/>
  <c r="V765" i="15"/>
  <c r="U765" i="15"/>
  <c r="T765" i="15"/>
  <c r="S765" i="15"/>
  <c r="R765" i="15"/>
  <c r="Q765" i="15"/>
  <c r="P765" i="15"/>
  <c r="O765" i="15"/>
  <c r="N765" i="15"/>
  <c r="M765" i="15"/>
  <c r="L765" i="15"/>
  <c r="K765" i="15"/>
  <c r="J765" i="15"/>
  <c r="I765" i="15"/>
  <c r="H765" i="15"/>
  <c r="G765" i="15"/>
  <c r="F765" i="15"/>
  <c r="E765" i="15"/>
  <c r="D765" i="15"/>
  <c r="AA763" i="15"/>
  <c r="Z763" i="15"/>
  <c r="Y763" i="15"/>
  <c r="X763" i="15"/>
  <c r="W763" i="15"/>
  <c r="V763" i="15"/>
  <c r="U763" i="15"/>
  <c r="T763" i="15"/>
  <c r="S763" i="15"/>
  <c r="R763" i="15"/>
  <c r="Q763" i="15"/>
  <c r="P763" i="15"/>
  <c r="O763" i="15"/>
  <c r="N763" i="15"/>
  <c r="M763" i="15"/>
  <c r="L763" i="15"/>
  <c r="K763" i="15"/>
  <c r="J763" i="15"/>
  <c r="I763" i="15"/>
  <c r="H763" i="15"/>
  <c r="G763" i="15"/>
  <c r="F763" i="15"/>
  <c r="E763" i="15"/>
  <c r="D763" i="15"/>
  <c r="AA761" i="15"/>
  <c r="Z761" i="15"/>
  <c r="Y761" i="15"/>
  <c r="X761" i="15"/>
  <c r="W761" i="15"/>
  <c r="V761" i="15"/>
  <c r="U761" i="15"/>
  <c r="T761" i="15"/>
  <c r="S761" i="15"/>
  <c r="R761" i="15"/>
  <c r="Q761" i="15"/>
  <c r="P761" i="15"/>
  <c r="O761" i="15"/>
  <c r="N761" i="15"/>
  <c r="M761" i="15"/>
  <c r="L761" i="15"/>
  <c r="K761" i="15"/>
  <c r="J761" i="15"/>
  <c r="I761" i="15"/>
  <c r="H761" i="15"/>
  <c r="G761" i="15"/>
  <c r="F761" i="15"/>
  <c r="E761" i="15"/>
  <c r="D761" i="15"/>
  <c r="AA759" i="15"/>
  <c r="Z759" i="15"/>
  <c r="Y759" i="15"/>
  <c r="X759" i="15"/>
  <c r="W759" i="15"/>
  <c r="V759" i="15"/>
  <c r="U759" i="15"/>
  <c r="T759" i="15"/>
  <c r="S759" i="15"/>
  <c r="R759" i="15"/>
  <c r="Q759" i="15"/>
  <c r="P759" i="15"/>
  <c r="O759" i="15"/>
  <c r="N759" i="15"/>
  <c r="M759" i="15"/>
  <c r="L759" i="15"/>
  <c r="K759" i="15"/>
  <c r="J759" i="15"/>
  <c r="I759" i="15"/>
  <c r="H759" i="15"/>
  <c r="G759" i="15"/>
  <c r="F759" i="15"/>
  <c r="E759" i="15"/>
  <c r="D759" i="15"/>
  <c r="B759" i="15"/>
  <c r="AA757" i="15"/>
  <c r="Z757" i="15"/>
  <c r="Y757" i="15"/>
  <c r="X757" i="15"/>
  <c r="W757" i="15"/>
  <c r="V757" i="15"/>
  <c r="U757" i="15"/>
  <c r="T757" i="15"/>
  <c r="S757" i="15"/>
  <c r="R757" i="15"/>
  <c r="Q757" i="15"/>
  <c r="P757" i="15"/>
  <c r="O757" i="15"/>
  <c r="N757" i="15"/>
  <c r="M757" i="15"/>
  <c r="L757" i="15"/>
  <c r="K757" i="15"/>
  <c r="J757" i="15"/>
  <c r="I757" i="15"/>
  <c r="H757" i="15"/>
  <c r="G757" i="15"/>
  <c r="F757" i="15"/>
  <c r="E757" i="15"/>
  <c r="D757" i="15"/>
  <c r="AA755" i="15"/>
  <c r="Z755" i="15"/>
  <c r="Y755" i="15"/>
  <c r="X755" i="15"/>
  <c r="W755" i="15"/>
  <c r="V755" i="15"/>
  <c r="U755" i="15"/>
  <c r="T755" i="15"/>
  <c r="S755" i="15"/>
  <c r="R755" i="15"/>
  <c r="Q755" i="15"/>
  <c r="P755" i="15"/>
  <c r="O755" i="15"/>
  <c r="N755" i="15"/>
  <c r="M755" i="15"/>
  <c r="L755" i="15"/>
  <c r="K755" i="15"/>
  <c r="J755" i="15"/>
  <c r="I755" i="15"/>
  <c r="H755" i="15"/>
  <c r="G755" i="15"/>
  <c r="F755" i="15"/>
  <c r="E755" i="15"/>
  <c r="D755" i="15"/>
  <c r="AA753" i="15"/>
  <c r="Z753" i="15"/>
  <c r="Y753" i="15"/>
  <c r="X753" i="15"/>
  <c r="W753" i="15"/>
  <c r="V753" i="15"/>
  <c r="U753" i="15"/>
  <c r="T753" i="15"/>
  <c r="S753" i="15"/>
  <c r="R753" i="15"/>
  <c r="Q753" i="15"/>
  <c r="P753" i="15"/>
  <c r="O753" i="15"/>
  <c r="N753" i="15"/>
  <c r="M753" i="15"/>
  <c r="L753" i="15"/>
  <c r="K753" i="15"/>
  <c r="J753" i="15"/>
  <c r="I753" i="15"/>
  <c r="H753" i="15"/>
  <c r="G753" i="15"/>
  <c r="F753" i="15"/>
  <c r="E753" i="15"/>
  <c r="D753" i="15"/>
  <c r="AA751" i="15"/>
  <c r="Z751" i="15"/>
  <c r="Y751" i="15"/>
  <c r="X751" i="15"/>
  <c r="W751" i="15"/>
  <c r="V751" i="15"/>
  <c r="U751" i="15"/>
  <c r="T751" i="15"/>
  <c r="S751" i="15"/>
  <c r="R751" i="15"/>
  <c r="Q751" i="15"/>
  <c r="P751" i="15"/>
  <c r="O751" i="15"/>
  <c r="N751" i="15"/>
  <c r="M751" i="15"/>
  <c r="L751" i="15"/>
  <c r="K751" i="15"/>
  <c r="J751" i="15"/>
  <c r="I751" i="15"/>
  <c r="H751" i="15"/>
  <c r="G751" i="15"/>
  <c r="F751" i="15"/>
  <c r="E751" i="15"/>
  <c r="D751" i="15"/>
  <c r="AA749" i="15"/>
  <c r="Z749" i="15"/>
  <c r="Y749" i="15"/>
  <c r="X749" i="15"/>
  <c r="W749" i="15"/>
  <c r="V749" i="15"/>
  <c r="U749" i="15"/>
  <c r="T749" i="15"/>
  <c r="S749" i="15"/>
  <c r="R749" i="15"/>
  <c r="Q749" i="15"/>
  <c r="P749" i="15"/>
  <c r="O749" i="15"/>
  <c r="N749" i="15"/>
  <c r="M749" i="15"/>
  <c r="L749" i="15"/>
  <c r="K749" i="15"/>
  <c r="J749" i="15"/>
  <c r="I749" i="15"/>
  <c r="H749" i="15"/>
  <c r="G749" i="15"/>
  <c r="F749" i="15"/>
  <c r="E749" i="15"/>
  <c r="D749" i="15"/>
  <c r="AA747" i="15"/>
  <c r="Z747" i="15"/>
  <c r="Y747" i="15"/>
  <c r="X747" i="15"/>
  <c r="W747" i="15"/>
  <c r="V747" i="15"/>
  <c r="U747" i="15"/>
  <c r="T747" i="15"/>
  <c r="S747" i="15"/>
  <c r="R747" i="15"/>
  <c r="Q747" i="15"/>
  <c r="P747" i="15"/>
  <c r="O747" i="15"/>
  <c r="N747" i="15"/>
  <c r="M747" i="15"/>
  <c r="L747" i="15"/>
  <c r="K747" i="15"/>
  <c r="J747" i="15"/>
  <c r="I747" i="15"/>
  <c r="H747" i="15"/>
  <c r="G747" i="15"/>
  <c r="F747" i="15"/>
  <c r="E747" i="15"/>
  <c r="D747" i="15"/>
  <c r="B747" i="15"/>
  <c r="AA745" i="15"/>
  <c r="Z745" i="15"/>
  <c r="Y745" i="15"/>
  <c r="X745" i="15"/>
  <c r="W745" i="15"/>
  <c r="V745" i="15"/>
  <c r="U745" i="15"/>
  <c r="T745" i="15"/>
  <c r="S745" i="15"/>
  <c r="R745" i="15"/>
  <c r="Q745" i="15"/>
  <c r="P745" i="15"/>
  <c r="O745" i="15"/>
  <c r="N745" i="15"/>
  <c r="M745" i="15"/>
  <c r="L745" i="15"/>
  <c r="K745" i="15"/>
  <c r="J745" i="15"/>
  <c r="I745" i="15"/>
  <c r="H745" i="15"/>
  <c r="G745" i="15"/>
  <c r="F745" i="15"/>
  <c r="E745" i="15"/>
  <c r="D745" i="15"/>
  <c r="AA743" i="15"/>
  <c r="Z743" i="15"/>
  <c r="Y743" i="15"/>
  <c r="X743" i="15"/>
  <c r="W743" i="15"/>
  <c r="V743" i="15"/>
  <c r="U743" i="15"/>
  <c r="T743" i="15"/>
  <c r="S743" i="15"/>
  <c r="R743" i="15"/>
  <c r="Q743" i="15"/>
  <c r="P743" i="15"/>
  <c r="O743" i="15"/>
  <c r="N743" i="15"/>
  <c r="M743" i="15"/>
  <c r="L743" i="15"/>
  <c r="K743" i="15"/>
  <c r="J743" i="15"/>
  <c r="I743" i="15"/>
  <c r="H743" i="15"/>
  <c r="G743" i="15"/>
  <c r="F743" i="15"/>
  <c r="E743" i="15"/>
  <c r="D743" i="15"/>
  <c r="AA741" i="15"/>
  <c r="Z741" i="15"/>
  <c r="Y741" i="15"/>
  <c r="X741" i="15"/>
  <c r="W741" i="15"/>
  <c r="V741" i="15"/>
  <c r="U741" i="15"/>
  <c r="T741" i="15"/>
  <c r="S741" i="15"/>
  <c r="R741" i="15"/>
  <c r="Q741" i="15"/>
  <c r="P741" i="15"/>
  <c r="O741" i="15"/>
  <c r="N741" i="15"/>
  <c r="M741" i="15"/>
  <c r="L741" i="15"/>
  <c r="K741" i="15"/>
  <c r="J741" i="15"/>
  <c r="I741" i="15"/>
  <c r="H741" i="15"/>
  <c r="G741" i="15"/>
  <c r="F741" i="15"/>
  <c r="E741" i="15"/>
  <c r="D741" i="15"/>
  <c r="AA739" i="15"/>
  <c r="Z739" i="15"/>
  <c r="Y739" i="15"/>
  <c r="X739" i="15"/>
  <c r="W739" i="15"/>
  <c r="V739" i="15"/>
  <c r="U739" i="15"/>
  <c r="T739" i="15"/>
  <c r="S739" i="15"/>
  <c r="R739" i="15"/>
  <c r="Q739" i="15"/>
  <c r="P739" i="15"/>
  <c r="O739" i="15"/>
  <c r="N739" i="15"/>
  <c r="M739" i="15"/>
  <c r="L739" i="15"/>
  <c r="K739" i="15"/>
  <c r="J739" i="15"/>
  <c r="I739" i="15"/>
  <c r="H739" i="15"/>
  <c r="G739" i="15"/>
  <c r="F739" i="15"/>
  <c r="E739" i="15"/>
  <c r="D739" i="15"/>
  <c r="AA737" i="15"/>
  <c r="Z737" i="15"/>
  <c r="Y737" i="15"/>
  <c r="X737" i="15"/>
  <c r="W737" i="15"/>
  <c r="V737" i="15"/>
  <c r="U737" i="15"/>
  <c r="T737" i="15"/>
  <c r="S737" i="15"/>
  <c r="R737" i="15"/>
  <c r="Q737" i="15"/>
  <c r="P737" i="15"/>
  <c r="O737" i="15"/>
  <c r="N737" i="15"/>
  <c r="M737" i="15"/>
  <c r="L737" i="15"/>
  <c r="K737" i="15"/>
  <c r="J737" i="15"/>
  <c r="I737" i="15"/>
  <c r="H737" i="15"/>
  <c r="G737" i="15"/>
  <c r="F737" i="15"/>
  <c r="E737" i="15"/>
  <c r="D737" i="15"/>
  <c r="AA735" i="15"/>
  <c r="Z735" i="15"/>
  <c r="Y735" i="15"/>
  <c r="X735" i="15"/>
  <c r="W735" i="15"/>
  <c r="V735" i="15"/>
  <c r="U735" i="15"/>
  <c r="T735" i="15"/>
  <c r="S735" i="15"/>
  <c r="R735" i="15"/>
  <c r="Q735" i="15"/>
  <c r="P735" i="15"/>
  <c r="O735" i="15"/>
  <c r="N735" i="15"/>
  <c r="M735" i="15"/>
  <c r="L735" i="15"/>
  <c r="K735" i="15"/>
  <c r="J735" i="15"/>
  <c r="I735" i="15"/>
  <c r="H735" i="15"/>
  <c r="G735" i="15"/>
  <c r="F735" i="15"/>
  <c r="E735" i="15"/>
  <c r="D735" i="15"/>
  <c r="AA733" i="15"/>
  <c r="Z733" i="15"/>
  <c r="Y733" i="15"/>
  <c r="X733" i="15"/>
  <c r="W733" i="15"/>
  <c r="V733" i="15"/>
  <c r="U733" i="15"/>
  <c r="T733" i="15"/>
  <c r="S733" i="15"/>
  <c r="R733" i="15"/>
  <c r="Q733" i="15"/>
  <c r="P733" i="15"/>
  <c r="O733" i="15"/>
  <c r="N733" i="15"/>
  <c r="M733" i="15"/>
  <c r="L733" i="15"/>
  <c r="K733" i="15"/>
  <c r="J733" i="15"/>
  <c r="I733" i="15"/>
  <c r="H733" i="15"/>
  <c r="G733" i="15"/>
  <c r="F733" i="15"/>
  <c r="E733" i="15"/>
  <c r="D733" i="15"/>
  <c r="AA731" i="15"/>
  <c r="Z731" i="15"/>
  <c r="Y731" i="15"/>
  <c r="X731" i="15"/>
  <c r="W731" i="15"/>
  <c r="V731" i="15"/>
  <c r="U731" i="15"/>
  <c r="T731" i="15"/>
  <c r="S731" i="15"/>
  <c r="R731" i="15"/>
  <c r="Q731" i="15"/>
  <c r="P731" i="15"/>
  <c r="O731" i="15"/>
  <c r="N731" i="15"/>
  <c r="M731" i="15"/>
  <c r="L731" i="15"/>
  <c r="K731" i="15"/>
  <c r="J731" i="15"/>
  <c r="I731" i="15"/>
  <c r="H731" i="15"/>
  <c r="G731" i="15"/>
  <c r="F731" i="15"/>
  <c r="E731" i="15"/>
  <c r="D731" i="15"/>
  <c r="AA729" i="15"/>
  <c r="Z729" i="15"/>
  <c r="Y729" i="15"/>
  <c r="X729" i="15"/>
  <c r="W729" i="15"/>
  <c r="V729" i="15"/>
  <c r="U729" i="15"/>
  <c r="T729" i="15"/>
  <c r="S729" i="15"/>
  <c r="R729" i="15"/>
  <c r="Q729" i="15"/>
  <c r="P729" i="15"/>
  <c r="O729" i="15"/>
  <c r="N729" i="15"/>
  <c r="M729" i="15"/>
  <c r="L729" i="15"/>
  <c r="K729" i="15"/>
  <c r="J729" i="15"/>
  <c r="I729" i="15"/>
  <c r="H729" i="15"/>
  <c r="G729" i="15"/>
  <c r="F729" i="15"/>
  <c r="E729" i="15"/>
  <c r="D729" i="15"/>
  <c r="AA727" i="15"/>
  <c r="Z727" i="15"/>
  <c r="Y727" i="15"/>
  <c r="X727" i="15"/>
  <c r="W727" i="15"/>
  <c r="V727" i="15"/>
  <c r="U727" i="15"/>
  <c r="T727" i="15"/>
  <c r="S727" i="15"/>
  <c r="R727" i="15"/>
  <c r="Q727" i="15"/>
  <c r="P727" i="15"/>
  <c r="O727" i="15"/>
  <c r="N727" i="15"/>
  <c r="M727" i="15"/>
  <c r="L727" i="15"/>
  <c r="K727" i="15"/>
  <c r="J727" i="15"/>
  <c r="I727" i="15"/>
  <c r="H727" i="15"/>
  <c r="G727" i="15"/>
  <c r="F727" i="15"/>
  <c r="E727" i="15"/>
  <c r="D727" i="15"/>
  <c r="AA725" i="15"/>
  <c r="Z725" i="15"/>
  <c r="Y725" i="15"/>
  <c r="X725" i="15"/>
  <c r="W725" i="15"/>
  <c r="V725" i="15"/>
  <c r="U725" i="15"/>
  <c r="T725" i="15"/>
  <c r="S725" i="15"/>
  <c r="R725" i="15"/>
  <c r="Q725" i="15"/>
  <c r="P725" i="15"/>
  <c r="O725" i="15"/>
  <c r="N725" i="15"/>
  <c r="M725" i="15"/>
  <c r="L725" i="15"/>
  <c r="K725" i="15"/>
  <c r="J725" i="15"/>
  <c r="I725" i="15"/>
  <c r="H725" i="15"/>
  <c r="G725" i="15"/>
  <c r="F725" i="15"/>
  <c r="E725" i="15"/>
  <c r="D725" i="15"/>
  <c r="AA723" i="15"/>
  <c r="Z723" i="15"/>
  <c r="Y723" i="15"/>
  <c r="X723" i="15"/>
  <c r="W723" i="15"/>
  <c r="V723" i="15"/>
  <c r="U723" i="15"/>
  <c r="T723" i="15"/>
  <c r="S723" i="15"/>
  <c r="R723" i="15"/>
  <c r="Q723" i="15"/>
  <c r="P723" i="15"/>
  <c r="O723" i="15"/>
  <c r="N723" i="15"/>
  <c r="M723" i="15"/>
  <c r="L723" i="15"/>
  <c r="K723" i="15"/>
  <c r="J723" i="15"/>
  <c r="I723" i="15"/>
  <c r="H723" i="15"/>
  <c r="G723" i="15"/>
  <c r="F723" i="15"/>
  <c r="E723" i="15"/>
  <c r="D723" i="15"/>
  <c r="B723" i="15"/>
  <c r="AA721" i="15"/>
  <c r="Z721" i="15"/>
  <c r="Y721" i="15"/>
  <c r="X721" i="15"/>
  <c r="W721" i="15"/>
  <c r="V721" i="15"/>
  <c r="U721" i="15"/>
  <c r="T721" i="15"/>
  <c r="S721" i="15"/>
  <c r="R721" i="15"/>
  <c r="Q721" i="15"/>
  <c r="P721" i="15"/>
  <c r="O721" i="15"/>
  <c r="N721" i="15"/>
  <c r="M721" i="15"/>
  <c r="L721" i="15"/>
  <c r="K721" i="15"/>
  <c r="J721" i="15"/>
  <c r="I721" i="15"/>
  <c r="H721" i="15"/>
  <c r="G721" i="15"/>
  <c r="F721" i="15"/>
  <c r="E721" i="15"/>
  <c r="D721" i="15"/>
  <c r="AA719" i="15"/>
  <c r="Z719" i="15"/>
  <c r="Y719" i="15"/>
  <c r="X719" i="15"/>
  <c r="W719" i="15"/>
  <c r="V719" i="15"/>
  <c r="U719" i="15"/>
  <c r="T719" i="15"/>
  <c r="S719" i="15"/>
  <c r="R719" i="15"/>
  <c r="Q719" i="15"/>
  <c r="P719" i="15"/>
  <c r="O719" i="15"/>
  <c r="N719" i="15"/>
  <c r="M719" i="15"/>
  <c r="L719" i="15"/>
  <c r="K719" i="15"/>
  <c r="J719" i="15"/>
  <c r="I719" i="15"/>
  <c r="H719" i="15"/>
  <c r="G719" i="15"/>
  <c r="F719" i="15"/>
  <c r="E719" i="15"/>
  <c r="D719" i="15"/>
  <c r="AA717" i="15"/>
  <c r="Z717" i="15"/>
  <c r="Y717" i="15"/>
  <c r="X717" i="15"/>
  <c r="W717" i="15"/>
  <c r="V717" i="15"/>
  <c r="U717" i="15"/>
  <c r="T717" i="15"/>
  <c r="S717" i="15"/>
  <c r="R717" i="15"/>
  <c r="Q717" i="15"/>
  <c r="P717" i="15"/>
  <c r="O717" i="15"/>
  <c r="N717" i="15"/>
  <c r="M717" i="15"/>
  <c r="L717" i="15"/>
  <c r="K717" i="15"/>
  <c r="J717" i="15"/>
  <c r="I717" i="15"/>
  <c r="H717" i="15"/>
  <c r="G717" i="15"/>
  <c r="F717" i="15"/>
  <c r="E717" i="15"/>
  <c r="D717" i="15"/>
  <c r="AA715" i="15"/>
  <c r="Z715" i="15"/>
  <c r="Y715" i="15"/>
  <c r="X715" i="15"/>
  <c r="W715" i="15"/>
  <c r="V715" i="15"/>
  <c r="U715" i="15"/>
  <c r="T715" i="15"/>
  <c r="S715" i="15"/>
  <c r="R715" i="15"/>
  <c r="Q715" i="15"/>
  <c r="P715" i="15"/>
  <c r="O715" i="15"/>
  <c r="N715" i="15"/>
  <c r="M715" i="15"/>
  <c r="L715" i="15"/>
  <c r="K715" i="15"/>
  <c r="J715" i="15"/>
  <c r="I715" i="15"/>
  <c r="H715" i="15"/>
  <c r="G715" i="15"/>
  <c r="F715" i="15"/>
  <c r="E715" i="15"/>
  <c r="D715" i="15"/>
  <c r="AA713" i="15"/>
  <c r="Z713" i="15"/>
  <c r="Y713" i="15"/>
  <c r="X713" i="15"/>
  <c r="W713" i="15"/>
  <c r="V713" i="15"/>
  <c r="U713" i="15"/>
  <c r="T713" i="15"/>
  <c r="S713" i="15"/>
  <c r="R713" i="15"/>
  <c r="Q713" i="15"/>
  <c r="P713" i="15"/>
  <c r="O713" i="15"/>
  <c r="N713" i="15"/>
  <c r="M713" i="15"/>
  <c r="L713" i="15"/>
  <c r="K713" i="15"/>
  <c r="J713" i="15"/>
  <c r="I713" i="15"/>
  <c r="H713" i="15"/>
  <c r="G713" i="15"/>
  <c r="F713" i="15"/>
  <c r="E713" i="15"/>
  <c r="D713" i="15"/>
  <c r="AA711" i="15"/>
  <c r="Z711" i="15"/>
  <c r="Y711" i="15"/>
  <c r="X711" i="15"/>
  <c r="W711" i="15"/>
  <c r="V711" i="15"/>
  <c r="U711" i="15"/>
  <c r="T711" i="15"/>
  <c r="S711" i="15"/>
  <c r="R711" i="15"/>
  <c r="Q711" i="15"/>
  <c r="P711" i="15"/>
  <c r="O711" i="15"/>
  <c r="N711" i="15"/>
  <c r="M711" i="15"/>
  <c r="L711" i="15"/>
  <c r="K711" i="15"/>
  <c r="J711" i="15"/>
  <c r="I711" i="15"/>
  <c r="H711" i="15"/>
  <c r="G711" i="15"/>
  <c r="F711" i="15"/>
  <c r="E711" i="15"/>
  <c r="D711" i="15"/>
  <c r="AA709" i="15"/>
  <c r="Z709" i="15"/>
  <c r="Y709" i="15"/>
  <c r="X709" i="15"/>
  <c r="W709" i="15"/>
  <c r="V709" i="15"/>
  <c r="U709" i="15"/>
  <c r="T709" i="15"/>
  <c r="S709" i="15"/>
  <c r="R709" i="15"/>
  <c r="Q709" i="15"/>
  <c r="P709" i="15"/>
  <c r="O709" i="15"/>
  <c r="N709" i="15"/>
  <c r="M709" i="15"/>
  <c r="L709" i="15"/>
  <c r="K709" i="15"/>
  <c r="J709" i="15"/>
  <c r="I709" i="15"/>
  <c r="H709" i="15"/>
  <c r="G709" i="15"/>
  <c r="F709" i="15"/>
  <c r="E709" i="15"/>
  <c r="D709" i="15"/>
  <c r="AA703" i="15"/>
  <c r="Z703" i="15"/>
  <c r="Y703" i="15"/>
  <c r="X703" i="15"/>
  <c r="W703" i="15"/>
  <c r="V703" i="15"/>
  <c r="U703" i="15"/>
  <c r="T703" i="15"/>
  <c r="S703" i="15"/>
  <c r="R703" i="15"/>
  <c r="Q703" i="15"/>
  <c r="P703" i="15"/>
  <c r="O703" i="15"/>
  <c r="N703" i="15"/>
  <c r="M703" i="15"/>
  <c r="L703" i="15"/>
  <c r="K703" i="15"/>
  <c r="J703" i="15"/>
  <c r="I703" i="15"/>
  <c r="H703" i="15"/>
  <c r="G703" i="15"/>
  <c r="F703" i="15"/>
  <c r="E703" i="15"/>
  <c r="D703" i="15"/>
  <c r="AA701" i="15"/>
  <c r="Z701" i="15"/>
  <c r="Y701" i="15"/>
  <c r="X701" i="15"/>
  <c r="W701" i="15"/>
  <c r="V701" i="15"/>
  <c r="U701" i="15"/>
  <c r="T701" i="15"/>
  <c r="S701" i="15"/>
  <c r="R701" i="15"/>
  <c r="Q701" i="15"/>
  <c r="P701" i="15"/>
  <c r="O701" i="15"/>
  <c r="N701" i="15"/>
  <c r="M701" i="15"/>
  <c r="L701" i="15"/>
  <c r="K701" i="15"/>
  <c r="J701" i="15"/>
  <c r="I701" i="15"/>
  <c r="H701" i="15"/>
  <c r="G701" i="15"/>
  <c r="F701" i="15"/>
  <c r="E701" i="15"/>
  <c r="D701" i="15"/>
  <c r="AA699" i="15"/>
  <c r="Z699" i="15"/>
  <c r="Y699" i="15"/>
  <c r="X699" i="15"/>
  <c r="W699" i="15"/>
  <c r="V699" i="15"/>
  <c r="U699" i="15"/>
  <c r="T699" i="15"/>
  <c r="S699" i="15"/>
  <c r="R699" i="15"/>
  <c r="Q699" i="15"/>
  <c r="P699" i="15"/>
  <c r="O699" i="15"/>
  <c r="N699" i="15"/>
  <c r="M699" i="15"/>
  <c r="L699" i="15"/>
  <c r="K699" i="15"/>
  <c r="J699" i="15"/>
  <c r="I699" i="15"/>
  <c r="H699" i="15"/>
  <c r="G699" i="15"/>
  <c r="F699" i="15"/>
  <c r="E699" i="15"/>
  <c r="D699" i="15"/>
  <c r="AA697" i="15"/>
  <c r="Z697" i="15"/>
  <c r="Y697" i="15"/>
  <c r="X697" i="15"/>
  <c r="W697" i="15"/>
  <c r="V697" i="15"/>
  <c r="U697" i="15"/>
  <c r="T697" i="15"/>
  <c r="S697" i="15"/>
  <c r="R697" i="15"/>
  <c r="Q697" i="15"/>
  <c r="P697" i="15"/>
  <c r="O697" i="15"/>
  <c r="N697" i="15"/>
  <c r="M697" i="15"/>
  <c r="L697" i="15"/>
  <c r="K697" i="15"/>
  <c r="J697" i="15"/>
  <c r="I697" i="15"/>
  <c r="H697" i="15"/>
  <c r="G697" i="15"/>
  <c r="F697" i="15"/>
  <c r="E697" i="15"/>
  <c r="D697" i="15"/>
  <c r="AA695" i="15"/>
  <c r="Z695" i="15"/>
  <c r="Y695" i="15"/>
  <c r="X695" i="15"/>
  <c r="W695" i="15"/>
  <c r="V695" i="15"/>
  <c r="U695" i="15"/>
  <c r="T695" i="15"/>
  <c r="S695" i="15"/>
  <c r="R695" i="15"/>
  <c r="Q695" i="15"/>
  <c r="P695" i="15"/>
  <c r="O695" i="15"/>
  <c r="N695" i="15"/>
  <c r="M695" i="15"/>
  <c r="L695" i="15"/>
  <c r="K695" i="15"/>
  <c r="J695" i="15"/>
  <c r="I695" i="15"/>
  <c r="H695" i="15"/>
  <c r="G695" i="15"/>
  <c r="F695" i="15"/>
  <c r="E695" i="15"/>
  <c r="D695" i="15"/>
  <c r="B695" i="15"/>
  <c r="AA693" i="15"/>
  <c r="Z693" i="15"/>
  <c r="Y693" i="15"/>
  <c r="X693" i="15"/>
  <c r="W693" i="15"/>
  <c r="V693" i="15"/>
  <c r="U693" i="15"/>
  <c r="T693" i="15"/>
  <c r="S693" i="15"/>
  <c r="R693" i="15"/>
  <c r="Q693" i="15"/>
  <c r="P693" i="15"/>
  <c r="O693" i="15"/>
  <c r="N693" i="15"/>
  <c r="M693" i="15"/>
  <c r="L693" i="15"/>
  <c r="K693" i="15"/>
  <c r="J693" i="15"/>
  <c r="I693" i="15"/>
  <c r="H693" i="15"/>
  <c r="G693" i="15"/>
  <c r="F693" i="15"/>
  <c r="E693" i="15"/>
  <c r="D693" i="15"/>
  <c r="AA691" i="15"/>
  <c r="Z691" i="15"/>
  <c r="Y691" i="15"/>
  <c r="X691" i="15"/>
  <c r="W691" i="15"/>
  <c r="V691" i="15"/>
  <c r="U691" i="15"/>
  <c r="T691" i="15"/>
  <c r="S691" i="15"/>
  <c r="R691" i="15"/>
  <c r="Q691" i="15"/>
  <c r="P691" i="15"/>
  <c r="O691" i="15"/>
  <c r="N691" i="15"/>
  <c r="M691" i="15"/>
  <c r="L691" i="15"/>
  <c r="K691" i="15"/>
  <c r="J691" i="15"/>
  <c r="I691" i="15"/>
  <c r="H691" i="15"/>
  <c r="G691" i="15"/>
  <c r="F691" i="15"/>
  <c r="E691" i="15"/>
  <c r="D691" i="15"/>
  <c r="AA689" i="15"/>
  <c r="Z689" i="15"/>
  <c r="Y689" i="15"/>
  <c r="X689" i="15"/>
  <c r="W689" i="15"/>
  <c r="V689" i="15"/>
  <c r="U689" i="15"/>
  <c r="T689" i="15"/>
  <c r="S689" i="15"/>
  <c r="R689" i="15"/>
  <c r="Q689" i="15"/>
  <c r="P689" i="15"/>
  <c r="O689" i="15"/>
  <c r="N689" i="15"/>
  <c r="M689" i="15"/>
  <c r="L689" i="15"/>
  <c r="K689" i="15"/>
  <c r="J689" i="15"/>
  <c r="I689" i="15"/>
  <c r="H689" i="15"/>
  <c r="G689" i="15"/>
  <c r="F689" i="15"/>
  <c r="E689" i="15"/>
  <c r="D689" i="15"/>
  <c r="AA687" i="15"/>
  <c r="Z687" i="15"/>
  <c r="Y687" i="15"/>
  <c r="X687" i="15"/>
  <c r="W687" i="15"/>
  <c r="V687" i="15"/>
  <c r="U687" i="15"/>
  <c r="T687" i="15"/>
  <c r="S687" i="15"/>
  <c r="R687" i="15"/>
  <c r="Q687" i="15"/>
  <c r="P687" i="15"/>
  <c r="O687" i="15"/>
  <c r="N687" i="15"/>
  <c r="M687" i="15"/>
  <c r="L687" i="15"/>
  <c r="K687" i="15"/>
  <c r="J687" i="15"/>
  <c r="I687" i="15"/>
  <c r="H687" i="15"/>
  <c r="G687" i="15"/>
  <c r="F687" i="15"/>
  <c r="E687" i="15"/>
  <c r="D687" i="15"/>
  <c r="AA685" i="15"/>
  <c r="Z685" i="15"/>
  <c r="Y685" i="15"/>
  <c r="X685" i="15"/>
  <c r="W685" i="15"/>
  <c r="V685" i="15"/>
  <c r="U685" i="15"/>
  <c r="T685" i="15"/>
  <c r="S685" i="15"/>
  <c r="R685" i="15"/>
  <c r="Q685" i="15"/>
  <c r="P685" i="15"/>
  <c r="O685" i="15"/>
  <c r="N685" i="15"/>
  <c r="M685" i="15"/>
  <c r="L685" i="15"/>
  <c r="K685" i="15"/>
  <c r="J685" i="15"/>
  <c r="I685" i="15"/>
  <c r="H685" i="15"/>
  <c r="G685" i="15"/>
  <c r="F685" i="15"/>
  <c r="E685" i="15"/>
  <c r="D685" i="15"/>
  <c r="AA683" i="15"/>
  <c r="Z683" i="15"/>
  <c r="Y683" i="15"/>
  <c r="X683" i="15"/>
  <c r="W683" i="15"/>
  <c r="V683" i="15"/>
  <c r="U683" i="15"/>
  <c r="T683" i="15"/>
  <c r="S683" i="15"/>
  <c r="R683" i="15"/>
  <c r="Q683" i="15"/>
  <c r="P683" i="15"/>
  <c r="O683" i="15"/>
  <c r="N683" i="15"/>
  <c r="M683" i="15"/>
  <c r="L683" i="15"/>
  <c r="K683" i="15"/>
  <c r="J683" i="15"/>
  <c r="I683" i="15"/>
  <c r="H683" i="15"/>
  <c r="G683" i="15"/>
  <c r="F683" i="15"/>
  <c r="E683" i="15"/>
  <c r="D683" i="15"/>
  <c r="B683" i="15"/>
  <c r="AA681" i="15"/>
  <c r="Z681" i="15"/>
  <c r="Y681" i="15"/>
  <c r="X681" i="15"/>
  <c r="W681" i="15"/>
  <c r="V681" i="15"/>
  <c r="U681" i="15"/>
  <c r="T681" i="15"/>
  <c r="S681" i="15"/>
  <c r="R681" i="15"/>
  <c r="Q681" i="15"/>
  <c r="P681" i="15"/>
  <c r="O681" i="15"/>
  <c r="N681" i="15"/>
  <c r="M681" i="15"/>
  <c r="L681" i="15"/>
  <c r="K681" i="15"/>
  <c r="J681" i="15"/>
  <c r="I681" i="15"/>
  <c r="H681" i="15"/>
  <c r="G681" i="15"/>
  <c r="F681" i="15"/>
  <c r="E681" i="15"/>
  <c r="D681" i="15"/>
  <c r="AA679" i="15"/>
  <c r="Z679" i="15"/>
  <c r="Y679" i="15"/>
  <c r="X679" i="15"/>
  <c r="W679" i="15"/>
  <c r="V679" i="15"/>
  <c r="U679" i="15"/>
  <c r="T679" i="15"/>
  <c r="S679" i="15"/>
  <c r="R679" i="15"/>
  <c r="Q679" i="15"/>
  <c r="P679" i="15"/>
  <c r="O679" i="15"/>
  <c r="N679" i="15"/>
  <c r="M679" i="15"/>
  <c r="L679" i="15"/>
  <c r="K679" i="15"/>
  <c r="J679" i="15"/>
  <c r="I679" i="15"/>
  <c r="H679" i="15"/>
  <c r="G679" i="15"/>
  <c r="F679" i="15"/>
  <c r="E679" i="15"/>
  <c r="D679" i="15"/>
  <c r="AA677" i="15"/>
  <c r="Z677" i="15"/>
  <c r="Y677" i="15"/>
  <c r="X677" i="15"/>
  <c r="W677" i="15"/>
  <c r="V677" i="15"/>
  <c r="U677" i="15"/>
  <c r="T677" i="15"/>
  <c r="S677" i="15"/>
  <c r="R677" i="15"/>
  <c r="Q677" i="15"/>
  <c r="P677" i="15"/>
  <c r="O677" i="15"/>
  <c r="N677" i="15"/>
  <c r="M677" i="15"/>
  <c r="L677" i="15"/>
  <c r="K677" i="15"/>
  <c r="J677" i="15"/>
  <c r="I677" i="15"/>
  <c r="H677" i="15"/>
  <c r="G677" i="15"/>
  <c r="F677" i="15"/>
  <c r="E677" i="15"/>
  <c r="D677" i="15"/>
  <c r="AA675" i="15"/>
  <c r="Z675" i="15"/>
  <c r="Y675" i="15"/>
  <c r="X675" i="15"/>
  <c r="W675" i="15"/>
  <c r="V675" i="15"/>
  <c r="U675" i="15"/>
  <c r="T675" i="15"/>
  <c r="S675" i="15"/>
  <c r="R675" i="15"/>
  <c r="Q675" i="15"/>
  <c r="P675" i="15"/>
  <c r="O675" i="15"/>
  <c r="N675" i="15"/>
  <c r="M675" i="15"/>
  <c r="L675" i="15"/>
  <c r="K675" i="15"/>
  <c r="J675" i="15"/>
  <c r="I675" i="15"/>
  <c r="H675" i="15"/>
  <c r="G675" i="15"/>
  <c r="F675" i="15"/>
  <c r="E675" i="15"/>
  <c r="D675" i="15"/>
  <c r="AA673" i="15"/>
  <c r="Z673" i="15"/>
  <c r="Y673" i="15"/>
  <c r="X673" i="15"/>
  <c r="W673" i="15"/>
  <c r="V673" i="15"/>
  <c r="U673" i="15"/>
  <c r="T673" i="15"/>
  <c r="S673" i="15"/>
  <c r="R673" i="15"/>
  <c r="Q673" i="15"/>
  <c r="P673" i="15"/>
  <c r="O673" i="15"/>
  <c r="N673" i="15"/>
  <c r="M673" i="15"/>
  <c r="L673" i="15"/>
  <c r="K673" i="15"/>
  <c r="J673" i="15"/>
  <c r="I673" i="15"/>
  <c r="H673" i="15"/>
  <c r="G673" i="15"/>
  <c r="F673" i="15"/>
  <c r="E673" i="15"/>
  <c r="D673" i="15"/>
  <c r="AA671" i="15"/>
  <c r="Z671" i="15"/>
  <c r="Y671" i="15"/>
  <c r="X671" i="15"/>
  <c r="W671" i="15"/>
  <c r="V671" i="15"/>
  <c r="U671" i="15"/>
  <c r="T671" i="15"/>
  <c r="S671" i="15"/>
  <c r="R671" i="15"/>
  <c r="Q671" i="15"/>
  <c r="P671" i="15"/>
  <c r="O671" i="15"/>
  <c r="N671" i="15"/>
  <c r="M671" i="15"/>
  <c r="L671" i="15"/>
  <c r="K671" i="15"/>
  <c r="J671" i="15"/>
  <c r="I671" i="15"/>
  <c r="H671" i="15"/>
  <c r="G671" i="15"/>
  <c r="F671" i="15"/>
  <c r="E671" i="15"/>
  <c r="D671" i="15"/>
  <c r="B671" i="15"/>
  <c r="AA669" i="15"/>
  <c r="Z669" i="15"/>
  <c r="Y669" i="15"/>
  <c r="X669" i="15"/>
  <c r="W669" i="15"/>
  <c r="V669" i="15"/>
  <c r="U669" i="15"/>
  <c r="T669" i="15"/>
  <c r="S669" i="15"/>
  <c r="R669" i="15"/>
  <c r="Q669" i="15"/>
  <c r="P669" i="15"/>
  <c r="O669" i="15"/>
  <c r="N669" i="15"/>
  <c r="M669" i="15"/>
  <c r="L669" i="15"/>
  <c r="K669" i="15"/>
  <c r="J669" i="15"/>
  <c r="I669" i="15"/>
  <c r="H669" i="15"/>
  <c r="G669" i="15"/>
  <c r="F669" i="15"/>
  <c r="E669" i="15"/>
  <c r="D669" i="15"/>
  <c r="AA667" i="15"/>
  <c r="Z667" i="15"/>
  <c r="Y667" i="15"/>
  <c r="X667" i="15"/>
  <c r="W667" i="15"/>
  <c r="V667" i="15"/>
  <c r="U667" i="15"/>
  <c r="T667" i="15"/>
  <c r="S667" i="15"/>
  <c r="R667" i="15"/>
  <c r="Q667" i="15"/>
  <c r="P667" i="15"/>
  <c r="O667" i="15"/>
  <c r="N667" i="15"/>
  <c r="M667" i="15"/>
  <c r="L667" i="15"/>
  <c r="K667" i="15"/>
  <c r="J667" i="15"/>
  <c r="I667" i="15"/>
  <c r="H667" i="15"/>
  <c r="G667" i="15"/>
  <c r="F667" i="15"/>
  <c r="E667" i="15"/>
  <c r="D667" i="15"/>
  <c r="AA665" i="15"/>
  <c r="Z665" i="15"/>
  <c r="Y665" i="15"/>
  <c r="X665" i="15"/>
  <c r="W665" i="15"/>
  <c r="V665" i="15"/>
  <c r="U665" i="15"/>
  <c r="T665" i="15"/>
  <c r="S665" i="15"/>
  <c r="R665" i="15"/>
  <c r="Q665" i="15"/>
  <c r="P665" i="15"/>
  <c r="O665" i="15"/>
  <c r="N665" i="15"/>
  <c r="M665" i="15"/>
  <c r="L665" i="15"/>
  <c r="K665" i="15"/>
  <c r="J665" i="15"/>
  <c r="I665" i="15"/>
  <c r="H665" i="15"/>
  <c r="G665" i="15"/>
  <c r="F665" i="15"/>
  <c r="E665" i="15"/>
  <c r="D665" i="15"/>
  <c r="AA663" i="15"/>
  <c r="Z663" i="15"/>
  <c r="Y663" i="15"/>
  <c r="X663" i="15"/>
  <c r="W663" i="15"/>
  <c r="V663" i="15"/>
  <c r="U663" i="15"/>
  <c r="T663" i="15"/>
  <c r="S663" i="15"/>
  <c r="R663" i="15"/>
  <c r="Q663" i="15"/>
  <c r="P663" i="15"/>
  <c r="O663" i="15"/>
  <c r="N663" i="15"/>
  <c r="M663" i="15"/>
  <c r="L663" i="15"/>
  <c r="K663" i="15"/>
  <c r="J663" i="15"/>
  <c r="I663" i="15"/>
  <c r="H663" i="15"/>
  <c r="G663" i="15"/>
  <c r="F663" i="15"/>
  <c r="E663" i="15"/>
  <c r="D663" i="15"/>
  <c r="AA661" i="15"/>
  <c r="Z661" i="15"/>
  <c r="Y661" i="15"/>
  <c r="X661" i="15"/>
  <c r="W661" i="15"/>
  <c r="V661" i="15"/>
  <c r="U661" i="15"/>
  <c r="T661" i="15"/>
  <c r="S661" i="15"/>
  <c r="R661" i="15"/>
  <c r="Q661" i="15"/>
  <c r="P661" i="15"/>
  <c r="O661" i="15"/>
  <c r="N661" i="15"/>
  <c r="M661" i="15"/>
  <c r="L661" i="15"/>
  <c r="K661" i="15"/>
  <c r="J661" i="15"/>
  <c r="I661" i="15"/>
  <c r="H661" i="15"/>
  <c r="G661" i="15"/>
  <c r="F661" i="15"/>
  <c r="E661" i="15"/>
  <c r="D661" i="15"/>
  <c r="AA659" i="15"/>
  <c r="Z659" i="15"/>
  <c r="Y659" i="15"/>
  <c r="X659" i="15"/>
  <c r="W659" i="15"/>
  <c r="V659" i="15"/>
  <c r="U659" i="15"/>
  <c r="T659" i="15"/>
  <c r="S659" i="15"/>
  <c r="R659" i="15"/>
  <c r="Q659" i="15"/>
  <c r="P659" i="15"/>
  <c r="O659" i="15"/>
  <c r="N659" i="15"/>
  <c r="M659" i="15"/>
  <c r="L659" i="15"/>
  <c r="K659" i="15"/>
  <c r="J659" i="15"/>
  <c r="I659" i="15"/>
  <c r="H659" i="15"/>
  <c r="G659" i="15"/>
  <c r="F659" i="15"/>
  <c r="E659" i="15"/>
  <c r="D659" i="15"/>
  <c r="B659" i="15"/>
  <c r="AA657" i="15"/>
  <c r="Z657" i="15"/>
  <c r="Y657" i="15"/>
  <c r="X657" i="15"/>
  <c r="W657" i="15"/>
  <c r="V657" i="15"/>
  <c r="U657" i="15"/>
  <c r="T657" i="15"/>
  <c r="S657" i="15"/>
  <c r="R657" i="15"/>
  <c r="Q657" i="15"/>
  <c r="P657" i="15"/>
  <c r="O657" i="15"/>
  <c r="N657" i="15"/>
  <c r="M657" i="15"/>
  <c r="L657" i="15"/>
  <c r="K657" i="15"/>
  <c r="J657" i="15"/>
  <c r="I657" i="15"/>
  <c r="H657" i="15"/>
  <c r="G657" i="15"/>
  <c r="F657" i="15"/>
  <c r="E657" i="15"/>
  <c r="D657" i="15"/>
  <c r="AA655" i="15"/>
  <c r="Z655" i="15"/>
  <c r="Y655" i="15"/>
  <c r="X655" i="15"/>
  <c r="W655" i="15"/>
  <c r="V655" i="15"/>
  <c r="U655" i="15"/>
  <c r="T655" i="15"/>
  <c r="S655" i="15"/>
  <c r="R655" i="15"/>
  <c r="Q655" i="15"/>
  <c r="P655" i="15"/>
  <c r="O655" i="15"/>
  <c r="N655" i="15"/>
  <c r="M655" i="15"/>
  <c r="L655" i="15"/>
  <c r="K655" i="15"/>
  <c r="J655" i="15"/>
  <c r="I655" i="15"/>
  <c r="H655" i="15"/>
  <c r="G655" i="15"/>
  <c r="F655" i="15"/>
  <c r="E655" i="15"/>
  <c r="D655" i="15"/>
  <c r="AA653" i="15"/>
  <c r="Z653" i="15"/>
  <c r="Y653" i="15"/>
  <c r="X653" i="15"/>
  <c r="W653" i="15"/>
  <c r="V653" i="15"/>
  <c r="U653" i="15"/>
  <c r="T653" i="15"/>
  <c r="S653" i="15"/>
  <c r="R653" i="15"/>
  <c r="Q653" i="15"/>
  <c r="P653" i="15"/>
  <c r="O653" i="15"/>
  <c r="N653" i="15"/>
  <c r="M653" i="15"/>
  <c r="L653" i="15"/>
  <c r="K653" i="15"/>
  <c r="J653" i="15"/>
  <c r="I653" i="15"/>
  <c r="H653" i="15"/>
  <c r="G653" i="15"/>
  <c r="F653" i="15"/>
  <c r="E653" i="15"/>
  <c r="D653" i="15"/>
  <c r="AA651" i="15"/>
  <c r="Z651" i="15"/>
  <c r="Y651" i="15"/>
  <c r="X651" i="15"/>
  <c r="W651" i="15"/>
  <c r="V651" i="15"/>
  <c r="U651" i="15"/>
  <c r="T651" i="15"/>
  <c r="S651" i="15"/>
  <c r="R651" i="15"/>
  <c r="Q651" i="15"/>
  <c r="P651" i="15"/>
  <c r="O651" i="15"/>
  <c r="N651" i="15"/>
  <c r="M651" i="15"/>
  <c r="L651" i="15"/>
  <c r="K651" i="15"/>
  <c r="J651" i="15"/>
  <c r="I651" i="15"/>
  <c r="H651" i="15"/>
  <c r="G651" i="15"/>
  <c r="F651" i="15"/>
  <c r="E651" i="15"/>
  <c r="D651" i="15"/>
  <c r="AA649" i="15"/>
  <c r="Z649" i="15"/>
  <c r="Y649" i="15"/>
  <c r="X649" i="15"/>
  <c r="W649" i="15"/>
  <c r="V649" i="15"/>
  <c r="U649" i="15"/>
  <c r="T649" i="15"/>
  <c r="S649" i="15"/>
  <c r="R649" i="15"/>
  <c r="Q649" i="15"/>
  <c r="P649" i="15"/>
  <c r="O649" i="15"/>
  <c r="N649" i="15"/>
  <c r="M649" i="15"/>
  <c r="L649" i="15"/>
  <c r="K649" i="15"/>
  <c r="J649" i="15"/>
  <c r="I649" i="15"/>
  <c r="H649" i="15"/>
  <c r="G649" i="15"/>
  <c r="F649" i="15"/>
  <c r="E649" i="15"/>
  <c r="D649" i="15"/>
  <c r="AA647" i="15"/>
  <c r="Z647" i="15"/>
  <c r="Y647" i="15"/>
  <c r="X647" i="15"/>
  <c r="W647" i="15"/>
  <c r="V647" i="15"/>
  <c r="U647" i="15"/>
  <c r="T647" i="15"/>
  <c r="S647" i="15"/>
  <c r="R647" i="15"/>
  <c r="Q647" i="15"/>
  <c r="P647" i="15"/>
  <c r="O647" i="15"/>
  <c r="N647" i="15"/>
  <c r="M647" i="15"/>
  <c r="L647" i="15"/>
  <c r="K647" i="15"/>
  <c r="J647" i="15"/>
  <c r="I647" i="15"/>
  <c r="H647" i="15"/>
  <c r="G647" i="15"/>
  <c r="F647" i="15"/>
  <c r="E647" i="15"/>
  <c r="D647" i="15"/>
  <c r="B647" i="15"/>
  <c r="AA645" i="15"/>
  <c r="Z645" i="15"/>
  <c r="Y645" i="15"/>
  <c r="X645" i="15"/>
  <c r="W645" i="15"/>
  <c r="V645" i="15"/>
  <c r="U645" i="15"/>
  <c r="T645" i="15"/>
  <c r="S645" i="15"/>
  <c r="R645" i="15"/>
  <c r="Q645" i="15"/>
  <c r="P645" i="15"/>
  <c r="O645" i="15"/>
  <c r="N645" i="15"/>
  <c r="M645" i="15"/>
  <c r="L645" i="15"/>
  <c r="K645" i="15"/>
  <c r="J645" i="15"/>
  <c r="I645" i="15"/>
  <c r="H645" i="15"/>
  <c r="G645" i="15"/>
  <c r="F645" i="15"/>
  <c r="E645" i="15"/>
  <c r="D645" i="15"/>
  <c r="AA643" i="15"/>
  <c r="Z643" i="15"/>
  <c r="Y643" i="15"/>
  <c r="X643" i="15"/>
  <c r="W643" i="15"/>
  <c r="V643" i="15"/>
  <c r="U643" i="15"/>
  <c r="T643" i="15"/>
  <c r="S643" i="15"/>
  <c r="R643" i="15"/>
  <c r="Q643" i="15"/>
  <c r="P643" i="15"/>
  <c r="O643" i="15"/>
  <c r="N643" i="15"/>
  <c r="M643" i="15"/>
  <c r="L643" i="15"/>
  <c r="K643" i="15"/>
  <c r="J643" i="15"/>
  <c r="I643" i="15"/>
  <c r="H643" i="15"/>
  <c r="G643" i="15"/>
  <c r="F643" i="15"/>
  <c r="E643" i="15"/>
  <c r="D643" i="15"/>
  <c r="R636" i="15"/>
  <c r="B634" i="15"/>
  <c r="M631" i="15"/>
  <c r="N626" i="15"/>
  <c r="AA623" i="15"/>
  <c r="O621" i="15"/>
  <c r="B619" i="15"/>
  <c r="P616" i="15"/>
  <c r="Q611" i="15"/>
  <c r="R606" i="15"/>
  <c r="B604" i="15"/>
  <c r="M603" i="15"/>
  <c r="S601" i="15"/>
  <c r="T596" i="15"/>
  <c r="U591" i="15"/>
  <c r="B589" i="15"/>
  <c r="V586" i="15"/>
  <c r="D586" i="15"/>
  <c r="W581" i="15"/>
  <c r="E581" i="15"/>
  <c r="X576" i="15"/>
  <c r="F576" i="15"/>
  <c r="B574" i="15"/>
  <c r="Y571" i="15"/>
  <c r="G571" i="15"/>
  <c r="T568" i="15"/>
  <c r="Z566" i="15"/>
  <c r="H566" i="15"/>
  <c r="AA561" i="15"/>
  <c r="I561" i="15"/>
  <c r="B559" i="15"/>
  <c r="J556" i="15"/>
  <c r="K551" i="15"/>
  <c r="F548" i="15"/>
  <c r="L546" i="15"/>
  <c r="B544" i="15"/>
  <c r="O541" i="15"/>
  <c r="B539" i="15"/>
  <c r="P536" i="15"/>
  <c r="D536" i="15"/>
  <c r="X531" i="15"/>
  <c r="R531" i="15"/>
  <c r="L531" i="15"/>
  <c r="F531" i="15"/>
  <c r="B529" i="15"/>
  <c r="G528" i="15"/>
  <c r="Y526" i="15"/>
  <c r="S526" i="15"/>
  <c r="M526" i="15"/>
  <c r="G526" i="15"/>
  <c r="G524" i="15"/>
  <c r="B524" i="15"/>
  <c r="N523" i="15"/>
  <c r="Z521" i="15"/>
  <c r="T521" i="15"/>
  <c r="N521" i="15"/>
  <c r="H521" i="15"/>
  <c r="N519" i="15"/>
  <c r="B519" i="15"/>
  <c r="U518" i="15"/>
  <c r="AA516" i="15"/>
  <c r="U516" i="15"/>
  <c r="O516" i="15"/>
  <c r="I516" i="15"/>
  <c r="B514" i="15"/>
  <c r="V513" i="15"/>
  <c r="V511" i="15"/>
  <c r="P511" i="15"/>
  <c r="J511" i="15"/>
  <c r="D511" i="15"/>
  <c r="B509" i="15"/>
  <c r="W506" i="15"/>
  <c r="Q506" i="15"/>
  <c r="K506" i="15"/>
  <c r="E506" i="15"/>
  <c r="B504" i="15"/>
  <c r="X501" i="15"/>
  <c r="R501" i="15"/>
  <c r="L501" i="15"/>
  <c r="F501" i="15"/>
  <c r="B499" i="15"/>
  <c r="G498" i="15"/>
  <c r="Y496" i="15"/>
  <c r="S496" i="15"/>
  <c r="M496" i="15"/>
  <c r="G496" i="15"/>
  <c r="B494" i="15"/>
  <c r="N493" i="15"/>
  <c r="Z491" i="15"/>
  <c r="T491" i="15"/>
  <c r="N491" i="15"/>
  <c r="H491" i="15"/>
  <c r="N489" i="15"/>
  <c r="B489" i="15"/>
  <c r="U488" i="15"/>
  <c r="AA486" i="15"/>
  <c r="W486" i="15"/>
  <c r="U486" i="15"/>
  <c r="Q486" i="15"/>
  <c r="O486" i="15"/>
  <c r="K486" i="15"/>
  <c r="I486" i="15"/>
  <c r="E486" i="15"/>
  <c r="U484" i="15"/>
  <c r="B484" i="15"/>
  <c r="P479" i="15"/>
  <c r="B475" i="15"/>
  <c r="W474" i="15"/>
  <c r="K472" i="15"/>
  <c r="B470" i="15"/>
  <c r="B465" i="15"/>
  <c r="B460" i="15"/>
  <c r="H459" i="15"/>
  <c r="B455" i="15"/>
  <c r="O454" i="15"/>
  <c r="B450" i="15"/>
  <c r="P449" i="15"/>
  <c r="B445" i="15"/>
  <c r="W444" i="15"/>
  <c r="K442" i="15"/>
  <c r="B440" i="15"/>
  <c r="B435" i="15"/>
  <c r="B430" i="15"/>
  <c r="H429" i="15"/>
  <c r="B425" i="15"/>
  <c r="O424" i="15"/>
  <c r="B420" i="15"/>
  <c r="P419" i="15"/>
  <c r="B415" i="15"/>
  <c r="W414" i="15"/>
  <c r="K412" i="15"/>
  <c r="B410" i="15"/>
  <c r="B405" i="15"/>
  <c r="B400" i="15"/>
  <c r="H399" i="15"/>
  <c r="B395" i="15"/>
  <c r="O394" i="15"/>
  <c r="B390" i="15"/>
  <c r="P389" i="15"/>
  <c r="B385" i="15"/>
  <c r="W384" i="15"/>
  <c r="K382" i="15"/>
  <c r="B380" i="15"/>
  <c r="B375" i="15"/>
  <c r="B370" i="15"/>
  <c r="H369" i="15"/>
  <c r="B365" i="15"/>
  <c r="O364" i="15"/>
  <c r="B360" i="15"/>
  <c r="P359" i="15"/>
  <c r="B355" i="15"/>
  <c r="W354" i="15"/>
  <c r="K352" i="15"/>
  <c r="B350" i="15"/>
  <c r="B345" i="15"/>
  <c r="B340" i="15"/>
  <c r="H339" i="15"/>
  <c r="B335" i="15"/>
  <c r="O334" i="15"/>
  <c r="B330" i="15"/>
  <c r="P329" i="15"/>
  <c r="Y462" i="15"/>
  <c r="B325" i="15"/>
  <c r="W320" i="15"/>
  <c r="W318" i="15"/>
  <c r="Q318" i="15"/>
  <c r="K318" i="15"/>
  <c r="E318" i="15"/>
  <c r="W316" i="15"/>
  <c r="B316" i="15"/>
  <c r="X313" i="15"/>
  <c r="R313" i="15"/>
  <c r="L313" i="15"/>
  <c r="F313" i="15"/>
  <c r="B311" i="15"/>
  <c r="Y308" i="15"/>
  <c r="S308" i="15"/>
  <c r="M308" i="15"/>
  <c r="G308" i="15"/>
  <c r="B306" i="15"/>
  <c r="H305" i="15"/>
  <c r="Z303" i="15"/>
  <c r="T303" i="15"/>
  <c r="N303" i="15"/>
  <c r="H303" i="15"/>
  <c r="H301" i="15"/>
  <c r="B301" i="15"/>
  <c r="O300" i="15"/>
  <c r="AA298" i="15"/>
  <c r="U298" i="15"/>
  <c r="O298" i="15"/>
  <c r="I298" i="15"/>
  <c r="B296" i="15"/>
  <c r="P295" i="15"/>
  <c r="V293" i="15"/>
  <c r="P293" i="15"/>
  <c r="J293" i="15"/>
  <c r="D293" i="15"/>
  <c r="P291" i="15"/>
  <c r="B291" i="15"/>
  <c r="W290" i="15"/>
  <c r="W288" i="15"/>
  <c r="Q288" i="15"/>
  <c r="K288" i="15"/>
  <c r="E288" i="15"/>
  <c r="B286" i="15"/>
  <c r="X283" i="15"/>
  <c r="R283" i="15"/>
  <c r="L283" i="15"/>
  <c r="F283" i="15"/>
  <c r="B281" i="15"/>
  <c r="Y278" i="15"/>
  <c r="S278" i="15"/>
  <c r="M278" i="15"/>
  <c r="G278" i="15"/>
  <c r="B276" i="15"/>
  <c r="H275" i="15"/>
  <c r="Z273" i="15"/>
  <c r="T273" i="15"/>
  <c r="N273" i="15"/>
  <c r="H273" i="15"/>
  <c r="H271" i="15"/>
  <c r="B271" i="15"/>
  <c r="O270" i="15"/>
  <c r="AA268" i="15"/>
  <c r="U268" i="15"/>
  <c r="O268" i="15"/>
  <c r="I268" i="15"/>
  <c r="O266" i="15"/>
  <c r="B266" i="15"/>
  <c r="P265" i="15"/>
  <c r="V263" i="15"/>
  <c r="P263" i="15"/>
  <c r="J263" i="15"/>
  <c r="D263" i="15"/>
  <c r="P261" i="15"/>
  <c r="B261" i="15"/>
  <c r="W260" i="15"/>
  <c r="W258" i="15"/>
  <c r="Q258" i="15"/>
  <c r="K258" i="15"/>
  <c r="E258" i="15"/>
  <c r="W256" i="15"/>
  <c r="B256" i="15"/>
  <c r="X253" i="15"/>
  <c r="R253" i="15"/>
  <c r="L253" i="15"/>
  <c r="F253" i="15"/>
  <c r="B251" i="15"/>
  <c r="Y248" i="15"/>
  <c r="S248" i="15"/>
  <c r="M248" i="15"/>
  <c r="G248" i="15"/>
  <c r="B246" i="15"/>
  <c r="H245" i="15"/>
  <c r="Z243" i="15"/>
  <c r="T243" i="15"/>
  <c r="N243" i="15"/>
  <c r="H243" i="15"/>
  <c r="H241" i="15"/>
  <c r="B241" i="15"/>
  <c r="O240" i="15"/>
  <c r="AA238" i="15"/>
  <c r="U238" i="15"/>
  <c r="O238" i="15"/>
  <c r="I238" i="15"/>
  <c r="O236" i="15"/>
  <c r="B236" i="15"/>
  <c r="P235" i="15"/>
  <c r="V233" i="15"/>
  <c r="P233" i="15"/>
  <c r="J233" i="15"/>
  <c r="D233" i="15"/>
  <c r="P231" i="15"/>
  <c r="B231" i="15"/>
  <c r="W230" i="15"/>
  <c r="W228" i="15"/>
  <c r="Q228" i="15"/>
  <c r="K228" i="15"/>
  <c r="E228" i="15"/>
  <c r="B226" i="15"/>
  <c r="X223" i="15"/>
  <c r="R223" i="15"/>
  <c r="L223" i="15"/>
  <c r="F223" i="15"/>
  <c r="B221" i="15"/>
  <c r="Y218" i="15"/>
  <c r="S218" i="15"/>
  <c r="M218" i="15"/>
  <c r="G218" i="15"/>
  <c r="B216" i="15"/>
  <c r="H215" i="15"/>
  <c r="Z213" i="15"/>
  <c r="T213" i="15"/>
  <c r="N213" i="15"/>
  <c r="H213" i="15"/>
  <c r="H211" i="15"/>
  <c r="B211" i="15"/>
  <c r="O210" i="15"/>
  <c r="AA208" i="15"/>
  <c r="U208" i="15"/>
  <c r="O208" i="15"/>
  <c r="I208" i="15"/>
  <c r="B206" i="15"/>
  <c r="P205" i="15"/>
  <c r="V203" i="15"/>
  <c r="P203" i="15"/>
  <c r="J203" i="15"/>
  <c r="D203" i="15"/>
  <c r="B201" i="15"/>
  <c r="W200" i="15"/>
  <c r="W198" i="15"/>
  <c r="Q198" i="15"/>
  <c r="K198" i="15"/>
  <c r="E198" i="15"/>
  <c r="B196" i="15"/>
  <c r="X193" i="15"/>
  <c r="R193" i="15"/>
  <c r="L193" i="15"/>
  <c r="F193" i="15"/>
  <c r="B191" i="15"/>
  <c r="Y188" i="15"/>
  <c r="S188" i="15"/>
  <c r="M188" i="15"/>
  <c r="G188" i="15"/>
  <c r="B186" i="15"/>
  <c r="H185" i="15"/>
  <c r="Z183" i="15"/>
  <c r="T183" i="15"/>
  <c r="N183" i="15"/>
  <c r="H183" i="15"/>
  <c r="H181" i="15"/>
  <c r="B181" i="15"/>
  <c r="O180" i="15"/>
  <c r="AA178" i="15"/>
  <c r="W178" i="15"/>
  <c r="U178" i="15"/>
  <c r="Q178" i="15"/>
  <c r="O178" i="15"/>
  <c r="O176" i="15" s="1"/>
  <c r="K178" i="15"/>
  <c r="I178" i="15"/>
  <c r="E178" i="15"/>
  <c r="B176" i="15"/>
  <c r="D175" i="15"/>
  <c r="X173" i="15"/>
  <c r="W173" i="15"/>
  <c r="V173" i="15"/>
  <c r="R173" i="15"/>
  <c r="Q173" i="15"/>
  <c r="P173" i="15"/>
  <c r="L173" i="15"/>
  <c r="K173" i="15"/>
  <c r="J173" i="15"/>
  <c r="F173" i="15"/>
  <c r="E173" i="15"/>
  <c r="D173" i="15"/>
  <c r="D171" i="15"/>
  <c r="B171" i="15"/>
  <c r="W170" i="15"/>
  <c r="Y168" i="15"/>
  <c r="X168" i="15"/>
  <c r="W168" i="15"/>
  <c r="S168" i="15"/>
  <c r="R168" i="15"/>
  <c r="Q168" i="15"/>
  <c r="M168" i="15"/>
  <c r="L168" i="15"/>
  <c r="K168" i="15"/>
  <c r="G168" i="15"/>
  <c r="F168" i="15"/>
  <c r="E168" i="15"/>
  <c r="V318" i="15"/>
  <c r="B166" i="15"/>
  <c r="L161" i="15"/>
  <c r="B157" i="15"/>
  <c r="S156" i="15"/>
  <c r="G154" i="15"/>
  <c r="B152" i="15"/>
  <c r="Z151" i="15"/>
  <c r="N149" i="15"/>
  <c r="B147" i="15"/>
  <c r="U144" i="15"/>
  <c r="B142" i="15"/>
  <c r="V139" i="15"/>
  <c r="B137" i="15"/>
  <c r="E136" i="15"/>
  <c r="B132" i="15"/>
  <c r="L131" i="15"/>
  <c r="B127" i="15"/>
  <c r="S126" i="15"/>
  <c r="G124" i="15"/>
  <c r="B122" i="15"/>
  <c r="Z121" i="15"/>
  <c r="N119" i="15"/>
  <c r="B117" i="15"/>
  <c r="U114" i="15"/>
  <c r="B112" i="15"/>
  <c r="V109" i="15"/>
  <c r="B107" i="15"/>
  <c r="E106" i="15"/>
  <c r="B102" i="15"/>
  <c r="L101" i="15"/>
  <c r="B97" i="15"/>
  <c r="S96" i="15"/>
  <c r="G94" i="15"/>
  <c r="B92" i="15"/>
  <c r="Z91" i="15"/>
  <c r="N89" i="15"/>
  <c r="B87" i="15"/>
  <c r="U84" i="15"/>
  <c r="B82" i="15"/>
  <c r="V79" i="15"/>
  <c r="B77" i="15"/>
  <c r="E76" i="15"/>
  <c r="B72" i="15"/>
  <c r="L71" i="15"/>
  <c r="B67" i="15"/>
  <c r="S66" i="15"/>
  <c r="G64" i="15"/>
  <c r="B62" i="15"/>
  <c r="Z61" i="15"/>
  <c r="N59" i="15"/>
  <c r="B57" i="15"/>
  <c r="V56" i="15"/>
  <c r="J56" i="15"/>
  <c r="J52" i="15" s="1"/>
  <c r="V54" i="15"/>
  <c r="V52" i="15" s="1"/>
  <c r="J54" i="15"/>
  <c r="B52" i="15"/>
  <c r="W51" i="15"/>
  <c r="W47" i="15" s="1"/>
  <c r="K51" i="15"/>
  <c r="W49" i="15"/>
  <c r="K49" i="15"/>
  <c r="K47" i="15" s="1"/>
  <c r="B47" i="15"/>
  <c r="Y46" i="15"/>
  <c r="M46" i="15"/>
  <c r="Y44" i="15"/>
  <c r="Y42" i="15" s="1"/>
  <c r="M44" i="15"/>
  <c r="M42" i="15"/>
  <c r="B42" i="15"/>
  <c r="R41" i="15"/>
  <c r="F41" i="15"/>
  <c r="R39" i="15"/>
  <c r="F39" i="15"/>
  <c r="R37" i="15"/>
  <c r="F37" i="15"/>
  <c r="B37" i="15"/>
  <c r="T36" i="15"/>
  <c r="H36" i="15"/>
  <c r="T34" i="15"/>
  <c r="H34" i="15"/>
  <c r="H32" i="15" s="1"/>
  <c r="B32" i="15"/>
  <c r="U31" i="15"/>
  <c r="N31" i="15"/>
  <c r="G31" i="15"/>
  <c r="W29" i="15"/>
  <c r="Q29" i="15"/>
  <c r="K29" i="15"/>
  <c r="E29" i="15"/>
  <c r="B27" i="15"/>
  <c r="X26" i="15"/>
  <c r="R26" i="15"/>
  <c r="L26" i="15"/>
  <c r="F26" i="15"/>
  <c r="F22" i="15" s="1"/>
  <c r="X24" i="15"/>
  <c r="R24" i="15"/>
  <c r="L24" i="15"/>
  <c r="F24" i="15"/>
  <c r="X22" i="15"/>
  <c r="R22" i="15"/>
  <c r="B22" i="15"/>
  <c r="Y21" i="15"/>
  <c r="S21" i="15"/>
  <c r="M21" i="15"/>
  <c r="M17" i="15" s="1"/>
  <c r="G21" i="15"/>
  <c r="Y19" i="15"/>
  <c r="S19" i="15"/>
  <c r="M19" i="15"/>
  <c r="G19" i="15"/>
  <c r="S17" i="15"/>
  <c r="G17" i="15"/>
  <c r="Y17" i="15"/>
  <c r="B17" i="15"/>
  <c r="Z16" i="15"/>
  <c r="X16" i="15"/>
  <c r="T16" i="15"/>
  <c r="R16" i="15"/>
  <c r="N16" i="15"/>
  <c r="L16" i="15"/>
  <c r="H16" i="15"/>
  <c r="F16" i="15"/>
  <c r="Z14" i="15"/>
  <c r="T14" i="15"/>
  <c r="N14" i="15"/>
  <c r="H14" i="15"/>
  <c r="N12" i="15"/>
  <c r="Z12" i="15"/>
  <c r="T12" i="15"/>
  <c r="B12" i="15"/>
  <c r="AA11" i="15"/>
  <c r="Y11" i="15"/>
  <c r="U11" i="15"/>
  <c r="S11" i="15"/>
  <c r="O11" i="15"/>
  <c r="M11" i="15"/>
  <c r="I11" i="15"/>
  <c r="G11" i="15"/>
  <c r="AA9" i="15"/>
  <c r="Y9" i="15"/>
  <c r="U9" i="15"/>
  <c r="S9" i="15"/>
  <c r="O9" i="15"/>
  <c r="O7" i="15" s="1"/>
  <c r="M9" i="15"/>
  <c r="I9" i="15"/>
  <c r="G9" i="15"/>
  <c r="AA7" i="15"/>
  <c r="Y7" i="15"/>
  <c r="U7" i="15"/>
  <c r="S7" i="15"/>
  <c r="M7" i="15"/>
  <c r="I7" i="15"/>
  <c r="G7" i="15"/>
  <c r="D7" i="15"/>
  <c r="B7" i="15"/>
  <c r="B759" i="14"/>
  <c r="G782" i="14"/>
  <c r="F782" i="14"/>
  <c r="F781" i="14" s="1"/>
  <c r="E782" i="14"/>
  <c r="E781" i="14" s="1"/>
  <c r="G781" i="14"/>
  <c r="D781" i="14"/>
  <c r="AA769" i="14"/>
  <c r="Z769" i="14"/>
  <c r="Y769" i="14"/>
  <c r="X769" i="14"/>
  <c r="W769" i="14"/>
  <c r="V769" i="14"/>
  <c r="U769" i="14"/>
  <c r="T769" i="14"/>
  <c r="S769" i="14"/>
  <c r="R769" i="14"/>
  <c r="Q769" i="14"/>
  <c r="P769" i="14"/>
  <c r="O769" i="14"/>
  <c r="N769" i="14"/>
  <c r="M769" i="14"/>
  <c r="L769" i="14"/>
  <c r="K769" i="14"/>
  <c r="J769" i="14"/>
  <c r="I769" i="14"/>
  <c r="H769" i="14"/>
  <c r="G769" i="14"/>
  <c r="F769" i="14"/>
  <c r="E769" i="14"/>
  <c r="D769" i="14"/>
  <c r="B769" i="14"/>
  <c r="AA767" i="14"/>
  <c r="Z767" i="14"/>
  <c r="Y767" i="14"/>
  <c r="X767" i="14"/>
  <c r="W767" i="14"/>
  <c r="V767" i="14"/>
  <c r="U767" i="14"/>
  <c r="T767" i="14"/>
  <c r="S767" i="14"/>
  <c r="R767" i="14"/>
  <c r="Q767" i="14"/>
  <c r="P767" i="14"/>
  <c r="O767" i="14"/>
  <c r="N767" i="14"/>
  <c r="M767" i="14"/>
  <c r="L767" i="14"/>
  <c r="K767" i="14"/>
  <c r="J767" i="14"/>
  <c r="I767" i="14"/>
  <c r="H767" i="14"/>
  <c r="G767" i="14"/>
  <c r="F767" i="14"/>
  <c r="E767" i="14"/>
  <c r="D767" i="14"/>
  <c r="AA765" i="14"/>
  <c r="Z765" i="14"/>
  <c r="Y765" i="14"/>
  <c r="X765" i="14"/>
  <c r="W765" i="14"/>
  <c r="V765" i="14"/>
  <c r="U765" i="14"/>
  <c r="T765" i="14"/>
  <c r="S765" i="14"/>
  <c r="R765" i="14"/>
  <c r="Q765" i="14"/>
  <c r="P765" i="14"/>
  <c r="O765" i="14"/>
  <c r="N765" i="14"/>
  <c r="M765" i="14"/>
  <c r="L765" i="14"/>
  <c r="K765" i="14"/>
  <c r="J765" i="14"/>
  <c r="I765" i="14"/>
  <c r="H765" i="14"/>
  <c r="G765" i="14"/>
  <c r="F765" i="14"/>
  <c r="E765" i="14"/>
  <c r="D765" i="14"/>
  <c r="AA763" i="14"/>
  <c r="Z763" i="14"/>
  <c r="Y763" i="14"/>
  <c r="X763" i="14"/>
  <c r="W763" i="14"/>
  <c r="V763" i="14"/>
  <c r="U763" i="14"/>
  <c r="T763" i="14"/>
  <c r="S763" i="14"/>
  <c r="R763" i="14"/>
  <c r="Q763" i="14"/>
  <c r="P763" i="14"/>
  <c r="O763" i="14"/>
  <c r="N763" i="14"/>
  <c r="M763" i="14"/>
  <c r="L763" i="14"/>
  <c r="K763" i="14"/>
  <c r="J763" i="14"/>
  <c r="I763" i="14"/>
  <c r="H763" i="14"/>
  <c r="G763" i="14"/>
  <c r="F763" i="14"/>
  <c r="E763" i="14"/>
  <c r="D763" i="14"/>
  <c r="B763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J761" i="14"/>
  <c r="I761" i="14"/>
  <c r="H761" i="14"/>
  <c r="G761" i="14"/>
  <c r="F761" i="14"/>
  <c r="E761" i="14"/>
  <c r="D761" i="14"/>
  <c r="B761" i="14"/>
  <c r="AA759" i="14"/>
  <c r="Z759" i="14"/>
  <c r="Y759" i="14"/>
  <c r="X759" i="14"/>
  <c r="W759" i="14"/>
  <c r="V759" i="14"/>
  <c r="U759" i="14"/>
  <c r="T759" i="14"/>
  <c r="S759" i="14"/>
  <c r="R759" i="14"/>
  <c r="Q759" i="14"/>
  <c r="P759" i="14"/>
  <c r="O759" i="14"/>
  <c r="N759" i="14"/>
  <c r="M759" i="14"/>
  <c r="L759" i="14"/>
  <c r="K759" i="14"/>
  <c r="J759" i="14"/>
  <c r="I759" i="14"/>
  <c r="H759" i="14"/>
  <c r="G759" i="14"/>
  <c r="F759" i="14"/>
  <c r="E759" i="14"/>
  <c r="D759" i="14"/>
  <c r="AA757" i="14"/>
  <c r="Z757" i="14"/>
  <c r="Y757" i="14"/>
  <c r="X757" i="14"/>
  <c r="W757" i="14"/>
  <c r="V757" i="14"/>
  <c r="U757" i="14"/>
  <c r="T757" i="14"/>
  <c r="S757" i="14"/>
  <c r="R757" i="14"/>
  <c r="Q757" i="14"/>
  <c r="P757" i="14"/>
  <c r="O757" i="14"/>
  <c r="N757" i="14"/>
  <c r="M757" i="14"/>
  <c r="L757" i="14"/>
  <c r="K757" i="14"/>
  <c r="J757" i="14"/>
  <c r="I757" i="14"/>
  <c r="H757" i="14"/>
  <c r="G757" i="14"/>
  <c r="F757" i="14"/>
  <c r="E757" i="14"/>
  <c r="D757" i="14"/>
  <c r="B757" i="14"/>
  <c r="AA755" i="14"/>
  <c r="Z755" i="14"/>
  <c r="Y755" i="14"/>
  <c r="X755" i="14"/>
  <c r="W755" i="14"/>
  <c r="V755" i="14"/>
  <c r="U755" i="14"/>
  <c r="T755" i="14"/>
  <c r="S755" i="14"/>
  <c r="R755" i="14"/>
  <c r="Q755" i="14"/>
  <c r="P755" i="14"/>
  <c r="O755" i="14"/>
  <c r="N755" i="14"/>
  <c r="M755" i="14"/>
  <c r="L755" i="14"/>
  <c r="K755" i="14"/>
  <c r="J755" i="14"/>
  <c r="I755" i="14"/>
  <c r="H755" i="14"/>
  <c r="G755" i="14"/>
  <c r="F755" i="14"/>
  <c r="E755" i="14"/>
  <c r="D755" i="14"/>
  <c r="B755" i="14"/>
  <c r="AA753" i="14"/>
  <c r="Z753" i="14"/>
  <c r="Y753" i="14"/>
  <c r="X753" i="14"/>
  <c r="W753" i="14"/>
  <c r="V753" i="14"/>
  <c r="U753" i="14"/>
  <c r="T753" i="14"/>
  <c r="S753" i="14"/>
  <c r="R753" i="14"/>
  <c r="Q753" i="14"/>
  <c r="P753" i="14"/>
  <c r="O753" i="14"/>
  <c r="N753" i="14"/>
  <c r="M753" i="14"/>
  <c r="L753" i="14"/>
  <c r="K753" i="14"/>
  <c r="J753" i="14"/>
  <c r="I753" i="14"/>
  <c r="H753" i="14"/>
  <c r="G753" i="14"/>
  <c r="F753" i="14"/>
  <c r="E753" i="14"/>
  <c r="D753" i="14"/>
  <c r="B753" i="14"/>
  <c r="AA751" i="14"/>
  <c r="Z751" i="14"/>
  <c r="Y751" i="14"/>
  <c r="X751" i="14"/>
  <c r="W751" i="14"/>
  <c r="V751" i="14"/>
  <c r="U751" i="14"/>
  <c r="T751" i="14"/>
  <c r="S751" i="14"/>
  <c r="R751" i="14"/>
  <c r="Q751" i="14"/>
  <c r="P751" i="14"/>
  <c r="O751" i="14"/>
  <c r="N751" i="14"/>
  <c r="M751" i="14"/>
  <c r="L751" i="14"/>
  <c r="K751" i="14"/>
  <c r="J751" i="14"/>
  <c r="I751" i="14"/>
  <c r="H751" i="14"/>
  <c r="G751" i="14"/>
  <c r="F751" i="14"/>
  <c r="E751" i="14"/>
  <c r="D751" i="14"/>
  <c r="B751" i="14"/>
  <c r="AA749" i="14"/>
  <c r="Z749" i="14"/>
  <c r="Y749" i="14"/>
  <c r="X749" i="14"/>
  <c r="W749" i="14"/>
  <c r="V749" i="14"/>
  <c r="U749" i="14"/>
  <c r="T749" i="14"/>
  <c r="S749" i="14"/>
  <c r="R749" i="14"/>
  <c r="Q749" i="14"/>
  <c r="P749" i="14"/>
  <c r="O749" i="14"/>
  <c r="N749" i="14"/>
  <c r="M749" i="14"/>
  <c r="L749" i="14"/>
  <c r="K749" i="14"/>
  <c r="J749" i="14"/>
  <c r="I749" i="14"/>
  <c r="H749" i="14"/>
  <c r="G749" i="14"/>
  <c r="F749" i="14"/>
  <c r="E749" i="14"/>
  <c r="D749" i="14"/>
  <c r="B749" i="14"/>
  <c r="AA747" i="14"/>
  <c r="Z747" i="14"/>
  <c r="Y747" i="14"/>
  <c r="X747" i="14"/>
  <c r="W747" i="14"/>
  <c r="V747" i="14"/>
  <c r="U747" i="14"/>
  <c r="T747" i="14"/>
  <c r="S747" i="14"/>
  <c r="R747" i="14"/>
  <c r="Q747" i="14"/>
  <c r="P747" i="14"/>
  <c r="O747" i="14"/>
  <c r="N747" i="14"/>
  <c r="M747" i="14"/>
  <c r="L747" i="14"/>
  <c r="K747" i="14"/>
  <c r="J747" i="14"/>
  <c r="I747" i="14"/>
  <c r="H747" i="14"/>
  <c r="G747" i="14"/>
  <c r="F747" i="14"/>
  <c r="E747" i="14"/>
  <c r="D747" i="14"/>
  <c r="B747" i="14"/>
  <c r="AA745" i="14"/>
  <c r="Z745" i="14"/>
  <c r="Y745" i="14"/>
  <c r="X745" i="14"/>
  <c r="W745" i="14"/>
  <c r="V745" i="14"/>
  <c r="U745" i="14"/>
  <c r="T745" i="14"/>
  <c r="S745" i="14"/>
  <c r="R745" i="14"/>
  <c r="Q745" i="14"/>
  <c r="P745" i="14"/>
  <c r="O745" i="14"/>
  <c r="N745" i="14"/>
  <c r="M745" i="14"/>
  <c r="L745" i="14"/>
  <c r="K745" i="14"/>
  <c r="J745" i="14"/>
  <c r="I745" i="14"/>
  <c r="H745" i="14"/>
  <c r="G745" i="14"/>
  <c r="F745" i="14"/>
  <c r="E745" i="14"/>
  <c r="D745" i="14"/>
  <c r="B745" i="14"/>
  <c r="AA743" i="14"/>
  <c r="Z743" i="14"/>
  <c r="Y743" i="14"/>
  <c r="X743" i="14"/>
  <c r="W743" i="14"/>
  <c r="V743" i="14"/>
  <c r="U743" i="14"/>
  <c r="T743" i="14"/>
  <c r="S743" i="14"/>
  <c r="R743" i="14"/>
  <c r="Q743" i="14"/>
  <c r="P743" i="14"/>
  <c r="O743" i="14"/>
  <c r="N743" i="14"/>
  <c r="M743" i="14"/>
  <c r="L743" i="14"/>
  <c r="K743" i="14"/>
  <c r="J743" i="14"/>
  <c r="I743" i="14"/>
  <c r="H743" i="14"/>
  <c r="G743" i="14"/>
  <c r="F743" i="14"/>
  <c r="E743" i="14"/>
  <c r="D743" i="14"/>
  <c r="B743" i="14"/>
  <c r="AA741" i="14"/>
  <c r="Z741" i="14"/>
  <c r="Y741" i="14"/>
  <c r="X741" i="14"/>
  <c r="W741" i="14"/>
  <c r="V741" i="14"/>
  <c r="U741" i="14"/>
  <c r="T741" i="14"/>
  <c r="S741" i="14"/>
  <c r="R741" i="14"/>
  <c r="Q741" i="14"/>
  <c r="P741" i="14"/>
  <c r="O741" i="14"/>
  <c r="N741" i="14"/>
  <c r="M741" i="14"/>
  <c r="L741" i="14"/>
  <c r="K741" i="14"/>
  <c r="J741" i="14"/>
  <c r="I741" i="14"/>
  <c r="H741" i="14"/>
  <c r="G741" i="14"/>
  <c r="F741" i="14"/>
  <c r="E741" i="14"/>
  <c r="D741" i="14"/>
  <c r="B741" i="14"/>
  <c r="AA739" i="14"/>
  <c r="Z739" i="14"/>
  <c r="Y739" i="14"/>
  <c r="X739" i="14"/>
  <c r="W739" i="14"/>
  <c r="V739" i="14"/>
  <c r="U739" i="14"/>
  <c r="T739" i="14"/>
  <c r="S739" i="14"/>
  <c r="R739" i="14"/>
  <c r="Q739" i="14"/>
  <c r="P739" i="14"/>
  <c r="O739" i="14"/>
  <c r="N739" i="14"/>
  <c r="M739" i="14"/>
  <c r="L739" i="14"/>
  <c r="K739" i="14"/>
  <c r="J739" i="14"/>
  <c r="I739" i="14"/>
  <c r="H739" i="14"/>
  <c r="G739" i="14"/>
  <c r="F739" i="14"/>
  <c r="E739" i="14"/>
  <c r="D739" i="14"/>
  <c r="B739" i="14"/>
  <c r="AA737" i="14"/>
  <c r="Z737" i="14"/>
  <c r="Y737" i="14"/>
  <c r="X737" i="14"/>
  <c r="W737" i="14"/>
  <c r="V737" i="14"/>
  <c r="U737" i="14"/>
  <c r="T737" i="14"/>
  <c r="S737" i="14"/>
  <c r="R737" i="14"/>
  <c r="Q737" i="14"/>
  <c r="P737" i="14"/>
  <c r="O737" i="14"/>
  <c r="N737" i="14"/>
  <c r="M737" i="14"/>
  <c r="L737" i="14"/>
  <c r="K737" i="14"/>
  <c r="J737" i="14"/>
  <c r="I737" i="14"/>
  <c r="H737" i="14"/>
  <c r="G737" i="14"/>
  <c r="F737" i="14"/>
  <c r="E737" i="14"/>
  <c r="D737" i="14"/>
  <c r="B737" i="14"/>
  <c r="AA735" i="14"/>
  <c r="Z735" i="14"/>
  <c r="Y735" i="14"/>
  <c r="X735" i="14"/>
  <c r="W735" i="14"/>
  <c r="V735" i="14"/>
  <c r="U735" i="14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G735" i="14"/>
  <c r="F735" i="14"/>
  <c r="E735" i="14"/>
  <c r="D735" i="14"/>
  <c r="B735" i="14"/>
  <c r="AA733" i="14"/>
  <c r="Z733" i="14"/>
  <c r="Y733" i="14"/>
  <c r="X733" i="14"/>
  <c r="W733" i="14"/>
  <c r="V733" i="14"/>
  <c r="U733" i="14"/>
  <c r="T733" i="14"/>
  <c r="S733" i="14"/>
  <c r="R733" i="14"/>
  <c r="Q733" i="14"/>
  <c r="P733" i="14"/>
  <c r="O733" i="14"/>
  <c r="N733" i="14"/>
  <c r="M733" i="14"/>
  <c r="L733" i="14"/>
  <c r="K733" i="14"/>
  <c r="J733" i="14"/>
  <c r="I733" i="14"/>
  <c r="H733" i="14"/>
  <c r="G733" i="14"/>
  <c r="F733" i="14"/>
  <c r="E733" i="14"/>
  <c r="D733" i="14"/>
  <c r="B733" i="14"/>
  <c r="AA731" i="14"/>
  <c r="Z731" i="14"/>
  <c r="Y731" i="14"/>
  <c r="X731" i="14"/>
  <c r="W731" i="14"/>
  <c r="V731" i="14"/>
  <c r="U731" i="14"/>
  <c r="T731" i="14"/>
  <c r="S731" i="14"/>
  <c r="R731" i="14"/>
  <c r="Q731" i="14"/>
  <c r="P731" i="14"/>
  <c r="O731" i="14"/>
  <c r="N731" i="14"/>
  <c r="M731" i="14"/>
  <c r="L731" i="14"/>
  <c r="K731" i="14"/>
  <c r="J731" i="14"/>
  <c r="I731" i="14"/>
  <c r="H731" i="14"/>
  <c r="G731" i="14"/>
  <c r="F731" i="14"/>
  <c r="E731" i="14"/>
  <c r="D731" i="14"/>
  <c r="B731" i="14"/>
  <c r="AA729" i="14"/>
  <c r="Z729" i="14"/>
  <c r="Y729" i="14"/>
  <c r="X729" i="14"/>
  <c r="W729" i="14"/>
  <c r="V729" i="14"/>
  <c r="U729" i="14"/>
  <c r="T729" i="14"/>
  <c r="S729" i="14"/>
  <c r="R729" i="14"/>
  <c r="Q729" i="14"/>
  <c r="P729" i="14"/>
  <c r="O729" i="14"/>
  <c r="N729" i="14"/>
  <c r="M729" i="14"/>
  <c r="L729" i="14"/>
  <c r="K729" i="14"/>
  <c r="J729" i="14"/>
  <c r="I729" i="14"/>
  <c r="H729" i="14"/>
  <c r="G729" i="14"/>
  <c r="F729" i="14"/>
  <c r="E729" i="14"/>
  <c r="D729" i="14"/>
  <c r="B729" i="14"/>
  <c r="AA727" i="14"/>
  <c r="Z727" i="14"/>
  <c r="Y727" i="14"/>
  <c r="X727" i="14"/>
  <c r="W727" i="14"/>
  <c r="V727" i="14"/>
  <c r="U727" i="14"/>
  <c r="T727" i="14"/>
  <c r="S727" i="14"/>
  <c r="R727" i="14"/>
  <c r="Q727" i="14"/>
  <c r="P727" i="14"/>
  <c r="O727" i="14"/>
  <c r="N727" i="14"/>
  <c r="M727" i="14"/>
  <c r="L727" i="14"/>
  <c r="K727" i="14"/>
  <c r="J727" i="14"/>
  <c r="I727" i="14"/>
  <c r="H727" i="14"/>
  <c r="G727" i="14"/>
  <c r="F727" i="14"/>
  <c r="E727" i="14"/>
  <c r="D727" i="14"/>
  <c r="B727" i="14"/>
  <c r="AA725" i="14"/>
  <c r="Z725" i="14"/>
  <c r="Y725" i="14"/>
  <c r="X725" i="14"/>
  <c r="W725" i="14"/>
  <c r="V725" i="14"/>
  <c r="U725" i="14"/>
  <c r="T725" i="14"/>
  <c r="S725" i="14"/>
  <c r="R725" i="14"/>
  <c r="Q725" i="14"/>
  <c r="P725" i="14"/>
  <c r="O725" i="14"/>
  <c r="N725" i="14"/>
  <c r="M725" i="14"/>
  <c r="L725" i="14"/>
  <c r="K725" i="14"/>
  <c r="J725" i="14"/>
  <c r="I725" i="14"/>
  <c r="H725" i="14"/>
  <c r="G725" i="14"/>
  <c r="F725" i="14"/>
  <c r="E725" i="14"/>
  <c r="D725" i="14"/>
  <c r="B725" i="14"/>
  <c r="AA723" i="14"/>
  <c r="Z723" i="14"/>
  <c r="Y723" i="14"/>
  <c r="X723" i="14"/>
  <c r="W723" i="14"/>
  <c r="V723" i="14"/>
  <c r="U723" i="14"/>
  <c r="T723" i="14"/>
  <c r="S723" i="14"/>
  <c r="R723" i="14"/>
  <c r="Q723" i="14"/>
  <c r="P723" i="14"/>
  <c r="O723" i="14"/>
  <c r="N723" i="14"/>
  <c r="M723" i="14"/>
  <c r="L723" i="14"/>
  <c r="K723" i="14"/>
  <c r="J723" i="14"/>
  <c r="I723" i="14"/>
  <c r="H723" i="14"/>
  <c r="G723" i="14"/>
  <c r="F723" i="14"/>
  <c r="E723" i="14"/>
  <c r="D723" i="14"/>
  <c r="B723" i="14"/>
  <c r="AA721" i="14"/>
  <c r="Z721" i="14"/>
  <c r="Y721" i="14"/>
  <c r="X721" i="14"/>
  <c r="W721" i="14"/>
  <c r="V721" i="14"/>
  <c r="U721" i="14"/>
  <c r="T721" i="14"/>
  <c r="S721" i="14"/>
  <c r="R721" i="14"/>
  <c r="Q721" i="14"/>
  <c r="P721" i="14"/>
  <c r="O721" i="14"/>
  <c r="N721" i="14"/>
  <c r="M721" i="14"/>
  <c r="L721" i="14"/>
  <c r="K721" i="14"/>
  <c r="J721" i="14"/>
  <c r="I721" i="14"/>
  <c r="H721" i="14"/>
  <c r="G721" i="14"/>
  <c r="F721" i="14"/>
  <c r="E721" i="14"/>
  <c r="D721" i="14"/>
  <c r="B721" i="14"/>
  <c r="AA719" i="14"/>
  <c r="Z719" i="14"/>
  <c r="Y719" i="14"/>
  <c r="X719" i="14"/>
  <c r="W719" i="14"/>
  <c r="V719" i="14"/>
  <c r="U719" i="14"/>
  <c r="T719" i="14"/>
  <c r="S719" i="14"/>
  <c r="R719" i="14"/>
  <c r="Q719" i="14"/>
  <c r="P719" i="14"/>
  <c r="O719" i="14"/>
  <c r="N719" i="14"/>
  <c r="M719" i="14"/>
  <c r="L719" i="14"/>
  <c r="K719" i="14"/>
  <c r="J719" i="14"/>
  <c r="I719" i="14"/>
  <c r="H719" i="14"/>
  <c r="G719" i="14"/>
  <c r="F719" i="14"/>
  <c r="E719" i="14"/>
  <c r="D719" i="14"/>
  <c r="B719" i="14"/>
  <c r="AA717" i="14"/>
  <c r="Z717" i="14"/>
  <c r="Y717" i="14"/>
  <c r="X717" i="14"/>
  <c r="W717" i="14"/>
  <c r="V717" i="14"/>
  <c r="U717" i="14"/>
  <c r="T717" i="14"/>
  <c r="S717" i="14"/>
  <c r="R717" i="14"/>
  <c r="Q717" i="14"/>
  <c r="P717" i="14"/>
  <c r="O717" i="14"/>
  <c r="N717" i="14"/>
  <c r="M717" i="14"/>
  <c r="L717" i="14"/>
  <c r="K717" i="14"/>
  <c r="J717" i="14"/>
  <c r="I717" i="14"/>
  <c r="H717" i="14"/>
  <c r="G717" i="14"/>
  <c r="F717" i="14"/>
  <c r="E717" i="14"/>
  <c r="D717" i="14"/>
  <c r="B717" i="14"/>
  <c r="AA715" i="14"/>
  <c r="Z715" i="14"/>
  <c r="Y715" i="14"/>
  <c r="X715" i="14"/>
  <c r="W715" i="14"/>
  <c r="V715" i="14"/>
  <c r="U715" i="14"/>
  <c r="T715" i="14"/>
  <c r="S715" i="14"/>
  <c r="R715" i="14"/>
  <c r="Q715" i="14"/>
  <c r="P715" i="14"/>
  <c r="O715" i="14"/>
  <c r="N715" i="14"/>
  <c r="M715" i="14"/>
  <c r="L715" i="14"/>
  <c r="K715" i="14"/>
  <c r="J715" i="14"/>
  <c r="I715" i="14"/>
  <c r="H715" i="14"/>
  <c r="G715" i="14"/>
  <c r="F715" i="14"/>
  <c r="E715" i="14"/>
  <c r="D715" i="14"/>
  <c r="B715" i="14"/>
  <c r="AA713" i="14"/>
  <c r="Z713" i="14"/>
  <c r="Y713" i="14"/>
  <c r="X713" i="14"/>
  <c r="W713" i="14"/>
  <c r="V713" i="14"/>
  <c r="U713" i="14"/>
  <c r="T713" i="14"/>
  <c r="S713" i="14"/>
  <c r="R713" i="14"/>
  <c r="Q713" i="14"/>
  <c r="P713" i="14"/>
  <c r="O713" i="14"/>
  <c r="N713" i="14"/>
  <c r="M713" i="14"/>
  <c r="L713" i="14"/>
  <c r="K713" i="14"/>
  <c r="J713" i="14"/>
  <c r="I713" i="14"/>
  <c r="H713" i="14"/>
  <c r="G713" i="14"/>
  <c r="F713" i="14"/>
  <c r="E713" i="14"/>
  <c r="D713" i="14"/>
  <c r="B713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F711" i="14"/>
  <c r="E711" i="14"/>
  <c r="D711" i="14"/>
  <c r="B711" i="14"/>
  <c r="AA709" i="14"/>
  <c r="Z709" i="14"/>
  <c r="Y709" i="14"/>
  <c r="X709" i="14"/>
  <c r="W709" i="14"/>
  <c r="V709" i="14"/>
  <c r="U709" i="14"/>
  <c r="T709" i="14"/>
  <c r="S709" i="14"/>
  <c r="R709" i="14"/>
  <c r="Q709" i="14"/>
  <c r="P709" i="14"/>
  <c r="O709" i="14"/>
  <c r="N709" i="14"/>
  <c r="M709" i="14"/>
  <c r="L709" i="14"/>
  <c r="K709" i="14"/>
  <c r="J709" i="14"/>
  <c r="I709" i="14"/>
  <c r="H709" i="14"/>
  <c r="G709" i="14"/>
  <c r="F709" i="14"/>
  <c r="E709" i="14"/>
  <c r="D709" i="14"/>
  <c r="B709" i="14"/>
  <c r="AA703" i="14"/>
  <c r="Z703" i="14"/>
  <c r="Y703" i="14"/>
  <c r="X703" i="14"/>
  <c r="W703" i="14"/>
  <c r="V703" i="14"/>
  <c r="U703" i="14"/>
  <c r="T703" i="14"/>
  <c r="S703" i="14"/>
  <c r="R703" i="14"/>
  <c r="Q703" i="14"/>
  <c r="P703" i="14"/>
  <c r="O703" i="14"/>
  <c r="N703" i="14"/>
  <c r="M703" i="14"/>
  <c r="L703" i="14"/>
  <c r="K703" i="14"/>
  <c r="J703" i="14"/>
  <c r="I703" i="14"/>
  <c r="H703" i="14"/>
  <c r="G703" i="14"/>
  <c r="F703" i="14"/>
  <c r="E703" i="14"/>
  <c r="D703" i="14"/>
  <c r="B703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D701" i="14"/>
  <c r="B701" i="14"/>
  <c r="AA699" i="14"/>
  <c r="Z699" i="14"/>
  <c r="Y699" i="14"/>
  <c r="X699" i="14"/>
  <c r="W699" i="14"/>
  <c r="V699" i="14"/>
  <c r="U699" i="14"/>
  <c r="T699" i="14"/>
  <c r="S699" i="14"/>
  <c r="R699" i="14"/>
  <c r="Q699" i="14"/>
  <c r="P699" i="14"/>
  <c r="O699" i="14"/>
  <c r="N699" i="14"/>
  <c r="M699" i="14"/>
  <c r="L699" i="14"/>
  <c r="K699" i="14"/>
  <c r="J699" i="14"/>
  <c r="I699" i="14"/>
  <c r="H699" i="14"/>
  <c r="G699" i="14"/>
  <c r="F699" i="14"/>
  <c r="E699" i="14"/>
  <c r="D699" i="14"/>
  <c r="B699" i="14"/>
  <c r="AA697" i="14"/>
  <c r="Z697" i="14"/>
  <c r="Y697" i="14"/>
  <c r="X697" i="14"/>
  <c r="W697" i="14"/>
  <c r="V697" i="14"/>
  <c r="U697" i="14"/>
  <c r="T697" i="14"/>
  <c r="S697" i="14"/>
  <c r="R697" i="14"/>
  <c r="Q697" i="14"/>
  <c r="P697" i="14"/>
  <c r="O697" i="14"/>
  <c r="N697" i="14"/>
  <c r="M697" i="14"/>
  <c r="L697" i="14"/>
  <c r="K697" i="14"/>
  <c r="J697" i="14"/>
  <c r="I697" i="14"/>
  <c r="H697" i="14"/>
  <c r="G697" i="14"/>
  <c r="F697" i="14"/>
  <c r="E697" i="14"/>
  <c r="D697" i="14"/>
  <c r="B697" i="14"/>
  <c r="AA695" i="14"/>
  <c r="Z695" i="14"/>
  <c r="Y695" i="14"/>
  <c r="X695" i="14"/>
  <c r="W695" i="14"/>
  <c r="V695" i="14"/>
  <c r="U695" i="14"/>
  <c r="T695" i="14"/>
  <c r="S695" i="14"/>
  <c r="R695" i="14"/>
  <c r="Q695" i="14"/>
  <c r="P695" i="14"/>
  <c r="O695" i="14"/>
  <c r="N695" i="14"/>
  <c r="M695" i="14"/>
  <c r="L695" i="14"/>
  <c r="K695" i="14"/>
  <c r="J695" i="14"/>
  <c r="I695" i="14"/>
  <c r="H695" i="14"/>
  <c r="G695" i="14"/>
  <c r="F695" i="14"/>
  <c r="E695" i="14"/>
  <c r="D695" i="14"/>
  <c r="B695" i="14"/>
  <c r="AA693" i="14"/>
  <c r="Z693" i="14"/>
  <c r="Y693" i="14"/>
  <c r="X693" i="14"/>
  <c r="W693" i="14"/>
  <c r="V693" i="14"/>
  <c r="U693" i="14"/>
  <c r="T693" i="14"/>
  <c r="S693" i="14"/>
  <c r="R693" i="14"/>
  <c r="Q693" i="14"/>
  <c r="P693" i="14"/>
  <c r="O693" i="14"/>
  <c r="N693" i="14"/>
  <c r="M693" i="14"/>
  <c r="L693" i="14"/>
  <c r="K693" i="14"/>
  <c r="J693" i="14"/>
  <c r="I693" i="14"/>
  <c r="H693" i="14"/>
  <c r="G693" i="14"/>
  <c r="F693" i="14"/>
  <c r="E693" i="14"/>
  <c r="D693" i="14"/>
  <c r="B693" i="14"/>
  <c r="AA691" i="14"/>
  <c r="Z691" i="14"/>
  <c r="Y691" i="14"/>
  <c r="X691" i="14"/>
  <c r="W691" i="14"/>
  <c r="V691" i="14"/>
  <c r="U691" i="14"/>
  <c r="T691" i="14"/>
  <c r="S691" i="14"/>
  <c r="R691" i="14"/>
  <c r="Q691" i="14"/>
  <c r="P691" i="14"/>
  <c r="O691" i="14"/>
  <c r="N691" i="14"/>
  <c r="M691" i="14"/>
  <c r="L691" i="14"/>
  <c r="K691" i="14"/>
  <c r="J691" i="14"/>
  <c r="I691" i="14"/>
  <c r="H691" i="14"/>
  <c r="G691" i="14"/>
  <c r="F691" i="14"/>
  <c r="E691" i="14"/>
  <c r="D691" i="14"/>
  <c r="B691" i="14"/>
  <c r="AA689" i="14"/>
  <c r="Z689" i="14"/>
  <c r="Y689" i="14"/>
  <c r="X689" i="14"/>
  <c r="W689" i="14"/>
  <c r="V689" i="14"/>
  <c r="U689" i="14"/>
  <c r="T689" i="14"/>
  <c r="S689" i="14"/>
  <c r="R689" i="14"/>
  <c r="Q689" i="14"/>
  <c r="P689" i="14"/>
  <c r="O689" i="14"/>
  <c r="N689" i="14"/>
  <c r="M689" i="14"/>
  <c r="L689" i="14"/>
  <c r="K689" i="14"/>
  <c r="J689" i="14"/>
  <c r="I689" i="14"/>
  <c r="H689" i="14"/>
  <c r="G689" i="14"/>
  <c r="F689" i="14"/>
  <c r="E689" i="14"/>
  <c r="D689" i="14"/>
  <c r="B689" i="14"/>
  <c r="AA687" i="14"/>
  <c r="Z687" i="14"/>
  <c r="Y687" i="14"/>
  <c r="X687" i="14"/>
  <c r="W687" i="14"/>
  <c r="V687" i="14"/>
  <c r="U687" i="14"/>
  <c r="T687" i="14"/>
  <c r="S687" i="14"/>
  <c r="R687" i="14"/>
  <c r="Q687" i="14"/>
  <c r="P687" i="14"/>
  <c r="O687" i="14"/>
  <c r="N687" i="14"/>
  <c r="M687" i="14"/>
  <c r="L687" i="14"/>
  <c r="K687" i="14"/>
  <c r="J687" i="14"/>
  <c r="I687" i="14"/>
  <c r="H687" i="14"/>
  <c r="G687" i="14"/>
  <c r="F687" i="14"/>
  <c r="E687" i="14"/>
  <c r="D687" i="14"/>
  <c r="B687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F685" i="14"/>
  <c r="E685" i="14"/>
  <c r="D685" i="14"/>
  <c r="B685" i="14"/>
  <c r="AA683" i="14"/>
  <c r="Z683" i="14"/>
  <c r="Y683" i="14"/>
  <c r="X683" i="14"/>
  <c r="W683" i="14"/>
  <c r="V683" i="14"/>
  <c r="U683" i="14"/>
  <c r="T683" i="14"/>
  <c r="S683" i="14"/>
  <c r="R683" i="14"/>
  <c r="Q683" i="14"/>
  <c r="P683" i="14"/>
  <c r="O683" i="14"/>
  <c r="N683" i="14"/>
  <c r="M683" i="14"/>
  <c r="L683" i="14"/>
  <c r="K683" i="14"/>
  <c r="J683" i="14"/>
  <c r="I683" i="14"/>
  <c r="H683" i="14"/>
  <c r="G683" i="14"/>
  <c r="F683" i="14"/>
  <c r="E683" i="14"/>
  <c r="D683" i="14"/>
  <c r="B683" i="14"/>
  <c r="AA681" i="14"/>
  <c r="Z681" i="14"/>
  <c r="Y681" i="14"/>
  <c r="X681" i="14"/>
  <c r="W681" i="14"/>
  <c r="V681" i="14"/>
  <c r="U681" i="14"/>
  <c r="T681" i="14"/>
  <c r="S681" i="14"/>
  <c r="R681" i="14"/>
  <c r="Q681" i="14"/>
  <c r="P681" i="14"/>
  <c r="O681" i="14"/>
  <c r="N681" i="14"/>
  <c r="M681" i="14"/>
  <c r="L681" i="14"/>
  <c r="K681" i="14"/>
  <c r="J681" i="14"/>
  <c r="I681" i="14"/>
  <c r="H681" i="14"/>
  <c r="G681" i="14"/>
  <c r="F681" i="14"/>
  <c r="E681" i="14"/>
  <c r="D681" i="14"/>
  <c r="B681" i="14"/>
  <c r="AA679" i="14"/>
  <c r="Z679" i="14"/>
  <c r="Y679" i="14"/>
  <c r="X679" i="14"/>
  <c r="W679" i="14"/>
  <c r="V679" i="14"/>
  <c r="U679" i="14"/>
  <c r="T679" i="14"/>
  <c r="S679" i="14"/>
  <c r="R679" i="14"/>
  <c r="Q679" i="14"/>
  <c r="P679" i="14"/>
  <c r="O679" i="14"/>
  <c r="N679" i="14"/>
  <c r="M679" i="14"/>
  <c r="L679" i="14"/>
  <c r="K679" i="14"/>
  <c r="J679" i="14"/>
  <c r="I679" i="14"/>
  <c r="H679" i="14"/>
  <c r="G679" i="14"/>
  <c r="F679" i="14"/>
  <c r="E679" i="14"/>
  <c r="D679" i="14"/>
  <c r="B679" i="14"/>
  <c r="AA677" i="14"/>
  <c r="Z677" i="14"/>
  <c r="Y677" i="14"/>
  <c r="X677" i="14"/>
  <c r="W677" i="14"/>
  <c r="V677" i="14"/>
  <c r="U677" i="14"/>
  <c r="T677" i="14"/>
  <c r="S677" i="14"/>
  <c r="R677" i="14"/>
  <c r="Q677" i="14"/>
  <c r="P677" i="14"/>
  <c r="O677" i="14"/>
  <c r="N677" i="14"/>
  <c r="M677" i="14"/>
  <c r="L677" i="14"/>
  <c r="K677" i="14"/>
  <c r="J677" i="14"/>
  <c r="I677" i="14"/>
  <c r="H677" i="14"/>
  <c r="G677" i="14"/>
  <c r="F677" i="14"/>
  <c r="E677" i="14"/>
  <c r="D677" i="14"/>
  <c r="B677" i="14"/>
  <c r="AA675" i="14"/>
  <c r="Z675" i="14"/>
  <c r="Y675" i="14"/>
  <c r="X675" i="14"/>
  <c r="W675" i="14"/>
  <c r="V675" i="14"/>
  <c r="U675" i="14"/>
  <c r="T675" i="14"/>
  <c r="S675" i="14"/>
  <c r="R675" i="14"/>
  <c r="Q675" i="14"/>
  <c r="P675" i="14"/>
  <c r="O675" i="14"/>
  <c r="N675" i="14"/>
  <c r="M675" i="14"/>
  <c r="L675" i="14"/>
  <c r="K675" i="14"/>
  <c r="J675" i="14"/>
  <c r="I675" i="14"/>
  <c r="H675" i="14"/>
  <c r="G675" i="14"/>
  <c r="F675" i="14"/>
  <c r="E675" i="14"/>
  <c r="D675" i="14"/>
  <c r="B675" i="14"/>
  <c r="AA673" i="14"/>
  <c r="Z673" i="14"/>
  <c r="Y673" i="14"/>
  <c r="X673" i="14"/>
  <c r="W673" i="14"/>
  <c r="V673" i="14"/>
  <c r="U673" i="14"/>
  <c r="T673" i="14"/>
  <c r="S673" i="14"/>
  <c r="R673" i="14"/>
  <c r="Q673" i="14"/>
  <c r="P673" i="14"/>
  <c r="O673" i="14"/>
  <c r="N673" i="14"/>
  <c r="M673" i="14"/>
  <c r="L673" i="14"/>
  <c r="K673" i="14"/>
  <c r="J673" i="14"/>
  <c r="I673" i="14"/>
  <c r="H673" i="14"/>
  <c r="G673" i="14"/>
  <c r="F673" i="14"/>
  <c r="E673" i="14"/>
  <c r="D673" i="14"/>
  <c r="B673" i="14"/>
  <c r="AA671" i="14"/>
  <c r="Z671" i="14"/>
  <c r="Y671" i="14"/>
  <c r="X671" i="14"/>
  <c r="W671" i="14"/>
  <c r="V671" i="14"/>
  <c r="U671" i="14"/>
  <c r="T671" i="14"/>
  <c r="S671" i="14"/>
  <c r="R671" i="14"/>
  <c r="Q671" i="14"/>
  <c r="P671" i="14"/>
  <c r="O671" i="14"/>
  <c r="N671" i="14"/>
  <c r="M671" i="14"/>
  <c r="L671" i="14"/>
  <c r="K671" i="14"/>
  <c r="J671" i="14"/>
  <c r="I671" i="14"/>
  <c r="H671" i="14"/>
  <c r="G671" i="14"/>
  <c r="F671" i="14"/>
  <c r="E671" i="14"/>
  <c r="D671" i="14"/>
  <c r="B671" i="14"/>
  <c r="AA669" i="14"/>
  <c r="Z669" i="14"/>
  <c r="Y669" i="14"/>
  <c r="X669" i="14"/>
  <c r="W669" i="14"/>
  <c r="V669" i="14"/>
  <c r="U669" i="14"/>
  <c r="T669" i="14"/>
  <c r="S669" i="14"/>
  <c r="R669" i="14"/>
  <c r="Q669" i="14"/>
  <c r="P669" i="14"/>
  <c r="O669" i="14"/>
  <c r="N669" i="14"/>
  <c r="M669" i="14"/>
  <c r="L669" i="14"/>
  <c r="K669" i="14"/>
  <c r="J669" i="14"/>
  <c r="I669" i="14"/>
  <c r="H669" i="14"/>
  <c r="G669" i="14"/>
  <c r="F669" i="14"/>
  <c r="E669" i="14"/>
  <c r="D669" i="14"/>
  <c r="B669" i="14"/>
  <c r="AA667" i="14"/>
  <c r="Z667" i="14"/>
  <c r="Y667" i="14"/>
  <c r="X667" i="14"/>
  <c r="W667" i="14"/>
  <c r="V667" i="14"/>
  <c r="U667" i="14"/>
  <c r="T667" i="14"/>
  <c r="S667" i="14"/>
  <c r="R667" i="14"/>
  <c r="Q667" i="14"/>
  <c r="P667" i="14"/>
  <c r="O667" i="14"/>
  <c r="N667" i="14"/>
  <c r="M667" i="14"/>
  <c r="L667" i="14"/>
  <c r="K667" i="14"/>
  <c r="J667" i="14"/>
  <c r="I667" i="14"/>
  <c r="H667" i="14"/>
  <c r="G667" i="14"/>
  <c r="F667" i="14"/>
  <c r="E667" i="14"/>
  <c r="D667" i="14"/>
  <c r="B667" i="14"/>
  <c r="AA665" i="14"/>
  <c r="Z665" i="14"/>
  <c r="Y665" i="14"/>
  <c r="X665" i="14"/>
  <c r="W665" i="14"/>
  <c r="V665" i="14"/>
  <c r="U665" i="14"/>
  <c r="T665" i="14"/>
  <c r="S665" i="14"/>
  <c r="R665" i="14"/>
  <c r="Q665" i="14"/>
  <c r="P665" i="14"/>
  <c r="O665" i="14"/>
  <c r="N665" i="14"/>
  <c r="M665" i="14"/>
  <c r="L665" i="14"/>
  <c r="K665" i="14"/>
  <c r="J665" i="14"/>
  <c r="I665" i="14"/>
  <c r="H665" i="14"/>
  <c r="G665" i="14"/>
  <c r="F665" i="14"/>
  <c r="E665" i="14"/>
  <c r="D665" i="14"/>
  <c r="B665" i="14"/>
  <c r="AA663" i="14"/>
  <c r="Z663" i="14"/>
  <c r="Y663" i="14"/>
  <c r="X663" i="14"/>
  <c r="W663" i="14"/>
  <c r="V663" i="14"/>
  <c r="U663" i="14"/>
  <c r="T663" i="14"/>
  <c r="S663" i="14"/>
  <c r="R663" i="14"/>
  <c r="Q663" i="14"/>
  <c r="P663" i="14"/>
  <c r="O663" i="14"/>
  <c r="N663" i="14"/>
  <c r="M663" i="14"/>
  <c r="L663" i="14"/>
  <c r="K663" i="14"/>
  <c r="J663" i="14"/>
  <c r="I663" i="14"/>
  <c r="H663" i="14"/>
  <c r="G663" i="14"/>
  <c r="F663" i="14"/>
  <c r="E663" i="14"/>
  <c r="D663" i="14"/>
  <c r="B663" i="14"/>
  <c r="AA661" i="14"/>
  <c r="Z661" i="14"/>
  <c r="Y661" i="14"/>
  <c r="X661" i="14"/>
  <c r="W661" i="14"/>
  <c r="V661" i="14"/>
  <c r="U661" i="14"/>
  <c r="T661" i="14"/>
  <c r="S661" i="14"/>
  <c r="R661" i="14"/>
  <c r="Q661" i="14"/>
  <c r="P661" i="14"/>
  <c r="O661" i="14"/>
  <c r="N661" i="14"/>
  <c r="M661" i="14"/>
  <c r="L661" i="14"/>
  <c r="K661" i="14"/>
  <c r="J661" i="14"/>
  <c r="I661" i="14"/>
  <c r="H661" i="14"/>
  <c r="G661" i="14"/>
  <c r="F661" i="14"/>
  <c r="E661" i="14"/>
  <c r="D661" i="14"/>
  <c r="B661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F659" i="14"/>
  <c r="E659" i="14"/>
  <c r="D659" i="14"/>
  <c r="B659" i="14"/>
  <c r="AA657" i="14"/>
  <c r="Z657" i="14"/>
  <c r="Y657" i="14"/>
  <c r="X657" i="14"/>
  <c r="W657" i="14"/>
  <c r="V657" i="14"/>
  <c r="U657" i="14"/>
  <c r="T657" i="14"/>
  <c r="S657" i="14"/>
  <c r="R657" i="14"/>
  <c r="Q657" i="14"/>
  <c r="P657" i="14"/>
  <c r="O657" i="14"/>
  <c r="N657" i="14"/>
  <c r="M657" i="14"/>
  <c r="L657" i="14"/>
  <c r="K657" i="14"/>
  <c r="J657" i="14"/>
  <c r="I657" i="14"/>
  <c r="H657" i="14"/>
  <c r="G657" i="14"/>
  <c r="F657" i="14"/>
  <c r="E657" i="14"/>
  <c r="D657" i="14"/>
  <c r="B657" i="14"/>
  <c r="AA655" i="14"/>
  <c r="Z655" i="14"/>
  <c r="Y655" i="14"/>
  <c r="X655" i="14"/>
  <c r="W655" i="14"/>
  <c r="V655" i="14"/>
  <c r="U655" i="14"/>
  <c r="T655" i="14"/>
  <c r="S655" i="14"/>
  <c r="R655" i="14"/>
  <c r="Q655" i="14"/>
  <c r="P655" i="14"/>
  <c r="O655" i="14"/>
  <c r="N655" i="14"/>
  <c r="M655" i="14"/>
  <c r="L655" i="14"/>
  <c r="K655" i="14"/>
  <c r="J655" i="14"/>
  <c r="I655" i="14"/>
  <c r="H655" i="14"/>
  <c r="G655" i="14"/>
  <c r="F655" i="14"/>
  <c r="E655" i="14"/>
  <c r="D655" i="14"/>
  <c r="B655" i="14"/>
  <c r="AA653" i="14"/>
  <c r="Z653" i="14"/>
  <c r="Y653" i="14"/>
  <c r="X653" i="14"/>
  <c r="W653" i="14"/>
  <c r="V653" i="14"/>
  <c r="U653" i="14"/>
  <c r="T653" i="14"/>
  <c r="S653" i="14"/>
  <c r="R653" i="14"/>
  <c r="Q653" i="14"/>
  <c r="P653" i="14"/>
  <c r="O653" i="14"/>
  <c r="N653" i="14"/>
  <c r="M653" i="14"/>
  <c r="L653" i="14"/>
  <c r="K653" i="14"/>
  <c r="J653" i="14"/>
  <c r="I653" i="14"/>
  <c r="H653" i="14"/>
  <c r="G653" i="14"/>
  <c r="F653" i="14"/>
  <c r="E653" i="14"/>
  <c r="D653" i="14"/>
  <c r="B653" i="14"/>
  <c r="AA651" i="14"/>
  <c r="Z651" i="14"/>
  <c r="Y651" i="14"/>
  <c r="X651" i="14"/>
  <c r="W651" i="14"/>
  <c r="V651" i="14"/>
  <c r="U651" i="14"/>
  <c r="T651" i="14"/>
  <c r="S651" i="14"/>
  <c r="R651" i="14"/>
  <c r="Q651" i="14"/>
  <c r="P651" i="14"/>
  <c r="O651" i="14"/>
  <c r="N651" i="14"/>
  <c r="M651" i="14"/>
  <c r="L651" i="14"/>
  <c r="K651" i="14"/>
  <c r="J651" i="14"/>
  <c r="I651" i="14"/>
  <c r="H651" i="14"/>
  <c r="G651" i="14"/>
  <c r="F651" i="14"/>
  <c r="E651" i="14"/>
  <c r="D651" i="14"/>
  <c r="B651" i="14"/>
  <c r="AA649" i="14"/>
  <c r="Z649" i="14"/>
  <c r="Y649" i="14"/>
  <c r="X649" i="14"/>
  <c r="W649" i="14"/>
  <c r="V649" i="14"/>
  <c r="U649" i="14"/>
  <c r="T649" i="14"/>
  <c r="S649" i="14"/>
  <c r="R649" i="14"/>
  <c r="Q649" i="14"/>
  <c r="P649" i="14"/>
  <c r="O649" i="14"/>
  <c r="N649" i="14"/>
  <c r="M649" i="14"/>
  <c r="L649" i="14"/>
  <c r="K649" i="14"/>
  <c r="J649" i="14"/>
  <c r="I649" i="14"/>
  <c r="H649" i="14"/>
  <c r="G649" i="14"/>
  <c r="F649" i="14"/>
  <c r="E649" i="14"/>
  <c r="D649" i="14"/>
  <c r="B649" i="14"/>
  <c r="AA647" i="14"/>
  <c r="Z647" i="14"/>
  <c r="Y647" i="14"/>
  <c r="X647" i="14"/>
  <c r="W647" i="14"/>
  <c r="V647" i="14"/>
  <c r="U647" i="14"/>
  <c r="T647" i="14"/>
  <c r="S647" i="14"/>
  <c r="R647" i="14"/>
  <c r="Q647" i="14"/>
  <c r="P647" i="14"/>
  <c r="O647" i="14"/>
  <c r="N647" i="14"/>
  <c r="M647" i="14"/>
  <c r="L647" i="14"/>
  <c r="K647" i="14"/>
  <c r="J647" i="14"/>
  <c r="I647" i="14"/>
  <c r="H647" i="14"/>
  <c r="G647" i="14"/>
  <c r="F647" i="14"/>
  <c r="E647" i="14"/>
  <c r="D647" i="14"/>
  <c r="B647" i="14"/>
  <c r="AA645" i="14"/>
  <c r="Z645" i="14"/>
  <c r="Y645" i="14"/>
  <c r="X645" i="14"/>
  <c r="W645" i="14"/>
  <c r="V645" i="14"/>
  <c r="U645" i="14"/>
  <c r="T645" i="14"/>
  <c r="S645" i="14"/>
  <c r="R645" i="14"/>
  <c r="Q645" i="14"/>
  <c r="P645" i="14"/>
  <c r="O645" i="14"/>
  <c r="N645" i="14"/>
  <c r="M645" i="14"/>
  <c r="L645" i="14"/>
  <c r="K645" i="14"/>
  <c r="J645" i="14"/>
  <c r="I645" i="14"/>
  <c r="H645" i="14"/>
  <c r="G645" i="14"/>
  <c r="F645" i="14"/>
  <c r="E645" i="14"/>
  <c r="D645" i="14"/>
  <c r="B645" i="14"/>
  <c r="AA643" i="14"/>
  <c r="Z643" i="14"/>
  <c r="Y643" i="14"/>
  <c r="X643" i="14"/>
  <c r="W643" i="14"/>
  <c r="V643" i="14"/>
  <c r="U643" i="14"/>
  <c r="T643" i="14"/>
  <c r="S643" i="14"/>
  <c r="R643" i="14"/>
  <c r="Q643" i="14"/>
  <c r="P643" i="14"/>
  <c r="O643" i="14"/>
  <c r="N643" i="14"/>
  <c r="M643" i="14"/>
  <c r="L643" i="14"/>
  <c r="K643" i="14"/>
  <c r="J643" i="14"/>
  <c r="I643" i="14"/>
  <c r="H643" i="14"/>
  <c r="G643" i="14"/>
  <c r="F643" i="14"/>
  <c r="E643" i="14"/>
  <c r="D643" i="14"/>
  <c r="B643" i="14"/>
  <c r="Y636" i="14"/>
  <c r="S636" i="14"/>
  <c r="M636" i="14"/>
  <c r="G636" i="14"/>
  <c r="B634" i="14"/>
  <c r="Z631" i="14"/>
  <c r="T631" i="14"/>
  <c r="N631" i="14"/>
  <c r="H631" i="14"/>
  <c r="B629" i="14"/>
  <c r="I628" i="14"/>
  <c r="AA626" i="14"/>
  <c r="U626" i="14"/>
  <c r="O626" i="14"/>
  <c r="I626" i="14"/>
  <c r="I624" i="14"/>
  <c r="B624" i="14"/>
  <c r="J623" i="14"/>
  <c r="V621" i="14"/>
  <c r="P621" i="14"/>
  <c r="J621" i="14"/>
  <c r="D621" i="14"/>
  <c r="B619" i="14"/>
  <c r="Q618" i="14"/>
  <c r="W616" i="14"/>
  <c r="Q616" i="14"/>
  <c r="K616" i="14"/>
  <c r="E616" i="14"/>
  <c r="Q614" i="14"/>
  <c r="B614" i="14"/>
  <c r="X613" i="14"/>
  <c r="X611" i="14"/>
  <c r="R611" i="14"/>
  <c r="L611" i="14"/>
  <c r="F611" i="14"/>
  <c r="X609" i="14"/>
  <c r="B609" i="14"/>
  <c r="Y606" i="14"/>
  <c r="S606" i="14"/>
  <c r="M606" i="14"/>
  <c r="G606" i="14"/>
  <c r="B604" i="14"/>
  <c r="Z601" i="14"/>
  <c r="T601" i="14"/>
  <c r="N601" i="14"/>
  <c r="H601" i="14"/>
  <c r="B599" i="14"/>
  <c r="I598" i="14"/>
  <c r="AA596" i="14"/>
  <c r="U596" i="14"/>
  <c r="O596" i="14"/>
  <c r="I596" i="14"/>
  <c r="I594" i="14"/>
  <c r="B594" i="14"/>
  <c r="J593" i="14"/>
  <c r="V591" i="14"/>
  <c r="P591" i="14"/>
  <c r="J591" i="14"/>
  <c r="D591" i="14"/>
  <c r="J589" i="14"/>
  <c r="B589" i="14"/>
  <c r="Q588" i="14"/>
  <c r="W586" i="14"/>
  <c r="Q586" i="14"/>
  <c r="K586" i="14"/>
  <c r="E586" i="14"/>
  <c r="Q584" i="14"/>
  <c r="B584" i="14"/>
  <c r="X583" i="14"/>
  <c r="X581" i="14"/>
  <c r="R581" i="14"/>
  <c r="L581" i="14"/>
  <c r="F581" i="14"/>
  <c r="X579" i="14"/>
  <c r="B579" i="14"/>
  <c r="Y576" i="14"/>
  <c r="S576" i="14"/>
  <c r="M576" i="14"/>
  <c r="G576" i="14"/>
  <c r="B574" i="14"/>
  <c r="Z571" i="14"/>
  <c r="T571" i="14"/>
  <c r="N571" i="14"/>
  <c r="H571" i="14"/>
  <c r="B569" i="14"/>
  <c r="I568" i="14"/>
  <c r="AA566" i="14"/>
  <c r="U566" i="14"/>
  <c r="O566" i="14"/>
  <c r="I566" i="14"/>
  <c r="I564" i="14"/>
  <c r="B564" i="14"/>
  <c r="J563" i="14"/>
  <c r="V561" i="14"/>
  <c r="P561" i="14"/>
  <c r="J561" i="14"/>
  <c r="D561" i="14"/>
  <c r="J559" i="14"/>
  <c r="B559" i="14"/>
  <c r="Q558" i="14"/>
  <c r="W556" i="14"/>
  <c r="Q556" i="14"/>
  <c r="K556" i="14"/>
  <c r="E556" i="14"/>
  <c r="Q554" i="14"/>
  <c r="B554" i="14"/>
  <c r="X553" i="14"/>
  <c r="X551" i="14"/>
  <c r="R551" i="14"/>
  <c r="L551" i="14"/>
  <c r="F551" i="14"/>
  <c r="X549" i="14"/>
  <c r="B549" i="14"/>
  <c r="Y546" i="14"/>
  <c r="S546" i="14"/>
  <c r="M546" i="14"/>
  <c r="G546" i="14"/>
  <c r="B544" i="14"/>
  <c r="Z541" i="14"/>
  <c r="T541" i="14"/>
  <c r="N541" i="14"/>
  <c r="H541" i="14"/>
  <c r="B539" i="14"/>
  <c r="I538" i="14"/>
  <c r="AA536" i="14"/>
  <c r="U536" i="14"/>
  <c r="O536" i="14"/>
  <c r="I536" i="14"/>
  <c r="I534" i="14"/>
  <c r="B534" i="14"/>
  <c r="J533" i="14"/>
  <c r="V531" i="14"/>
  <c r="P531" i="14"/>
  <c r="J531" i="14"/>
  <c r="D531" i="14"/>
  <c r="B529" i="14"/>
  <c r="Q528" i="14"/>
  <c r="W526" i="14"/>
  <c r="Q526" i="14"/>
  <c r="K526" i="14"/>
  <c r="E526" i="14"/>
  <c r="Q524" i="14"/>
  <c r="B524" i="14"/>
  <c r="X523" i="14"/>
  <c r="X521" i="14"/>
  <c r="R521" i="14"/>
  <c r="L521" i="14"/>
  <c r="F521" i="14"/>
  <c r="X519" i="14"/>
  <c r="B519" i="14"/>
  <c r="Y516" i="14"/>
  <c r="S516" i="14"/>
  <c r="M516" i="14"/>
  <c r="G516" i="14"/>
  <c r="B514" i="14"/>
  <c r="Z511" i="14"/>
  <c r="T511" i="14"/>
  <c r="N511" i="14"/>
  <c r="H511" i="14"/>
  <c r="B509" i="14"/>
  <c r="I508" i="14"/>
  <c r="AA506" i="14"/>
  <c r="U506" i="14"/>
  <c r="O506" i="14"/>
  <c r="I506" i="14"/>
  <c r="I504" i="14"/>
  <c r="B504" i="14"/>
  <c r="J503" i="14"/>
  <c r="J499" i="14" s="1"/>
  <c r="X501" i="14"/>
  <c r="V501" i="14"/>
  <c r="R501" i="14"/>
  <c r="P501" i="14"/>
  <c r="L501" i="14"/>
  <c r="J501" i="14"/>
  <c r="F501" i="14"/>
  <c r="E501" i="14"/>
  <c r="D501" i="14"/>
  <c r="B499" i="14"/>
  <c r="K498" i="14"/>
  <c r="Y496" i="14"/>
  <c r="X496" i="14"/>
  <c r="W496" i="14"/>
  <c r="S496" i="14"/>
  <c r="R496" i="14"/>
  <c r="Q496" i="14"/>
  <c r="M496" i="14"/>
  <c r="L496" i="14"/>
  <c r="K496" i="14"/>
  <c r="G496" i="14"/>
  <c r="F496" i="14"/>
  <c r="E496" i="14"/>
  <c r="K494" i="14"/>
  <c r="B494" i="14"/>
  <c r="Z491" i="14"/>
  <c r="Y491" i="14"/>
  <c r="X491" i="14"/>
  <c r="T491" i="14"/>
  <c r="S491" i="14"/>
  <c r="R491" i="14"/>
  <c r="N491" i="14"/>
  <c r="M491" i="14"/>
  <c r="L491" i="14"/>
  <c r="H491" i="14"/>
  <c r="G491" i="14"/>
  <c r="F491" i="14"/>
  <c r="B489" i="14"/>
  <c r="M488" i="14"/>
  <c r="M484" i="14" s="1"/>
  <c r="AA486" i="14"/>
  <c r="Z486" i="14"/>
  <c r="Y486" i="14"/>
  <c r="U486" i="14"/>
  <c r="T486" i="14"/>
  <c r="S486" i="14"/>
  <c r="O486" i="14"/>
  <c r="N486" i="14"/>
  <c r="M486" i="14"/>
  <c r="I486" i="14"/>
  <c r="H486" i="14"/>
  <c r="G486" i="14"/>
  <c r="X636" i="14"/>
  <c r="B484" i="14"/>
  <c r="Z477" i="14"/>
  <c r="T477" i="14"/>
  <c r="N477" i="14"/>
  <c r="H477" i="14"/>
  <c r="B475" i="14"/>
  <c r="I474" i="14"/>
  <c r="AA472" i="14"/>
  <c r="U472" i="14"/>
  <c r="O472" i="14"/>
  <c r="I472" i="14"/>
  <c r="B470" i="14"/>
  <c r="J469" i="14"/>
  <c r="V467" i="14"/>
  <c r="P467" i="14"/>
  <c r="J467" i="14"/>
  <c r="D467" i="14"/>
  <c r="J465" i="14"/>
  <c r="B465" i="14"/>
  <c r="Q464" i="14"/>
  <c r="W462" i="14"/>
  <c r="Q462" i="14"/>
  <c r="K462" i="14"/>
  <c r="E462" i="14"/>
  <c r="B460" i="14"/>
  <c r="X459" i="14"/>
  <c r="X457" i="14"/>
  <c r="R457" i="14"/>
  <c r="L457" i="14"/>
  <c r="F457" i="14"/>
  <c r="B455" i="14"/>
  <c r="Y452" i="14"/>
  <c r="S452" i="14"/>
  <c r="M452" i="14"/>
  <c r="G452" i="14"/>
  <c r="B450" i="14"/>
  <c r="Z447" i="14"/>
  <c r="T447" i="14"/>
  <c r="N447" i="14"/>
  <c r="H447" i="14"/>
  <c r="B445" i="14"/>
  <c r="I444" i="14"/>
  <c r="AA442" i="14"/>
  <c r="U442" i="14"/>
  <c r="O442" i="14"/>
  <c r="I442" i="14"/>
  <c r="B440" i="14"/>
  <c r="J439" i="14"/>
  <c r="V437" i="14"/>
  <c r="P437" i="14"/>
  <c r="J437" i="14"/>
  <c r="D437" i="14"/>
  <c r="J435" i="14"/>
  <c r="B435" i="14"/>
  <c r="Q434" i="14"/>
  <c r="W432" i="14"/>
  <c r="Q432" i="14"/>
  <c r="K432" i="14"/>
  <c r="E432" i="14"/>
  <c r="Q430" i="14"/>
  <c r="B430" i="14"/>
  <c r="X429" i="14"/>
  <c r="X427" i="14"/>
  <c r="R427" i="14"/>
  <c r="L427" i="14"/>
  <c r="F427" i="14"/>
  <c r="X425" i="14"/>
  <c r="B425" i="14"/>
  <c r="Y422" i="14"/>
  <c r="S422" i="14"/>
  <c r="M422" i="14"/>
  <c r="G422" i="14"/>
  <c r="B420" i="14"/>
  <c r="Z417" i="14"/>
  <c r="T417" i="14"/>
  <c r="N417" i="14"/>
  <c r="H417" i="14"/>
  <c r="B415" i="14"/>
  <c r="I414" i="14"/>
  <c r="AA412" i="14"/>
  <c r="U412" i="14"/>
  <c r="O412" i="14"/>
  <c r="I412" i="14"/>
  <c r="I410" i="14"/>
  <c r="B410" i="14"/>
  <c r="J409" i="14"/>
  <c r="V407" i="14"/>
  <c r="P407" i="14"/>
  <c r="J407" i="14"/>
  <c r="D407" i="14"/>
  <c r="J405" i="14"/>
  <c r="B405" i="14"/>
  <c r="Q404" i="14"/>
  <c r="W402" i="14"/>
  <c r="Q402" i="14"/>
  <c r="K402" i="14"/>
  <c r="E402" i="14"/>
  <c r="Q400" i="14"/>
  <c r="B400" i="14"/>
  <c r="X399" i="14"/>
  <c r="X397" i="14"/>
  <c r="R397" i="14"/>
  <c r="L397" i="14"/>
  <c r="F397" i="14"/>
  <c r="X395" i="14"/>
  <c r="B395" i="14"/>
  <c r="Y392" i="14"/>
  <c r="S392" i="14"/>
  <c r="M392" i="14"/>
  <c r="G392" i="14"/>
  <c r="B390" i="14"/>
  <c r="Z387" i="14"/>
  <c r="T387" i="14"/>
  <c r="N387" i="14"/>
  <c r="H387" i="14"/>
  <c r="B385" i="14"/>
  <c r="I384" i="14"/>
  <c r="AA382" i="14"/>
  <c r="U382" i="14"/>
  <c r="O382" i="14"/>
  <c r="I382" i="14"/>
  <c r="I380" i="14"/>
  <c r="B380" i="14"/>
  <c r="J379" i="14"/>
  <c r="V377" i="14"/>
  <c r="P377" i="14"/>
  <c r="J377" i="14"/>
  <c r="D377" i="14"/>
  <c r="J375" i="14"/>
  <c r="B375" i="14"/>
  <c r="Q374" i="14"/>
  <c r="W372" i="14"/>
  <c r="Q372" i="14"/>
  <c r="K372" i="14"/>
  <c r="E372" i="14"/>
  <c r="B370" i="14"/>
  <c r="X369" i="14"/>
  <c r="X367" i="14"/>
  <c r="R367" i="14"/>
  <c r="L367" i="14"/>
  <c r="F367" i="14"/>
  <c r="B365" i="14"/>
  <c r="Y362" i="14"/>
  <c r="S362" i="14"/>
  <c r="M362" i="14"/>
  <c r="G362" i="14"/>
  <c r="B360" i="14"/>
  <c r="Z357" i="14"/>
  <c r="T357" i="14"/>
  <c r="N357" i="14"/>
  <c r="H357" i="14"/>
  <c r="B355" i="14"/>
  <c r="I354" i="14"/>
  <c r="AA352" i="14"/>
  <c r="U352" i="14"/>
  <c r="O352" i="14"/>
  <c r="I352" i="14"/>
  <c r="B350" i="14"/>
  <c r="J349" i="14"/>
  <c r="V347" i="14"/>
  <c r="P347" i="14"/>
  <c r="J347" i="14"/>
  <c r="D347" i="14"/>
  <c r="J345" i="14"/>
  <c r="B345" i="14"/>
  <c r="Q344" i="14"/>
  <c r="W342" i="14"/>
  <c r="Q342" i="14"/>
  <c r="K342" i="14"/>
  <c r="E342" i="14"/>
  <c r="Q340" i="14"/>
  <c r="B340" i="14"/>
  <c r="X339" i="14"/>
  <c r="X337" i="14"/>
  <c r="R337" i="14"/>
  <c r="L337" i="14"/>
  <c r="F337" i="14"/>
  <c r="X335" i="14"/>
  <c r="B335" i="14"/>
  <c r="Y332" i="14"/>
  <c r="S332" i="14"/>
  <c r="M332" i="14"/>
  <c r="G332" i="14"/>
  <c r="B330" i="14"/>
  <c r="Z327" i="14"/>
  <c r="T327" i="14"/>
  <c r="N327" i="14"/>
  <c r="H327" i="14"/>
  <c r="Y477" i="14"/>
  <c r="B325" i="14"/>
  <c r="O320" i="14"/>
  <c r="U318" i="14"/>
  <c r="B316" i="14"/>
  <c r="P315" i="14"/>
  <c r="V313" i="14"/>
  <c r="D313" i="14"/>
  <c r="B311" i="14"/>
  <c r="W310" i="14"/>
  <c r="K308" i="14"/>
  <c r="B306" i="14"/>
  <c r="R303" i="14"/>
  <c r="B301" i="14"/>
  <c r="Y298" i="14"/>
  <c r="G298" i="14"/>
  <c r="B296" i="14"/>
  <c r="H295" i="14"/>
  <c r="N293" i="14"/>
  <c r="B291" i="14"/>
  <c r="O290" i="14"/>
  <c r="U288" i="14"/>
  <c r="B286" i="14"/>
  <c r="P285" i="14"/>
  <c r="V283" i="14"/>
  <c r="D283" i="14"/>
  <c r="B281" i="14"/>
  <c r="W280" i="14"/>
  <c r="K278" i="14"/>
  <c r="B276" i="14"/>
  <c r="R273" i="14"/>
  <c r="B271" i="14"/>
  <c r="Y268" i="14"/>
  <c r="G268" i="14"/>
  <c r="B266" i="14"/>
  <c r="H265" i="14"/>
  <c r="N263" i="14"/>
  <c r="B261" i="14"/>
  <c r="O260" i="14"/>
  <c r="U258" i="14"/>
  <c r="B256" i="14"/>
  <c r="P255" i="14"/>
  <c r="V253" i="14"/>
  <c r="D253" i="14"/>
  <c r="B251" i="14"/>
  <c r="W250" i="14"/>
  <c r="K248" i="14"/>
  <c r="B246" i="14"/>
  <c r="R243" i="14"/>
  <c r="B241" i="14"/>
  <c r="Y238" i="14"/>
  <c r="G238" i="14"/>
  <c r="B236" i="14"/>
  <c r="H235" i="14"/>
  <c r="N233" i="14"/>
  <c r="B231" i="14"/>
  <c r="Q230" i="14"/>
  <c r="W228" i="14"/>
  <c r="O228" i="14"/>
  <c r="E228" i="14"/>
  <c r="B226" i="14"/>
  <c r="R225" i="14"/>
  <c r="X223" i="14"/>
  <c r="P223" i="14"/>
  <c r="F223" i="14"/>
  <c r="B221" i="14"/>
  <c r="W220" i="14"/>
  <c r="E220" i="14"/>
  <c r="S218" i="14"/>
  <c r="K218" i="14"/>
  <c r="B216" i="14"/>
  <c r="Z215" i="14"/>
  <c r="H215" i="14"/>
  <c r="X213" i="14"/>
  <c r="N213" i="14"/>
  <c r="F213" i="14"/>
  <c r="B211" i="14"/>
  <c r="M210" i="14"/>
  <c r="AA208" i="14"/>
  <c r="S208" i="14"/>
  <c r="I208" i="14"/>
  <c r="B206" i="14"/>
  <c r="N205" i="14"/>
  <c r="T203" i="14"/>
  <c r="J203" i="14"/>
  <c r="B201" i="14"/>
  <c r="Q200" i="14"/>
  <c r="Q196" i="14" s="1"/>
  <c r="W198" i="14"/>
  <c r="Q198" i="14"/>
  <c r="K198" i="14"/>
  <c r="E198" i="14"/>
  <c r="B196" i="14"/>
  <c r="X195" i="14"/>
  <c r="L195" i="14"/>
  <c r="X193" i="14"/>
  <c r="R193" i="14"/>
  <c r="P193" i="14"/>
  <c r="L193" i="14"/>
  <c r="F193" i="14"/>
  <c r="D193" i="14"/>
  <c r="X191" i="14"/>
  <c r="L191" i="14"/>
  <c r="B191" i="14"/>
  <c r="Q190" i="14"/>
  <c r="E190" i="14"/>
  <c r="W188" i="14"/>
  <c r="R188" i="14"/>
  <c r="Q188" i="14"/>
  <c r="Q186" i="14" s="1"/>
  <c r="K188" i="14"/>
  <c r="F188" i="14"/>
  <c r="E188" i="14"/>
  <c r="E186" i="14"/>
  <c r="B186" i="14"/>
  <c r="S185" i="14"/>
  <c r="G185" i="14"/>
  <c r="Y183" i="14"/>
  <c r="U183" i="14"/>
  <c r="T183" i="14"/>
  <c r="O183" i="14"/>
  <c r="M183" i="14"/>
  <c r="L183" i="14"/>
  <c r="G183" i="14"/>
  <c r="G181" i="14"/>
  <c r="B181" i="14"/>
  <c r="X180" i="14"/>
  <c r="R180" i="14"/>
  <c r="L180" i="14"/>
  <c r="F180" i="14"/>
  <c r="AA178" i="14"/>
  <c r="Y178" i="14"/>
  <c r="X178" i="14"/>
  <c r="U178" i="14"/>
  <c r="S178" i="14"/>
  <c r="R178" i="14"/>
  <c r="O178" i="14"/>
  <c r="M178" i="14"/>
  <c r="L178" i="14"/>
  <c r="I178" i="14"/>
  <c r="G178" i="14"/>
  <c r="F178" i="14"/>
  <c r="F176" i="14" s="1"/>
  <c r="R176" i="14"/>
  <c r="L176" i="14"/>
  <c r="X176" i="14"/>
  <c r="B176" i="14"/>
  <c r="Y175" i="14"/>
  <c r="S175" i="14"/>
  <c r="M175" i="14"/>
  <c r="G175" i="14"/>
  <c r="Z173" i="14"/>
  <c r="Y173" i="14"/>
  <c r="V173" i="14"/>
  <c r="T173" i="14"/>
  <c r="S173" i="14"/>
  <c r="P173" i="14"/>
  <c r="N173" i="14"/>
  <c r="M173" i="14"/>
  <c r="J173" i="14"/>
  <c r="H173" i="14"/>
  <c r="G173" i="14"/>
  <c r="D173" i="14"/>
  <c r="Y171" i="14"/>
  <c r="S171" i="14"/>
  <c r="M171" i="14"/>
  <c r="G171" i="14"/>
  <c r="B171" i="14"/>
  <c r="Z170" i="14"/>
  <c r="T170" i="14"/>
  <c r="N170" i="14"/>
  <c r="N166" i="14" s="1"/>
  <c r="H170" i="14"/>
  <c r="H166" i="14" s="1"/>
  <c r="AA168" i="14"/>
  <c r="Z168" i="14"/>
  <c r="W168" i="14"/>
  <c r="U168" i="14"/>
  <c r="T168" i="14"/>
  <c r="T166" i="14" s="1"/>
  <c r="Q168" i="14"/>
  <c r="O168" i="14"/>
  <c r="N168" i="14"/>
  <c r="K168" i="14"/>
  <c r="I168" i="14"/>
  <c r="H168" i="14"/>
  <c r="E168" i="14"/>
  <c r="I318" i="14"/>
  <c r="Z166" i="14"/>
  <c r="B166" i="14"/>
  <c r="AA161" i="14"/>
  <c r="U161" i="14"/>
  <c r="O161" i="14"/>
  <c r="I161" i="14"/>
  <c r="AA159" i="14"/>
  <c r="AA157" i="14" s="1"/>
  <c r="U159" i="14"/>
  <c r="U157" i="14" s="1"/>
  <c r="O159" i="14"/>
  <c r="O157" i="14" s="1"/>
  <c r="I159" i="14"/>
  <c r="I157" i="14"/>
  <c r="B157" i="14"/>
  <c r="V156" i="14"/>
  <c r="P156" i="14"/>
  <c r="J156" i="14"/>
  <c r="D156" i="14"/>
  <c r="V154" i="14"/>
  <c r="V152" i="14" s="1"/>
  <c r="P154" i="14"/>
  <c r="P152" i="14" s="1"/>
  <c r="J154" i="14"/>
  <c r="D154" i="14"/>
  <c r="J152" i="14"/>
  <c r="D152" i="14"/>
  <c r="B152" i="14"/>
  <c r="W151" i="14"/>
  <c r="Q151" i="14"/>
  <c r="K151" i="14"/>
  <c r="E151" i="14"/>
  <c r="W149" i="14"/>
  <c r="W147" i="14" s="1"/>
  <c r="Q149" i="14"/>
  <c r="K149" i="14"/>
  <c r="E149" i="14"/>
  <c r="E147" i="14"/>
  <c r="Q147" i="14"/>
  <c r="K147" i="14"/>
  <c r="B147" i="14"/>
  <c r="X146" i="14"/>
  <c r="R146" i="14"/>
  <c r="L146" i="14"/>
  <c r="F146" i="14"/>
  <c r="X144" i="14"/>
  <c r="R144" i="14"/>
  <c r="L144" i="14"/>
  <c r="F144" i="14"/>
  <c r="F142" i="14" s="1"/>
  <c r="L142" i="14"/>
  <c r="X142" i="14"/>
  <c r="R142" i="14"/>
  <c r="B142" i="14"/>
  <c r="Y141" i="14"/>
  <c r="S141" i="14"/>
  <c r="M141" i="14"/>
  <c r="G141" i="14"/>
  <c r="Y139" i="14"/>
  <c r="S139" i="14"/>
  <c r="M139" i="14"/>
  <c r="G139" i="14"/>
  <c r="S137" i="14"/>
  <c r="G137" i="14"/>
  <c r="Y137" i="14"/>
  <c r="B137" i="14"/>
  <c r="Z136" i="14"/>
  <c r="T136" i="14"/>
  <c r="N136" i="14"/>
  <c r="H136" i="14"/>
  <c r="Z134" i="14"/>
  <c r="T134" i="14"/>
  <c r="T132" i="14" s="1"/>
  <c r="N134" i="14"/>
  <c r="H134" i="14"/>
  <c r="H132" i="14" s="1"/>
  <c r="Z132" i="14"/>
  <c r="N132" i="14"/>
  <c r="B132" i="14"/>
  <c r="AA131" i="14"/>
  <c r="U131" i="14"/>
  <c r="O131" i="14"/>
  <c r="I131" i="14"/>
  <c r="AA129" i="14"/>
  <c r="U129" i="14"/>
  <c r="O129" i="14"/>
  <c r="O127" i="14" s="1"/>
  <c r="I129" i="14"/>
  <c r="U127" i="14"/>
  <c r="I127" i="14"/>
  <c r="B127" i="14"/>
  <c r="V126" i="14"/>
  <c r="P126" i="14"/>
  <c r="J126" i="14"/>
  <c r="D126" i="14"/>
  <c r="V124" i="14"/>
  <c r="P124" i="14"/>
  <c r="P122" i="14" s="1"/>
  <c r="J124" i="14"/>
  <c r="D124" i="14"/>
  <c r="V122" i="14"/>
  <c r="J122" i="14"/>
  <c r="D122" i="14"/>
  <c r="B122" i="14"/>
  <c r="W121" i="14"/>
  <c r="Q121" i="14"/>
  <c r="K121" i="14"/>
  <c r="E121" i="14"/>
  <c r="W119" i="14"/>
  <c r="W117" i="14" s="1"/>
  <c r="Q119" i="14"/>
  <c r="K119" i="14"/>
  <c r="E119" i="14"/>
  <c r="E117" i="14"/>
  <c r="Q117" i="14"/>
  <c r="K117" i="14"/>
  <c r="B117" i="14"/>
  <c r="X116" i="14"/>
  <c r="R116" i="14"/>
  <c r="L116" i="14"/>
  <c r="F116" i="14"/>
  <c r="X114" i="14"/>
  <c r="R114" i="14"/>
  <c r="L114" i="14"/>
  <c r="F114" i="14"/>
  <c r="F112" i="14" s="1"/>
  <c r="L112" i="14"/>
  <c r="X112" i="14"/>
  <c r="R112" i="14"/>
  <c r="B112" i="14"/>
  <c r="Y111" i="14"/>
  <c r="S111" i="14"/>
  <c r="M111" i="14"/>
  <c r="G111" i="14"/>
  <c r="Y109" i="14"/>
  <c r="S109" i="14"/>
  <c r="M109" i="14"/>
  <c r="G109" i="14"/>
  <c r="S107" i="14"/>
  <c r="G107" i="14"/>
  <c r="Y107" i="14"/>
  <c r="B107" i="14"/>
  <c r="Z106" i="14"/>
  <c r="T106" i="14"/>
  <c r="N106" i="14"/>
  <c r="H106" i="14"/>
  <c r="Z104" i="14"/>
  <c r="T104" i="14"/>
  <c r="T102" i="14" s="1"/>
  <c r="N104" i="14"/>
  <c r="H104" i="14"/>
  <c r="H102" i="14" s="1"/>
  <c r="Z102" i="14"/>
  <c r="N102" i="14"/>
  <c r="B102" i="14"/>
  <c r="AA101" i="14"/>
  <c r="U101" i="14"/>
  <c r="O101" i="14"/>
  <c r="I101" i="14"/>
  <c r="I97" i="14"/>
  <c r="AA99" i="14"/>
  <c r="U99" i="14"/>
  <c r="O99" i="14"/>
  <c r="O97" i="14" s="1"/>
  <c r="I99" i="14"/>
  <c r="U97" i="14"/>
  <c r="B97" i="14"/>
  <c r="V96" i="14"/>
  <c r="P96" i="14"/>
  <c r="J96" i="14"/>
  <c r="D96" i="14"/>
  <c r="J92" i="14"/>
  <c r="V94" i="14"/>
  <c r="P94" i="14"/>
  <c r="P92" i="14" s="1"/>
  <c r="J94" i="14"/>
  <c r="D94" i="14"/>
  <c r="V92" i="14"/>
  <c r="D92" i="14"/>
  <c r="B92" i="14"/>
  <c r="W91" i="14"/>
  <c r="Q91" i="14"/>
  <c r="K91" i="14"/>
  <c r="E91" i="14"/>
  <c r="Q87" i="14"/>
  <c r="W89" i="14"/>
  <c r="W87" i="14" s="1"/>
  <c r="Q89" i="14"/>
  <c r="K89" i="14"/>
  <c r="E89" i="14"/>
  <c r="E87" i="14"/>
  <c r="K87" i="14"/>
  <c r="B87" i="14"/>
  <c r="X86" i="14"/>
  <c r="R86" i="14"/>
  <c r="L86" i="14"/>
  <c r="F86" i="14"/>
  <c r="X82" i="14"/>
  <c r="X84" i="14"/>
  <c r="R84" i="14"/>
  <c r="L84" i="14"/>
  <c r="F84" i="14"/>
  <c r="F82" i="14" s="1"/>
  <c r="L82" i="14"/>
  <c r="R82" i="14"/>
  <c r="B82" i="14"/>
  <c r="Y81" i="14"/>
  <c r="S81" i="14"/>
  <c r="M81" i="14"/>
  <c r="G81" i="14"/>
  <c r="Y79" i="14"/>
  <c r="S79" i="14"/>
  <c r="M79" i="14"/>
  <c r="M77" i="14" s="1"/>
  <c r="G79" i="14"/>
  <c r="S77" i="14"/>
  <c r="G77" i="14"/>
  <c r="Y77" i="14"/>
  <c r="B77" i="14"/>
  <c r="Z76" i="14"/>
  <c r="T76" i="14"/>
  <c r="N76" i="14"/>
  <c r="H76" i="14"/>
  <c r="Z74" i="14"/>
  <c r="T74" i="14"/>
  <c r="T72" i="14" s="1"/>
  <c r="N74" i="14"/>
  <c r="H74" i="14"/>
  <c r="H72" i="14" s="1"/>
  <c r="Z72" i="14"/>
  <c r="N72" i="14"/>
  <c r="B72" i="14"/>
  <c r="AA71" i="14"/>
  <c r="U71" i="14"/>
  <c r="O71" i="14"/>
  <c r="L71" i="14"/>
  <c r="I71" i="14"/>
  <c r="F71" i="14"/>
  <c r="AA69" i="14"/>
  <c r="AA67" i="14" s="1"/>
  <c r="U69" i="14"/>
  <c r="O69" i="14"/>
  <c r="I69" i="14"/>
  <c r="U67" i="14"/>
  <c r="I67" i="14"/>
  <c r="O67" i="14"/>
  <c r="B67" i="14"/>
  <c r="Y66" i="14"/>
  <c r="V66" i="14"/>
  <c r="S66" i="14"/>
  <c r="P66" i="14"/>
  <c r="M66" i="14"/>
  <c r="J66" i="14"/>
  <c r="G66" i="14"/>
  <c r="D66" i="14"/>
  <c r="V64" i="14"/>
  <c r="P64" i="14"/>
  <c r="M64" i="14"/>
  <c r="J64" i="14"/>
  <c r="G64" i="14"/>
  <c r="D64" i="14"/>
  <c r="V62" i="14"/>
  <c r="J62" i="14"/>
  <c r="P62" i="14"/>
  <c r="M62" i="14"/>
  <c r="G62" i="14"/>
  <c r="D62" i="14"/>
  <c r="B62" i="14"/>
  <c r="Z61" i="14"/>
  <c r="W61" i="14"/>
  <c r="T61" i="14"/>
  <c r="Q61" i="14"/>
  <c r="N61" i="14"/>
  <c r="K61" i="14"/>
  <c r="H61" i="14"/>
  <c r="E61" i="14"/>
  <c r="Z59" i="14"/>
  <c r="W59" i="14"/>
  <c r="T59" i="14"/>
  <c r="Q59" i="14"/>
  <c r="N59" i="14"/>
  <c r="K59" i="14"/>
  <c r="H59" i="14"/>
  <c r="E59" i="14"/>
  <c r="W57" i="14"/>
  <c r="Q57" i="14"/>
  <c r="K57" i="14"/>
  <c r="E57" i="14"/>
  <c r="Z57" i="14"/>
  <c r="T57" i="14"/>
  <c r="N57" i="14"/>
  <c r="H57" i="14"/>
  <c r="B57" i="14"/>
  <c r="AA56" i="14"/>
  <c r="X56" i="14"/>
  <c r="U56" i="14"/>
  <c r="R56" i="14"/>
  <c r="O56" i="14"/>
  <c r="L56" i="14"/>
  <c r="I56" i="14"/>
  <c r="F56" i="14"/>
  <c r="F52" i="14"/>
  <c r="AA54" i="14"/>
  <c r="X54" i="14"/>
  <c r="U54" i="14"/>
  <c r="R54" i="14"/>
  <c r="R52" i="14" s="1"/>
  <c r="O54" i="14"/>
  <c r="L54" i="14"/>
  <c r="I54" i="14"/>
  <c r="F54" i="14"/>
  <c r="AA52" i="14"/>
  <c r="X52" i="14"/>
  <c r="U52" i="14"/>
  <c r="O52" i="14"/>
  <c r="I52" i="14"/>
  <c r="B52" i="14"/>
  <c r="Y51" i="14"/>
  <c r="V51" i="14"/>
  <c r="S51" i="14"/>
  <c r="P51" i="14"/>
  <c r="M51" i="14"/>
  <c r="J51" i="14"/>
  <c r="G51" i="14"/>
  <c r="D51" i="14"/>
  <c r="G47" i="14"/>
  <c r="Y49" i="14"/>
  <c r="V49" i="14"/>
  <c r="S49" i="14"/>
  <c r="S47" i="14" s="1"/>
  <c r="P49" i="14"/>
  <c r="M49" i="14"/>
  <c r="J49" i="14"/>
  <c r="G49" i="14"/>
  <c r="D49" i="14"/>
  <c r="Y47" i="14"/>
  <c r="V47" i="14"/>
  <c r="P47" i="14"/>
  <c r="J47" i="14"/>
  <c r="D47" i="14"/>
  <c r="B47" i="14"/>
  <c r="Z46" i="14"/>
  <c r="W46" i="14"/>
  <c r="T46" i="14"/>
  <c r="Q46" i="14"/>
  <c r="N46" i="14"/>
  <c r="K46" i="14"/>
  <c r="H46" i="14"/>
  <c r="E46" i="14"/>
  <c r="Z44" i="14"/>
  <c r="W44" i="14"/>
  <c r="T44" i="14"/>
  <c r="Q44" i="14"/>
  <c r="N44" i="14"/>
  <c r="K44" i="14"/>
  <c r="H44" i="14"/>
  <c r="E44" i="14"/>
  <c r="Z42" i="14"/>
  <c r="T42" i="14"/>
  <c r="N42" i="14"/>
  <c r="H42" i="14"/>
  <c r="W42" i="14"/>
  <c r="Q42" i="14"/>
  <c r="K42" i="14"/>
  <c r="E42" i="14"/>
  <c r="B42" i="14"/>
  <c r="AA41" i="14"/>
  <c r="X41" i="14"/>
  <c r="U41" i="14"/>
  <c r="R41" i="14"/>
  <c r="O41" i="14"/>
  <c r="L41" i="14"/>
  <c r="I41" i="14"/>
  <c r="F41" i="14"/>
  <c r="O37" i="14"/>
  <c r="AA39" i="14"/>
  <c r="AA37" i="14" s="1"/>
  <c r="X39" i="14"/>
  <c r="U39" i="14"/>
  <c r="R39" i="14"/>
  <c r="O39" i="14"/>
  <c r="L39" i="14"/>
  <c r="I39" i="14"/>
  <c r="I37" i="14" s="1"/>
  <c r="F39" i="14"/>
  <c r="X37" i="14"/>
  <c r="R37" i="14"/>
  <c r="L37" i="14"/>
  <c r="F37" i="14"/>
  <c r="B37" i="14"/>
  <c r="Y36" i="14"/>
  <c r="V36" i="14"/>
  <c r="S36" i="14"/>
  <c r="P36" i="14"/>
  <c r="M36" i="14"/>
  <c r="J36" i="14"/>
  <c r="G36" i="14"/>
  <c r="D36" i="14"/>
  <c r="Y34" i="14"/>
  <c r="V34" i="14"/>
  <c r="S34" i="14"/>
  <c r="P34" i="14"/>
  <c r="M34" i="14"/>
  <c r="J34" i="14"/>
  <c r="J32" i="14" s="1"/>
  <c r="G34" i="14"/>
  <c r="D34" i="14"/>
  <c r="Y32" i="14"/>
  <c r="S32" i="14"/>
  <c r="P32" i="14"/>
  <c r="M32" i="14"/>
  <c r="G32" i="14"/>
  <c r="B32" i="14"/>
  <c r="Z31" i="14"/>
  <c r="W31" i="14"/>
  <c r="T31" i="14"/>
  <c r="Q31" i="14"/>
  <c r="N31" i="14"/>
  <c r="K31" i="14"/>
  <c r="H31" i="14"/>
  <c r="E31" i="14"/>
  <c r="Z29" i="14"/>
  <c r="W29" i="14"/>
  <c r="T29" i="14"/>
  <c r="Q29" i="14"/>
  <c r="N29" i="14"/>
  <c r="K29" i="14"/>
  <c r="H29" i="14"/>
  <c r="E29" i="14"/>
  <c r="Z27" i="14"/>
  <c r="T27" i="14"/>
  <c r="N27" i="14"/>
  <c r="H27" i="14"/>
  <c r="B27" i="14"/>
  <c r="AA26" i="14"/>
  <c r="X26" i="14"/>
  <c r="U26" i="14"/>
  <c r="R26" i="14"/>
  <c r="O26" i="14"/>
  <c r="L26" i="14"/>
  <c r="I26" i="14"/>
  <c r="F26" i="14"/>
  <c r="AA24" i="14"/>
  <c r="X24" i="14"/>
  <c r="U24" i="14"/>
  <c r="R24" i="14"/>
  <c r="R22" i="14" s="1"/>
  <c r="O24" i="14"/>
  <c r="L24" i="14"/>
  <c r="I24" i="14"/>
  <c r="F24" i="14"/>
  <c r="AA22" i="14"/>
  <c r="X22" i="14"/>
  <c r="U22" i="14"/>
  <c r="O22" i="14"/>
  <c r="I22" i="14"/>
  <c r="F22" i="14"/>
  <c r="B22" i="14"/>
  <c r="Y21" i="14"/>
  <c r="V21" i="14"/>
  <c r="S21" i="14"/>
  <c r="P21" i="14"/>
  <c r="M21" i="14"/>
  <c r="J21" i="14"/>
  <c r="G21" i="14"/>
  <c r="D21" i="14"/>
  <c r="G17" i="14"/>
  <c r="Y19" i="14"/>
  <c r="V19" i="14"/>
  <c r="S19" i="14"/>
  <c r="S17" i="14" s="1"/>
  <c r="P19" i="14"/>
  <c r="M19" i="14"/>
  <c r="J19" i="14"/>
  <c r="G19" i="14"/>
  <c r="D19" i="14"/>
  <c r="Y17" i="14"/>
  <c r="V17" i="14"/>
  <c r="P17" i="14"/>
  <c r="J17" i="14"/>
  <c r="D17" i="14"/>
  <c r="B17" i="14"/>
  <c r="Z16" i="14"/>
  <c r="W16" i="14"/>
  <c r="T16" i="14"/>
  <c r="Q16" i="14"/>
  <c r="N16" i="14"/>
  <c r="K16" i="14"/>
  <c r="H16" i="14"/>
  <c r="E16" i="14"/>
  <c r="Z14" i="14"/>
  <c r="W14" i="14"/>
  <c r="T14" i="14"/>
  <c r="Q14" i="14"/>
  <c r="N14" i="14"/>
  <c r="K14" i="14"/>
  <c r="H14" i="14"/>
  <c r="E14" i="14"/>
  <c r="Z12" i="14"/>
  <c r="T12" i="14"/>
  <c r="N12" i="14"/>
  <c r="H12" i="14"/>
  <c r="W12" i="14"/>
  <c r="Q12" i="14"/>
  <c r="K12" i="14"/>
  <c r="E12" i="14"/>
  <c r="B12" i="14"/>
  <c r="AA11" i="14"/>
  <c r="X11" i="14"/>
  <c r="U11" i="14"/>
  <c r="R11" i="14"/>
  <c r="O11" i="14"/>
  <c r="L11" i="14"/>
  <c r="I11" i="14"/>
  <c r="F11" i="14"/>
  <c r="AA9" i="14"/>
  <c r="X9" i="14"/>
  <c r="U9" i="14"/>
  <c r="R9" i="14"/>
  <c r="O9" i="14"/>
  <c r="L9" i="14"/>
  <c r="I9" i="14"/>
  <c r="F9" i="14"/>
  <c r="Z159" i="14"/>
  <c r="O7" i="14"/>
  <c r="AA7" i="14"/>
  <c r="X7" i="14"/>
  <c r="U7" i="14"/>
  <c r="R7" i="14"/>
  <c r="L7" i="14"/>
  <c r="I7" i="14"/>
  <c r="F7" i="14"/>
  <c r="D7" i="14"/>
  <c r="B7" i="14"/>
  <c r="F644" i="13"/>
  <c r="G644" i="13"/>
  <c r="U638" i="13"/>
  <c r="AA636" i="13"/>
  <c r="U636" i="13"/>
  <c r="O636" i="13"/>
  <c r="I636" i="13"/>
  <c r="B634" i="13"/>
  <c r="V633" i="13"/>
  <c r="V629" i="13" s="1"/>
  <c r="V631" i="13"/>
  <c r="P631" i="13"/>
  <c r="J631" i="13"/>
  <c r="D631" i="13"/>
  <c r="B629" i="13"/>
  <c r="W626" i="13"/>
  <c r="Q626" i="13"/>
  <c r="K626" i="13"/>
  <c r="E626" i="13"/>
  <c r="B624" i="13"/>
  <c r="X621" i="13"/>
  <c r="R621" i="13"/>
  <c r="L621" i="13"/>
  <c r="F621" i="13"/>
  <c r="B619" i="13"/>
  <c r="G618" i="13"/>
  <c r="G614" i="13" s="1"/>
  <c r="Y616" i="13"/>
  <c r="S616" i="13"/>
  <c r="M616" i="13"/>
  <c r="G616" i="13"/>
  <c r="B614" i="13"/>
  <c r="N613" i="13"/>
  <c r="N609" i="13" s="1"/>
  <c r="Z611" i="13"/>
  <c r="T611" i="13"/>
  <c r="N611" i="13"/>
  <c r="H611" i="13"/>
  <c r="B609" i="13"/>
  <c r="U608" i="13"/>
  <c r="AA606" i="13"/>
  <c r="U606" i="13"/>
  <c r="O606" i="13"/>
  <c r="I606" i="13"/>
  <c r="B604" i="13"/>
  <c r="V603" i="13"/>
  <c r="V601" i="13"/>
  <c r="P601" i="13"/>
  <c r="J601" i="13"/>
  <c r="D601" i="13"/>
  <c r="B599" i="13"/>
  <c r="W596" i="13"/>
  <c r="Q596" i="13"/>
  <c r="K596" i="13"/>
  <c r="E596" i="13"/>
  <c r="B594" i="13"/>
  <c r="X591" i="13"/>
  <c r="R591" i="13"/>
  <c r="L591" i="13"/>
  <c r="F591" i="13"/>
  <c r="B589" i="13"/>
  <c r="G588" i="13"/>
  <c r="G584" i="13" s="1"/>
  <c r="Y586" i="13"/>
  <c r="S586" i="13"/>
  <c r="M586" i="13"/>
  <c r="G586" i="13"/>
  <c r="B584" i="13"/>
  <c r="N583" i="13"/>
  <c r="N579" i="13" s="1"/>
  <c r="Z581" i="13"/>
  <c r="T581" i="13"/>
  <c r="N581" i="13"/>
  <c r="H581" i="13"/>
  <c r="B579" i="13"/>
  <c r="U578" i="13"/>
  <c r="AA576" i="13"/>
  <c r="U576" i="13"/>
  <c r="O576" i="13"/>
  <c r="I576" i="13"/>
  <c r="U574" i="13"/>
  <c r="B574" i="13"/>
  <c r="V573" i="13"/>
  <c r="V571" i="13"/>
  <c r="P571" i="13"/>
  <c r="J571" i="13"/>
  <c r="D571" i="13"/>
  <c r="V569" i="13"/>
  <c r="B569" i="13"/>
  <c r="W566" i="13"/>
  <c r="Q566" i="13"/>
  <c r="K566" i="13"/>
  <c r="E566" i="13"/>
  <c r="B564" i="13"/>
  <c r="X561" i="13"/>
  <c r="R561" i="13"/>
  <c r="L561" i="13"/>
  <c r="F561" i="13"/>
  <c r="B559" i="13"/>
  <c r="G558" i="13"/>
  <c r="Y556" i="13"/>
  <c r="S556" i="13"/>
  <c r="M556" i="13"/>
  <c r="G556" i="13"/>
  <c r="B554" i="13"/>
  <c r="N553" i="13"/>
  <c r="Z551" i="13"/>
  <c r="T551" i="13"/>
  <c r="N551" i="13"/>
  <c r="H551" i="13"/>
  <c r="N549" i="13"/>
  <c r="B549" i="13"/>
  <c r="U548" i="13"/>
  <c r="AA546" i="13"/>
  <c r="U546" i="13"/>
  <c r="O546" i="13"/>
  <c r="I546" i="13"/>
  <c r="U544" i="13"/>
  <c r="B544" i="13"/>
  <c r="V543" i="13"/>
  <c r="V541" i="13"/>
  <c r="P541" i="13"/>
  <c r="J541" i="13"/>
  <c r="D541" i="13"/>
  <c r="V539" i="13"/>
  <c r="B539" i="13"/>
  <c r="Z536" i="13"/>
  <c r="W536" i="13"/>
  <c r="T536" i="13"/>
  <c r="Q536" i="13"/>
  <c r="N536" i="13"/>
  <c r="K536" i="13"/>
  <c r="H536" i="13"/>
  <c r="E536" i="13"/>
  <c r="B534" i="13"/>
  <c r="X533" i="13"/>
  <c r="X529" i="13" s="1"/>
  <c r="AA531" i="13"/>
  <c r="X531" i="13"/>
  <c r="U531" i="13"/>
  <c r="R531" i="13"/>
  <c r="O531" i="13"/>
  <c r="L531" i="13"/>
  <c r="I531" i="13"/>
  <c r="F531" i="13"/>
  <c r="B529" i="13"/>
  <c r="S528" i="13"/>
  <c r="Y526" i="13"/>
  <c r="V526" i="13"/>
  <c r="S526" i="13"/>
  <c r="P526" i="13"/>
  <c r="M526" i="13"/>
  <c r="J526" i="13"/>
  <c r="G526" i="13"/>
  <c r="D526" i="13"/>
  <c r="B524" i="13"/>
  <c r="N523" i="13"/>
  <c r="Z521" i="13"/>
  <c r="W521" i="13"/>
  <c r="T521" i="13"/>
  <c r="Q521" i="13"/>
  <c r="N521" i="13"/>
  <c r="K521" i="13"/>
  <c r="H521" i="13"/>
  <c r="E521" i="13"/>
  <c r="N519" i="13"/>
  <c r="B519" i="13"/>
  <c r="I518" i="13"/>
  <c r="AA516" i="13"/>
  <c r="X516" i="13"/>
  <c r="U516" i="13"/>
  <c r="R516" i="13"/>
  <c r="O516" i="13"/>
  <c r="L516" i="13"/>
  <c r="I516" i="13"/>
  <c r="F516" i="13"/>
  <c r="I514" i="13"/>
  <c r="B514" i="13"/>
  <c r="Y511" i="13"/>
  <c r="V511" i="13"/>
  <c r="S511" i="13"/>
  <c r="P511" i="13"/>
  <c r="M511" i="13"/>
  <c r="J511" i="13"/>
  <c r="G511" i="13"/>
  <c r="D511" i="13"/>
  <c r="B509" i="13"/>
  <c r="Z506" i="13"/>
  <c r="W506" i="13"/>
  <c r="T506" i="13"/>
  <c r="Q506" i="13"/>
  <c r="N506" i="13"/>
  <c r="K506" i="13"/>
  <c r="H506" i="13"/>
  <c r="E506" i="13"/>
  <c r="B504" i="13"/>
  <c r="X503" i="13"/>
  <c r="X499" i="13" s="1"/>
  <c r="AA501" i="13"/>
  <c r="X501" i="13"/>
  <c r="U501" i="13"/>
  <c r="R501" i="13"/>
  <c r="O501" i="13"/>
  <c r="L501" i="13"/>
  <c r="I501" i="13"/>
  <c r="F501" i="13"/>
  <c r="B499" i="13"/>
  <c r="S498" i="13"/>
  <c r="S494" i="13" s="1"/>
  <c r="Y496" i="13"/>
  <c r="V496" i="13"/>
  <c r="S496" i="13"/>
  <c r="P496" i="13"/>
  <c r="M496" i="13"/>
  <c r="J496" i="13"/>
  <c r="G496" i="13"/>
  <c r="D496" i="13"/>
  <c r="B494" i="13"/>
  <c r="N493" i="13"/>
  <c r="Z491" i="13"/>
  <c r="W491" i="13"/>
  <c r="T491" i="13"/>
  <c r="Q491" i="13"/>
  <c r="N491" i="13"/>
  <c r="N489" i="13" s="1"/>
  <c r="K491" i="13"/>
  <c r="H491" i="13"/>
  <c r="E491" i="13"/>
  <c r="B489" i="13"/>
  <c r="I488" i="13"/>
  <c r="AA486" i="13"/>
  <c r="X486" i="13"/>
  <c r="U486" i="13"/>
  <c r="R486" i="13"/>
  <c r="O486" i="13"/>
  <c r="L486" i="13"/>
  <c r="I486" i="13"/>
  <c r="F486" i="13"/>
  <c r="Z636" i="13"/>
  <c r="B484" i="13"/>
  <c r="D479" i="13"/>
  <c r="B475" i="13"/>
  <c r="K474" i="13"/>
  <c r="B470" i="13"/>
  <c r="R469" i="13"/>
  <c r="F467" i="13"/>
  <c r="B465" i="13"/>
  <c r="Y464" i="13"/>
  <c r="M462" i="13"/>
  <c r="B460" i="13"/>
  <c r="T457" i="13"/>
  <c r="B455" i="13"/>
  <c r="AA452" i="13"/>
  <c r="B450" i="13"/>
  <c r="D449" i="13"/>
  <c r="B445" i="13"/>
  <c r="K444" i="13"/>
  <c r="B440" i="13"/>
  <c r="R439" i="13"/>
  <c r="F437" i="13"/>
  <c r="B435" i="13"/>
  <c r="Y434" i="13"/>
  <c r="M432" i="13"/>
  <c r="B430" i="13"/>
  <c r="T427" i="13"/>
  <c r="B425" i="13"/>
  <c r="AA422" i="13"/>
  <c r="B420" i="13"/>
  <c r="D419" i="13"/>
  <c r="B415" i="13"/>
  <c r="K414" i="13"/>
  <c r="B410" i="13"/>
  <c r="R409" i="13"/>
  <c r="F407" i="13"/>
  <c r="B405" i="13"/>
  <c r="Y404" i="13"/>
  <c r="M402" i="13"/>
  <c r="B400" i="13"/>
  <c r="T397" i="13"/>
  <c r="B395" i="13"/>
  <c r="AA392" i="13"/>
  <c r="B390" i="13"/>
  <c r="J389" i="13"/>
  <c r="P387" i="13"/>
  <c r="B385" i="13"/>
  <c r="N384" i="13"/>
  <c r="T382" i="13"/>
  <c r="B380" i="13"/>
  <c r="R379" i="13"/>
  <c r="X377" i="13"/>
  <c r="F377" i="13"/>
  <c r="B375" i="13"/>
  <c r="S374" i="13"/>
  <c r="Y372" i="13"/>
  <c r="G372" i="13"/>
  <c r="B370" i="13"/>
  <c r="W369" i="13"/>
  <c r="E369" i="13"/>
  <c r="K367" i="13"/>
  <c r="B365" i="13"/>
  <c r="AA364" i="13"/>
  <c r="I364" i="13"/>
  <c r="O362" i="13"/>
  <c r="B360" i="13"/>
  <c r="J359" i="13"/>
  <c r="P357" i="13"/>
  <c r="B355" i="13"/>
  <c r="T354" i="13"/>
  <c r="H354" i="13"/>
  <c r="T352" i="13"/>
  <c r="T350" i="13" s="1"/>
  <c r="H352" i="13"/>
  <c r="H350" i="13" s="1"/>
  <c r="B350" i="13"/>
  <c r="X349" i="13"/>
  <c r="L349" i="13"/>
  <c r="X347" i="13"/>
  <c r="L347" i="13"/>
  <c r="B345" i="13"/>
  <c r="Y344" i="13"/>
  <c r="M344" i="13"/>
  <c r="Y342" i="13"/>
  <c r="P342" i="13"/>
  <c r="M342" i="13"/>
  <c r="M340" i="13" s="1"/>
  <c r="D342" i="13"/>
  <c r="Y340" i="13"/>
  <c r="B340" i="13"/>
  <c r="AA339" i="13"/>
  <c r="O339" i="13"/>
  <c r="AA337" i="13"/>
  <c r="AA335" i="13" s="1"/>
  <c r="T337" i="13"/>
  <c r="O337" i="13"/>
  <c r="H337" i="13"/>
  <c r="O335" i="13"/>
  <c r="B335" i="13"/>
  <c r="P334" i="13"/>
  <c r="D334" i="13"/>
  <c r="AA332" i="13"/>
  <c r="U332" i="13"/>
  <c r="P332" i="13"/>
  <c r="O332" i="13"/>
  <c r="I332" i="13"/>
  <c r="D332" i="13"/>
  <c r="D330" i="13"/>
  <c r="B330" i="13"/>
  <c r="S329" i="13"/>
  <c r="K329" i="13"/>
  <c r="Y327" i="13"/>
  <c r="X327" i="13"/>
  <c r="U327" i="13"/>
  <c r="S327" i="13"/>
  <c r="R327" i="13"/>
  <c r="O327" i="13"/>
  <c r="M327" i="13"/>
  <c r="L327" i="13"/>
  <c r="I327" i="13"/>
  <c r="G327" i="13"/>
  <c r="F327" i="13"/>
  <c r="D477" i="13"/>
  <c r="S325" i="13"/>
  <c r="B325" i="13"/>
  <c r="Z320" i="13"/>
  <c r="T320" i="13"/>
  <c r="N320" i="13"/>
  <c r="H320" i="13"/>
  <c r="Z318" i="13"/>
  <c r="T318" i="13"/>
  <c r="T316" i="13" s="1"/>
  <c r="N318" i="13"/>
  <c r="H318" i="13"/>
  <c r="H316" i="13"/>
  <c r="B316" i="13"/>
  <c r="AA315" i="13"/>
  <c r="U315" i="13"/>
  <c r="O315" i="13"/>
  <c r="I315" i="13"/>
  <c r="AA313" i="13"/>
  <c r="U313" i="13"/>
  <c r="O313" i="13"/>
  <c r="O311" i="13" s="1"/>
  <c r="I313" i="13"/>
  <c r="U311" i="13"/>
  <c r="I311" i="13"/>
  <c r="B311" i="13"/>
  <c r="V310" i="13"/>
  <c r="P310" i="13"/>
  <c r="J310" i="13"/>
  <c r="D310" i="13"/>
  <c r="D306" i="13" s="1"/>
  <c r="V308" i="13"/>
  <c r="P308" i="13"/>
  <c r="J308" i="13"/>
  <c r="J306" i="13" s="1"/>
  <c r="D308" i="13"/>
  <c r="P306" i="13"/>
  <c r="B306" i="13"/>
  <c r="W305" i="13"/>
  <c r="Q305" i="13"/>
  <c r="Q301" i="13" s="1"/>
  <c r="K305" i="13"/>
  <c r="E305" i="13"/>
  <c r="W303" i="13"/>
  <c r="W301" i="13" s="1"/>
  <c r="Q303" i="13"/>
  <c r="K303" i="13"/>
  <c r="E303" i="13"/>
  <c r="E301" i="13" s="1"/>
  <c r="B301" i="13"/>
  <c r="X300" i="13"/>
  <c r="R300" i="13"/>
  <c r="R296" i="13" s="1"/>
  <c r="L300" i="13"/>
  <c r="F300" i="13"/>
  <c r="X298" i="13"/>
  <c r="X296" i="13" s="1"/>
  <c r="R298" i="13"/>
  <c r="L298" i="13"/>
  <c r="F298" i="13"/>
  <c r="F296" i="13" s="1"/>
  <c r="L296" i="13"/>
  <c r="B296" i="13"/>
  <c r="Y295" i="13"/>
  <c r="S295" i="13"/>
  <c r="M295" i="13"/>
  <c r="G295" i="13"/>
  <c r="Y293" i="13"/>
  <c r="S293" i="13"/>
  <c r="M293" i="13"/>
  <c r="G293" i="13"/>
  <c r="B291" i="13"/>
  <c r="Z290" i="13"/>
  <c r="T290" i="13"/>
  <c r="N290" i="13"/>
  <c r="H290" i="13"/>
  <c r="Z288" i="13"/>
  <c r="T288" i="13"/>
  <c r="T286" i="13" s="1"/>
  <c r="N288" i="13"/>
  <c r="H288" i="13"/>
  <c r="H286" i="13"/>
  <c r="B286" i="13"/>
  <c r="AA285" i="13"/>
  <c r="U285" i="13"/>
  <c r="U281" i="13" s="1"/>
  <c r="O285" i="13"/>
  <c r="I285" i="13"/>
  <c r="AA283" i="13"/>
  <c r="AA281" i="13" s="1"/>
  <c r="U283" i="13"/>
  <c r="O283" i="13"/>
  <c r="I283" i="13"/>
  <c r="I281" i="13" s="1"/>
  <c r="O281" i="13"/>
  <c r="B281" i="13"/>
  <c r="V280" i="13"/>
  <c r="P280" i="13"/>
  <c r="P276" i="13" s="1"/>
  <c r="J280" i="13"/>
  <c r="D280" i="13"/>
  <c r="V278" i="13"/>
  <c r="V276" i="13" s="1"/>
  <c r="P278" i="13"/>
  <c r="J278" i="13"/>
  <c r="D278" i="13"/>
  <c r="D276" i="13" s="1"/>
  <c r="J276" i="13"/>
  <c r="B276" i="13"/>
  <c r="W275" i="13"/>
  <c r="W271" i="13" s="1"/>
  <c r="Q275" i="13"/>
  <c r="K275" i="13"/>
  <c r="E275" i="13"/>
  <c r="W273" i="13"/>
  <c r="Q273" i="13"/>
  <c r="K273" i="13"/>
  <c r="K271" i="13" s="1"/>
  <c r="E273" i="13"/>
  <c r="E271" i="13"/>
  <c r="Q271" i="13"/>
  <c r="B271" i="13"/>
  <c r="X270" i="13"/>
  <c r="R270" i="13"/>
  <c r="L270" i="13"/>
  <c r="L266" i="13" s="1"/>
  <c r="F270" i="13"/>
  <c r="X268" i="13"/>
  <c r="R268" i="13"/>
  <c r="R266" i="13" s="1"/>
  <c r="L268" i="13"/>
  <c r="F268" i="13"/>
  <c r="F266" i="13" s="1"/>
  <c r="X266" i="13"/>
  <c r="B266" i="13"/>
  <c r="Y265" i="13"/>
  <c r="S265" i="13"/>
  <c r="M265" i="13"/>
  <c r="G265" i="13"/>
  <c r="Y263" i="13"/>
  <c r="S263" i="13"/>
  <c r="M263" i="13"/>
  <c r="G263" i="13"/>
  <c r="Y261" i="13"/>
  <c r="B261" i="13"/>
  <c r="Z260" i="13"/>
  <c r="T260" i="13"/>
  <c r="N260" i="13"/>
  <c r="H260" i="13"/>
  <c r="Z258" i="13"/>
  <c r="T258" i="13"/>
  <c r="N258" i="13"/>
  <c r="H258" i="13"/>
  <c r="H256" i="13" s="1"/>
  <c r="B256" i="13"/>
  <c r="AA255" i="13"/>
  <c r="U255" i="13"/>
  <c r="O255" i="13"/>
  <c r="I255" i="13"/>
  <c r="I251" i="13" s="1"/>
  <c r="AA253" i="13"/>
  <c r="U253" i="13"/>
  <c r="O253" i="13"/>
  <c r="I253" i="13"/>
  <c r="U251" i="13"/>
  <c r="O251" i="13"/>
  <c r="B251" i="13"/>
  <c r="V250" i="13"/>
  <c r="V246" i="13" s="1"/>
  <c r="P250" i="13"/>
  <c r="J250" i="13"/>
  <c r="D250" i="13"/>
  <c r="V248" i="13"/>
  <c r="P248" i="13"/>
  <c r="J248" i="13"/>
  <c r="J246" i="13" s="1"/>
  <c r="D248" i="13"/>
  <c r="D246" i="13"/>
  <c r="P246" i="13"/>
  <c r="B246" i="13"/>
  <c r="W245" i="13"/>
  <c r="Q245" i="13"/>
  <c r="K245" i="13"/>
  <c r="E245" i="13"/>
  <c r="W243" i="13"/>
  <c r="Q243" i="13"/>
  <c r="K243" i="13"/>
  <c r="E243" i="13"/>
  <c r="K241" i="13"/>
  <c r="E241" i="13"/>
  <c r="W241" i="13"/>
  <c r="Q241" i="13"/>
  <c r="B241" i="13"/>
  <c r="X240" i="13"/>
  <c r="R240" i="13"/>
  <c r="R236" i="13" s="1"/>
  <c r="L240" i="13"/>
  <c r="F240" i="13"/>
  <c r="X238" i="13"/>
  <c r="R238" i="13"/>
  <c r="L238" i="13"/>
  <c r="F238" i="13"/>
  <c r="F236" i="13" s="1"/>
  <c r="L236" i="13"/>
  <c r="X236" i="13"/>
  <c r="B236" i="13"/>
  <c r="Y235" i="13"/>
  <c r="S235" i="13"/>
  <c r="M235" i="13"/>
  <c r="G235" i="13"/>
  <c r="Y233" i="13"/>
  <c r="Y231" i="13" s="1"/>
  <c r="S233" i="13"/>
  <c r="M233" i="13"/>
  <c r="M231" i="13" s="1"/>
  <c r="G233" i="13"/>
  <c r="B231" i="13"/>
  <c r="Z230" i="13"/>
  <c r="T230" i="13"/>
  <c r="N230" i="13"/>
  <c r="H230" i="13"/>
  <c r="H226" i="13" s="1"/>
  <c r="Z228" i="13"/>
  <c r="T228" i="13"/>
  <c r="T226" i="13" s="1"/>
  <c r="N228" i="13"/>
  <c r="H228" i="13"/>
  <c r="B226" i="13"/>
  <c r="AA225" i="13"/>
  <c r="U225" i="13"/>
  <c r="O225" i="13"/>
  <c r="I225" i="13"/>
  <c r="AA223" i="13"/>
  <c r="AA221" i="13" s="1"/>
  <c r="U223" i="13"/>
  <c r="U221" i="13" s="1"/>
  <c r="O223" i="13"/>
  <c r="I223" i="13"/>
  <c r="O221" i="13"/>
  <c r="I221" i="13"/>
  <c r="B221" i="13"/>
  <c r="V220" i="13"/>
  <c r="P220" i="13"/>
  <c r="J220" i="13"/>
  <c r="D220" i="13"/>
  <c r="V218" i="13"/>
  <c r="P218" i="13"/>
  <c r="P216" i="13" s="1"/>
  <c r="J218" i="13"/>
  <c r="D218" i="13"/>
  <c r="D216" i="13"/>
  <c r="J216" i="13"/>
  <c r="B216" i="13"/>
  <c r="W215" i="13"/>
  <c r="Q215" i="13"/>
  <c r="K215" i="13"/>
  <c r="E215" i="13"/>
  <c r="W213" i="13"/>
  <c r="Q213" i="13"/>
  <c r="K213" i="13"/>
  <c r="E213" i="13"/>
  <c r="K211" i="13"/>
  <c r="E211" i="13"/>
  <c r="W211" i="13"/>
  <c r="Q211" i="13"/>
  <c r="B211" i="13"/>
  <c r="X210" i="13"/>
  <c r="R210" i="13"/>
  <c r="R206" i="13" s="1"/>
  <c r="L210" i="13"/>
  <c r="F210" i="13"/>
  <c r="X208" i="13"/>
  <c r="X206" i="13" s="1"/>
  <c r="R208" i="13"/>
  <c r="L208" i="13"/>
  <c r="F208" i="13"/>
  <c r="F206" i="13" s="1"/>
  <c r="L206" i="13"/>
  <c r="B206" i="13"/>
  <c r="Y205" i="13"/>
  <c r="S205" i="13"/>
  <c r="M205" i="13"/>
  <c r="G205" i="13"/>
  <c r="Y203" i="13"/>
  <c r="Y201" i="13" s="1"/>
  <c r="S203" i="13"/>
  <c r="M203" i="13"/>
  <c r="M201" i="13" s="1"/>
  <c r="G203" i="13"/>
  <c r="B201" i="13"/>
  <c r="Z200" i="13"/>
  <c r="Z196" i="13" s="1"/>
  <c r="T200" i="13"/>
  <c r="N200" i="13"/>
  <c r="H200" i="13"/>
  <c r="H196" i="13" s="1"/>
  <c r="Z198" i="13"/>
  <c r="T198" i="13"/>
  <c r="T196" i="13" s="1"/>
  <c r="N198" i="13"/>
  <c r="N196" i="13" s="1"/>
  <c r="H198" i="13"/>
  <c r="B196" i="13"/>
  <c r="AA195" i="13"/>
  <c r="U195" i="13"/>
  <c r="O195" i="13"/>
  <c r="I195" i="13"/>
  <c r="AA193" i="13"/>
  <c r="U193" i="13"/>
  <c r="O193" i="13"/>
  <c r="O191" i="13" s="1"/>
  <c r="I193" i="13"/>
  <c r="I191" i="13"/>
  <c r="B191" i="13"/>
  <c r="V190" i="13"/>
  <c r="P190" i="13"/>
  <c r="P186" i="13" s="1"/>
  <c r="J190" i="13"/>
  <c r="D190" i="13"/>
  <c r="V188" i="13"/>
  <c r="V186" i="13" s="1"/>
  <c r="P188" i="13"/>
  <c r="J188" i="13"/>
  <c r="D188" i="13"/>
  <c r="D186" i="13" s="1"/>
  <c r="J186" i="13"/>
  <c r="B186" i="13"/>
  <c r="W185" i="13"/>
  <c r="W181" i="13" s="1"/>
  <c r="Q185" i="13"/>
  <c r="K185" i="13"/>
  <c r="E185" i="13"/>
  <c r="W183" i="13"/>
  <c r="Q183" i="13"/>
  <c r="K183" i="13"/>
  <c r="K181" i="13" s="1"/>
  <c r="E183" i="13"/>
  <c r="E181" i="13"/>
  <c r="Q181" i="13"/>
  <c r="B181" i="13"/>
  <c r="X180" i="13"/>
  <c r="R180" i="13"/>
  <c r="L180" i="13"/>
  <c r="F180" i="13"/>
  <c r="X178" i="13"/>
  <c r="R178" i="13"/>
  <c r="R176" i="13" s="1"/>
  <c r="L178" i="13"/>
  <c r="F178" i="13"/>
  <c r="F176" i="13" s="1"/>
  <c r="L176" i="13"/>
  <c r="X176" i="13"/>
  <c r="B176" i="13"/>
  <c r="Y175" i="13"/>
  <c r="S175" i="13"/>
  <c r="M175" i="13"/>
  <c r="G175" i="13"/>
  <c r="Y173" i="13"/>
  <c r="S173" i="13"/>
  <c r="S171" i="13" s="1"/>
  <c r="M173" i="13"/>
  <c r="M171" i="13" s="1"/>
  <c r="G173" i="13"/>
  <c r="Y171" i="13"/>
  <c r="G171" i="13"/>
  <c r="B171" i="13"/>
  <c r="Z170" i="13"/>
  <c r="Z166" i="13" s="1"/>
  <c r="T170" i="13"/>
  <c r="N170" i="13"/>
  <c r="H170" i="13"/>
  <c r="Z168" i="13"/>
  <c r="T168" i="13"/>
  <c r="T166" i="13" s="1"/>
  <c r="N168" i="13"/>
  <c r="N166" i="13" s="1"/>
  <c r="H168" i="13"/>
  <c r="Y318" i="13"/>
  <c r="H166" i="13"/>
  <c r="B166" i="13"/>
  <c r="AA161" i="13"/>
  <c r="U161" i="13"/>
  <c r="O161" i="13"/>
  <c r="I161" i="13"/>
  <c r="AA159" i="13"/>
  <c r="AA157" i="13" s="1"/>
  <c r="U159" i="13"/>
  <c r="U157" i="13" s="1"/>
  <c r="O159" i="13"/>
  <c r="O157" i="13" s="1"/>
  <c r="I159" i="13"/>
  <c r="B157" i="13"/>
  <c r="V156" i="13"/>
  <c r="P156" i="13"/>
  <c r="J156" i="13"/>
  <c r="D156" i="13"/>
  <c r="V154" i="13"/>
  <c r="V152" i="13" s="1"/>
  <c r="P154" i="13"/>
  <c r="P152" i="13" s="1"/>
  <c r="J154" i="13"/>
  <c r="D154" i="13"/>
  <c r="B152" i="13"/>
  <c r="W151" i="13"/>
  <c r="Q151" i="13"/>
  <c r="K151" i="13"/>
  <c r="E151" i="13"/>
  <c r="W149" i="13"/>
  <c r="Q149" i="13"/>
  <c r="K149" i="13"/>
  <c r="E149" i="13"/>
  <c r="E147" i="13" s="1"/>
  <c r="W147" i="13"/>
  <c r="B147" i="13"/>
  <c r="X146" i="13"/>
  <c r="R146" i="13"/>
  <c r="L146" i="13"/>
  <c r="F146" i="13"/>
  <c r="X144" i="13"/>
  <c r="R144" i="13"/>
  <c r="L144" i="13"/>
  <c r="F144" i="13"/>
  <c r="F142" i="13" s="1"/>
  <c r="B142" i="13"/>
  <c r="Y141" i="13"/>
  <c r="S141" i="13"/>
  <c r="M141" i="13"/>
  <c r="G141" i="13"/>
  <c r="G137" i="13"/>
  <c r="Y139" i="13"/>
  <c r="S139" i="13"/>
  <c r="M139" i="13"/>
  <c r="M137" i="13" s="1"/>
  <c r="G139" i="13"/>
  <c r="B137" i="13"/>
  <c r="Z136" i="13"/>
  <c r="T136" i="13"/>
  <c r="N136" i="13"/>
  <c r="H136" i="13"/>
  <c r="Z134" i="13"/>
  <c r="Z132" i="13" s="1"/>
  <c r="T134" i="13"/>
  <c r="T132" i="13" s="1"/>
  <c r="N134" i="13"/>
  <c r="N132" i="13" s="1"/>
  <c r="H134" i="13"/>
  <c r="B132" i="13"/>
  <c r="AA131" i="13"/>
  <c r="U131" i="13"/>
  <c r="O131" i="13"/>
  <c r="I131" i="13"/>
  <c r="U127" i="13"/>
  <c r="AA129" i="13"/>
  <c r="AA127" i="13" s="1"/>
  <c r="U129" i="13"/>
  <c r="O129" i="13"/>
  <c r="O127" i="13" s="1"/>
  <c r="I129" i="13"/>
  <c r="B127" i="13"/>
  <c r="V126" i="13"/>
  <c r="P126" i="13"/>
  <c r="J126" i="13"/>
  <c r="D126" i="13"/>
  <c r="P122" i="13"/>
  <c r="V124" i="13"/>
  <c r="V122" i="13" s="1"/>
  <c r="P124" i="13"/>
  <c r="J124" i="13"/>
  <c r="D124" i="13"/>
  <c r="J122" i="13"/>
  <c r="D122" i="13"/>
  <c r="B122" i="13"/>
  <c r="W121" i="13"/>
  <c r="Q121" i="13"/>
  <c r="K121" i="13"/>
  <c r="E121" i="13"/>
  <c r="W119" i="13"/>
  <c r="W117" i="13" s="1"/>
  <c r="Q119" i="13"/>
  <c r="K119" i="13"/>
  <c r="E119" i="13"/>
  <c r="B117" i="13"/>
  <c r="X116" i="13"/>
  <c r="X112" i="13" s="1"/>
  <c r="R116" i="13"/>
  <c r="L116" i="13"/>
  <c r="F116" i="13"/>
  <c r="X114" i="13"/>
  <c r="R114" i="13"/>
  <c r="L114" i="13"/>
  <c r="F114" i="13"/>
  <c r="F112" i="13" s="1"/>
  <c r="R112" i="13"/>
  <c r="B112" i="13"/>
  <c r="Y111" i="13"/>
  <c r="S111" i="13"/>
  <c r="S107" i="13" s="1"/>
  <c r="M111" i="13"/>
  <c r="G111" i="13"/>
  <c r="Y109" i="13"/>
  <c r="S109" i="13"/>
  <c r="M109" i="13"/>
  <c r="M107" i="13" s="1"/>
  <c r="G109" i="13"/>
  <c r="G107" i="13" s="1"/>
  <c r="Y107" i="13"/>
  <c r="B107" i="13"/>
  <c r="Z106" i="13"/>
  <c r="T106" i="13"/>
  <c r="N106" i="13"/>
  <c r="H106" i="13"/>
  <c r="Z104" i="13"/>
  <c r="T104" i="13"/>
  <c r="T102" i="13" s="1"/>
  <c r="N104" i="13"/>
  <c r="N102" i="13" s="1"/>
  <c r="H104" i="13"/>
  <c r="H102" i="13" s="1"/>
  <c r="B102" i="13"/>
  <c r="AA101" i="13"/>
  <c r="U101" i="13"/>
  <c r="O101" i="13"/>
  <c r="I101" i="13"/>
  <c r="AA99" i="13"/>
  <c r="AA97" i="13" s="1"/>
  <c r="U99" i="13"/>
  <c r="U97" i="13" s="1"/>
  <c r="O99" i="13"/>
  <c r="I99" i="13"/>
  <c r="B97" i="13"/>
  <c r="V96" i="13"/>
  <c r="P96" i="13"/>
  <c r="J96" i="13"/>
  <c r="D96" i="13"/>
  <c r="V94" i="13"/>
  <c r="V92" i="13" s="1"/>
  <c r="P94" i="13"/>
  <c r="P92" i="13" s="1"/>
  <c r="J94" i="13"/>
  <c r="D94" i="13"/>
  <c r="B92" i="13"/>
  <c r="W91" i="13"/>
  <c r="Q91" i="13"/>
  <c r="K91" i="13"/>
  <c r="E91" i="13"/>
  <c r="W89" i="13"/>
  <c r="W87" i="13" s="1"/>
  <c r="Q89" i="13"/>
  <c r="K89" i="13"/>
  <c r="E89" i="13"/>
  <c r="B87" i="13"/>
  <c r="X86" i="13"/>
  <c r="R86" i="13"/>
  <c r="L86" i="13"/>
  <c r="F86" i="13"/>
  <c r="X84" i="13"/>
  <c r="R84" i="13"/>
  <c r="L84" i="13"/>
  <c r="F84" i="13"/>
  <c r="F82" i="13" s="1"/>
  <c r="B82" i="13"/>
  <c r="Y81" i="13"/>
  <c r="S81" i="13"/>
  <c r="M81" i="13"/>
  <c r="G81" i="13"/>
  <c r="G77" i="13" s="1"/>
  <c r="Y79" i="13"/>
  <c r="S79" i="13"/>
  <c r="M79" i="13"/>
  <c r="M77" i="13" s="1"/>
  <c r="G79" i="13"/>
  <c r="Y77" i="13"/>
  <c r="S77" i="13"/>
  <c r="B77" i="13"/>
  <c r="Z76" i="13"/>
  <c r="T76" i="13"/>
  <c r="N76" i="13"/>
  <c r="H76" i="13"/>
  <c r="N72" i="13"/>
  <c r="Z74" i="13"/>
  <c r="T74" i="13"/>
  <c r="T72" i="13" s="1"/>
  <c r="N74" i="13"/>
  <c r="H74" i="13"/>
  <c r="Z72" i="13"/>
  <c r="B72" i="13"/>
  <c r="AA71" i="13"/>
  <c r="U71" i="13"/>
  <c r="O71" i="13"/>
  <c r="I71" i="13"/>
  <c r="U67" i="13"/>
  <c r="AA69" i="13"/>
  <c r="AA67" i="13" s="1"/>
  <c r="U69" i="13"/>
  <c r="O69" i="13"/>
  <c r="O67" i="13" s="1"/>
  <c r="I69" i="13"/>
  <c r="B67" i="13"/>
  <c r="V66" i="13"/>
  <c r="P66" i="13"/>
  <c r="J66" i="13"/>
  <c r="D66" i="13"/>
  <c r="V62" i="13"/>
  <c r="P62" i="13"/>
  <c r="V64" i="13"/>
  <c r="P64" i="13"/>
  <c r="J64" i="13"/>
  <c r="D64" i="13"/>
  <c r="B62" i="13"/>
  <c r="W61" i="13"/>
  <c r="Q61" i="13"/>
  <c r="K61" i="13"/>
  <c r="E61" i="13"/>
  <c r="W59" i="13"/>
  <c r="Q59" i="13"/>
  <c r="K59" i="13"/>
  <c r="E59" i="13"/>
  <c r="W57" i="13"/>
  <c r="B57" i="13"/>
  <c r="X56" i="13"/>
  <c r="R56" i="13"/>
  <c r="L56" i="13"/>
  <c r="F56" i="13"/>
  <c r="X54" i="13"/>
  <c r="R54" i="13"/>
  <c r="L54" i="13"/>
  <c r="F54" i="13"/>
  <c r="F52" i="13" s="1"/>
  <c r="B52" i="13"/>
  <c r="Y51" i="13"/>
  <c r="S51" i="13"/>
  <c r="M51" i="13"/>
  <c r="G51" i="13"/>
  <c r="G47" i="13"/>
  <c r="Y49" i="13"/>
  <c r="S49" i="13"/>
  <c r="M49" i="13"/>
  <c r="M47" i="13" s="1"/>
  <c r="G49" i="13"/>
  <c r="B47" i="13"/>
  <c r="Z46" i="13"/>
  <c r="T46" i="13"/>
  <c r="N46" i="13"/>
  <c r="H46" i="13"/>
  <c r="Z44" i="13"/>
  <c r="T44" i="13"/>
  <c r="T42" i="13" s="1"/>
  <c r="N44" i="13"/>
  <c r="N42" i="13" s="1"/>
  <c r="H44" i="13"/>
  <c r="H42" i="13" s="1"/>
  <c r="B42" i="13"/>
  <c r="AA41" i="13"/>
  <c r="U41" i="13"/>
  <c r="O41" i="13"/>
  <c r="I41" i="13"/>
  <c r="AA39" i="13"/>
  <c r="U39" i="13"/>
  <c r="U37" i="13" s="1"/>
  <c r="O39" i="13"/>
  <c r="O37" i="13" s="1"/>
  <c r="I39" i="13"/>
  <c r="B37" i="13"/>
  <c r="V36" i="13"/>
  <c r="P36" i="13"/>
  <c r="J36" i="13"/>
  <c r="D36" i="13"/>
  <c r="V34" i="13"/>
  <c r="V32" i="13" s="1"/>
  <c r="P34" i="13"/>
  <c r="P32" i="13" s="1"/>
  <c r="J34" i="13"/>
  <c r="D34" i="13"/>
  <c r="J32" i="13"/>
  <c r="D32" i="13"/>
  <c r="B32" i="13"/>
  <c r="Y31" i="13"/>
  <c r="W31" i="13"/>
  <c r="S31" i="13"/>
  <c r="Q31" i="13"/>
  <c r="M31" i="13"/>
  <c r="K31" i="13"/>
  <c r="G31" i="13"/>
  <c r="E31" i="13"/>
  <c r="W29" i="13"/>
  <c r="W27" i="13" s="1"/>
  <c r="Q29" i="13"/>
  <c r="K29" i="13"/>
  <c r="K27" i="13" s="1"/>
  <c r="E29" i="13"/>
  <c r="E27" i="13"/>
  <c r="Q27" i="13"/>
  <c r="B27" i="13"/>
  <c r="Z26" i="13"/>
  <c r="X26" i="13"/>
  <c r="T26" i="13"/>
  <c r="T22" i="13" s="1"/>
  <c r="R26" i="13"/>
  <c r="R22" i="13" s="1"/>
  <c r="N26" i="13"/>
  <c r="L26" i="13"/>
  <c r="H26" i="13"/>
  <c r="F26" i="13"/>
  <c r="Z24" i="13"/>
  <c r="Z22" i="13" s="1"/>
  <c r="X24" i="13"/>
  <c r="T24" i="13"/>
  <c r="R24" i="13"/>
  <c r="N24" i="13"/>
  <c r="N22" i="13" s="1"/>
  <c r="L24" i="13"/>
  <c r="H24" i="13"/>
  <c r="H22" i="13" s="1"/>
  <c r="F24" i="13"/>
  <c r="F22" i="13" s="1"/>
  <c r="L22" i="13"/>
  <c r="B22" i="13"/>
  <c r="AA21" i="13"/>
  <c r="Y21" i="13"/>
  <c r="U21" i="13"/>
  <c r="S21" i="13"/>
  <c r="S17" i="13" s="1"/>
  <c r="O21" i="13"/>
  <c r="M21" i="13"/>
  <c r="I21" i="13"/>
  <c r="G21" i="13"/>
  <c r="AA19" i="13"/>
  <c r="Y19" i="13"/>
  <c r="Y17" i="13" s="1"/>
  <c r="U19" i="13"/>
  <c r="S19" i="13"/>
  <c r="O19" i="13"/>
  <c r="M19" i="13"/>
  <c r="M17" i="13" s="1"/>
  <c r="I19" i="13"/>
  <c r="G19" i="13"/>
  <c r="G17" i="13" s="1"/>
  <c r="AA17" i="13"/>
  <c r="U17" i="13"/>
  <c r="O17" i="13"/>
  <c r="I17" i="13"/>
  <c r="B17" i="13"/>
  <c r="Z16" i="13"/>
  <c r="V16" i="13"/>
  <c r="T16" i="13"/>
  <c r="P16" i="13"/>
  <c r="N16" i="13"/>
  <c r="J16" i="13"/>
  <c r="H16" i="13"/>
  <c r="D16" i="13"/>
  <c r="Z14" i="13"/>
  <c r="Z12" i="13" s="1"/>
  <c r="V14" i="13"/>
  <c r="T14" i="13"/>
  <c r="P14" i="13"/>
  <c r="N14" i="13"/>
  <c r="N12" i="13" s="1"/>
  <c r="J14" i="13"/>
  <c r="H14" i="13"/>
  <c r="H12" i="13" s="1"/>
  <c r="D14" i="13"/>
  <c r="V12" i="13"/>
  <c r="T12" i="13"/>
  <c r="P12" i="13"/>
  <c r="J12" i="13"/>
  <c r="D12" i="13"/>
  <c r="B12" i="13"/>
  <c r="AA11" i="13"/>
  <c r="W11" i="13"/>
  <c r="W7" i="13" s="1"/>
  <c r="U11" i="13"/>
  <c r="Q11" i="13"/>
  <c r="O11" i="13"/>
  <c r="O7" i="13" s="1"/>
  <c r="K11" i="13"/>
  <c r="I11" i="13"/>
  <c r="E11" i="13"/>
  <c r="E7" i="13" s="1"/>
  <c r="AA9" i="13"/>
  <c r="W9" i="13"/>
  <c r="U9" i="13"/>
  <c r="U7" i="13" s="1"/>
  <c r="Q9" i="13"/>
  <c r="O9" i="13"/>
  <c r="K9" i="13"/>
  <c r="K7" i="13" s="1"/>
  <c r="I9" i="13"/>
  <c r="E9" i="13"/>
  <c r="Z159" i="13"/>
  <c r="I7" i="13"/>
  <c r="AA7" i="13"/>
  <c r="Q7" i="13"/>
  <c r="D7" i="13"/>
  <c r="B7" i="13"/>
  <c r="E644" i="12"/>
  <c r="G644" i="12"/>
  <c r="AA638" i="12"/>
  <c r="U638" i="12"/>
  <c r="O638" i="12"/>
  <c r="I638" i="12"/>
  <c r="AA636" i="12"/>
  <c r="U636" i="12"/>
  <c r="O636" i="12"/>
  <c r="I636" i="12"/>
  <c r="O634" i="12"/>
  <c r="AA634" i="12"/>
  <c r="I634" i="12"/>
  <c r="B634" i="12"/>
  <c r="V633" i="12"/>
  <c r="P633" i="12"/>
  <c r="J633" i="12"/>
  <c r="D633" i="12"/>
  <c r="V631" i="12"/>
  <c r="P631" i="12"/>
  <c r="J631" i="12"/>
  <c r="D631" i="12"/>
  <c r="P629" i="12"/>
  <c r="D629" i="12"/>
  <c r="J629" i="12"/>
  <c r="B629" i="12"/>
  <c r="W628" i="12"/>
  <c r="Q628" i="12"/>
  <c r="K628" i="12"/>
  <c r="E628" i="12"/>
  <c r="W626" i="12"/>
  <c r="Q626" i="12"/>
  <c r="K626" i="12"/>
  <c r="E626" i="12"/>
  <c r="W624" i="12"/>
  <c r="K624" i="12"/>
  <c r="E624" i="12"/>
  <c r="Q624" i="12"/>
  <c r="B624" i="12"/>
  <c r="X623" i="12"/>
  <c r="R623" i="12"/>
  <c r="L623" i="12"/>
  <c r="F623" i="12"/>
  <c r="X621" i="12"/>
  <c r="R621" i="12"/>
  <c r="L621" i="12"/>
  <c r="F621" i="12"/>
  <c r="R619" i="12"/>
  <c r="L619" i="12"/>
  <c r="X619" i="12"/>
  <c r="F619" i="12"/>
  <c r="B619" i="12"/>
  <c r="Y618" i="12"/>
  <c r="S618" i="12"/>
  <c r="M618" i="12"/>
  <c r="G618" i="12"/>
  <c r="Y616" i="12"/>
  <c r="S616" i="12"/>
  <c r="M616" i="12"/>
  <c r="G616" i="12"/>
  <c r="Y614" i="12"/>
  <c r="M614" i="12"/>
  <c r="B614" i="12"/>
  <c r="Z613" i="12"/>
  <c r="T613" i="12"/>
  <c r="N613" i="12"/>
  <c r="H613" i="12"/>
  <c r="Z611" i="12"/>
  <c r="T611" i="12"/>
  <c r="N611" i="12"/>
  <c r="H611" i="12"/>
  <c r="Z609" i="12"/>
  <c r="N609" i="12"/>
  <c r="H609" i="12"/>
  <c r="T609" i="12"/>
  <c r="B609" i="12"/>
  <c r="AA608" i="12"/>
  <c r="U608" i="12"/>
  <c r="O608" i="12"/>
  <c r="I608" i="12"/>
  <c r="AA606" i="12"/>
  <c r="U606" i="12"/>
  <c r="O606" i="12"/>
  <c r="I606" i="12"/>
  <c r="O604" i="12"/>
  <c r="AA604" i="12"/>
  <c r="I604" i="12"/>
  <c r="B604" i="12"/>
  <c r="V603" i="12"/>
  <c r="P603" i="12"/>
  <c r="J603" i="12"/>
  <c r="D603" i="12"/>
  <c r="V601" i="12"/>
  <c r="P601" i="12"/>
  <c r="J601" i="12"/>
  <c r="D601" i="12"/>
  <c r="P599" i="12"/>
  <c r="D599" i="12"/>
  <c r="J599" i="12"/>
  <c r="B599" i="12"/>
  <c r="W598" i="12"/>
  <c r="Q598" i="12"/>
  <c r="K598" i="12"/>
  <c r="E598" i="12"/>
  <c r="W596" i="12"/>
  <c r="Q596" i="12"/>
  <c r="K596" i="12"/>
  <c r="E596" i="12"/>
  <c r="W594" i="12"/>
  <c r="K594" i="12"/>
  <c r="E594" i="12"/>
  <c r="Q594" i="12"/>
  <c r="B594" i="12"/>
  <c r="X593" i="12"/>
  <c r="R593" i="12"/>
  <c r="L593" i="12"/>
  <c r="F593" i="12"/>
  <c r="X591" i="12"/>
  <c r="R591" i="12"/>
  <c r="L591" i="12"/>
  <c r="F591" i="12"/>
  <c r="R589" i="12"/>
  <c r="L589" i="12"/>
  <c r="X589" i="12"/>
  <c r="F589" i="12"/>
  <c r="B589" i="12"/>
  <c r="Y588" i="12"/>
  <c r="S588" i="12"/>
  <c r="M588" i="12"/>
  <c r="G588" i="12"/>
  <c r="Y586" i="12"/>
  <c r="S586" i="12"/>
  <c r="M586" i="12"/>
  <c r="G586" i="12"/>
  <c r="Y584" i="12"/>
  <c r="S584" i="12"/>
  <c r="G584" i="12"/>
  <c r="M584" i="12"/>
  <c r="B584" i="12"/>
  <c r="Z583" i="12"/>
  <c r="T583" i="12"/>
  <c r="N583" i="12"/>
  <c r="H583" i="12"/>
  <c r="Z581" i="12"/>
  <c r="T581" i="12"/>
  <c r="N581" i="12"/>
  <c r="H581" i="12"/>
  <c r="H579" i="12"/>
  <c r="T579" i="12"/>
  <c r="B579" i="12"/>
  <c r="AA578" i="12"/>
  <c r="U578" i="12"/>
  <c r="O578" i="12"/>
  <c r="I578" i="12"/>
  <c r="AA576" i="12"/>
  <c r="U576" i="12"/>
  <c r="O576" i="12"/>
  <c r="I576" i="12"/>
  <c r="U574" i="12"/>
  <c r="O574" i="12"/>
  <c r="AA574" i="12"/>
  <c r="I574" i="12"/>
  <c r="B574" i="12"/>
  <c r="V573" i="12"/>
  <c r="P573" i="12"/>
  <c r="J573" i="12"/>
  <c r="D573" i="12"/>
  <c r="V571" i="12"/>
  <c r="P571" i="12"/>
  <c r="J571" i="12"/>
  <c r="D571" i="12"/>
  <c r="P569" i="12"/>
  <c r="D569" i="12"/>
  <c r="J569" i="12"/>
  <c r="B569" i="12"/>
  <c r="W568" i="12"/>
  <c r="Q568" i="12"/>
  <c r="K568" i="12"/>
  <c r="E568" i="12"/>
  <c r="W566" i="12"/>
  <c r="Q566" i="12"/>
  <c r="K566" i="12"/>
  <c r="E566" i="12"/>
  <c r="W564" i="12"/>
  <c r="K564" i="12"/>
  <c r="E564" i="12"/>
  <c r="Q564" i="12"/>
  <c r="B564" i="12"/>
  <c r="X563" i="12"/>
  <c r="R563" i="12"/>
  <c r="L563" i="12"/>
  <c r="F563" i="12"/>
  <c r="X561" i="12"/>
  <c r="R561" i="12"/>
  <c r="L561" i="12"/>
  <c r="F561" i="12"/>
  <c r="R559" i="12"/>
  <c r="X559" i="12"/>
  <c r="F559" i="12"/>
  <c r="B559" i="12"/>
  <c r="Y558" i="12"/>
  <c r="S558" i="12"/>
  <c r="M558" i="12"/>
  <c r="G558" i="12"/>
  <c r="Y556" i="12"/>
  <c r="S556" i="12"/>
  <c r="M556" i="12"/>
  <c r="G556" i="12"/>
  <c r="Y554" i="12"/>
  <c r="S554" i="12"/>
  <c r="G554" i="12"/>
  <c r="M554" i="12"/>
  <c r="B554" i="12"/>
  <c r="Z553" i="12"/>
  <c r="T553" i="12"/>
  <c r="N553" i="12"/>
  <c r="H553" i="12"/>
  <c r="Z551" i="12"/>
  <c r="T551" i="12"/>
  <c r="N551" i="12"/>
  <c r="H551" i="12"/>
  <c r="H549" i="12"/>
  <c r="T549" i="12"/>
  <c r="B549" i="12"/>
  <c r="AA548" i="12"/>
  <c r="U548" i="12"/>
  <c r="O548" i="12"/>
  <c r="I548" i="12"/>
  <c r="AA546" i="12"/>
  <c r="U546" i="12"/>
  <c r="O546" i="12"/>
  <c r="I546" i="12"/>
  <c r="U544" i="12"/>
  <c r="O544" i="12"/>
  <c r="AA544" i="12"/>
  <c r="I544" i="12"/>
  <c r="B544" i="12"/>
  <c r="V543" i="12"/>
  <c r="P543" i="12"/>
  <c r="J543" i="12"/>
  <c r="D543" i="12"/>
  <c r="V541" i="12"/>
  <c r="P541" i="12"/>
  <c r="J541" i="12"/>
  <c r="D541" i="12"/>
  <c r="P539" i="12"/>
  <c r="D539" i="12"/>
  <c r="J539" i="12"/>
  <c r="B539" i="12"/>
  <c r="W538" i="12"/>
  <c r="Q538" i="12"/>
  <c r="K538" i="12"/>
  <c r="E538" i="12"/>
  <c r="W536" i="12"/>
  <c r="Q536" i="12"/>
  <c r="K536" i="12"/>
  <c r="E536" i="12"/>
  <c r="W534" i="12"/>
  <c r="K534" i="12"/>
  <c r="E534" i="12"/>
  <c r="Q534" i="12"/>
  <c r="B534" i="12"/>
  <c r="X533" i="12"/>
  <c r="R533" i="12"/>
  <c r="L533" i="12"/>
  <c r="F533" i="12"/>
  <c r="X531" i="12"/>
  <c r="R531" i="12"/>
  <c r="L531" i="12"/>
  <c r="F531" i="12"/>
  <c r="R529" i="12"/>
  <c r="L529" i="12"/>
  <c r="X529" i="12"/>
  <c r="F529" i="12"/>
  <c r="B529" i="12"/>
  <c r="Y528" i="12"/>
  <c r="S528" i="12"/>
  <c r="M528" i="12"/>
  <c r="G528" i="12"/>
  <c r="Y526" i="12"/>
  <c r="S526" i="12"/>
  <c r="M526" i="12"/>
  <c r="G526" i="12"/>
  <c r="Y524" i="12"/>
  <c r="M524" i="12"/>
  <c r="B524" i="12"/>
  <c r="Z523" i="12"/>
  <c r="T523" i="12"/>
  <c r="N523" i="12"/>
  <c r="H523" i="12"/>
  <c r="Z521" i="12"/>
  <c r="T521" i="12"/>
  <c r="N521" i="12"/>
  <c r="H521" i="12"/>
  <c r="Z519" i="12"/>
  <c r="N519" i="12"/>
  <c r="H519" i="12"/>
  <c r="T519" i="12"/>
  <c r="B519" i="12"/>
  <c r="AA518" i="12"/>
  <c r="U518" i="12"/>
  <c r="O518" i="12"/>
  <c r="I518" i="12"/>
  <c r="AA516" i="12"/>
  <c r="U516" i="12"/>
  <c r="O516" i="12"/>
  <c r="I516" i="12"/>
  <c r="O514" i="12"/>
  <c r="AA514" i="12"/>
  <c r="I514" i="12"/>
  <c r="B514" i="12"/>
  <c r="V513" i="12"/>
  <c r="P513" i="12"/>
  <c r="J513" i="12"/>
  <c r="D513" i="12"/>
  <c r="X511" i="12"/>
  <c r="V511" i="12"/>
  <c r="R511" i="12"/>
  <c r="P511" i="12"/>
  <c r="L511" i="12"/>
  <c r="J511" i="12"/>
  <c r="F511" i="12"/>
  <c r="D511" i="12"/>
  <c r="V509" i="12"/>
  <c r="J509" i="12"/>
  <c r="P509" i="12"/>
  <c r="D509" i="12"/>
  <c r="B509" i="12"/>
  <c r="W508" i="12"/>
  <c r="Q508" i="12"/>
  <c r="K508" i="12"/>
  <c r="E508" i="12"/>
  <c r="Y506" i="12"/>
  <c r="W506" i="12"/>
  <c r="S506" i="12"/>
  <c r="Q506" i="12"/>
  <c r="M506" i="12"/>
  <c r="K506" i="12"/>
  <c r="G506" i="12"/>
  <c r="E506" i="12"/>
  <c r="W504" i="12"/>
  <c r="Q504" i="12"/>
  <c r="E504" i="12"/>
  <c r="K504" i="12"/>
  <c r="B504" i="12"/>
  <c r="X503" i="12"/>
  <c r="R503" i="12"/>
  <c r="L503" i="12"/>
  <c r="F503" i="12"/>
  <c r="Z501" i="12"/>
  <c r="X501" i="12"/>
  <c r="T501" i="12"/>
  <c r="R501" i="12"/>
  <c r="N501" i="12"/>
  <c r="L501" i="12"/>
  <c r="H501" i="12"/>
  <c r="F501" i="12"/>
  <c r="R499" i="12"/>
  <c r="L499" i="12"/>
  <c r="X499" i="12"/>
  <c r="F499" i="12"/>
  <c r="B499" i="12"/>
  <c r="Y498" i="12"/>
  <c r="S498" i="12"/>
  <c r="M498" i="12"/>
  <c r="G498" i="12"/>
  <c r="M494" i="12"/>
  <c r="AA496" i="12"/>
  <c r="Y496" i="12"/>
  <c r="U496" i="12"/>
  <c r="S496" i="12"/>
  <c r="O496" i="12"/>
  <c r="M496" i="12"/>
  <c r="I496" i="12"/>
  <c r="G496" i="12"/>
  <c r="G494" i="12"/>
  <c r="Y494" i="12"/>
  <c r="S494" i="12"/>
  <c r="B494" i="12"/>
  <c r="Z493" i="12"/>
  <c r="T493" i="12"/>
  <c r="N493" i="12"/>
  <c r="H493" i="12"/>
  <c r="T489" i="12"/>
  <c r="Z491" i="12"/>
  <c r="V491" i="12"/>
  <c r="T491" i="12"/>
  <c r="P491" i="12"/>
  <c r="N491" i="12"/>
  <c r="J491" i="12"/>
  <c r="H491" i="12"/>
  <c r="D491" i="12"/>
  <c r="Z489" i="12"/>
  <c r="H489" i="12"/>
  <c r="N489" i="12"/>
  <c r="B489" i="12"/>
  <c r="AA488" i="12"/>
  <c r="U488" i="12"/>
  <c r="O488" i="12"/>
  <c r="I488" i="12"/>
  <c r="I484" i="12" s="1"/>
  <c r="AA486" i="12"/>
  <c r="AA484" i="12" s="1"/>
  <c r="W486" i="12"/>
  <c r="U486" i="12"/>
  <c r="U484" i="12" s="1"/>
  <c r="Q486" i="12"/>
  <c r="O486" i="12"/>
  <c r="K486" i="12"/>
  <c r="I486" i="12"/>
  <c r="E486" i="12"/>
  <c r="Z636" i="12"/>
  <c r="O484" i="12"/>
  <c r="B484" i="12"/>
  <c r="V479" i="12"/>
  <c r="P479" i="12"/>
  <c r="J479" i="12"/>
  <c r="D479" i="12"/>
  <c r="B475" i="12"/>
  <c r="W474" i="12"/>
  <c r="Q474" i="12"/>
  <c r="K474" i="12"/>
  <c r="E474" i="12"/>
  <c r="B470" i="12"/>
  <c r="X469" i="12"/>
  <c r="R469" i="12"/>
  <c r="L469" i="12"/>
  <c r="F469" i="12"/>
  <c r="F467" i="12"/>
  <c r="F465" i="12" s="1"/>
  <c r="B465" i="12"/>
  <c r="Y464" i="12"/>
  <c r="S464" i="12"/>
  <c r="M464" i="12"/>
  <c r="G464" i="12"/>
  <c r="M462" i="12"/>
  <c r="M460" i="12" s="1"/>
  <c r="B460" i="12"/>
  <c r="Z459" i="12"/>
  <c r="T459" i="12"/>
  <c r="N459" i="12"/>
  <c r="H459" i="12"/>
  <c r="T457" i="12"/>
  <c r="T455" i="12" s="1"/>
  <c r="B455" i="12"/>
  <c r="AA454" i="12"/>
  <c r="U454" i="12"/>
  <c r="O454" i="12"/>
  <c r="I454" i="12"/>
  <c r="AA452" i="12"/>
  <c r="AA450" i="12" s="1"/>
  <c r="B450" i="12"/>
  <c r="V449" i="12"/>
  <c r="P449" i="12"/>
  <c r="J449" i="12"/>
  <c r="D449" i="12"/>
  <c r="B445" i="12"/>
  <c r="W444" i="12"/>
  <c r="Q444" i="12"/>
  <c r="K444" i="12"/>
  <c r="E444" i="12"/>
  <c r="B440" i="12"/>
  <c r="X439" i="12"/>
  <c r="R439" i="12"/>
  <c r="L439" i="12"/>
  <c r="F439" i="12"/>
  <c r="F437" i="12"/>
  <c r="F435" i="12" s="1"/>
  <c r="B435" i="12"/>
  <c r="Y434" i="12"/>
  <c r="S434" i="12"/>
  <c r="M434" i="12"/>
  <c r="G434" i="12"/>
  <c r="M432" i="12"/>
  <c r="B430" i="12"/>
  <c r="Z429" i="12"/>
  <c r="T429" i="12"/>
  <c r="N429" i="12"/>
  <c r="H429" i="12"/>
  <c r="T427" i="12"/>
  <c r="T425" i="12" s="1"/>
  <c r="B425" i="12"/>
  <c r="AA424" i="12"/>
  <c r="U424" i="12"/>
  <c r="O424" i="12"/>
  <c r="I424" i="12"/>
  <c r="AA422" i="12"/>
  <c r="AA420" i="12" s="1"/>
  <c r="B420" i="12"/>
  <c r="V419" i="12"/>
  <c r="P419" i="12"/>
  <c r="J419" i="12"/>
  <c r="D419" i="12"/>
  <c r="B415" i="12"/>
  <c r="W414" i="12"/>
  <c r="Q414" i="12"/>
  <c r="K414" i="12"/>
  <c r="E414" i="12"/>
  <c r="B410" i="12"/>
  <c r="X409" i="12"/>
  <c r="R409" i="12"/>
  <c r="L409" i="12"/>
  <c r="F409" i="12"/>
  <c r="F407" i="12"/>
  <c r="F405" i="12" s="1"/>
  <c r="B405" i="12"/>
  <c r="Y404" i="12"/>
  <c r="S404" i="12"/>
  <c r="M404" i="12"/>
  <c r="G404" i="12"/>
  <c r="M402" i="12"/>
  <c r="M400" i="12" s="1"/>
  <c r="B400" i="12"/>
  <c r="Z399" i="12"/>
  <c r="T399" i="12"/>
  <c r="N399" i="12"/>
  <c r="H399" i="12"/>
  <c r="T397" i="12"/>
  <c r="T395" i="12" s="1"/>
  <c r="B395" i="12"/>
  <c r="AA394" i="12"/>
  <c r="U394" i="12"/>
  <c r="O394" i="12"/>
  <c r="I394" i="12"/>
  <c r="AA392" i="12"/>
  <c r="AA390" i="12" s="1"/>
  <c r="B390" i="12"/>
  <c r="V389" i="12"/>
  <c r="P389" i="12"/>
  <c r="J389" i="12"/>
  <c r="D389" i="12"/>
  <c r="B385" i="12"/>
  <c r="W384" i="12"/>
  <c r="Q384" i="12"/>
  <c r="K384" i="12"/>
  <c r="E384" i="12"/>
  <c r="B380" i="12"/>
  <c r="X379" i="12"/>
  <c r="R379" i="12"/>
  <c r="L379" i="12"/>
  <c r="F379" i="12"/>
  <c r="F377" i="12"/>
  <c r="B375" i="12"/>
  <c r="Y374" i="12"/>
  <c r="S374" i="12"/>
  <c r="M374" i="12"/>
  <c r="G374" i="12"/>
  <c r="M372" i="12"/>
  <c r="M370" i="12" s="1"/>
  <c r="B370" i="12"/>
  <c r="Z369" i="12"/>
  <c r="T369" i="12"/>
  <c r="N369" i="12"/>
  <c r="H369" i="12"/>
  <c r="T367" i="12"/>
  <c r="T365" i="12" s="1"/>
  <c r="B365" i="12"/>
  <c r="AA364" i="12"/>
  <c r="U364" i="12"/>
  <c r="O364" i="12"/>
  <c r="I364" i="12"/>
  <c r="AA362" i="12"/>
  <c r="AA360" i="12" s="1"/>
  <c r="B360" i="12"/>
  <c r="V359" i="12"/>
  <c r="P359" i="12"/>
  <c r="J359" i="12"/>
  <c r="D359" i="12"/>
  <c r="B355" i="12"/>
  <c r="W354" i="12"/>
  <c r="Q354" i="12"/>
  <c r="K354" i="12"/>
  <c r="E354" i="12"/>
  <c r="B350" i="12"/>
  <c r="X349" i="12"/>
  <c r="R349" i="12"/>
  <c r="L349" i="12"/>
  <c r="F349" i="12"/>
  <c r="F347" i="12"/>
  <c r="F345" i="12" s="1"/>
  <c r="B345" i="12"/>
  <c r="Y344" i="12"/>
  <c r="S344" i="12"/>
  <c r="M344" i="12"/>
  <c r="G344" i="12"/>
  <c r="M342" i="12"/>
  <c r="B340" i="12"/>
  <c r="Z339" i="12"/>
  <c r="T339" i="12"/>
  <c r="N339" i="12"/>
  <c r="H339" i="12"/>
  <c r="T337" i="12"/>
  <c r="T335" i="12" s="1"/>
  <c r="B335" i="12"/>
  <c r="AA334" i="12"/>
  <c r="U334" i="12"/>
  <c r="O334" i="12"/>
  <c r="I334" i="12"/>
  <c r="AA332" i="12"/>
  <c r="AA330" i="12" s="1"/>
  <c r="B330" i="12"/>
  <c r="V329" i="12"/>
  <c r="P329" i="12"/>
  <c r="J329" i="12"/>
  <c r="D329" i="12"/>
  <c r="E472" i="12"/>
  <c r="E470" i="12" s="1"/>
  <c r="D325" i="12"/>
  <c r="B325" i="12"/>
  <c r="W320" i="12"/>
  <c r="Q320" i="12"/>
  <c r="K320" i="12"/>
  <c r="E320" i="12"/>
  <c r="W318" i="12"/>
  <c r="Q318" i="12"/>
  <c r="K318" i="12"/>
  <c r="E318" i="12"/>
  <c r="W316" i="12"/>
  <c r="B316" i="12"/>
  <c r="X315" i="12"/>
  <c r="R315" i="12"/>
  <c r="L315" i="12"/>
  <c r="F315" i="12"/>
  <c r="X313" i="12"/>
  <c r="R313" i="12"/>
  <c r="L313" i="12"/>
  <c r="F313" i="12"/>
  <c r="F311" i="12" s="1"/>
  <c r="X311" i="12"/>
  <c r="R311" i="12"/>
  <c r="L311" i="12"/>
  <c r="B311" i="12"/>
  <c r="Y310" i="12"/>
  <c r="S310" i="12"/>
  <c r="M310" i="12"/>
  <c r="G310" i="12"/>
  <c r="Y308" i="12"/>
  <c r="S308" i="12"/>
  <c r="M308" i="12"/>
  <c r="M306" i="12" s="1"/>
  <c r="G308" i="12"/>
  <c r="Y306" i="12"/>
  <c r="S306" i="12"/>
  <c r="G306" i="12"/>
  <c r="B306" i="12"/>
  <c r="Z305" i="12"/>
  <c r="T305" i="12"/>
  <c r="N305" i="12"/>
  <c r="H305" i="12"/>
  <c r="H301" i="12"/>
  <c r="Z303" i="12"/>
  <c r="T303" i="12"/>
  <c r="T301" i="12" s="1"/>
  <c r="N303" i="12"/>
  <c r="H303" i="12"/>
  <c r="B301" i="12"/>
  <c r="AA300" i="12"/>
  <c r="U300" i="12"/>
  <c r="O300" i="12"/>
  <c r="I300" i="12"/>
  <c r="AA298" i="12"/>
  <c r="AA296" i="12" s="1"/>
  <c r="U298" i="12"/>
  <c r="O298" i="12"/>
  <c r="I298" i="12"/>
  <c r="O296" i="12"/>
  <c r="B296" i="12"/>
  <c r="V295" i="12"/>
  <c r="P295" i="12"/>
  <c r="J295" i="12"/>
  <c r="D295" i="12"/>
  <c r="P291" i="12"/>
  <c r="V293" i="12"/>
  <c r="P293" i="12"/>
  <c r="J293" i="12"/>
  <c r="D293" i="12"/>
  <c r="B291" i="12"/>
  <c r="W290" i="12"/>
  <c r="Q290" i="12"/>
  <c r="K290" i="12"/>
  <c r="E290" i="12"/>
  <c r="W288" i="12"/>
  <c r="Q288" i="12"/>
  <c r="K288" i="12"/>
  <c r="E288" i="12"/>
  <c r="K286" i="12"/>
  <c r="E286" i="12"/>
  <c r="W286" i="12"/>
  <c r="B286" i="12"/>
  <c r="X285" i="12"/>
  <c r="R285" i="12"/>
  <c r="L285" i="12"/>
  <c r="F285" i="12"/>
  <c r="X283" i="12"/>
  <c r="R283" i="12"/>
  <c r="L283" i="12"/>
  <c r="F283" i="12"/>
  <c r="F281" i="12" s="1"/>
  <c r="B281" i="12"/>
  <c r="Y280" i="12"/>
  <c r="S280" i="12"/>
  <c r="M280" i="12"/>
  <c r="G280" i="12"/>
  <c r="Y278" i="12"/>
  <c r="S278" i="12"/>
  <c r="M278" i="12"/>
  <c r="M276" i="12" s="1"/>
  <c r="G278" i="12"/>
  <c r="Y276" i="12"/>
  <c r="S276" i="12"/>
  <c r="G276" i="12"/>
  <c r="B276" i="12"/>
  <c r="Z275" i="12"/>
  <c r="T275" i="12"/>
  <c r="N275" i="12"/>
  <c r="H275" i="12"/>
  <c r="Z273" i="12"/>
  <c r="T273" i="12"/>
  <c r="T271" i="12" s="1"/>
  <c r="N273" i="12"/>
  <c r="H273" i="12"/>
  <c r="Z271" i="12"/>
  <c r="N271" i="12"/>
  <c r="H271" i="12"/>
  <c r="B271" i="12"/>
  <c r="AA270" i="12"/>
  <c r="U270" i="12"/>
  <c r="O270" i="12"/>
  <c r="I270" i="12"/>
  <c r="AA268" i="12"/>
  <c r="AA266" i="12" s="1"/>
  <c r="U268" i="12"/>
  <c r="O268" i="12"/>
  <c r="I268" i="12"/>
  <c r="O266" i="12"/>
  <c r="B266" i="12"/>
  <c r="V265" i="12"/>
  <c r="P265" i="12"/>
  <c r="J265" i="12"/>
  <c r="D265" i="12"/>
  <c r="V263" i="12"/>
  <c r="P263" i="12"/>
  <c r="J263" i="12"/>
  <c r="D263" i="12"/>
  <c r="V261" i="12"/>
  <c r="J261" i="12"/>
  <c r="D261" i="12"/>
  <c r="P261" i="12"/>
  <c r="B261" i="12"/>
  <c r="W260" i="12"/>
  <c r="Q260" i="12"/>
  <c r="K260" i="12"/>
  <c r="E260" i="12"/>
  <c r="W258" i="12"/>
  <c r="Q258" i="12"/>
  <c r="K258" i="12"/>
  <c r="E258" i="12"/>
  <c r="Q256" i="12"/>
  <c r="K256" i="12"/>
  <c r="E256" i="12"/>
  <c r="W256" i="12"/>
  <c r="B256" i="12"/>
  <c r="X255" i="12"/>
  <c r="R255" i="12"/>
  <c r="L255" i="12"/>
  <c r="F255" i="12"/>
  <c r="X253" i="12"/>
  <c r="R253" i="12"/>
  <c r="L253" i="12"/>
  <c r="F253" i="12"/>
  <c r="F251" i="12" s="1"/>
  <c r="X251" i="12"/>
  <c r="R251" i="12"/>
  <c r="L251" i="12"/>
  <c r="B251" i="12"/>
  <c r="Y250" i="12"/>
  <c r="S250" i="12"/>
  <c r="M250" i="12"/>
  <c r="G250" i="12"/>
  <c r="Y248" i="12"/>
  <c r="S248" i="12"/>
  <c r="M248" i="12"/>
  <c r="M246" i="12" s="1"/>
  <c r="G248" i="12"/>
  <c r="B246" i="12"/>
  <c r="Z245" i="12"/>
  <c r="T245" i="12"/>
  <c r="N245" i="12"/>
  <c r="H245" i="12"/>
  <c r="H241" i="12"/>
  <c r="Z243" i="12"/>
  <c r="T243" i="12"/>
  <c r="T241" i="12" s="1"/>
  <c r="N243" i="12"/>
  <c r="H243" i="12"/>
  <c r="Z241" i="12"/>
  <c r="N241" i="12"/>
  <c r="B241" i="12"/>
  <c r="AA240" i="12"/>
  <c r="U240" i="12"/>
  <c r="O240" i="12"/>
  <c r="I240" i="12"/>
  <c r="AA238" i="12"/>
  <c r="AA236" i="12" s="1"/>
  <c r="U238" i="12"/>
  <c r="O238" i="12"/>
  <c r="I238" i="12"/>
  <c r="I236" i="12"/>
  <c r="O236" i="12"/>
  <c r="B236" i="12"/>
  <c r="V235" i="12"/>
  <c r="P235" i="12"/>
  <c r="J235" i="12"/>
  <c r="D235" i="12"/>
  <c r="P231" i="12"/>
  <c r="V233" i="12"/>
  <c r="P233" i="12"/>
  <c r="J233" i="12"/>
  <c r="D233" i="12"/>
  <c r="V231" i="12"/>
  <c r="J231" i="12"/>
  <c r="D231" i="12"/>
  <c r="B231" i="12"/>
  <c r="W230" i="12"/>
  <c r="Q230" i="12"/>
  <c r="K230" i="12"/>
  <c r="E230" i="12"/>
  <c r="W228" i="12"/>
  <c r="Q228" i="12"/>
  <c r="K228" i="12"/>
  <c r="E228" i="12"/>
  <c r="Q226" i="12"/>
  <c r="K226" i="12"/>
  <c r="E226" i="12"/>
  <c r="W226" i="12"/>
  <c r="B226" i="12"/>
  <c r="X225" i="12"/>
  <c r="R225" i="12"/>
  <c r="L225" i="12"/>
  <c r="F225" i="12"/>
  <c r="X223" i="12"/>
  <c r="R223" i="12"/>
  <c r="L223" i="12"/>
  <c r="F223" i="12"/>
  <c r="F221" i="12" s="1"/>
  <c r="X221" i="12"/>
  <c r="R221" i="12"/>
  <c r="L221" i="12"/>
  <c r="B221" i="12"/>
  <c r="Y220" i="12"/>
  <c r="S220" i="12"/>
  <c r="M220" i="12"/>
  <c r="G220" i="12"/>
  <c r="Y218" i="12"/>
  <c r="S218" i="12"/>
  <c r="M218" i="12"/>
  <c r="M216" i="12" s="1"/>
  <c r="G218" i="12"/>
  <c r="Y216" i="12"/>
  <c r="S216" i="12"/>
  <c r="G216" i="12"/>
  <c r="B216" i="12"/>
  <c r="Z215" i="12"/>
  <c r="T215" i="12"/>
  <c r="N215" i="12"/>
  <c r="H215" i="12"/>
  <c r="H211" i="12"/>
  <c r="Z213" i="12"/>
  <c r="T213" i="12"/>
  <c r="T211" i="12" s="1"/>
  <c r="N213" i="12"/>
  <c r="H213" i="12"/>
  <c r="B211" i="12"/>
  <c r="AA210" i="12"/>
  <c r="U210" i="12"/>
  <c r="O210" i="12"/>
  <c r="I210" i="12"/>
  <c r="AA208" i="12"/>
  <c r="AA206" i="12" s="1"/>
  <c r="U208" i="12"/>
  <c r="O208" i="12"/>
  <c r="I208" i="12"/>
  <c r="U206" i="12"/>
  <c r="I206" i="12"/>
  <c r="O206" i="12"/>
  <c r="B206" i="12"/>
  <c r="V205" i="12"/>
  <c r="P205" i="12"/>
  <c r="J205" i="12"/>
  <c r="D205" i="12"/>
  <c r="P201" i="12"/>
  <c r="V203" i="12"/>
  <c r="P203" i="12"/>
  <c r="J203" i="12"/>
  <c r="D203" i="12"/>
  <c r="B201" i="12"/>
  <c r="W200" i="12"/>
  <c r="Q200" i="12"/>
  <c r="K200" i="12"/>
  <c r="E200" i="12"/>
  <c r="W198" i="12"/>
  <c r="Q198" i="12"/>
  <c r="K198" i="12"/>
  <c r="E198" i="12"/>
  <c r="Q196" i="12"/>
  <c r="K196" i="12"/>
  <c r="E196" i="12"/>
  <c r="W196" i="12"/>
  <c r="B196" i="12"/>
  <c r="X195" i="12"/>
  <c r="R195" i="12"/>
  <c r="L195" i="12"/>
  <c r="F195" i="12"/>
  <c r="X193" i="12"/>
  <c r="R193" i="12"/>
  <c r="L193" i="12"/>
  <c r="F193" i="12"/>
  <c r="F191" i="12" s="1"/>
  <c r="B191" i="12"/>
  <c r="Y190" i="12"/>
  <c r="S190" i="12"/>
  <c r="M190" i="12"/>
  <c r="G190" i="12"/>
  <c r="Y188" i="12"/>
  <c r="S188" i="12"/>
  <c r="M188" i="12"/>
  <c r="M186" i="12" s="1"/>
  <c r="G188" i="12"/>
  <c r="Y186" i="12"/>
  <c r="S186" i="12"/>
  <c r="G186" i="12"/>
  <c r="B186" i="12"/>
  <c r="Z185" i="12"/>
  <c r="T185" i="12"/>
  <c r="N185" i="12"/>
  <c r="H185" i="12"/>
  <c r="Z183" i="12"/>
  <c r="T183" i="12"/>
  <c r="T181" i="12" s="1"/>
  <c r="N183" i="12"/>
  <c r="H183" i="12"/>
  <c r="Z181" i="12"/>
  <c r="N181" i="12"/>
  <c r="H181" i="12"/>
  <c r="B181" i="12"/>
  <c r="AA180" i="12"/>
  <c r="U180" i="12"/>
  <c r="O180" i="12"/>
  <c r="I180" i="12"/>
  <c r="AA178" i="12"/>
  <c r="AA176" i="12" s="1"/>
  <c r="U178" i="12"/>
  <c r="O178" i="12"/>
  <c r="I178" i="12"/>
  <c r="U176" i="12"/>
  <c r="I176" i="12"/>
  <c r="O176" i="12"/>
  <c r="B176" i="12"/>
  <c r="V175" i="12"/>
  <c r="P175" i="12"/>
  <c r="J175" i="12"/>
  <c r="D175" i="12"/>
  <c r="V173" i="12"/>
  <c r="P173" i="12"/>
  <c r="J173" i="12"/>
  <c r="D173" i="12"/>
  <c r="V171" i="12"/>
  <c r="J171" i="12"/>
  <c r="D171" i="12"/>
  <c r="P171" i="12"/>
  <c r="B171" i="12"/>
  <c r="W170" i="12"/>
  <c r="Q170" i="12"/>
  <c r="K170" i="12"/>
  <c r="E170" i="12"/>
  <c r="E166" i="12"/>
  <c r="W168" i="12"/>
  <c r="Q168" i="12"/>
  <c r="K168" i="12"/>
  <c r="E168" i="12"/>
  <c r="V318" i="12"/>
  <c r="W166" i="12"/>
  <c r="Q166" i="12"/>
  <c r="B166" i="12"/>
  <c r="X161" i="12"/>
  <c r="R161" i="12"/>
  <c r="L161" i="12"/>
  <c r="F161" i="12"/>
  <c r="F157" i="12" s="1"/>
  <c r="X159" i="12"/>
  <c r="R159" i="12"/>
  <c r="L159" i="12"/>
  <c r="L157" i="12" s="1"/>
  <c r="F159" i="12"/>
  <c r="X157" i="12"/>
  <c r="R157" i="12"/>
  <c r="B157" i="12"/>
  <c r="Y156" i="12"/>
  <c r="S156" i="12"/>
  <c r="M156" i="12"/>
  <c r="M152" i="12" s="1"/>
  <c r="G156" i="12"/>
  <c r="Y154" i="12"/>
  <c r="S154" i="12"/>
  <c r="S152" i="12" s="1"/>
  <c r="M154" i="12"/>
  <c r="G154" i="12"/>
  <c r="Y152" i="12"/>
  <c r="G152" i="12"/>
  <c r="B152" i="12"/>
  <c r="Z151" i="12"/>
  <c r="T151" i="12"/>
  <c r="T147" i="12" s="1"/>
  <c r="N151" i="12"/>
  <c r="H151" i="12"/>
  <c r="Z149" i="12"/>
  <c r="Z147" i="12" s="1"/>
  <c r="T149" i="12"/>
  <c r="N149" i="12"/>
  <c r="H149" i="12"/>
  <c r="H147" i="12"/>
  <c r="N147" i="12"/>
  <c r="B147" i="12"/>
  <c r="AA146" i="12"/>
  <c r="AA142" i="12" s="1"/>
  <c r="U146" i="12"/>
  <c r="O146" i="12"/>
  <c r="I146" i="12"/>
  <c r="AA144" i="12"/>
  <c r="U144" i="12"/>
  <c r="O144" i="12"/>
  <c r="I144" i="12"/>
  <c r="O142" i="12"/>
  <c r="I142" i="12"/>
  <c r="U142" i="12"/>
  <c r="B142" i="12"/>
  <c r="V141" i="12"/>
  <c r="P141" i="12"/>
  <c r="J141" i="12"/>
  <c r="D141" i="12"/>
  <c r="V139" i="12"/>
  <c r="P139" i="12"/>
  <c r="J139" i="12"/>
  <c r="D139" i="12"/>
  <c r="P137" i="12"/>
  <c r="J137" i="12"/>
  <c r="V137" i="12"/>
  <c r="D137" i="12"/>
  <c r="B137" i="12"/>
  <c r="W136" i="12"/>
  <c r="Q136" i="12"/>
  <c r="K136" i="12"/>
  <c r="E136" i="12"/>
  <c r="W134" i="12"/>
  <c r="Q134" i="12"/>
  <c r="K134" i="12"/>
  <c r="E134" i="12"/>
  <c r="E132" i="12" s="1"/>
  <c r="W132" i="12"/>
  <c r="Q132" i="12"/>
  <c r="K132" i="12"/>
  <c r="B132" i="12"/>
  <c r="X131" i="12"/>
  <c r="R131" i="12"/>
  <c r="L131" i="12"/>
  <c r="F131" i="12"/>
  <c r="F127" i="12" s="1"/>
  <c r="X129" i="12"/>
  <c r="R129" i="12"/>
  <c r="L129" i="12"/>
  <c r="L127" i="12" s="1"/>
  <c r="F129" i="12"/>
  <c r="X127" i="12"/>
  <c r="R127" i="12"/>
  <c r="B127" i="12"/>
  <c r="Y126" i="12"/>
  <c r="S126" i="12"/>
  <c r="M126" i="12"/>
  <c r="M122" i="12" s="1"/>
  <c r="G126" i="12"/>
  <c r="Y124" i="12"/>
  <c r="S124" i="12"/>
  <c r="S122" i="12" s="1"/>
  <c r="M124" i="12"/>
  <c r="G124" i="12"/>
  <c r="Y122" i="12"/>
  <c r="G122" i="12"/>
  <c r="B122" i="12"/>
  <c r="Z121" i="12"/>
  <c r="T121" i="12"/>
  <c r="T117" i="12" s="1"/>
  <c r="N121" i="12"/>
  <c r="H121" i="12"/>
  <c r="Z119" i="12"/>
  <c r="Z117" i="12" s="1"/>
  <c r="T119" i="12"/>
  <c r="N119" i="12"/>
  <c r="H119" i="12"/>
  <c r="H117" i="12"/>
  <c r="N117" i="12"/>
  <c r="B117" i="12"/>
  <c r="AA116" i="12"/>
  <c r="AA112" i="12" s="1"/>
  <c r="U116" i="12"/>
  <c r="O116" i="12"/>
  <c r="I116" i="12"/>
  <c r="AA114" i="12"/>
  <c r="U114" i="12"/>
  <c r="O114" i="12"/>
  <c r="I114" i="12"/>
  <c r="O112" i="12"/>
  <c r="I112" i="12"/>
  <c r="U112" i="12"/>
  <c r="B112" i="12"/>
  <c r="V111" i="12"/>
  <c r="P111" i="12"/>
  <c r="J111" i="12"/>
  <c r="D111" i="12"/>
  <c r="V109" i="12"/>
  <c r="P109" i="12"/>
  <c r="J109" i="12"/>
  <c r="D109" i="12"/>
  <c r="P107" i="12"/>
  <c r="V107" i="12"/>
  <c r="D107" i="12"/>
  <c r="B107" i="12"/>
  <c r="W106" i="12"/>
  <c r="Q106" i="12"/>
  <c r="K106" i="12"/>
  <c r="E106" i="12"/>
  <c r="W104" i="12"/>
  <c r="Q104" i="12"/>
  <c r="K104" i="12"/>
  <c r="E104" i="12"/>
  <c r="E102" i="12" s="1"/>
  <c r="W102" i="12"/>
  <c r="Q102" i="12"/>
  <c r="K102" i="12"/>
  <c r="B102" i="12"/>
  <c r="X101" i="12"/>
  <c r="R101" i="12"/>
  <c r="L101" i="12"/>
  <c r="F101" i="12"/>
  <c r="F97" i="12" s="1"/>
  <c r="X99" i="12"/>
  <c r="R99" i="12"/>
  <c r="L99" i="12"/>
  <c r="L97" i="12" s="1"/>
  <c r="F99" i="12"/>
  <c r="X97" i="12"/>
  <c r="R97" i="12"/>
  <c r="B97" i="12"/>
  <c r="Y96" i="12"/>
  <c r="S96" i="12"/>
  <c r="M96" i="12"/>
  <c r="M92" i="12" s="1"/>
  <c r="G96" i="12"/>
  <c r="Y94" i="12"/>
  <c r="S94" i="12"/>
  <c r="S92" i="12" s="1"/>
  <c r="M94" i="12"/>
  <c r="G94" i="12"/>
  <c r="Y92" i="12"/>
  <c r="G92" i="12"/>
  <c r="B92" i="12"/>
  <c r="Z91" i="12"/>
  <c r="T91" i="12"/>
  <c r="T87" i="12" s="1"/>
  <c r="N91" i="12"/>
  <c r="H91" i="12"/>
  <c r="Z89" i="12"/>
  <c r="Z87" i="12" s="1"/>
  <c r="T89" i="12"/>
  <c r="N89" i="12"/>
  <c r="H89" i="12"/>
  <c r="H87" i="12"/>
  <c r="N87" i="12"/>
  <c r="B87" i="12"/>
  <c r="AA86" i="12"/>
  <c r="AA82" i="12" s="1"/>
  <c r="U86" i="12"/>
  <c r="O86" i="12"/>
  <c r="I86" i="12"/>
  <c r="AA84" i="12"/>
  <c r="U84" i="12"/>
  <c r="O84" i="12"/>
  <c r="I84" i="12"/>
  <c r="O82" i="12"/>
  <c r="I82" i="12"/>
  <c r="U82" i="12"/>
  <c r="B82" i="12"/>
  <c r="V81" i="12"/>
  <c r="P81" i="12"/>
  <c r="J81" i="12"/>
  <c r="D81" i="12"/>
  <c r="V79" i="12"/>
  <c r="P79" i="12"/>
  <c r="J79" i="12"/>
  <c r="D79" i="12"/>
  <c r="P77" i="12"/>
  <c r="J77" i="12"/>
  <c r="V77" i="12"/>
  <c r="D77" i="12"/>
  <c r="B77" i="12"/>
  <c r="W76" i="12"/>
  <c r="Q76" i="12"/>
  <c r="K76" i="12"/>
  <c r="E76" i="12"/>
  <c r="W74" i="12"/>
  <c r="Q74" i="12"/>
  <c r="K74" i="12"/>
  <c r="E74" i="12"/>
  <c r="E72" i="12" s="1"/>
  <c r="W72" i="12"/>
  <c r="K72" i="12"/>
  <c r="B72" i="12"/>
  <c r="X71" i="12"/>
  <c r="R71" i="12"/>
  <c r="L71" i="12"/>
  <c r="F71" i="12"/>
  <c r="F67" i="12" s="1"/>
  <c r="X69" i="12"/>
  <c r="R69" i="12"/>
  <c r="L69" i="12"/>
  <c r="L67" i="12" s="1"/>
  <c r="F69" i="12"/>
  <c r="X67" i="12"/>
  <c r="R67" i="12"/>
  <c r="B67" i="12"/>
  <c r="Y66" i="12"/>
  <c r="S66" i="12"/>
  <c r="M66" i="12"/>
  <c r="M62" i="12" s="1"/>
  <c r="G66" i="12"/>
  <c r="Y64" i="12"/>
  <c r="S64" i="12"/>
  <c r="S62" i="12" s="1"/>
  <c r="M64" i="12"/>
  <c r="G64" i="12"/>
  <c r="Y62" i="12"/>
  <c r="G62" i="12"/>
  <c r="B62" i="12"/>
  <c r="Z61" i="12"/>
  <c r="T61" i="12"/>
  <c r="T57" i="12" s="1"/>
  <c r="N61" i="12"/>
  <c r="H61" i="12"/>
  <c r="Z59" i="12"/>
  <c r="Z57" i="12" s="1"/>
  <c r="T59" i="12"/>
  <c r="N59" i="12"/>
  <c r="H59" i="12"/>
  <c r="H57" i="12"/>
  <c r="N57" i="12"/>
  <c r="B57" i="12"/>
  <c r="AA56" i="12"/>
  <c r="AA52" i="12" s="1"/>
  <c r="U56" i="12"/>
  <c r="O56" i="12"/>
  <c r="I56" i="12"/>
  <c r="AA54" i="12"/>
  <c r="U54" i="12"/>
  <c r="O54" i="12"/>
  <c r="I54" i="12"/>
  <c r="O52" i="12"/>
  <c r="I52" i="12"/>
  <c r="U52" i="12"/>
  <c r="B52" i="12"/>
  <c r="V51" i="12"/>
  <c r="P51" i="12"/>
  <c r="J51" i="12"/>
  <c r="D51" i="12"/>
  <c r="V49" i="12"/>
  <c r="P49" i="12"/>
  <c r="J49" i="12"/>
  <c r="D49" i="12"/>
  <c r="P47" i="12"/>
  <c r="J47" i="12"/>
  <c r="V47" i="12"/>
  <c r="D47" i="12"/>
  <c r="B47" i="12"/>
  <c r="W46" i="12"/>
  <c r="Q46" i="12"/>
  <c r="K46" i="12"/>
  <c r="E46" i="12"/>
  <c r="W44" i="12"/>
  <c r="Q44" i="12"/>
  <c r="K44" i="12"/>
  <c r="E44" i="12"/>
  <c r="E42" i="12" s="1"/>
  <c r="W42" i="12"/>
  <c r="Q42" i="12"/>
  <c r="K42" i="12"/>
  <c r="B42" i="12"/>
  <c r="X41" i="12"/>
  <c r="R41" i="12"/>
  <c r="L41" i="12"/>
  <c r="F41" i="12"/>
  <c r="X39" i="12"/>
  <c r="R39" i="12"/>
  <c r="L39" i="12"/>
  <c r="L37" i="12" s="1"/>
  <c r="F39" i="12"/>
  <c r="X37" i="12"/>
  <c r="R37" i="12"/>
  <c r="F37" i="12"/>
  <c r="B37" i="12"/>
  <c r="Y36" i="12"/>
  <c r="S36" i="12"/>
  <c r="M36" i="12"/>
  <c r="G36" i="12"/>
  <c r="Y34" i="12"/>
  <c r="S34" i="12"/>
  <c r="S32" i="12" s="1"/>
  <c r="M34" i="12"/>
  <c r="G34" i="12"/>
  <c r="Y32" i="12"/>
  <c r="M32" i="12"/>
  <c r="G32" i="12"/>
  <c r="B32" i="12"/>
  <c r="Z31" i="12"/>
  <c r="T31" i="12"/>
  <c r="N31" i="12"/>
  <c r="H31" i="12"/>
  <c r="Z29" i="12"/>
  <c r="Z27" i="12" s="1"/>
  <c r="T29" i="12"/>
  <c r="N29" i="12"/>
  <c r="H29" i="12"/>
  <c r="H27" i="12"/>
  <c r="T27" i="12"/>
  <c r="N27" i="12"/>
  <c r="B27" i="12"/>
  <c r="AA26" i="12"/>
  <c r="U26" i="12"/>
  <c r="O26" i="12"/>
  <c r="I26" i="12"/>
  <c r="AA24" i="12"/>
  <c r="U24" i="12"/>
  <c r="O24" i="12"/>
  <c r="I24" i="12"/>
  <c r="O22" i="12"/>
  <c r="I22" i="12"/>
  <c r="AA22" i="12"/>
  <c r="U22" i="12"/>
  <c r="B22" i="12"/>
  <c r="V21" i="12"/>
  <c r="P21" i="12"/>
  <c r="J21" i="12"/>
  <c r="D21" i="12"/>
  <c r="V19" i="12"/>
  <c r="P19" i="12"/>
  <c r="J19" i="12"/>
  <c r="D19" i="12"/>
  <c r="P17" i="12"/>
  <c r="J17" i="12"/>
  <c r="D17" i="12"/>
  <c r="V17" i="12"/>
  <c r="B17" i="12"/>
  <c r="W16" i="12"/>
  <c r="Q16" i="12"/>
  <c r="K16" i="12"/>
  <c r="E16" i="12"/>
  <c r="W14" i="12"/>
  <c r="Q14" i="12"/>
  <c r="K14" i="12"/>
  <c r="E14" i="12"/>
  <c r="E12" i="12" s="1"/>
  <c r="W12" i="12"/>
  <c r="K12" i="12"/>
  <c r="B12" i="12"/>
  <c r="X11" i="12"/>
  <c r="X7" i="12" s="1"/>
  <c r="R11" i="12"/>
  <c r="L11" i="12"/>
  <c r="F11" i="12"/>
  <c r="F7" i="12" s="1"/>
  <c r="Z638" i="12"/>
  <c r="X9" i="12"/>
  <c r="R9" i="12"/>
  <c r="R7" i="12" s="1"/>
  <c r="L9" i="12"/>
  <c r="F9" i="12"/>
  <c r="W159" i="12"/>
  <c r="L7" i="12"/>
  <c r="D7" i="12"/>
  <c r="B7" i="12"/>
  <c r="F644" i="11"/>
  <c r="E644" i="11"/>
  <c r="R636" i="11"/>
  <c r="B634" i="11"/>
  <c r="Y631" i="11"/>
  <c r="B629" i="11"/>
  <c r="H628" i="11"/>
  <c r="B624" i="11"/>
  <c r="O623" i="11"/>
  <c r="B619" i="11"/>
  <c r="P618" i="11"/>
  <c r="D616" i="11"/>
  <c r="B614" i="11"/>
  <c r="W613" i="11"/>
  <c r="K611" i="11"/>
  <c r="B609" i="11"/>
  <c r="R606" i="11"/>
  <c r="B604" i="11"/>
  <c r="Y601" i="11"/>
  <c r="B599" i="11"/>
  <c r="H598" i="11"/>
  <c r="B594" i="11"/>
  <c r="O593" i="11"/>
  <c r="B589" i="11"/>
  <c r="P588" i="11"/>
  <c r="D586" i="11"/>
  <c r="B584" i="11"/>
  <c r="W583" i="11"/>
  <c r="K581" i="11"/>
  <c r="B579" i="11"/>
  <c r="R576" i="11"/>
  <c r="B574" i="11"/>
  <c r="Y571" i="11"/>
  <c r="B569" i="11"/>
  <c r="H568" i="11"/>
  <c r="B564" i="11"/>
  <c r="O563" i="11"/>
  <c r="B559" i="11"/>
  <c r="P558" i="11"/>
  <c r="D556" i="11"/>
  <c r="B554" i="11"/>
  <c r="W553" i="11"/>
  <c r="K551" i="11"/>
  <c r="B549" i="11"/>
  <c r="R546" i="11"/>
  <c r="B544" i="11"/>
  <c r="Y541" i="11"/>
  <c r="B539" i="11"/>
  <c r="H538" i="11"/>
  <c r="B534" i="11"/>
  <c r="O533" i="11"/>
  <c r="B529" i="11"/>
  <c r="P528" i="11"/>
  <c r="X526" i="11"/>
  <c r="R526" i="11"/>
  <c r="L526" i="11"/>
  <c r="F526" i="11"/>
  <c r="B524" i="11"/>
  <c r="Y523" i="11"/>
  <c r="S523" i="11"/>
  <c r="M523" i="11"/>
  <c r="G523" i="11"/>
  <c r="Y521" i="11"/>
  <c r="S521" i="11"/>
  <c r="S519" i="11" s="1"/>
  <c r="M521" i="11"/>
  <c r="G521" i="11"/>
  <c r="G519" i="11" s="1"/>
  <c r="Y519" i="11"/>
  <c r="B519" i="11"/>
  <c r="Z518" i="11"/>
  <c r="T518" i="11"/>
  <c r="T514" i="11" s="1"/>
  <c r="N518" i="11"/>
  <c r="H518" i="11"/>
  <c r="Z516" i="11"/>
  <c r="Z514" i="11" s="1"/>
  <c r="T516" i="11"/>
  <c r="N516" i="11"/>
  <c r="H516" i="11"/>
  <c r="H514" i="11" s="1"/>
  <c r="N514" i="11"/>
  <c r="B514" i="11"/>
  <c r="AA513" i="11"/>
  <c r="U513" i="11"/>
  <c r="O513" i="11"/>
  <c r="I513" i="11"/>
  <c r="AA511" i="11"/>
  <c r="U511" i="11"/>
  <c r="U509" i="11" s="1"/>
  <c r="O511" i="11"/>
  <c r="I511" i="11"/>
  <c r="I509" i="11"/>
  <c r="B509" i="11"/>
  <c r="V508" i="11"/>
  <c r="V504" i="11" s="1"/>
  <c r="P508" i="11"/>
  <c r="J508" i="11"/>
  <c r="D508" i="11"/>
  <c r="V506" i="11"/>
  <c r="P506" i="11"/>
  <c r="P504" i="11" s="1"/>
  <c r="J506" i="11"/>
  <c r="D506" i="11"/>
  <c r="D504" i="11" s="1"/>
  <c r="J504" i="11"/>
  <c r="B504" i="11"/>
  <c r="W503" i="11"/>
  <c r="Q503" i="11"/>
  <c r="K503" i="11"/>
  <c r="E503" i="11"/>
  <c r="W501" i="11"/>
  <c r="Q501" i="11"/>
  <c r="Q499" i="11" s="1"/>
  <c r="K501" i="11"/>
  <c r="K499" i="11" s="1"/>
  <c r="E501" i="11"/>
  <c r="E499" i="11"/>
  <c r="B499" i="11"/>
  <c r="X498" i="11"/>
  <c r="R498" i="11"/>
  <c r="L498" i="11"/>
  <c r="F498" i="11"/>
  <c r="X496" i="11"/>
  <c r="X494" i="11" s="1"/>
  <c r="R496" i="11"/>
  <c r="R494" i="11" s="1"/>
  <c r="L496" i="11"/>
  <c r="F496" i="11"/>
  <c r="L494" i="11"/>
  <c r="B494" i="11"/>
  <c r="Y493" i="11"/>
  <c r="Y489" i="11" s="1"/>
  <c r="S493" i="11"/>
  <c r="M493" i="11"/>
  <c r="G493" i="11"/>
  <c r="Y491" i="11"/>
  <c r="S491" i="11"/>
  <c r="S489" i="11" s="1"/>
  <c r="M491" i="11"/>
  <c r="G491" i="11"/>
  <c r="G489" i="11"/>
  <c r="B489" i="11"/>
  <c r="Z488" i="11"/>
  <c r="T488" i="11"/>
  <c r="N488" i="11"/>
  <c r="H488" i="11"/>
  <c r="Z486" i="11"/>
  <c r="T486" i="11"/>
  <c r="T484" i="11" s="1"/>
  <c r="N486" i="11"/>
  <c r="H486" i="11"/>
  <c r="X636" i="11"/>
  <c r="H484" i="11"/>
  <c r="Z484" i="11"/>
  <c r="N484" i="11"/>
  <c r="B484" i="11"/>
  <c r="AA479" i="11"/>
  <c r="U479" i="11"/>
  <c r="O479" i="11"/>
  <c r="O475" i="11" s="1"/>
  <c r="I479" i="11"/>
  <c r="AA477" i="11"/>
  <c r="U477" i="11"/>
  <c r="U475" i="11" s="1"/>
  <c r="O477" i="11"/>
  <c r="I477" i="11"/>
  <c r="AA475" i="11"/>
  <c r="I475" i="11"/>
  <c r="B475" i="11"/>
  <c r="V474" i="11"/>
  <c r="P474" i="11"/>
  <c r="J474" i="11"/>
  <c r="D474" i="11"/>
  <c r="V472" i="11"/>
  <c r="V470" i="11" s="1"/>
  <c r="P472" i="11"/>
  <c r="P470" i="11" s="1"/>
  <c r="J472" i="11"/>
  <c r="D472" i="11"/>
  <c r="J470" i="11"/>
  <c r="D470" i="11"/>
  <c r="B470" i="11"/>
  <c r="W469" i="11"/>
  <c r="Q469" i="11"/>
  <c r="K469" i="11"/>
  <c r="E469" i="11"/>
  <c r="W467" i="11"/>
  <c r="W465" i="11" s="1"/>
  <c r="Q467" i="11"/>
  <c r="Q465" i="11" s="1"/>
  <c r="K467" i="11"/>
  <c r="E467" i="11"/>
  <c r="K465" i="11"/>
  <c r="B465" i="11"/>
  <c r="X464" i="11"/>
  <c r="R464" i="11"/>
  <c r="L464" i="11"/>
  <c r="F464" i="11"/>
  <c r="X462" i="11"/>
  <c r="X460" i="11" s="1"/>
  <c r="R462" i="11"/>
  <c r="L462" i="11"/>
  <c r="L460" i="11" s="1"/>
  <c r="F462" i="11"/>
  <c r="R460" i="11"/>
  <c r="B460" i="11"/>
  <c r="Y459" i="11"/>
  <c r="S459" i="11"/>
  <c r="M459" i="11"/>
  <c r="G459" i="11"/>
  <c r="Y457" i="11"/>
  <c r="Y455" i="11" s="1"/>
  <c r="S457" i="11"/>
  <c r="M457" i="11"/>
  <c r="G457" i="11"/>
  <c r="B455" i="11"/>
  <c r="Z454" i="11"/>
  <c r="Z450" i="11" s="1"/>
  <c r="T454" i="11"/>
  <c r="T450" i="11" s="1"/>
  <c r="N454" i="11"/>
  <c r="H454" i="11"/>
  <c r="Z452" i="11"/>
  <c r="T452" i="11"/>
  <c r="N452" i="11"/>
  <c r="N450" i="11" s="1"/>
  <c r="H452" i="11"/>
  <c r="H450" i="11" s="1"/>
  <c r="B450" i="11"/>
  <c r="AA449" i="11"/>
  <c r="AA445" i="11" s="1"/>
  <c r="U449" i="11"/>
  <c r="O449" i="11"/>
  <c r="I449" i="11"/>
  <c r="AA447" i="11"/>
  <c r="U447" i="11"/>
  <c r="O447" i="11"/>
  <c r="O445" i="11" s="1"/>
  <c r="I447" i="11"/>
  <c r="I445" i="11" s="1"/>
  <c r="B445" i="11"/>
  <c r="V444" i="11"/>
  <c r="V440" i="11" s="1"/>
  <c r="P444" i="11"/>
  <c r="P440" i="11" s="1"/>
  <c r="J444" i="11"/>
  <c r="D444" i="11"/>
  <c r="V442" i="11"/>
  <c r="P442" i="11"/>
  <c r="J442" i="11"/>
  <c r="J440" i="11" s="1"/>
  <c r="D442" i="11"/>
  <c r="D440" i="11" s="1"/>
  <c r="B440" i="11"/>
  <c r="W439" i="11"/>
  <c r="W435" i="11" s="1"/>
  <c r="Q439" i="11"/>
  <c r="K439" i="11"/>
  <c r="E439" i="11"/>
  <c r="W437" i="11"/>
  <c r="Q437" i="11"/>
  <c r="Q435" i="11" s="1"/>
  <c r="K437" i="11"/>
  <c r="E437" i="11"/>
  <c r="E435" i="11"/>
  <c r="K435" i="11"/>
  <c r="B435" i="11"/>
  <c r="X434" i="11"/>
  <c r="R434" i="11"/>
  <c r="L434" i="11"/>
  <c r="F434" i="11"/>
  <c r="X432" i="11"/>
  <c r="X430" i="11" s="1"/>
  <c r="R432" i="11"/>
  <c r="R430" i="11" s="1"/>
  <c r="L432" i="11"/>
  <c r="F432" i="11"/>
  <c r="F430" i="11"/>
  <c r="B430" i="11"/>
  <c r="Y429" i="11"/>
  <c r="S429" i="11"/>
  <c r="M429" i="11"/>
  <c r="G429" i="11"/>
  <c r="Y427" i="11"/>
  <c r="Y425" i="11" s="1"/>
  <c r="S427" i="11"/>
  <c r="S425" i="11" s="1"/>
  <c r="M427" i="11"/>
  <c r="G427" i="11"/>
  <c r="G425" i="11"/>
  <c r="M425" i="11"/>
  <c r="B425" i="11"/>
  <c r="Z424" i="11"/>
  <c r="T424" i="11"/>
  <c r="N424" i="11"/>
  <c r="H424" i="11"/>
  <c r="H420" i="11" s="1"/>
  <c r="Z422" i="11"/>
  <c r="Z420" i="11" s="1"/>
  <c r="T422" i="11"/>
  <c r="N422" i="11"/>
  <c r="H422" i="11"/>
  <c r="N420" i="11"/>
  <c r="T420" i="11"/>
  <c r="B420" i="11"/>
  <c r="AA419" i="11"/>
  <c r="U419" i="11"/>
  <c r="O419" i="11"/>
  <c r="I419" i="11"/>
  <c r="AA417" i="11"/>
  <c r="U417" i="11"/>
  <c r="O417" i="11"/>
  <c r="I417" i="11"/>
  <c r="I415" i="11" s="1"/>
  <c r="O415" i="11"/>
  <c r="AA415" i="11"/>
  <c r="B415" i="11"/>
  <c r="V414" i="11"/>
  <c r="P414" i="11"/>
  <c r="J414" i="11"/>
  <c r="J410" i="11" s="1"/>
  <c r="D414" i="11"/>
  <c r="D410" i="11" s="1"/>
  <c r="V412" i="11"/>
  <c r="P412" i="11"/>
  <c r="J412" i="11"/>
  <c r="D412" i="11"/>
  <c r="V410" i="11"/>
  <c r="P410" i="11"/>
  <c r="B410" i="11"/>
  <c r="W409" i="11"/>
  <c r="Q409" i="11"/>
  <c r="Q405" i="11" s="1"/>
  <c r="K409" i="11"/>
  <c r="K405" i="11" s="1"/>
  <c r="E409" i="11"/>
  <c r="W407" i="11"/>
  <c r="Q407" i="11"/>
  <c r="K407" i="11"/>
  <c r="E407" i="11"/>
  <c r="W405" i="11"/>
  <c r="B405" i="11"/>
  <c r="X404" i="11"/>
  <c r="R404" i="11"/>
  <c r="R400" i="11" s="1"/>
  <c r="L404" i="11"/>
  <c r="L400" i="11" s="1"/>
  <c r="F404" i="11"/>
  <c r="X402" i="11"/>
  <c r="R402" i="11"/>
  <c r="L402" i="11"/>
  <c r="F402" i="11"/>
  <c r="F400" i="11" s="1"/>
  <c r="X400" i="11"/>
  <c r="B400" i="11"/>
  <c r="Y399" i="11"/>
  <c r="Y395" i="11" s="1"/>
  <c r="S399" i="11"/>
  <c r="M399" i="11"/>
  <c r="G399" i="11"/>
  <c r="Y397" i="11"/>
  <c r="S397" i="11"/>
  <c r="M397" i="11"/>
  <c r="M395" i="11" s="1"/>
  <c r="G397" i="11"/>
  <c r="S395" i="11"/>
  <c r="G395" i="11"/>
  <c r="B395" i="11"/>
  <c r="Z394" i="11"/>
  <c r="T394" i="11"/>
  <c r="N394" i="11"/>
  <c r="H394" i="11"/>
  <c r="Z392" i="11"/>
  <c r="T392" i="11"/>
  <c r="T390" i="11" s="1"/>
  <c r="N392" i="11"/>
  <c r="H392" i="11"/>
  <c r="H390" i="11"/>
  <c r="B390" i="11"/>
  <c r="AA389" i="11"/>
  <c r="AA385" i="11" s="1"/>
  <c r="U389" i="11"/>
  <c r="O389" i="11"/>
  <c r="I389" i="11"/>
  <c r="AA387" i="11"/>
  <c r="U387" i="11"/>
  <c r="O387" i="11"/>
  <c r="O385" i="11" s="1"/>
  <c r="I387" i="11"/>
  <c r="U385" i="11"/>
  <c r="I385" i="11"/>
  <c r="B385" i="11"/>
  <c r="V384" i="11"/>
  <c r="P384" i="11"/>
  <c r="J384" i="11"/>
  <c r="D384" i="11"/>
  <c r="V382" i="11"/>
  <c r="P382" i="11"/>
  <c r="P380" i="11" s="1"/>
  <c r="J382" i="11"/>
  <c r="D382" i="11"/>
  <c r="D380" i="11"/>
  <c r="J380" i="11"/>
  <c r="B380" i="11"/>
  <c r="W379" i="11"/>
  <c r="Q379" i="11"/>
  <c r="K379" i="11"/>
  <c r="E379" i="11"/>
  <c r="E375" i="11" s="1"/>
  <c r="W377" i="11"/>
  <c r="Q377" i="11"/>
  <c r="K377" i="11"/>
  <c r="E377" i="11"/>
  <c r="W375" i="11"/>
  <c r="K375" i="11"/>
  <c r="Q375" i="11"/>
  <c r="B375" i="11"/>
  <c r="X374" i="11"/>
  <c r="R374" i="11"/>
  <c r="L374" i="11"/>
  <c r="F374" i="11"/>
  <c r="X372" i="11"/>
  <c r="X370" i="11" s="1"/>
  <c r="R372" i="11"/>
  <c r="L372" i="11"/>
  <c r="F372" i="11"/>
  <c r="R370" i="11"/>
  <c r="F370" i="11"/>
  <c r="B370" i="11"/>
  <c r="Y369" i="11"/>
  <c r="S369" i="11"/>
  <c r="M369" i="11"/>
  <c r="M365" i="11" s="1"/>
  <c r="G369" i="11"/>
  <c r="Y367" i="11"/>
  <c r="Y365" i="11" s="1"/>
  <c r="S367" i="11"/>
  <c r="M367" i="11"/>
  <c r="G367" i="11"/>
  <c r="S365" i="11"/>
  <c r="G365" i="11"/>
  <c r="B365" i="11"/>
  <c r="Z364" i="11"/>
  <c r="T364" i="11"/>
  <c r="N364" i="11"/>
  <c r="H364" i="11"/>
  <c r="Z362" i="11"/>
  <c r="T362" i="11"/>
  <c r="N362" i="11"/>
  <c r="H362" i="11"/>
  <c r="H360" i="11" s="1"/>
  <c r="T360" i="11"/>
  <c r="B360" i="11"/>
  <c r="AA359" i="11"/>
  <c r="U359" i="11"/>
  <c r="O359" i="11"/>
  <c r="O355" i="11" s="1"/>
  <c r="I359" i="11"/>
  <c r="AA357" i="11"/>
  <c r="AA355" i="11" s="1"/>
  <c r="U357" i="11"/>
  <c r="O357" i="11"/>
  <c r="I357" i="11"/>
  <c r="U355" i="11"/>
  <c r="I355" i="11"/>
  <c r="B355" i="11"/>
  <c r="V354" i="11"/>
  <c r="P354" i="11"/>
  <c r="J354" i="11"/>
  <c r="D354" i="11"/>
  <c r="V352" i="11"/>
  <c r="P352" i="11"/>
  <c r="J352" i="11"/>
  <c r="D352" i="11"/>
  <c r="D350" i="11" s="1"/>
  <c r="V350" i="11"/>
  <c r="P350" i="11"/>
  <c r="J350" i="11"/>
  <c r="B350" i="11"/>
  <c r="W349" i="11"/>
  <c r="Q349" i="11"/>
  <c r="K349" i="11"/>
  <c r="E349" i="11"/>
  <c r="W347" i="11"/>
  <c r="Q347" i="11"/>
  <c r="K347" i="11"/>
  <c r="K345" i="11" s="1"/>
  <c r="E347" i="11"/>
  <c r="W345" i="11"/>
  <c r="E345" i="11"/>
  <c r="Q345" i="11"/>
  <c r="B345" i="11"/>
  <c r="X344" i="11"/>
  <c r="R344" i="11"/>
  <c r="L344" i="11"/>
  <c r="F344" i="11"/>
  <c r="X342" i="11"/>
  <c r="R342" i="11"/>
  <c r="R340" i="11" s="1"/>
  <c r="L342" i="11"/>
  <c r="F342" i="11"/>
  <c r="F340" i="11" s="1"/>
  <c r="L340" i="11"/>
  <c r="X340" i="11"/>
  <c r="B340" i="11"/>
  <c r="Y339" i="11"/>
  <c r="S339" i="11"/>
  <c r="M339" i="11"/>
  <c r="G339" i="11"/>
  <c r="Y337" i="11"/>
  <c r="Y335" i="11" s="1"/>
  <c r="S337" i="11"/>
  <c r="M337" i="11"/>
  <c r="M335" i="11" s="1"/>
  <c r="G337" i="11"/>
  <c r="B335" i="11"/>
  <c r="Z334" i="11"/>
  <c r="T334" i="11"/>
  <c r="T330" i="11" s="1"/>
  <c r="N334" i="11"/>
  <c r="H334" i="11"/>
  <c r="Z332" i="11"/>
  <c r="T332" i="11"/>
  <c r="N332" i="11"/>
  <c r="H332" i="11"/>
  <c r="H330" i="11" s="1"/>
  <c r="Z330" i="11"/>
  <c r="N330" i="11"/>
  <c r="B330" i="11"/>
  <c r="AA329" i="11"/>
  <c r="AA325" i="11" s="1"/>
  <c r="U329" i="11"/>
  <c r="O329" i="11"/>
  <c r="I329" i="11"/>
  <c r="AA327" i="11"/>
  <c r="U327" i="11"/>
  <c r="U325" i="11" s="1"/>
  <c r="O327" i="11"/>
  <c r="O325" i="11" s="1"/>
  <c r="I327" i="11"/>
  <c r="Z477" i="11"/>
  <c r="I325" i="11"/>
  <c r="B325" i="11"/>
  <c r="V320" i="11"/>
  <c r="P320" i="11"/>
  <c r="J320" i="11"/>
  <c r="D320" i="11"/>
  <c r="B316" i="11"/>
  <c r="W315" i="11"/>
  <c r="Q315" i="11"/>
  <c r="K315" i="11"/>
  <c r="E315" i="11"/>
  <c r="B311" i="11"/>
  <c r="X310" i="11"/>
  <c r="R310" i="11"/>
  <c r="L310" i="11"/>
  <c r="F310" i="11"/>
  <c r="F308" i="11"/>
  <c r="F306" i="11" s="1"/>
  <c r="B306" i="11"/>
  <c r="Y305" i="11"/>
  <c r="S305" i="11"/>
  <c r="M305" i="11"/>
  <c r="G305" i="11"/>
  <c r="M303" i="11"/>
  <c r="B301" i="11"/>
  <c r="Z300" i="11"/>
  <c r="T300" i="11"/>
  <c r="N300" i="11"/>
  <c r="H300" i="11"/>
  <c r="T298" i="11"/>
  <c r="B296" i="11"/>
  <c r="AA295" i="11"/>
  <c r="U295" i="11"/>
  <c r="O295" i="11"/>
  <c r="I295" i="11"/>
  <c r="AA293" i="11"/>
  <c r="AA291" i="11" s="1"/>
  <c r="B291" i="11"/>
  <c r="V290" i="11"/>
  <c r="P290" i="11"/>
  <c r="J290" i="11"/>
  <c r="D290" i="11"/>
  <c r="B286" i="11"/>
  <c r="W285" i="11"/>
  <c r="Q285" i="11"/>
  <c r="K285" i="11"/>
  <c r="E285" i="11"/>
  <c r="B281" i="11"/>
  <c r="X280" i="11"/>
  <c r="R280" i="11"/>
  <c r="L280" i="11"/>
  <c r="F280" i="11"/>
  <c r="F278" i="11"/>
  <c r="B276" i="11"/>
  <c r="Y275" i="11"/>
  <c r="S275" i="11"/>
  <c r="M275" i="11"/>
  <c r="G275" i="11"/>
  <c r="M273" i="11"/>
  <c r="M271" i="11" s="1"/>
  <c r="B271" i="11"/>
  <c r="Z270" i="11"/>
  <c r="T270" i="11"/>
  <c r="N270" i="11"/>
  <c r="H270" i="11"/>
  <c r="T268" i="11"/>
  <c r="T266" i="11" s="1"/>
  <c r="B266" i="11"/>
  <c r="AA265" i="11"/>
  <c r="U265" i="11"/>
  <c r="O265" i="11"/>
  <c r="I265" i="11"/>
  <c r="AA263" i="11"/>
  <c r="AA261" i="11" s="1"/>
  <c r="B261" i="11"/>
  <c r="V260" i="11"/>
  <c r="P260" i="11"/>
  <c r="J260" i="11"/>
  <c r="D260" i="11"/>
  <c r="B256" i="11"/>
  <c r="W255" i="11"/>
  <c r="Q255" i="11"/>
  <c r="K255" i="11"/>
  <c r="E255" i="11"/>
  <c r="B251" i="11"/>
  <c r="X250" i="11"/>
  <c r="R250" i="11"/>
  <c r="L250" i="11"/>
  <c r="F250" i="11"/>
  <c r="F248" i="11"/>
  <c r="B246" i="11"/>
  <c r="Y245" i="11"/>
  <c r="S245" i="11"/>
  <c r="M245" i="11"/>
  <c r="G245" i="11"/>
  <c r="M243" i="11"/>
  <c r="M241" i="11" s="1"/>
  <c r="B241" i="11"/>
  <c r="Z240" i="11"/>
  <c r="T240" i="11"/>
  <c r="N240" i="11"/>
  <c r="H240" i="11"/>
  <c r="T238" i="11"/>
  <c r="T236" i="11" s="1"/>
  <c r="B236" i="11"/>
  <c r="AA235" i="11"/>
  <c r="U235" i="11"/>
  <c r="O235" i="11"/>
  <c r="I235" i="11"/>
  <c r="AA233" i="11"/>
  <c r="AA231" i="11" s="1"/>
  <c r="B231" i="11"/>
  <c r="V230" i="11"/>
  <c r="P230" i="11"/>
  <c r="J230" i="11"/>
  <c r="D230" i="11"/>
  <c r="B226" i="11"/>
  <c r="W225" i="11"/>
  <c r="Q225" i="11"/>
  <c r="K225" i="11"/>
  <c r="E225" i="11"/>
  <c r="B221" i="11"/>
  <c r="X220" i="11"/>
  <c r="R220" i="11"/>
  <c r="L220" i="11"/>
  <c r="F220" i="11"/>
  <c r="F218" i="11"/>
  <c r="F216" i="11" s="1"/>
  <c r="B216" i="11"/>
  <c r="Y215" i="11"/>
  <c r="S215" i="11"/>
  <c r="M215" i="11"/>
  <c r="G215" i="11"/>
  <c r="M213" i="11"/>
  <c r="B211" i="11"/>
  <c r="Z210" i="11"/>
  <c r="T210" i="11"/>
  <c r="N210" i="11"/>
  <c r="H210" i="11"/>
  <c r="T208" i="11"/>
  <c r="B206" i="11"/>
  <c r="AA205" i="11"/>
  <c r="U205" i="11"/>
  <c r="O205" i="11"/>
  <c r="I205" i="11"/>
  <c r="AA203" i="11"/>
  <c r="AA201" i="11" s="1"/>
  <c r="B201" i="11"/>
  <c r="V200" i="11"/>
  <c r="P200" i="11"/>
  <c r="J200" i="11"/>
  <c r="D200" i="11"/>
  <c r="B196" i="11"/>
  <c r="W195" i="11"/>
  <c r="Q195" i="11"/>
  <c r="K195" i="11"/>
  <c r="E195" i="11"/>
  <c r="B191" i="11"/>
  <c r="X190" i="11"/>
  <c r="R190" i="11"/>
  <c r="L190" i="11"/>
  <c r="F190" i="11"/>
  <c r="F188" i="11"/>
  <c r="B186" i="11"/>
  <c r="Y185" i="11"/>
  <c r="S185" i="11"/>
  <c r="M185" i="11"/>
  <c r="G185" i="11"/>
  <c r="M183" i="11"/>
  <c r="M181" i="11" s="1"/>
  <c r="B181" i="11"/>
  <c r="Z180" i="11"/>
  <c r="T180" i="11"/>
  <c r="N180" i="11"/>
  <c r="H180" i="11"/>
  <c r="T178" i="11"/>
  <c r="T176" i="11" s="1"/>
  <c r="B176" i="11"/>
  <c r="AA175" i="11"/>
  <c r="U175" i="11"/>
  <c r="O175" i="11"/>
  <c r="I175" i="11"/>
  <c r="AA173" i="11"/>
  <c r="AA171" i="11" s="1"/>
  <c r="B171" i="11"/>
  <c r="V170" i="11"/>
  <c r="P170" i="11"/>
  <c r="J170" i="11"/>
  <c r="D170" i="11"/>
  <c r="D166" i="11" s="1"/>
  <c r="E313" i="11"/>
  <c r="E311" i="11" s="1"/>
  <c r="B166" i="11"/>
  <c r="W161" i="11"/>
  <c r="Q161" i="11"/>
  <c r="K161" i="11"/>
  <c r="K157" i="11" s="1"/>
  <c r="E161" i="11"/>
  <c r="E157" i="11" s="1"/>
  <c r="W159" i="11"/>
  <c r="Q159" i="11"/>
  <c r="K159" i="11"/>
  <c r="E159" i="11"/>
  <c r="Q157" i="11"/>
  <c r="W157" i="11"/>
  <c r="B157" i="11"/>
  <c r="X156" i="11"/>
  <c r="R156" i="11"/>
  <c r="L156" i="11"/>
  <c r="L152" i="11" s="1"/>
  <c r="F156" i="11"/>
  <c r="X154" i="11"/>
  <c r="R154" i="11"/>
  <c r="R152" i="11" s="1"/>
  <c r="L154" i="11"/>
  <c r="F154" i="11"/>
  <c r="F152" i="11" s="1"/>
  <c r="X152" i="11"/>
  <c r="B152" i="11"/>
  <c r="Y151" i="11"/>
  <c r="S151" i="11"/>
  <c r="M151" i="11"/>
  <c r="G151" i="11"/>
  <c r="Y149" i="11"/>
  <c r="S149" i="11"/>
  <c r="M149" i="11"/>
  <c r="G149" i="11"/>
  <c r="B147" i="11"/>
  <c r="Z146" i="11"/>
  <c r="T146" i="11"/>
  <c r="N146" i="11"/>
  <c r="H146" i="11"/>
  <c r="Z144" i="11"/>
  <c r="Z142" i="11" s="1"/>
  <c r="T144" i="11"/>
  <c r="T142" i="11" s="1"/>
  <c r="N144" i="11"/>
  <c r="N142" i="11" s="1"/>
  <c r="H144" i="11"/>
  <c r="H142" i="11"/>
  <c r="B142" i="11"/>
  <c r="AA141" i="11"/>
  <c r="U141" i="11"/>
  <c r="O141" i="11"/>
  <c r="I141" i="11"/>
  <c r="O137" i="11"/>
  <c r="AA139" i="11"/>
  <c r="AA137" i="11" s="1"/>
  <c r="U139" i="11"/>
  <c r="O139" i="11"/>
  <c r="I139" i="11"/>
  <c r="B137" i="11"/>
  <c r="V136" i="11"/>
  <c r="P136" i="11"/>
  <c r="J136" i="11"/>
  <c r="D136" i="11"/>
  <c r="V134" i="11"/>
  <c r="V132" i="11" s="1"/>
  <c r="P134" i="11"/>
  <c r="P132" i="11" s="1"/>
  <c r="J134" i="11"/>
  <c r="J132" i="11" s="1"/>
  <c r="D134" i="11"/>
  <c r="D132" i="11"/>
  <c r="B132" i="11"/>
  <c r="W131" i="11"/>
  <c r="Q131" i="11"/>
  <c r="K131" i="11"/>
  <c r="E131" i="11"/>
  <c r="W129" i="11"/>
  <c r="W127" i="11" s="1"/>
  <c r="Q129" i="11"/>
  <c r="K129" i="11"/>
  <c r="E129" i="11"/>
  <c r="B127" i="11"/>
  <c r="X126" i="11"/>
  <c r="X122" i="11" s="1"/>
  <c r="R126" i="11"/>
  <c r="R122" i="11" s="1"/>
  <c r="L126" i="11"/>
  <c r="F126" i="11"/>
  <c r="X124" i="11"/>
  <c r="R124" i="11"/>
  <c r="L124" i="11"/>
  <c r="L122" i="11" s="1"/>
  <c r="F124" i="11"/>
  <c r="F122" i="11" s="1"/>
  <c r="B122" i="11"/>
  <c r="Y121" i="11"/>
  <c r="Y117" i="11" s="1"/>
  <c r="S121" i="11"/>
  <c r="S117" i="11" s="1"/>
  <c r="M121" i="11"/>
  <c r="G121" i="11"/>
  <c r="Y119" i="11"/>
  <c r="S119" i="11"/>
  <c r="M119" i="11"/>
  <c r="M117" i="11" s="1"/>
  <c r="G119" i="11"/>
  <c r="G117" i="11" s="1"/>
  <c r="B117" i="11"/>
  <c r="Z116" i="11"/>
  <c r="T116" i="11"/>
  <c r="N116" i="11"/>
  <c r="H116" i="11"/>
  <c r="Z114" i="11"/>
  <c r="T114" i="11"/>
  <c r="N114" i="11"/>
  <c r="H114" i="11"/>
  <c r="H112" i="11" s="1"/>
  <c r="B112" i="11"/>
  <c r="AA111" i="11"/>
  <c r="U111" i="11"/>
  <c r="O111" i="11"/>
  <c r="O107" i="11" s="1"/>
  <c r="I111" i="11"/>
  <c r="AA109" i="11"/>
  <c r="AA107" i="11" s="1"/>
  <c r="U109" i="11"/>
  <c r="O109" i="11"/>
  <c r="I109" i="11"/>
  <c r="U107" i="11"/>
  <c r="I107" i="11"/>
  <c r="B107" i="11"/>
  <c r="V106" i="11"/>
  <c r="P106" i="11"/>
  <c r="J106" i="11"/>
  <c r="D106" i="11"/>
  <c r="V104" i="11"/>
  <c r="P104" i="11"/>
  <c r="J104" i="11"/>
  <c r="D104" i="11"/>
  <c r="P102" i="11"/>
  <c r="B102" i="11"/>
  <c r="W101" i="11"/>
  <c r="Q101" i="11"/>
  <c r="K101" i="11"/>
  <c r="E101" i="11"/>
  <c r="W99" i="11"/>
  <c r="Q99" i="11"/>
  <c r="Q97" i="11" s="1"/>
  <c r="K99" i="11"/>
  <c r="E99" i="11"/>
  <c r="K97" i="11"/>
  <c r="E97" i="11"/>
  <c r="W97" i="11"/>
  <c r="B97" i="11"/>
  <c r="X96" i="11"/>
  <c r="R96" i="11"/>
  <c r="L96" i="11"/>
  <c r="F96" i="11"/>
  <c r="X94" i="11"/>
  <c r="R94" i="11"/>
  <c r="L94" i="11"/>
  <c r="F94" i="11"/>
  <c r="B92" i="11"/>
  <c r="Y91" i="11"/>
  <c r="Y87" i="11" s="1"/>
  <c r="S91" i="11"/>
  <c r="S87" i="11" s="1"/>
  <c r="M91" i="11"/>
  <c r="G91" i="11"/>
  <c r="Y89" i="11"/>
  <c r="S89" i="11"/>
  <c r="M89" i="11"/>
  <c r="M87" i="11" s="1"/>
  <c r="G89" i="11"/>
  <c r="G87" i="11" s="1"/>
  <c r="B87" i="11"/>
  <c r="Z86" i="11"/>
  <c r="Z82" i="11" s="1"/>
  <c r="T86" i="11"/>
  <c r="N86" i="11"/>
  <c r="H86" i="11"/>
  <c r="Z84" i="11"/>
  <c r="T84" i="11"/>
  <c r="N84" i="11"/>
  <c r="N82" i="11" s="1"/>
  <c r="H84" i="11"/>
  <c r="H82" i="11" s="1"/>
  <c r="B82" i="11"/>
  <c r="AA81" i="11"/>
  <c r="U81" i="11"/>
  <c r="U77" i="11" s="1"/>
  <c r="O81" i="11"/>
  <c r="I81" i="11"/>
  <c r="AA79" i="11"/>
  <c r="U79" i="11"/>
  <c r="O79" i="11"/>
  <c r="O77" i="11" s="1"/>
  <c r="I79" i="11"/>
  <c r="I77" i="11" s="1"/>
  <c r="B77" i="11"/>
  <c r="V76" i="11"/>
  <c r="V72" i="11" s="1"/>
  <c r="P76" i="11"/>
  <c r="P72" i="11" s="1"/>
  <c r="J76" i="11"/>
  <c r="D76" i="11"/>
  <c r="V74" i="11"/>
  <c r="P74" i="11"/>
  <c r="J74" i="11"/>
  <c r="J72" i="11" s="1"/>
  <c r="D74" i="11"/>
  <c r="D72" i="11" s="1"/>
  <c r="B72" i="11"/>
  <c r="W71" i="11"/>
  <c r="W67" i="11" s="1"/>
  <c r="Q71" i="11"/>
  <c r="K71" i="11"/>
  <c r="E71" i="11"/>
  <c r="W69" i="11"/>
  <c r="Q69" i="11"/>
  <c r="Q67" i="11" s="1"/>
  <c r="K69" i="11"/>
  <c r="K67" i="11" s="1"/>
  <c r="E69" i="11"/>
  <c r="E67" i="11"/>
  <c r="B67" i="11"/>
  <c r="X66" i="11"/>
  <c r="R66" i="11"/>
  <c r="L66" i="11"/>
  <c r="F66" i="11"/>
  <c r="X64" i="11"/>
  <c r="R64" i="11"/>
  <c r="R62" i="11" s="1"/>
  <c r="L64" i="11"/>
  <c r="F64" i="11"/>
  <c r="F62" i="11" s="1"/>
  <c r="X62" i="11"/>
  <c r="L62" i="11"/>
  <c r="B62" i="11"/>
  <c r="Y61" i="11"/>
  <c r="S61" i="11"/>
  <c r="M61" i="11"/>
  <c r="G61" i="11"/>
  <c r="Y59" i="11"/>
  <c r="S59" i="11"/>
  <c r="M59" i="11"/>
  <c r="M57" i="11" s="1"/>
  <c r="G59" i="11"/>
  <c r="B57" i="11"/>
  <c r="Z56" i="11"/>
  <c r="T56" i="11"/>
  <c r="N56" i="11"/>
  <c r="N52" i="11" s="1"/>
  <c r="H56" i="11"/>
  <c r="Z54" i="11"/>
  <c r="T54" i="11"/>
  <c r="T52" i="11" s="1"/>
  <c r="N54" i="11"/>
  <c r="H54" i="11"/>
  <c r="Z52" i="11"/>
  <c r="H52" i="11"/>
  <c r="B52" i="11"/>
  <c r="AA51" i="11"/>
  <c r="U51" i="11"/>
  <c r="O51" i="11"/>
  <c r="I51" i="11"/>
  <c r="AA49" i="11"/>
  <c r="AA47" i="11" s="1"/>
  <c r="U49" i="11"/>
  <c r="O49" i="11"/>
  <c r="O47" i="11" s="1"/>
  <c r="I49" i="11"/>
  <c r="B47" i="11"/>
  <c r="V46" i="11"/>
  <c r="P46" i="11"/>
  <c r="J46" i="11"/>
  <c r="D46" i="11"/>
  <c r="P42" i="11"/>
  <c r="V44" i="11"/>
  <c r="P44" i="11"/>
  <c r="J44" i="11"/>
  <c r="D44" i="11"/>
  <c r="V42" i="11"/>
  <c r="J42" i="11"/>
  <c r="D42" i="11"/>
  <c r="B42" i="11"/>
  <c r="W41" i="11"/>
  <c r="Q41" i="11"/>
  <c r="K41" i="11"/>
  <c r="E41" i="11"/>
  <c r="W39" i="11"/>
  <c r="W37" i="11" s="1"/>
  <c r="Q39" i="11"/>
  <c r="K39" i="11"/>
  <c r="E39" i="11"/>
  <c r="B37" i="11"/>
  <c r="X36" i="11"/>
  <c r="X32" i="11" s="1"/>
  <c r="R36" i="11"/>
  <c r="L36" i="11"/>
  <c r="F36" i="11"/>
  <c r="X34" i="11"/>
  <c r="R34" i="11"/>
  <c r="R32" i="11" s="1"/>
  <c r="L34" i="11"/>
  <c r="L32" i="11" s="1"/>
  <c r="F34" i="11"/>
  <c r="F32" i="11" s="1"/>
  <c r="B32" i="11"/>
  <c r="Y31" i="11"/>
  <c r="Y27" i="11" s="1"/>
  <c r="S31" i="11"/>
  <c r="M31" i="11"/>
  <c r="G31" i="11"/>
  <c r="Y29" i="11"/>
  <c r="S29" i="11"/>
  <c r="S27" i="11" s="1"/>
  <c r="M29" i="11"/>
  <c r="M27" i="11" s="1"/>
  <c r="G29" i="11"/>
  <c r="G27" i="11"/>
  <c r="B27" i="11"/>
  <c r="Z26" i="11"/>
  <c r="T26" i="11"/>
  <c r="N26" i="11"/>
  <c r="H26" i="11"/>
  <c r="Z24" i="11"/>
  <c r="T24" i="11"/>
  <c r="T22" i="11" s="1"/>
  <c r="N24" i="11"/>
  <c r="H24" i="11"/>
  <c r="H22" i="11" s="1"/>
  <c r="B22" i="11"/>
  <c r="AA21" i="11"/>
  <c r="U21" i="11"/>
  <c r="U17" i="11" s="1"/>
  <c r="O21" i="11"/>
  <c r="O17" i="11" s="1"/>
  <c r="I21" i="11"/>
  <c r="AA19" i="11"/>
  <c r="AA17" i="11" s="1"/>
  <c r="U19" i="11"/>
  <c r="O19" i="11"/>
  <c r="I19" i="11"/>
  <c r="I17" i="11" s="1"/>
  <c r="B17" i="11"/>
  <c r="V16" i="11"/>
  <c r="P16" i="11"/>
  <c r="P12" i="11" s="1"/>
  <c r="J16" i="11"/>
  <c r="D16" i="11"/>
  <c r="V14" i="11"/>
  <c r="P14" i="11"/>
  <c r="J14" i="11"/>
  <c r="D14" i="11"/>
  <c r="B12" i="11"/>
  <c r="W11" i="11"/>
  <c r="Q11" i="11"/>
  <c r="K11" i="11"/>
  <c r="E11" i="11"/>
  <c r="E7" i="11" s="1"/>
  <c r="R638" i="11"/>
  <c r="W9" i="11"/>
  <c r="Q9" i="11"/>
  <c r="K9" i="11"/>
  <c r="E9" i="11"/>
  <c r="V159" i="11"/>
  <c r="W7" i="11"/>
  <c r="Q7" i="11"/>
  <c r="K7" i="11"/>
  <c r="D7" i="11"/>
  <c r="B7" i="11"/>
  <c r="G644" i="10"/>
  <c r="G643" i="10" s="1"/>
  <c r="F644" i="10"/>
  <c r="F643" i="10" s="1"/>
  <c r="E644" i="10"/>
  <c r="E643" i="10" s="1"/>
  <c r="D643" i="10"/>
  <c r="K638" i="10"/>
  <c r="W636" i="10"/>
  <c r="Q636" i="10"/>
  <c r="K636" i="10"/>
  <c r="E636" i="10"/>
  <c r="K634" i="10"/>
  <c r="B634" i="10"/>
  <c r="R633" i="10"/>
  <c r="R629" i="10" s="1"/>
  <c r="X631" i="10"/>
  <c r="R631" i="10"/>
  <c r="L631" i="10"/>
  <c r="F631" i="10"/>
  <c r="B629" i="10"/>
  <c r="Y628" i="10"/>
  <c r="Y626" i="10"/>
  <c r="S626" i="10"/>
  <c r="M626" i="10"/>
  <c r="G626" i="10"/>
  <c r="B624" i="10"/>
  <c r="Z621" i="10"/>
  <c r="T621" i="10"/>
  <c r="N621" i="10"/>
  <c r="H621" i="10"/>
  <c r="B619" i="10"/>
  <c r="AA616" i="10"/>
  <c r="U616" i="10"/>
  <c r="O616" i="10"/>
  <c r="I616" i="10"/>
  <c r="B614" i="10"/>
  <c r="D613" i="10"/>
  <c r="V611" i="10"/>
  <c r="P611" i="10"/>
  <c r="J611" i="10"/>
  <c r="D611" i="10"/>
  <c r="D609" i="10"/>
  <c r="B609" i="10"/>
  <c r="K608" i="10"/>
  <c r="K604" i="10" s="1"/>
  <c r="W606" i="10"/>
  <c r="Q606" i="10"/>
  <c r="K606" i="10"/>
  <c r="E606" i="10"/>
  <c r="B604" i="10"/>
  <c r="R603" i="10"/>
  <c r="X601" i="10"/>
  <c r="R601" i="10"/>
  <c r="L601" i="10"/>
  <c r="F601" i="10"/>
  <c r="B599" i="10"/>
  <c r="Y598" i="10"/>
  <c r="Y596" i="10"/>
  <c r="S596" i="10"/>
  <c r="M596" i="10"/>
  <c r="G596" i="10"/>
  <c r="B594" i="10"/>
  <c r="Z591" i="10"/>
  <c r="T591" i="10"/>
  <c r="N591" i="10"/>
  <c r="H591" i="10"/>
  <c r="B589" i="10"/>
  <c r="AA586" i="10"/>
  <c r="U586" i="10"/>
  <c r="O586" i="10"/>
  <c r="I586" i="10"/>
  <c r="B584" i="10"/>
  <c r="D583" i="10"/>
  <c r="V581" i="10"/>
  <c r="P581" i="10"/>
  <c r="J581" i="10"/>
  <c r="D581" i="10"/>
  <c r="B579" i="10"/>
  <c r="K578" i="10"/>
  <c r="W576" i="10"/>
  <c r="Q576" i="10"/>
  <c r="K576" i="10"/>
  <c r="E576" i="10"/>
  <c r="B574" i="10"/>
  <c r="R573" i="10"/>
  <c r="X571" i="10"/>
  <c r="R571" i="10"/>
  <c r="L571" i="10"/>
  <c r="F571" i="10"/>
  <c r="B569" i="10"/>
  <c r="Y568" i="10"/>
  <c r="Y566" i="10"/>
  <c r="Y564" i="10" s="1"/>
  <c r="S566" i="10"/>
  <c r="M566" i="10"/>
  <c r="G566" i="10"/>
  <c r="B564" i="10"/>
  <c r="Z561" i="10"/>
  <c r="T561" i="10"/>
  <c r="N561" i="10"/>
  <c r="H561" i="10"/>
  <c r="B559" i="10"/>
  <c r="AA556" i="10"/>
  <c r="U556" i="10"/>
  <c r="O556" i="10"/>
  <c r="I556" i="10"/>
  <c r="B554" i="10"/>
  <c r="D553" i="10"/>
  <c r="D549" i="10" s="1"/>
  <c r="V551" i="10"/>
  <c r="P551" i="10"/>
  <c r="J551" i="10"/>
  <c r="D551" i="10"/>
  <c r="B549" i="10"/>
  <c r="K548" i="10"/>
  <c r="W546" i="10"/>
  <c r="Q546" i="10"/>
  <c r="K546" i="10"/>
  <c r="E546" i="10"/>
  <c r="K544" i="10"/>
  <c r="B544" i="10"/>
  <c r="R543" i="10"/>
  <c r="R539" i="10" s="1"/>
  <c r="X541" i="10"/>
  <c r="R541" i="10"/>
  <c r="L541" i="10"/>
  <c r="F541" i="10"/>
  <c r="B539" i="10"/>
  <c r="Y538" i="10"/>
  <c r="Y536" i="10"/>
  <c r="S536" i="10"/>
  <c r="M536" i="10"/>
  <c r="G536" i="10"/>
  <c r="B534" i="10"/>
  <c r="Z531" i="10"/>
  <c r="T531" i="10"/>
  <c r="N531" i="10"/>
  <c r="H531" i="10"/>
  <c r="B529" i="10"/>
  <c r="AA526" i="10"/>
  <c r="U526" i="10"/>
  <c r="O526" i="10"/>
  <c r="I526" i="10"/>
  <c r="B524" i="10"/>
  <c r="D523" i="10"/>
  <c r="V521" i="10"/>
  <c r="P521" i="10"/>
  <c r="J521" i="10"/>
  <c r="D521" i="10"/>
  <c r="D519" i="10"/>
  <c r="B519" i="10"/>
  <c r="K518" i="10"/>
  <c r="K514" i="10" s="1"/>
  <c r="W516" i="10"/>
  <c r="Q516" i="10"/>
  <c r="K516" i="10"/>
  <c r="E516" i="10"/>
  <c r="B514" i="10"/>
  <c r="R513" i="10"/>
  <c r="X511" i="10"/>
  <c r="R511" i="10"/>
  <c r="L511" i="10"/>
  <c r="F511" i="10"/>
  <c r="B509" i="10"/>
  <c r="Y508" i="10"/>
  <c r="Y506" i="10"/>
  <c r="S506" i="10"/>
  <c r="M506" i="10"/>
  <c r="G506" i="10"/>
  <c r="B504" i="10"/>
  <c r="Z501" i="10"/>
  <c r="T501" i="10"/>
  <c r="N501" i="10"/>
  <c r="H501" i="10"/>
  <c r="B499" i="10"/>
  <c r="AA496" i="10"/>
  <c r="U496" i="10"/>
  <c r="O496" i="10"/>
  <c r="I496" i="10"/>
  <c r="B494" i="10"/>
  <c r="D493" i="10"/>
  <c r="V491" i="10"/>
  <c r="P491" i="10"/>
  <c r="J491" i="10"/>
  <c r="D491" i="10"/>
  <c r="B489" i="10"/>
  <c r="K488" i="10"/>
  <c r="W486" i="10"/>
  <c r="Q486" i="10"/>
  <c r="K486" i="10"/>
  <c r="E486" i="10"/>
  <c r="V636" i="10"/>
  <c r="B484" i="10"/>
  <c r="X479" i="10"/>
  <c r="X475" i="10" s="1"/>
  <c r="X477" i="10"/>
  <c r="R477" i="10"/>
  <c r="L477" i="10"/>
  <c r="F477" i="10"/>
  <c r="B475" i="10"/>
  <c r="Y472" i="10"/>
  <c r="S472" i="10"/>
  <c r="M472" i="10"/>
  <c r="G472" i="10"/>
  <c r="B470" i="10"/>
  <c r="Z467" i="10"/>
  <c r="T467" i="10"/>
  <c r="N467" i="10"/>
  <c r="H467" i="10"/>
  <c r="B465" i="10"/>
  <c r="I464" i="10"/>
  <c r="AA462" i="10"/>
  <c r="U462" i="10"/>
  <c r="O462" i="10"/>
  <c r="I462" i="10"/>
  <c r="I460" i="10"/>
  <c r="B460" i="10"/>
  <c r="J459" i="10"/>
  <c r="J455" i="10" s="1"/>
  <c r="V457" i="10"/>
  <c r="P457" i="10"/>
  <c r="J457" i="10"/>
  <c r="D457" i="10"/>
  <c r="B455" i="10"/>
  <c r="Q454" i="10"/>
  <c r="W452" i="10"/>
  <c r="Q452" i="10"/>
  <c r="K452" i="10"/>
  <c r="E452" i="10"/>
  <c r="Q450" i="10"/>
  <c r="B450" i="10"/>
  <c r="X449" i="10"/>
  <c r="X447" i="10"/>
  <c r="R447" i="10"/>
  <c r="L447" i="10"/>
  <c r="F447" i="10"/>
  <c r="X445" i="10"/>
  <c r="B445" i="10"/>
  <c r="Y442" i="10"/>
  <c r="S442" i="10"/>
  <c r="M442" i="10"/>
  <c r="G442" i="10"/>
  <c r="B440" i="10"/>
  <c r="Z437" i="10"/>
  <c r="T437" i="10"/>
  <c r="N437" i="10"/>
  <c r="H437" i="10"/>
  <c r="B435" i="10"/>
  <c r="I434" i="10"/>
  <c r="AA432" i="10"/>
  <c r="U432" i="10"/>
  <c r="O432" i="10"/>
  <c r="I432" i="10"/>
  <c r="I430" i="10"/>
  <c r="B430" i="10"/>
  <c r="J429" i="10"/>
  <c r="V427" i="10"/>
  <c r="P427" i="10"/>
  <c r="J427" i="10"/>
  <c r="D427" i="10"/>
  <c r="J425" i="10"/>
  <c r="B425" i="10"/>
  <c r="Q424" i="10"/>
  <c r="W422" i="10"/>
  <c r="Q422" i="10"/>
  <c r="K422" i="10"/>
  <c r="E422" i="10"/>
  <c r="B420" i="10"/>
  <c r="X419" i="10"/>
  <c r="X417" i="10"/>
  <c r="R417" i="10"/>
  <c r="L417" i="10"/>
  <c r="F417" i="10"/>
  <c r="B415" i="10"/>
  <c r="Y412" i="10"/>
  <c r="S412" i="10"/>
  <c r="M412" i="10"/>
  <c r="G412" i="10"/>
  <c r="B410" i="10"/>
  <c r="Z407" i="10"/>
  <c r="T407" i="10"/>
  <c r="N407" i="10"/>
  <c r="H407" i="10"/>
  <c r="B405" i="10"/>
  <c r="I404" i="10"/>
  <c r="AA402" i="10"/>
  <c r="U402" i="10"/>
  <c r="O402" i="10"/>
  <c r="I402" i="10"/>
  <c r="B400" i="10"/>
  <c r="J399" i="10"/>
  <c r="V397" i="10"/>
  <c r="P397" i="10"/>
  <c r="J397" i="10"/>
  <c r="D397" i="10"/>
  <c r="B395" i="10"/>
  <c r="Q394" i="10"/>
  <c r="W392" i="10"/>
  <c r="Q392" i="10"/>
  <c r="K392" i="10"/>
  <c r="E392" i="10"/>
  <c r="Q390" i="10"/>
  <c r="B390" i="10"/>
  <c r="X389" i="10"/>
  <c r="X387" i="10"/>
  <c r="R387" i="10"/>
  <c r="L387" i="10"/>
  <c r="F387" i="10"/>
  <c r="X385" i="10"/>
  <c r="B385" i="10"/>
  <c r="Y382" i="10"/>
  <c r="S382" i="10"/>
  <c r="M382" i="10"/>
  <c r="G382" i="10"/>
  <c r="B380" i="10"/>
  <c r="Z377" i="10"/>
  <c r="T377" i="10"/>
  <c r="N377" i="10"/>
  <c r="H377" i="10"/>
  <c r="B375" i="10"/>
  <c r="I374" i="10"/>
  <c r="AA372" i="10"/>
  <c r="U372" i="10"/>
  <c r="O372" i="10"/>
  <c r="I372" i="10"/>
  <c r="I370" i="10"/>
  <c r="B370" i="10"/>
  <c r="J369" i="10"/>
  <c r="V367" i="10"/>
  <c r="P367" i="10"/>
  <c r="J367" i="10"/>
  <c r="D367" i="10"/>
  <c r="J365" i="10"/>
  <c r="B365" i="10"/>
  <c r="Q364" i="10"/>
  <c r="W362" i="10"/>
  <c r="Q362" i="10"/>
  <c r="K362" i="10"/>
  <c r="E362" i="10"/>
  <c r="Q360" i="10"/>
  <c r="B360" i="10"/>
  <c r="X359" i="10"/>
  <c r="X357" i="10"/>
  <c r="R357" i="10"/>
  <c r="L357" i="10"/>
  <c r="F357" i="10"/>
  <c r="X355" i="10"/>
  <c r="B355" i="10"/>
  <c r="Y352" i="10"/>
  <c r="S352" i="10"/>
  <c r="M352" i="10"/>
  <c r="G352" i="10"/>
  <c r="B350" i="10"/>
  <c r="Z347" i="10"/>
  <c r="T347" i="10"/>
  <c r="N347" i="10"/>
  <c r="H347" i="10"/>
  <c r="B345" i="10"/>
  <c r="I344" i="10"/>
  <c r="AA342" i="10"/>
  <c r="U342" i="10"/>
  <c r="O342" i="10"/>
  <c r="I342" i="10"/>
  <c r="I340" i="10" s="1"/>
  <c r="B340" i="10"/>
  <c r="J339" i="10"/>
  <c r="V337" i="10"/>
  <c r="P337" i="10"/>
  <c r="J337" i="10"/>
  <c r="J335" i="10" s="1"/>
  <c r="D337" i="10"/>
  <c r="B335" i="10"/>
  <c r="Q334" i="10"/>
  <c r="W332" i="10"/>
  <c r="Q332" i="10"/>
  <c r="K332" i="10"/>
  <c r="E332" i="10"/>
  <c r="B330" i="10"/>
  <c r="X329" i="10"/>
  <c r="X327" i="10"/>
  <c r="R327" i="10"/>
  <c r="L327" i="10"/>
  <c r="F327" i="10"/>
  <c r="W477" i="10"/>
  <c r="B325" i="10"/>
  <c r="Y318" i="10"/>
  <c r="S318" i="10"/>
  <c r="M318" i="10"/>
  <c r="G318" i="10"/>
  <c r="B316" i="10"/>
  <c r="H315" i="10"/>
  <c r="Z313" i="10"/>
  <c r="T313" i="10"/>
  <c r="N313" i="10"/>
  <c r="H313" i="10"/>
  <c r="H311" i="10" s="1"/>
  <c r="B311" i="10"/>
  <c r="O310" i="10"/>
  <c r="AA308" i="10"/>
  <c r="U308" i="10"/>
  <c r="O308" i="10"/>
  <c r="I308" i="10"/>
  <c r="B306" i="10"/>
  <c r="P305" i="10"/>
  <c r="P301" i="10" s="1"/>
  <c r="V303" i="10"/>
  <c r="P303" i="10"/>
  <c r="J303" i="10"/>
  <c r="D303" i="10"/>
  <c r="B301" i="10"/>
  <c r="W300" i="10"/>
  <c r="W298" i="10"/>
  <c r="Q298" i="10"/>
  <c r="K298" i="10"/>
  <c r="E298" i="10"/>
  <c r="W296" i="10"/>
  <c r="B296" i="10"/>
  <c r="X293" i="10"/>
  <c r="R293" i="10"/>
  <c r="L293" i="10"/>
  <c r="F293" i="10"/>
  <c r="B291" i="10"/>
  <c r="Y288" i="10"/>
  <c r="S288" i="10"/>
  <c r="M288" i="10"/>
  <c r="G288" i="10"/>
  <c r="B286" i="10"/>
  <c r="H285" i="10"/>
  <c r="H281" i="10" s="1"/>
  <c r="Z283" i="10"/>
  <c r="T283" i="10"/>
  <c r="N283" i="10"/>
  <c r="H283" i="10"/>
  <c r="B281" i="10"/>
  <c r="O280" i="10"/>
  <c r="AA278" i="10"/>
  <c r="U278" i="10"/>
  <c r="O278" i="10"/>
  <c r="I278" i="10"/>
  <c r="O276" i="10"/>
  <c r="B276" i="10"/>
  <c r="P275" i="10"/>
  <c r="V273" i="10"/>
  <c r="P273" i="10"/>
  <c r="J273" i="10"/>
  <c r="D273" i="10"/>
  <c r="B271" i="10"/>
  <c r="W270" i="10"/>
  <c r="W268" i="10"/>
  <c r="Q268" i="10"/>
  <c r="K268" i="10"/>
  <c r="E268" i="10"/>
  <c r="B266" i="10"/>
  <c r="X263" i="10"/>
  <c r="R263" i="10"/>
  <c r="L263" i="10"/>
  <c r="F263" i="10"/>
  <c r="B261" i="10"/>
  <c r="Y258" i="10"/>
  <c r="S258" i="10"/>
  <c r="M258" i="10"/>
  <c r="G258" i="10"/>
  <c r="B256" i="10"/>
  <c r="H255" i="10"/>
  <c r="H251" i="10" s="1"/>
  <c r="Z253" i="10"/>
  <c r="T253" i="10"/>
  <c r="N253" i="10"/>
  <c r="H253" i="10"/>
  <c r="B251" i="10"/>
  <c r="O250" i="10"/>
  <c r="AA248" i="10"/>
  <c r="U248" i="10"/>
  <c r="O248" i="10"/>
  <c r="I248" i="10"/>
  <c r="O246" i="10"/>
  <c r="B246" i="10"/>
  <c r="P245" i="10"/>
  <c r="V243" i="10"/>
  <c r="P243" i="10"/>
  <c r="J243" i="10"/>
  <c r="D243" i="10"/>
  <c r="P241" i="10"/>
  <c r="B241" i="10"/>
  <c r="W240" i="10"/>
  <c r="W238" i="10"/>
  <c r="Q238" i="10"/>
  <c r="K238" i="10"/>
  <c r="E238" i="10"/>
  <c r="W236" i="10"/>
  <c r="B236" i="10"/>
  <c r="X233" i="10"/>
  <c r="R233" i="10"/>
  <c r="L233" i="10"/>
  <c r="F233" i="10"/>
  <c r="B231" i="10"/>
  <c r="Y228" i="10"/>
  <c r="S228" i="10"/>
  <c r="M228" i="10"/>
  <c r="G228" i="10"/>
  <c r="B226" i="10"/>
  <c r="H225" i="10"/>
  <c r="Z223" i="10"/>
  <c r="T223" i="10"/>
  <c r="N223" i="10"/>
  <c r="H223" i="10"/>
  <c r="H221" i="10" s="1"/>
  <c r="B221" i="10"/>
  <c r="O220" i="10"/>
  <c r="AA218" i="10"/>
  <c r="U218" i="10"/>
  <c r="O218" i="10"/>
  <c r="O216" i="10" s="1"/>
  <c r="I218" i="10"/>
  <c r="B216" i="10"/>
  <c r="P215" i="10"/>
  <c r="V213" i="10"/>
  <c r="P213" i="10"/>
  <c r="P211" i="10" s="1"/>
  <c r="J213" i="10"/>
  <c r="D213" i="10"/>
  <c r="B211" i="10"/>
  <c r="W210" i="10"/>
  <c r="W208" i="10"/>
  <c r="W206" i="10" s="1"/>
  <c r="Q208" i="10"/>
  <c r="K208" i="10"/>
  <c r="E208" i="10"/>
  <c r="B206" i="10"/>
  <c r="X203" i="10"/>
  <c r="R203" i="10"/>
  <c r="L203" i="10"/>
  <c r="F203" i="10"/>
  <c r="B201" i="10"/>
  <c r="Y198" i="10"/>
  <c r="S198" i="10"/>
  <c r="M198" i="10"/>
  <c r="G198" i="10"/>
  <c r="B196" i="10"/>
  <c r="H195" i="10"/>
  <c r="Z193" i="10"/>
  <c r="T193" i="10"/>
  <c r="N193" i="10"/>
  <c r="H193" i="10"/>
  <c r="H191" i="10"/>
  <c r="B191" i="10"/>
  <c r="O190" i="10"/>
  <c r="AA188" i="10"/>
  <c r="U188" i="10"/>
  <c r="O188" i="10"/>
  <c r="I188" i="10"/>
  <c r="O186" i="10"/>
  <c r="B186" i="10"/>
  <c r="P185" i="10"/>
  <c r="V183" i="10"/>
  <c r="P183" i="10"/>
  <c r="J183" i="10"/>
  <c r="D183" i="10"/>
  <c r="B181" i="10"/>
  <c r="W180" i="10"/>
  <c r="W178" i="10"/>
  <c r="Q178" i="10"/>
  <c r="K178" i="10"/>
  <c r="E178" i="10"/>
  <c r="B176" i="10"/>
  <c r="X173" i="10"/>
  <c r="R173" i="10"/>
  <c r="L173" i="10"/>
  <c r="F173" i="10"/>
  <c r="B171" i="10"/>
  <c r="Y168" i="10"/>
  <c r="S168" i="10"/>
  <c r="M168" i="10"/>
  <c r="G168" i="10"/>
  <c r="X318" i="10"/>
  <c r="B166" i="10"/>
  <c r="N161" i="10"/>
  <c r="B157" i="10"/>
  <c r="U156" i="10"/>
  <c r="I154" i="10"/>
  <c r="B152" i="10"/>
  <c r="V151" i="10"/>
  <c r="J149" i="10"/>
  <c r="B147" i="10"/>
  <c r="Q144" i="10"/>
  <c r="B142" i="10"/>
  <c r="X139" i="10"/>
  <c r="B137" i="10"/>
  <c r="G136" i="10"/>
  <c r="B132" i="10"/>
  <c r="N131" i="10"/>
  <c r="B127" i="10"/>
  <c r="U126" i="10"/>
  <c r="I124" i="10"/>
  <c r="B122" i="10"/>
  <c r="V121" i="10"/>
  <c r="J119" i="10"/>
  <c r="B117" i="10"/>
  <c r="Q114" i="10"/>
  <c r="B112" i="10"/>
  <c r="X109" i="10"/>
  <c r="B107" i="10"/>
  <c r="G106" i="10"/>
  <c r="G104" i="10"/>
  <c r="G102" i="10"/>
  <c r="B102" i="10"/>
  <c r="Z101" i="10"/>
  <c r="Q101" i="10"/>
  <c r="Q97" i="10" s="1"/>
  <c r="K101" i="10"/>
  <c r="E101" i="10"/>
  <c r="W99" i="10"/>
  <c r="Q99" i="10"/>
  <c r="K99" i="10"/>
  <c r="E99" i="10"/>
  <c r="E97" i="10" s="1"/>
  <c r="K97" i="10"/>
  <c r="B97" i="10"/>
  <c r="X96" i="10"/>
  <c r="R96" i="10"/>
  <c r="R92" i="10" s="1"/>
  <c r="L96" i="10"/>
  <c r="L92" i="10" s="1"/>
  <c r="F96" i="10"/>
  <c r="X94" i="10"/>
  <c r="R94" i="10"/>
  <c r="L94" i="10"/>
  <c r="F94" i="10"/>
  <c r="X92" i="10"/>
  <c r="B92" i="10"/>
  <c r="Y91" i="10"/>
  <c r="S91" i="10"/>
  <c r="M91" i="10"/>
  <c r="M87" i="10" s="1"/>
  <c r="G91" i="10"/>
  <c r="Y89" i="10"/>
  <c r="S89" i="10"/>
  <c r="M89" i="10"/>
  <c r="G89" i="10"/>
  <c r="S87" i="10"/>
  <c r="G87" i="10"/>
  <c r="Y87" i="10"/>
  <c r="B87" i="10"/>
  <c r="Z86" i="10"/>
  <c r="T86" i="10"/>
  <c r="N86" i="10"/>
  <c r="N82" i="10" s="1"/>
  <c r="H86" i="10"/>
  <c r="H82" i="10" s="1"/>
  <c r="Z84" i="10"/>
  <c r="T84" i="10"/>
  <c r="N84" i="10"/>
  <c r="H84" i="10"/>
  <c r="Z82" i="10"/>
  <c r="B82" i="10"/>
  <c r="AA81" i="10"/>
  <c r="U81" i="10"/>
  <c r="O81" i="10"/>
  <c r="O77" i="10" s="1"/>
  <c r="I81" i="10"/>
  <c r="AA79" i="10"/>
  <c r="U79" i="10"/>
  <c r="O79" i="10"/>
  <c r="I79" i="10"/>
  <c r="U77" i="10"/>
  <c r="I77" i="10"/>
  <c r="B77" i="10"/>
  <c r="V76" i="10"/>
  <c r="P76" i="10"/>
  <c r="J76" i="10"/>
  <c r="J72" i="10" s="1"/>
  <c r="D76" i="10"/>
  <c r="V74" i="10"/>
  <c r="V72" i="10" s="1"/>
  <c r="P74" i="10"/>
  <c r="P72" i="10" s="1"/>
  <c r="J74" i="10"/>
  <c r="D74" i="10"/>
  <c r="D72" i="10"/>
  <c r="B72" i="10"/>
  <c r="W71" i="10"/>
  <c r="Q71" i="10"/>
  <c r="K71" i="10"/>
  <c r="E71" i="10"/>
  <c r="E67" i="10" s="1"/>
  <c r="W69" i="10"/>
  <c r="W67" i="10" s="1"/>
  <c r="Q69" i="10"/>
  <c r="K69" i="10"/>
  <c r="E69" i="10"/>
  <c r="Q67" i="10"/>
  <c r="K67" i="10"/>
  <c r="B67" i="10"/>
  <c r="X66" i="10"/>
  <c r="R66" i="10"/>
  <c r="L66" i="10"/>
  <c r="L62" i="10" s="1"/>
  <c r="F66" i="10"/>
  <c r="F62" i="10" s="1"/>
  <c r="X64" i="10"/>
  <c r="R64" i="10"/>
  <c r="L64" i="10"/>
  <c r="F64" i="10"/>
  <c r="X62" i="10"/>
  <c r="R62" i="10"/>
  <c r="B62" i="10"/>
  <c r="Y61" i="10"/>
  <c r="S61" i="10"/>
  <c r="M61" i="10"/>
  <c r="G61" i="10"/>
  <c r="G57" i="10" s="1"/>
  <c r="Y59" i="10"/>
  <c r="Y57" i="10" s="1"/>
  <c r="S59" i="10"/>
  <c r="M59" i="10"/>
  <c r="G59" i="10"/>
  <c r="B57" i="10"/>
  <c r="Z56" i="10"/>
  <c r="T56" i="10"/>
  <c r="N56" i="10"/>
  <c r="H56" i="10"/>
  <c r="Z54" i="10"/>
  <c r="T54" i="10"/>
  <c r="N54" i="10"/>
  <c r="N52" i="10" s="1"/>
  <c r="H54" i="10"/>
  <c r="H52" i="10" s="1"/>
  <c r="B52" i="10"/>
  <c r="AA51" i="10"/>
  <c r="AA47" i="10" s="1"/>
  <c r="U51" i="10"/>
  <c r="O51" i="10"/>
  <c r="I51" i="10"/>
  <c r="AA49" i="10"/>
  <c r="U49" i="10"/>
  <c r="U47" i="10" s="1"/>
  <c r="O49" i="10"/>
  <c r="O47" i="10" s="1"/>
  <c r="I49" i="10"/>
  <c r="I47" i="10" s="1"/>
  <c r="B47" i="10"/>
  <c r="V46" i="10"/>
  <c r="P46" i="10"/>
  <c r="J46" i="10"/>
  <c r="D46" i="10"/>
  <c r="V44" i="10"/>
  <c r="P44" i="10"/>
  <c r="J44" i="10"/>
  <c r="J42" i="10" s="1"/>
  <c r="D44" i="10"/>
  <c r="D42" i="10" s="1"/>
  <c r="B42" i="10"/>
  <c r="W41" i="10"/>
  <c r="Q41" i="10"/>
  <c r="Q37" i="10" s="1"/>
  <c r="K41" i="10"/>
  <c r="K37" i="10" s="1"/>
  <c r="E41" i="10"/>
  <c r="W39" i="10"/>
  <c r="W37" i="10" s="1"/>
  <c r="Q39" i="10"/>
  <c r="K39" i="10"/>
  <c r="E39" i="10"/>
  <c r="E37" i="10"/>
  <c r="B37" i="10"/>
  <c r="X36" i="10"/>
  <c r="R36" i="10"/>
  <c r="R32" i="10" s="1"/>
  <c r="L36" i="10"/>
  <c r="L32" i="10" s="1"/>
  <c r="F36" i="10"/>
  <c r="X34" i="10"/>
  <c r="R34" i="10"/>
  <c r="L34" i="10"/>
  <c r="F34" i="10"/>
  <c r="X32" i="10"/>
  <c r="B32" i="10"/>
  <c r="Y31" i="10"/>
  <c r="S31" i="10"/>
  <c r="M31" i="10"/>
  <c r="M27" i="10" s="1"/>
  <c r="G31" i="10"/>
  <c r="Y29" i="10"/>
  <c r="S29" i="10"/>
  <c r="M29" i="10"/>
  <c r="G29" i="10"/>
  <c r="Y27" i="10"/>
  <c r="B27" i="10"/>
  <c r="Z26" i="10"/>
  <c r="T26" i="10"/>
  <c r="N26" i="10"/>
  <c r="H26" i="10"/>
  <c r="Z24" i="10"/>
  <c r="T24" i="10"/>
  <c r="N24" i="10"/>
  <c r="N22" i="10" s="1"/>
  <c r="H24" i="10"/>
  <c r="H22" i="10" s="1"/>
  <c r="B22" i="10"/>
  <c r="AA21" i="10"/>
  <c r="U21" i="10"/>
  <c r="O21" i="10"/>
  <c r="I21" i="10"/>
  <c r="AA19" i="10"/>
  <c r="U19" i="10"/>
  <c r="O19" i="10"/>
  <c r="I19" i="10"/>
  <c r="I17" i="10"/>
  <c r="B17" i="10"/>
  <c r="V16" i="10"/>
  <c r="P16" i="10"/>
  <c r="J16" i="10"/>
  <c r="D16" i="10"/>
  <c r="V14" i="10"/>
  <c r="V12" i="10" s="1"/>
  <c r="P14" i="10"/>
  <c r="P12" i="10" s="1"/>
  <c r="J14" i="10"/>
  <c r="D14" i="10"/>
  <c r="J12" i="10"/>
  <c r="D12" i="10"/>
  <c r="B12" i="10"/>
  <c r="W11" i="10"/>
  <c r="Q11" i="10"/>
  <c r="K11" i="10"/>
  <c r="E11" i="10"/>
  <c r="F633" i="10"/>
  <c r="W7" i="10"/>
  <c r="W9" i="10"/>
  <c r="Q9" i="10"/>
  <c r="Q7" i="10" s="1"/>
  <c r="K9" i="10"/>
  <c r="K7" i="10" s="1"/>
  <c r="E9" i="10"/>
  <c r="E7" i="10" s="1"/>
  <c r="Z159" i="10"/>
  <c r="D7" i="10"/>
  <c r="B7" i="10"/>
  <c r="D199" i="8"/>
  <c r="W193" i="8"/>
  <c r="W188" i="8" s="1"/>
  <c r="Q193" i="8"/>
  <c r="K193" i="8"/>
  <c r="E193" i="8"/>
  <c r="W192" i="8"/>
  <c r="Q192" i="8"/>
  <c r="K192" i="8"/>
  <c r="E192" i="8"/>
  <c r="W190" i="8"/>
  <c r="Q190" i="8"/>
  <c r="Q188" i="8" s="1"/>
  <c r="K190" i="8"/>
  <c r="K188" i="8" s="1"/>
  <c r="E190" i="8"/>
  <c r="E188" i="8" s="1"/>
  <c r="B188" i="8"/>
  <c r="X187" i="8"/>
  <c r="R187" i="8"/>
  <c r="L187" i="8"/>
  <c r="F187" i="8"/>
  <c r="X186" i="8"/>
  <c r="R186" i="8"/>
  <c r="R182" i="8" s="1"/>
  <c r="L186" i="8"/>
  <c r="F186" i="8"/>
  <c r="F182" i="8" s="1"/>
  <c r="X184" i="8"/>
  <c r="X182" i="8" s="1"/>
  <c r="R184" i="8"/>
  <c r="L184" i="8"/>
  <c r="F184" i="8"/>
  <c r="L182" i="8"/>
  <c r="B182" i="8"/>
  <c r="Y181" i="8"/>
  <c r="S181" i="8"/>
  <c r="M181" i="8"/>
  <c r="G181" i="8"/>
  <c r="Y180" i="8"/>
  <c r="S180" i="8"/>
  <c r="S176" i="8" s="1"/>
  <c r="M180" i="8"/>
  <c r="G180" i="8"/>
  <c r="Y178" i="8"/>
  <c r="Y176" i="8" s="1"/>
  <c r="S178" i="8"/>
  <c r="M178" i="8"/>
  <c r="M176" i="8" s="1"/>
  <c r="G178" i="8"/>
  <c r="G176" i="8" s="1"/>
  <c r="B176" i="8"/>
  <c r="Z175" i="8"/>
  <c r="T175" i="8"/>
  <c r="N175" i="8"/>
  <c r="H175" i="8"/>
  <c r="Z174" i="8"/>
  <c r="T174" i="8"/>
  <c r="N174" i="8"/>
  <c r="H174" i="8"/>
  <c r="Z172" i="8"/>
  <c r="T172" i="8"/>
  <c r="N172" i="8"/>
  <c r="H172" i="8"/>
  <c r="H170" i="8" s="1"/>
  <c r="N170" i="8"/>
  <c r="B170" i="8"/>
  <c r="AA169" i="8"/>
  <c r="U169" i="8"/>
  <c r="O169" i="8"/>
  <c r="I169" i="8"/>
  <c r="AA168" i="8"/>
  <c r="U168" i="8"/>
  <c r="O168" i="8"/>
  <c r="I168" i="8"/>
  <c r="AA166" i="8"/>
  <c r="U166" i="8"/>
  <c r="O166" i="8"/>
  <c r="I166" i="8"/>
  <c r="B164" i="8"/>
  <c r="V163" i="8"/>
  <c r="P163" i="8"/>
  <c r="J163" i="8"/>
  <c r="D163" i="8"/>
  <c r="V162" i="8"/>
  <c r="P162" i="8"/>
  <c r="J162" i="8"/>
  <c r="D162" i="8"/>
  <c r="D158" i="8" s="1"/>
  <c r="V160" i="8"/>
  <c r="V158" i="8" s="1"/>
  <c r="P160" i="8"/>
  <c r="J160" i="8"/>
  <c r="D160" i="8"/>
  <c r="P158" i="8"/>
  <c r="J158" i="8"/>
  <c r="B158" i="8"/>
  <c r="W157" i="8"/>
  <c r="Q157" i="8"/>
  <c r="K157" i="8"/>
  <c r="E157" i="8"/>
  <c r="W156" i="8"/>
  <c r="Q156" i="8"/>
  <c r="K156" i="8"/>
  <c r="E156" i="8"/>
  <c r="Q152" i="8"/>
  <c r="W154" i="8"/>
  <c r="Q154" i="8"/>
  <c r="K154" i="8"/>
  <c r="K152" i="8" s="1"/>
  <c r="E154" i="8"/>
  <c r="E152" i="8"/>
  <c r="W152" i="8"/>
  <c r="B152" i="8"/>
  <c r="X151" i="8"/>
  <c r="R151" i="8"/>
  <c r="L151" i="8"/>
  <c r="F151" i="8"/>
  <c r="X150" i="8"/>
  <c r="R150" i="8"/>
  <c r="L150" i="8"/>
  <c r="F150" i="8"/>
  <c r="X148" i="8"/>
  <c r="R148" i="8"/>
  <c r="R146" i="8" s="1"/>
  <c r="L148" i="8"/>
  <c r="L146" i="8" s="1"/>
  <c r="F148" i="8"/>
  <c r="B146" i="8"/>
  <c r="Y145" i="8"/>
  <c r="S145" i="8"/>
  <c r="M145" i="8"/>
  <c r="G145" i="8"/>
  <c r="Y144" i="8"/>
  <c r="S144" i="8"/>
  <c r="S140" i="8" s="1"/>
  <c r="M144" i="8"/>
  <c r="M140" i="8" s="1"/>
  <c r="G144" i="8"/>
  <c r="Y142" i="8"/>
  <c r="S142" i="8"/>
  <c r="M142" i="8"/>
  <c r="G142" i="8"/>
  <c r="G140" i="8" s="1"/>
  <c r="Y140" i="8"/>
  <c r="B140" i="8"/>
  <c r="Z139" i="8"/>
  <c r="T139" i="8"/>
  <c r="N139" i="8"/>
  <c r="H139" i="8"/>
  <c r="Z138" i="8"/>
  <c r="T138" i="8"/>
  <c r="N138" i="8"/>
  <c r="H138" i="8"/>
  <c r="H134" i="8" s="1"/>
  <c r="Z136" i="8"/>
  <c r="T136" i="8"/>
  <c r="N136" i="8"/>
  <c r="H136" i="8"/>
  <c r="B134" i="8"/>
  <c r="AA133" i="8"/>
  <c r="U133" i="8"/>
  <c r="O133" i="8"/>
  <c r="I133" i="8"/>
  <c r="AA132" i="8"/>
  <c r="AA128" i="8" s="1"/>
  <c r="U132" i="8"/>
  <c r="U128" i="8" s="1"/>
  <c r="O132" i="8"/>
  <c r="I132" i="8"/>
  <c r="AA130" i="8"/>
  <c r="U130" i="8"/>
  <c r="O130" i="8"/>
  <c r="O128" i="8" s="1"/>
  <c r="I130" i="8"/>
  <c r="I128" i="8" s="1"/>
  <c r="B128" i="8"/>
  <c r="V127" i="8"/>
  <c r="P127" i="8"/>
  <c r="J127" i="8"/>
  <c r="J122" i="8" s="1"/>
  <c r="D127" i="8"/>
  <c r="V126" i="8"/>
  <c r="P126" i="8"/>
  <c r="J126" i="8"/>
  <c r="D126" i="8"/>
  <c r="D122" i="8" s="1"/>
  <c r="V124" i="8"/>
  <c r="V122" i="8" s="1"/>
  <c r="P124" i="8"/>
  <c r="J124" i="8"/>
  <c r="D124" i="8"/>
  <c r="P122" i="8"/>
  <c r="B122" i="8"/>
  <c r="W121" i="8"/>
  <c r="Q121" i="8"/>
  <c r="K121" i="8"/>
  <c r="E121" i="8"/>
  <c r="W120" i="8"/>
  <c r="Q120" i="8"/>
  <c r="K120" i="8"/>
  <c r="E120" i="8"/>
  <c r="Q116" i="8"/>
  <c r="W118" i="8"/>
  <c r="W116" i="8" s="1"/>
  <c r="Q118" i="8"/>
  <c r="K118" i="8"/>
  <c r="E118" i="8"/>
  <c r="B116" i="8"/>
  <c r="X115" i="8"/>
  <c r="R115" i="8"/>
  <c r="L115" i="8"/>
  <c r="F115" i="8"/>
  <c r="X114" i="8"/>
  <c r="R114" i="8"/>
  <c r="L114" i="8"/>
  <c r="L110" i="8" s="1"/>
  <c r="F114" i="8"/>
  <c r="X112" i="8"/>
  <c r="R112" i="8"/>
  <c r="L112" i="8"/>
  <c r="F112" i="8"/>
  <c r="R110" i="8"/>
  <c r="B110" i="8"/>
  <c r="Y109" i="8"/>
  <c r="S109" i="8"/>
  <c r="M109" i="8"/>
  <c r="G109" i="8"/>
  <c r="G104" i="8" s="1"/>
  <c r="Y108" i="8"/>
  <c r="S108" i="8"/>
  <c r="M108" i="8"/>
  <c r="G108" i="8"/>
  <c r="Y106" i="8"/>
  <c r="Y104" i="8" s="1"/>
  <c r="S106" i="8"/>
  <c r="S104" i="8" s="1"/>
  <c r="M106" i="8"/>
  <c r="G106" i="8"/>
  <c r="M104" i="8"/>
  <c r="B104" i="8"/>
  <c r="Z103" i="8"/>
  <c r="T103" i="8"/>
  <c r="N103" i="8"/>
  <c r="H103" i="8"/>
  <c r="Z102" i="8"/>
  <c r="Z98" i="8" s="1"/>
  <c r="T102" i="8"/>
  <c r="N102" i="8"/>
  <c r="H102" i="8"/>
  <c r="Z100" i="8"/>
  <c r="T100" i="8"/>
  <c r="T98" i="8" s="1"/>
  <c r="N100" i="8"/>
  <c r="N98" i="8" s="1"/>
  <c r="H100" i="8"/>
  <c r="H98" i="8"/>
  <c r="B98" i="8"/>
  <c r="AA97" i="8"/>
  <c r="U97" i="8"/>
  <c r="O97" i="8"/>
  <c r="I97" i="8"/>
  <c r="AA96" i="8"/>
  <c r="AA92" i="8" s="1"/>
  <c r="U96" i="8"/>
  <c r="O96" i="8"/>
  <c r="I96" i="8"/>
  <c r="AA94" i="8"/>
  <c r="U94" i="8"/>
  <c r="O94" i="8"/>
  <c r="O92" i="8" s="1"/>
  <c r="I94" i="8"/>
  <c r="B92" i="8"/>
  <c r="V91" i="8"/>
  <c r="P91" i="8"/>
  <c r="J91" i="8"/>
  <c r="D91" i="8"/>
  <c r="V90" i="8"/>
  <c r="P90" i="8"/>
  <c r="J90" i="8"/>
  <c r="J86" i="8" s="1"/>
  <c r="D90" i="8"/>
  <c r="V88" i="8"/>
  <c r="P88" i="8"/>
  <c r="P86" i="8" s="1"/>
  <c r="J88" i="8"/>
  <c r="D88" i="8"/>
  <c r="V86" i="8"/>
  <c r="D86" i="8"/>
  <c r="B86" i="8"/>
  <c r="W85" i="8"/>
  <c r="Q85" i="8"/>
  <c r="K85" i="8"/>
  <c r="E85" i="8"/>
  <c r="W84" i="8"/>
  <c r="Q84" i="8"/>
  <c r="K84" i="8"/>
  <c r="K80" i="8" s="1"/>
  <c r="E84" i="8"/>
  <c r="E80" i="8" s="1"/>
  <c r="W82" i="8"/>
  <c r="Q82" i="8"/>
  <c r="Q80" i="8" s="1"/>
  <c r="K82" i="8"/>
  <c r="E82" i="8"/>
  <c r="W80" i="8"/>
  <c r="B80" i="8"/>
  <c r="X79" i="8"/>
  <c r="R79" i="8"/>
  <c r="R74" i="8" s="1"/>
  <c r="L79" i="8"/>
  <c r="F79" i="8"/>
  <c r="X78" i="8"/>
  <c r="R78" i="8"/>
  <c r="L78" i="8"/>
  <c r="F78" i="8"/>
  <c r="F74" i="8" s="1"/>
  <c r="X76" i="8"/>
  <c r="R76" i="8"/>
  <c r="L76" i="8"/>
  <c r="L74" i="8" s="1"/>
  <c r="F76" i="8"/>
  <c r="B74" i="8"/>
  <c r="Y73" i="8"/>
  <c r="S73" i="8"/>
  <c r="M73" i="8"/>
  <c r="G73" i="8"/>
  <c r="Y72" i="8"/>
  <c r="Y68" i="8" s="1"/>
  <c r="S72" i="8"/>
  <c r="M72" i="8"/>
  <c r="G72" i="8"/>
  <c r="G68" i="8" s="1"/>
  <c r="Y70" i="8"/>
  <c r="S70" i="8"/>
  <c r="M70" i="8"/>
  <c r="M68" i="8" s="1"/>
  <c r="G70" i="8"/>
  <c r="S68" i="8"/>
  <c r="B68" i="8"/>
  <c r="Z67" i="8"/>
  <c r="T67" i="8"/>
  <c r="N67" i="8"/>
  <c r="H67" i="8"/>
  <c r="Z66" i="8"/>
  <c r="T66" i="8"/>
  <c r="N66" i="8"/>
  <c r="H66" i="8"/>
  <c r="Z64" i="8"/>
  <c r="T64" i="8"/>
  <c r="N64" i="8"/>
  <c r="H64" i="8"/>
  <c r="H62" i="8" s="1"/>
  <c r="B62" i="8"/>
  <c r="AA61" i="8"/>
  <c r="U61" i="8"/>
  <c r="O61" i="8"/>
  <c r="I61" i="8"/>
  <c r="AA60" i="8"/>
  <c r="U60" i="8"/>
  <c r="O60" i="8"/>
  <c r="I60" i="8"/>
  <c r="AA58" i="8"/>
  <c r="U58" i="8"/>
  <c r="O58" i="8"/>
  <c r="I58" i="8"/>
  <c r="B56" i="8"/>
  <c r="V55" i="8"/>
  <c r="P55" i="8"/>
  <c r="J55" i="8"/>
  <c r="D55" i="8"/>
  <c r="V54" i="8"/>
  <c r="P54" i="8"/>
  <c r="P50" i="8" s="1"/>
  <c r="J54" i="8"/>
  <c r="D54" i="8"/>
  <c r="V52" i="8"/>
  <c r="V50" i="8" s="1"/>
  <c r="P52" i="8"/>
  <c r="J52" i="8"/>
  <c r="D52" i="8"/>
  <c r="D50" i="8" s="1"/>
  <c r="J50" i="8"/>
  <c r="B50" i="8"/>
  <c r="W49" i="8"/>
  <c r="Q49" i="8"/>
  <c r="K49" i="8"/>
  <c r="E49" i="8"/>
  <c r="W48" i="8"/>
  <c r="Q48" i="8"/>
  <c r="K48" i="8"/>
  <c r="K44" i="8" s="1"/>
  <c r="E48" i="8"/>
  <c r="Q44" i="8"/>
  <c r="W46" i="8"/>
  <c r="W44" i="8" s="1"/>
  <c r="Q46" i="8"/>
  <c r="K46" i="8"/>
  <c r="E46" i="8"/>
  <c r="B44" i="8"/>
  <c r="X43" i="8"/>
  <c r="R43" i="8"/>
  <c r="L43" i="8"/>
  <c r="F43" i="8"/>
  <c r="X42" i="8"/>
  <c r="R42" i="8"/>
  <c r="L42" i="8"/>
  <c r="L38" i="8" s="1"/>
  <c r="F42" i="8"/>
  <c r="X40" i="8"/>
  <c r="R40" i="8"/>
  <c r="R38" i="8" s="1"/>
  <c r="L40" i="8"/>
  <c r="F40" i="8"/>
  <c r="B38" i="8"/>
  <c r="Y37" i="8"/>
  <c r="S37" i="8"/>
  <c r="M37" i="8"/>
  <c r="G37" i="8"/>
  <c r="G32" i="8" s="1"/>
  <c r="Y36" i="8"/>
  <c r="S36" i="8"/>
  <c r="M36" i="8"/>
  <c r="M32" i="8" s="1"/>
  <c r="G36" i="8"/>
  <c r="Y34" i="8"/>
  <c r="S34" i="8"/>
  <c r="S32" i="8" s="1"/>
  <c r="M34" i="8"/>
  <c r="G34" i="8"/>
  <c r="Y32" i="8"/>
  <c r="B32" i="8"/>
  <c r="Z31" i="8"/>
  <c r="T31" i="8"/>
  <c r="N31" i="8"/>
  <c r="H31" i="8"/>
  <c r="Z30" i="8"/>
  <c r="Z26" i="8" s="1"/>
  <c r="T30" i="8"/>
  <c r="N30" i="8"/>
  <c r="H30" i="8"/>
  <c r="H26" i="8" s="1"/>
  <c r="Z28" i="8"/>
  <c r="T28" i="8"/>
  <c r="N28" i="8"/>
  <c r="N26" i="8" s="1"/>
  <c r="H28" i="8"/>
  <c r="B26" i="8"/>
  <c r="AA25" i="8"/>
  <c r="U25" i="8"/>
  <c r="O25" i="8"/>
  <c r="I25" i="8"/>
  <c r="AA24" i="8"/>
  <c r="U24" i="8"/>
  <c r="U20" i="8" s="1"/>
  <c r="O24" i="8"/>
  <c r="I24" i="8"/>
  <c r="AA22" i="8"/>
  <c r="U22" i="8"/>
  <c r="O22" i="8"/>
  <c r="O20" i="8" s="1"/>
  <c r="I22" i="8"/>
  <c r="I20" i="8" s="1"/>
  <c r="B20" i="8"/>
  <c r="V19" i="8"/>
  <c r="P19" i="8"/>
  <c r="J19" i="8"/>
  <c r="D19" i="8"/>
  <c r="V18" i="8"/>
  <c r="P18" i="8"/>
  <c r="P14" i="8" s="1"/>
  <c r="J18" i="8"/>
  <c r="D18" i="8"/>
  <c r="V16" i="8"/>
  <c r="V14" i="8" s="1"/>
  <c r="P16" i="8"/>
  <c r="J16" i="8"/>
  <c r="D16" i="8"/>
  <c r="D14" i="8" s="1"/>
  <c r="J14" i="8"/>
  <c r="B14" i="8"/>
  <c r="W13" i="8"/>
  <c r="Q13" i="8"/>
  <c r="K13" i="8"/>
  <c r="E13" i="8"/>
  <c r="E8" i="8" s="1"/>
  <c r="V193" i="8"/>
  <c r="W12" i="8"/>
  <c r="Q12" i="8"/>
  <c r="Q8" i="8" s="1"/>
  <c r="K12" i="8"/>
  <c r="E12" i="8"/>
  <c r="V192" i="8"/>
  <c r="W10" i="8"/>
  <c r="Q10" i="8"/>
  <c r="K10" i="8"/>
  <c r="K8" i="8" s="1"/>
  <c r="E10" i="8"/>
  <c r="V190" i="8"/>
  <c r="W8" i="8"/>
  <c r="D8" i="8"/>
  <c r="B8" i="8"/>
  <c r="G644" i="7"/>
  <c r="G643" i="7" s="1"/>
  <c r="F644" i="7"/>
  <c r="F643" i="7" s="1"/>
  <c r="E644" i="7"/>
  <c r="E643" i="7" s="1"/>
  <c r="D643" i="7"/>
  <c r="W638" i="7"/>
  <c r="Q638" i="7"/>
  <c r="Q634" i="7" s="1"/>
  <c r="W636" i="7"/>
  <c r="Q636" i="7"/>
  <c r="K636" i="7"/>
  <c r="E636" i="7"/>
  <c r="W634" i="7"/>
  <c r="B634" i="7"/>
  <c r="X633" i="7"/>
  <c r="X631" i="7"/>
  <c r="R631" i="7"/>
  <c r="L631" i="7"/>
  <c r="F631" i="7"/>
  <c r="X629" i="7"/>
  <c r="B629" i="7"/>
  <c r="Y626" i="7"/>
  <c r="S626" i="7"/>
  <c r="M626" i="7"/>
  <c r="G626" i="7"/>
  <c r="B624" i="7"/>
  <c r="H623" i="7"/>
  <c r="Z621" i="7"/>
  <c r="T621" i="7"/>
  <c r="N621" i="7"/>
  <c r="H621" i="7"/>
  <c r="H619" i="7" s="1"/>
  <c r="B619" i="7"/>
  <c r="O618" i="7"/>
  <c r="I618" i="7"/>
  <c r="AA616" i="7"/>
  <c r="U616" i="7"/>
  <c r="O616" i="7"/>
  <c r="O614" i="7" s="1"/>
  <c r="I616" i="7"/>
  <c r="I614" i="7" s="1"/>
  <c r="B614" i="7"/>
  <c r="P613" i="7"/>
  <c r="J613" i="7"/>
  <c r="V611" i="7"/>
  <c r="P611" i="7"/>
  <c r="J611" i="7"/>
  <c r="D611" i="7"/>
  <c r="P609" i="7"/>
  <c r="J609" i="7"/>
  <c r="B609" i="7"/>
  <c r="W608" i="7"/>
  <c r="Q608" i="7"/>
  <c r="W606" i="7"/>
  <c r="W604" i="7" s="1"/>
  <c r="Q606" i="7"/>
  <c r="Q604" i="7" s="1"/>
  <c r="K606" i="7"/>
  <c r="E606" i="7"/>
  <c r="B604" i="7"/>
  <c r="X603" i="7"/>
  <c r="X599" i="7" s="1"/>
  <c r="X601" i="7"/>
  <c r="R601" i="7"/>
  <c r="L601" i="7"/>
  <c r="F601" i="7"/>
  <c r="B599" i="7"/>
  <c r="Y596" i="7"/>
  <c r="S596" i="7"/>
  <c r="M596" i="7"/>
  <c r="G596" i="7"/>
  <c r="B594" i="7"/>
  <c r="H593" i="7"/>
  <c r="H589" i="7" s="1"/>
  <c r="Z591" i="7"/>
  <c r="T591" i="7"/>
  <c r="N591" i="7"/>
  <c r="H591" i="7"/>
  <c r="B589" i="7"/>
  <c r="O588" i="7"/>
  <c r="I588" i="7"/>
  <c r="AA586" i="7"/>
  <c r="U586" i="7"/>
  <c r="O586" i="7"/>
  <c r="O584" i="7" s="1"/>
  <c r="I586" i="7"/>
  <c r="I584" i="7" s="1"/>
  <c r="B584" i="7"/>
  <c r="P583" i="7"/>
  <c r="J583" i="7"/>
  <c r="V581" i="7"/>
  <c r="P581" i="7"/>
  <c r="P579" i="7" s="1"/>
  <c r="J581" i="7"/>
  <c r="D581" i="7"/>
  <c r="J579" i="7"/>
  <c r="B579" i="7"/>
  <c r="W578" i="7"/>
  <c r="Q578" i="7"/>
  <c r="W576" i="7"/>
  <c r="Q576" i="7"/>
  <c r="K576" i="7"/>
  <c r="E576" i="7"/>
  <c r="W574" i="7"/>
  <c r="Q574" i="7"/>
  <c r="B574" i="7"/>
  <c r="X573" i="7"/>
  <c r="X571" i="7"/>
  <c r="X569" i="7" s="1"/>
  <c r="R571" i="7"/>
  <c r="L571" i="7"/>
  <c r="F571" i="7"/>
  <c r="B569" i="7"/>
  <c r="Y566" i="7"/>
  <c r="S566" i="7"/>
  <c r="M566" i="7"/>
  <c r="G566" i="7"/>
  <c r="B564" i="7"/>
  <c r="H563" i="7"/>
  <c r="Z561" i="7"/>
  <c r="T561" i="7"/>
  <c r="N561" i="7"/>
  <c r="H561" i="7"/>
  <c r="H559" i="7"/>
  <c r="B559" i="7"/>
  <c r="O558" i="7"/>
  <c r="I558" i="7"/>
  <c r="AA556" i="7"/>
  <c r="U556" i="7"/>
  <c r="O556" i="7"/>
  <c r="I556" i="7"/>
  <c r="O554" i="7"/>
  <c r="I554" i="7"/>
  <c r="B554" i="7"/>
  <c r="P553" i="7"/>
  <c r="J553" i="7"/>
  <c r="V551" i="7"/>
  <c r="P551" i="7"/>
  <c r="P549" i="7" s="1"/>
  <c r="J551" i="7"/>
  <c r="J549" i="7" s="1"/>
  <c r="D551" i="7"/>
  <c r="B549" i="7"/>
  <c r="W548" i="7"/>
  <c r="Q548" i="7"/>
  <c r="W546" i="7"/>
  <c r="Q546" i="7"/>
  <c r="K546" i="7"/>
  <c r="E546" i="7"/>
  <c r="W544" i="7"/>
  <c r="Q544" i="7"/>
  <c r="B544" i="7"/>
  <c r="X543" i="7"/>
  <c r="X541" i="7"/>
  <c r="R541" i="7"/>
  <c r="L541" i="7"/>
  <c r="F541" i="7"/>
  <c r="X539" i="7"/>
  <c r="B539" i="7"/>
  <c r="Y536" i="7"/>
  <c r="S536" i="7"/>
  <c r="M536" i="7"/>
  <c r="G536" i="7"/>
  <c r="B534" i="7"/>
  <c r="H533" i="7"/>
  <c r="Z531" i="7"/>
  <c r="T531" i="7"/>
  <c r="N531" i="7"/>
  <c r="H531" i="7"/>
  <c r="H529" i="7" s="1"/>
  <c r="B529" i="7"/>
  <c r="O528" i="7"/>
  <c r="I528" i="7"/>
  <c r="AA526" i="7"/>
  <c r="U526" i="7"/>
  <c r="O526" i="7"/>
  <c r="I526" i="7"/>
  <c r="O524" i="7"/>
  <c r="I524" i="7"/>
  <c r="B524" i="7"/>
  <c r="P523" i="7"/>
  <c r="J523" i="7"/>
  <c r="V521" i="7"/>
  <c r="P521" i="7"/>
  <c r="J521" i="7"/>
  <c r="J519" i="7" s="1"/>
  <c r="D521" i="7"/>
  <c r="P519" i="7"/>
  <c r="B519" i="7"/>
  <c r="W518" i="7"/>
  <c r="Q518" i="7"/>
  <c r="W516" i="7"/>
  <c r="W514" i="7" s="1"/>
  <c r="Q516" i="7"/>
  <c r="Q514" i="7" s="1"/>
  <c r="K516" i="7"/>
  <c r="E516" i="7"/>
  <c r="B514" i="7"/>
  <c r="X513" i="7"/>
  <c r="X509" i="7" s="1"/>
  <c r="X511" i="7"/>
  <c r="R511" i="7"/>
  <c r="L511" i="7"/>
  <c r="F511" i="7"/>
  <c r="B509" i="7"/>
  <c r="Y506" i="7"/>
  <c r="S506" i="7"/>
  <c r="M506" i="7"/>
  <c r="G506" i="7"/>
  <c r="B504" i="7"/>
  <c r="H503" i="7"/>
  <c r="H499" i="7" s="1"/>
  <c r="Z501" i="7"/>
  <c r="T501" i="7"/>
  <c r="N501" i="7"/>
  <c r="H501" i="7"/>
  <c r="B499" i="7"/>
  <c r="O498" i="7"/>
  <c r="I498" i="7"/>
  <c r="AA496" i="7"/>
  <c r="U496" i="7"/>
  <c r="O496" i="7"/>
  <c r="O494" i="7" s="1"/>
  <c r="I496" i="7"/>
  <c r="I494" i="7" s="1"/>
  <c r="B494" i="7"/>
  <c r="P493" i="7"/>
  <c r="J493" i="7"/>
  <c r="V491" i="7"/>
  <c r="P491" i="7"/>
  <c r="J491" i="7"/>
  <c r="D491" i="7"/>
  <c r="P489" i="7"/>
  <c r="J489" i="7"/>
  <c r="B489" i="7"/>
  <c r="W488" i="7"/>
  <c r="Q488" i="7"/>
  <c r="W486" i="7"/>
  <c r="Q486" i="7"/>
  <c r="K486" i="7"/>
  <c r="E486" i="7"/>
  <c r="V636" i="7"/>
  <c r="W484" i="7"/>
  <c r="Q484" i="7"/>
  <c r="B484" i="7"/>
  <c r="X477" i="7"/>
  <c r="R477" i="7"/>
  <c r="L477" i="7"/>
  <c r="F477" i="7"/>
  <c r="B475" i="7"/>
  <c r="G474" i="7"/>
  <c r="Y472" i="7"/>
  <c r="S472" i="7"/>
  <c r="M472" i="7"/>
  <c r="G472" i="7"/>
  <c r="G470" i="7"/>
  <c r="B470" i="7"/>
  <c r="N469" i="7"/>
  <c r="H469" i="7"/>
  <c r="Z467" i="7"/>
  <c r="T467" i="7"/>
  <c r="N467" i="7"/>
  <c r="H467" i="7"/>
  <c r="N465" i="7"/>
  <c r="H465" i="7"/>
  <c r="B465" i="7"/>
  <c r="U464" i="7"/>
  <c r="O464" i="7"/>
  <c r="AA462" i="7"/>
  <c r="U462" i="7"/>
  <c r="U460" i="7" s="1"/>
  <c r="O462" i="7"/>
  <c r="O460" i="7" s="1"/>
  <c r="I462" i="7"/>
  <c r="B460" i="7"/>
  <c r="V459" i="7"/>
  <c r="P459" i="7"/>
  <c r="V457" i="7"/>
  <c r="P457" i="7"/>
  <c r="J457" i="7"/>
  <c r="D457" i="7"/>
  <c r="V455" i="7"/>
  <c r="P455" i="7"/>
  <c r="B455" i="7"/>
  <c r="W454" i="7"/>
  <c r="W452" i="7"/>
  <c r="Q452" i="7"/>
  <c r="K452" i="7"/>
  <c r="E452" i="7"/>
  <c r="W450" i="7"/>
  <c r="B450" i="7"/>
  <c r="X447" i="7"/>
  <c r="R447" i="7"/>
  <c r="L447" i="7"/>
  <c r="F447" i="7"/>
  <c r="B445" i="7"/>
  <c r="G444" i="7"/>
  <c r="Y442" i="7"/>
  <c r="S442" i="7"/>
  <c r="M442" i="7"/>
  <c r="G442" i="7"/>
  <c r="G440" i="7" s="1"/>
  <c r="B440" i="7"/>
  <c r="N439" i="7"/>
  <c r="H439" i="7"/>
  <c r="Z437" i="7"/>
  <c r="T437" i="7"/>
  <c r="N437" i="7"/>
  <c r="H437" i="7"/>
  <c r="N435" i="7"/>
  <c r="H435" i="7"/>
  <c r="B435" i="7"/>
  <c r="U434" i="7"/>
  <c r="O434" i="7"/>
  <c r="AA432" i="7"/>
  <c r="U432" i="7"/>
  <c r="O432" i="7"/>
  <c r="I432" i="7"/>
  <c r="U430" i="7"/>
  <c r="O430" i="7"/>
  <c r="B430" i="7"/>
  <c r="V429" i="7"/>
  <c r="P429" i="7"/>
  <c r="V427" i="7"/>
  <c r="V425" i="7" s="1"/>
  <c r="P427" i="7"/>
  <c r="P425" i="7" s="1"/>
  <c r="J427" i="7"/>
  <c r="D427" i="7"/>
  <c r="B425" i="7"/>
  <c r="W424" i="7"/>
  <c r="W420" i="7" s="1"/>
  <c r="W422" i="7"/>
  <c r="Q422" i="7"/>
  <c r="K422" i="7"/>
  <c r="E422" i="7"/>
  <c r="B420" i="7"/>
  <c r="X417" i="7"/>
  <c r="R417" i="7"/>
  <c r="L417" i="7"/>
  <c r="F417" i="7"/>
  <c r="B415" i="7"/>
  <c r="G414" i="7"/>
  <c r="G410" i="7" s="1"/>
  <c r="Y412" i="7"/>
  <c r="S412" i="7"/>
  <c r="M412" i="7"/>
  <c r="G412" i="7"/>
  <c r="B410" i="7"/>
  <c r="N409" i="7"/>
  <c r="H409" i="7"/>
  <c r="Z407" i="7"/>
  <c r="T407" i="7"/>
  <c r="N407" i="7"/>
  <c r="N405" i="7" s="1"/>
  <c r="H407" i="7"/>
  <c r="H405" i="7" s="1"/>
  <c r="B405" i="7"/>
  <c r="U404" i="7"/>
  <c r="O404" i="7"/>
  <c r="AA402" i="7"/>
  <c r="U402" i="7"/>
  <c r="O402" i="7"/>
  <c r="I402" i="7"/>
  <c r="U400" i="7"/>
  <c r="O400" i="7"/>
  <c r="B400" i="7"/>
  <c r="V399" i="7"/>
  <c r="P399" i="7"/>
  <c r="V397" i="7"/>
  <c r="P397" i="7"/>
  <c r="J397" i="7"/>
  <c r="D397" i="7"/>
  <c r="V395" i="7"/>
  <c r="P395" i="7"/>
  <c r="B395" i="7"/>
  <c r="W394" i="7"/>
  <c r="W392" i="7"/>
  <c r="W390" i="7" s="1"/>
  <c r="Q392" i="7"/>
  <c r="K392" i="7"/>
  <c r="E392" i="7"/>
  <c r="B390" i="7"/>
  <c r="X387" i="7"/>
  <c r="R387" i="7"/>
  <c r="L387" i="7"/>
  <c r="F387" i="7"/>
  <c r="B385" i="7"/>
  <c r="G384" i="7"/>
  <c r="Y382" i="7"/>
  <c r="S382" i="7"/>
  <c r="M382" i="7"/>
  <c r="G382" i="7"/>
  <c r="G380" i="7"/>
  <c r="B380" i="7"/>
  <c r="N379" i="7"/>
  <c r="H379" i="7"/>
  <c r="Z377" i="7"/>
  <c r="T377" i="7"/>
  <c r="N377" i="7"/>
  <c r="H377" i="7"/>
  <c r="N375" i="7"/>
  <c r="H375" i="7"/>
  <c r="B375" i="7"/>
  <c r="U374" i="7"/>
  <c r="O374" i="7"/>
  <c r="AA372" i="7"/>
  <c r="U372" i="7"/>
  <c r="U370" i="7" s="1"/>
  <c r="O372" i="7"/>
  <c r="O370" i="7" s="1"/>
  <c r="I372" i="7"/>
  <c r="B370" i="7"/>
  <c r="V369" i="7"/>
  <c r="P369" i="7"/>
  <c r="V367" i="7"/>
  <c r="P367" i="7"/>
  <c r="J367" i="7"/>
  <c r="D367" i="7"/>
  <c r="V365" i="7"/>
  <c r="P365" i="7"/>
  <c r="B365" i="7"/>
  <c r="W364" i="7"/>
  <c r="W362" i="7"/>
  <c r="Q362" i="7"/>
  <c r="K362" i="7"/>
  <c r="E362" i="7"/>
  <c r="W360" i="7"/>
  <c r="B360" i="7"/>
  <c r="X357" i="7"/>
  <c r="R357" i="7"/>
  <c r="L357" i="7"/>
  <c r="F357" i="7"/>
  <c r="B355" i="7"/>
  <c r="G354" i="7"/>
  <c r="Y352" i="7"/>
  <c r="S352" i="7"/>
  <c r="M352" i="7"/>
  <c r="G352" i="7"/>
  <c r="G350" i="7" s="1"/>
  <c r="B350" i="7"/>
  <c r="N349" i="7"/>
  <c r="H349" i="7"/>
  <c r="Z347" i="7"/>
  <c r="T347" i="7"/>
  <c r="N347" i="7"/>
  <c r="H347" i="7"/>
  <c r="N345" i="7"/>
  <c r="H345" i="7"/>
  <c r="B345" i="7"/>
  <c r="U344" i="7"/>
  <c r="O344" i="7"/>
  <c r="AA342" i="7"/>
  <c r="U342" i="7"/>
  <c r="O342" i="7"/>
  <c r="I342" i="7"/>
  <c r="U340" i="7"/>
  <c r="O340" i="7"/>
  <c r="B340" i="7"/>
  <c r="V339" i="7"/>
  <c r="P339" i="7"/>
  <c r="V337" i="7"/>
  <c r="V335" i="7" s="1"/>
  <c r="P337" i="7"/>
  <c r="P335" i="7" s="1"/>
  <c r="J337" i="7"/>
  <c r="D337" i="7"/>
  <c r="B335" i="7"/>
  <c r="W334" i="7"/>
  <c r="W330" i="7" s="1"/>
  <c r="W332" i="7"/>
  <c r="Q332" i="7"/>
  <c r="K332" i="7"/>
  <c r="E332" i="7"/>
  <c r="B330" i="7"/>
  <c r="X327" i="7"/>
  <c r="R327" i="7"/>
  <c r="L327" i="7"/>
  <c r="F327" i="7"/>
  <c r="W477" i="7"/>
  <c r="B325" i="7"/>
  <c r="M320" i="7"/>
  <c r="G320" i="7"/>
  <c r="Y318" i="7"/>
  <c r="S318" i="7"/>
  <c r="M318" i="7"/>
  <c r="G318" i="7"/>
  <c r="B316" i="7"/>
  <c r="T315" i="7"/>
  <c r="N315" i="7"/>
  <c r="Z313" i="7"/>
  <c r="T313" i="7"/>
  <c r="N313" i="7"/>
  <c r="H313" i="7"/>
  <c r="B311" i="7"/>
  <c r="AA310" i="7"/>
  <c r="U310" i="7"/>
  <c r="AA308" i="7"/>
  <c r="U308" i="7"/>
  <c r="O308" i="7"/>
  <c r="I308" i="7"/>
  <c r="B306" i="7"/>
  <c r="V305" i="7"/>
  <c r="V303" i="7"/>
  <c r="P303" i="7"/>
  <c r="J303" i="7"/>
  <c r="D303" i="7"/>
  <c r="B301" i="7"/>
  <c r="W298" i="7"/>
  <c r="Q298" i="7"/>
  <c r="K298" i="7"/>
  <c r="E298" i="7"/>
  <c r="B296" i="7"/>
  <c r="F295" i="7"/>
  <c r="F291" i="7" s="1"/>
  <c r="X293" i="7"/>
  <c r="R293" i="7"/>
  <c r="L293" i="7"/>
  <c r="F293" i="7"/>
  <c r="B291" i="7"/>
  <c r="M290" i="7"/>
  <c r="M286" i="7" s="1"/>
  <c r="G290" i="7"/>
  <c r="Y288" i="7"/>
  <c r="S288" i="7"/>
  <c r="M288" i="7"/>
  <c r="G288" i="7"/>
  <c r="B286" i="7"/>
  <c r="T285" i="7"/>
  <c r="T281" i="7" s="1"/>
  <c r="N285" i="7"/>
  <c r="N281" i="7" s="1"/>
  <c r="Z283" i="7"/>
  <c r="T283" i="7"/>
  <c r="N283" i="7"/>
  <c r="H283" i="7"/>
  <c r="B281" i="7"/>
  <c r="AA280" i="7"/>
  <c r="AA276" i="7" s="1"/>
  <c r="U280" i="7"/>
  <c r="U276" i="7" s="1"/>
  <c r="AA278" i="7"/>
  <c r="U278" i="7"/>
  <c r="O278" i="7"/>
  <c r="I278" i="7"/>
  <c r="B276" i="7"/>
  <c r="V275" i="7"/>
  <c r="V271" i="7" s="1"/>
  <c r="V273" i="7"/>
  <c r="P273" i="7"/>
  <c r="J273" i="7"/>
  <c r="D273" i="7"/>
  <c r="B271" i="7"/>
  <c r="W268" i="7"/>
  <c r="Q268" i="7"/>
  <c r="K268" i="7"/>
  <c r="E268" i="7"/>
  <c r="B266" i="7"/>
  <c r="F265" i="7"/>
  <c r="F261" i="7" s="1"/>
  <c r="X263" i="7"/>
  <c r="R263" i="7"/>
  <c r="L263" i="7"/>
  <c r="F263" i="7"/>
  <c r="B261" i="7"/>
  <c r="M260" i="7"/>
  <c r="M256" i="7" s="1"/>
  <c r="G260" i="7"/>
  <c r="G256" i="7" s="1"/>
  <c r="Y258" i="7"/>
  <c r="S258" i="7"/>
  <c r="M258" i="7"/>
  <c r="G258" i="7"/>
  <c r="B256" i="7"/>
  <c r="T255" i="7"/>
  <c r="T251" i="7" s="1"/>
  <c r="N255" i="7"/>
  <c r="N251" i="7" s="1"/>
  <c r="Z253" i="7"/>
  <c r="T253" i="7"/>
  <c r="N253" i="7"/>
  <c r="H253" i="7"/>
  <c r="B251" i="7"/>
  <c r="AA250" i="7"/>
  <c r="AA246" i="7" s="1"/>
  <c r="U250" i="7"/>
  <c r="U246" i="7" s="1"/>
  <c r="AA248" i="7"/>
  <c r="U248" i="7"/>
  <c r="O248" i="7"/>
  <c r="I248" i="7"/>
  <c r="B246" i="7"/>
  <c r="V245" i="7"/>
  <c r="V241" i="7" s="1"/>
  <c r="V243" i="7"/>
  <c r="P243" i="7"/>
  <c r="J243" i="7"/>
  <c r="D243" i="7"/>
  <c r="B241" i="7"/>
  <c r="W238" i="7"/>
  <c r="Q238" i="7"/>
  <c r="K238" i="7"/>
  <c r="E238" i="7"/>
  <c r="B236" i="7"/>
  <c r="F235" i="7"/>
  <c r="X233" i="7"/>
  <c r="R233" i="7"/>
  <c r="L233" i="7"/>
  <c r="F233" i="7"/>
  <c r="B231" i="7"/>
  <c r="M230" i="7"/>
  <c r="G230" i="7"/>
  <c r="Y228" i="7"/>
  <c r="S228" i="7"/>
  <c r="M228" i="7"/>
  <c r="G228" i="7"/>
  <c r="B226" i="7"/>
  <c r="T225" i="7"/>
  <c r="N225" i="7"/>
  <c r="Z223" i="7"/>
  <c r="T223" i="7"/>
  <c r="N223" i="7"/>
  <c r="H223" i="7"/>
  <c r="B221" i="7"/>
  <c r="AA220" i="7"/>
  <c r="U220" i="7"/>
  <c r="AA218" i="7"/>
  <c r="U218" i="7"/>
  <c r="O218" i="7"/>
  <c r="I218" i="7"/>
  <c r="B216" i="7"/>
  <c r="V215" i="7"/>
  <c r="V213" i="7"/>
  <c r="P213" i="7"/>
  <c r="J213" i="7"/>
  <c r="D213" i="7"/>
  <c r="B211" i="7"/>
  <c r="W208" i="7"/>
  <c r="Q208" i="7"/>
  <c r="K208" i="7"/>
  <c r="E208" i="7"/>
  <c r="B206" i="7"/>
  <c r="F205" i="7"/>
  <c r="F201" i="7" s="1"/>
  <c r="X203" i="7"/>
  <c r="R203" i="7"/>
  <c r="L203" i="7"/>
  <c r="F203" i="7"/>
  <c r="B201" i="7"/>
  <c r="M200" i="7"/>
  <c r="M196" i="7" s="1"/>
  <c r="G200" i="7"/>
  <c r="Y198" i="7"/>
  <c r="S198" i="7"/>
  <c r="M198" i="7"/>
  <c r="G198" i="7"/>
  <c r="B196" i="7"/>
  <c r="T195" i="7"/>
  <c r="T191" i="7" s="1"/>
  <c r="N195" i="7"/>
  <c r="N191" i="7" s="1"/>
  <c r="Z193" i="7"/>
  <c r="T193" i="7"/>
  <c r="N193" i="7"/>
  <c r="H193" i="7"/>
  <c r="B191" i="7"/>
  <c r="AA190" i="7"/>
  <c r="AA186" i="7" s="1"/>
  <c r="U190" i="7"/>
  <c r="U186" i="7" s="1"/>
  <c r="AA188" i="7"/>
  <c r="U188" i="7"/>
  <c r="O188" i="7"/>
  <c r="I188" i="7"/>
  <c r="B186" i="7"/>
  <c r="V185" i="7"/>
  <c r="V181" i="7" s="1"/>
  <c r="V183" i="7"/>
  <c r="P183" i="7"/>
  <c r="J183" i="7"/>
  <c r="D183" i="7"/>
  <c r="B181" i="7"/>
  <c r="W178" i="7"/>
  <c r="Q178" i="7"/>
  <c r="K178" i="7"/>
  <c r="E178" i="7"/>
  <c r="B176" i="7"/>
  <c r="F175" i="7"/>
  <c r="F171" i="7" s="1"/>
  <c r="X173" i="7"/>
  <c r="R173" i="7"/>
  <c r="L173" i="7"/>
  <c r="F173" i="7"/>
  <c r="B171" i="7"/>
  <c r="M170" i="7"/>
  <c r="M166" i="7" s="1"/>
  <c r="G170" i="7"/>
  <c r="G166" i="7" s="1"/>
  <c r="Y168" i="7"/>
  <c r="S168" i="7"/>
  <c r="M168" i="7"/>
  <c r="G168" i="7"/>
  <c r="X318" i="7"/>
  <c r="B166" i="7"/>
  <c r="Z161" i="7"/>
  <c r="T161" i="7"/>
  <c r="N159" i="7"/>
  <c r="H159" i="7"/>
  <c r="B157" i="7"/>
  <c r="AA156" i="7"/>
  <c r="U154" i="7"/>
  <c r="O154" i="7"/>
  <c r="B152" i="7"/>
  <c r="V149" i="7"/>
  <c r="P149" i="7"/>
  <c r="B147" i="7"/>
  <c r="E146" i="7"/>
  <c r="W144" i="7"/>
  <c r="B142" i="7"/>
  <c r="L141" i="7"/>
  <c r="F141" i="7"/>
  <c r="B137" i="7"/>
  <c r="S136" i="7"/>
  <c r="M136" i="7"/>
  <c r="P134" i="7"/>
  <c r="M134" i="7"/>
  <c r="M132" i="7"/>
  <c r="B132" i="7"/>
  <c r="AA131" i="7"/>
  <c r="Z131" i="7"/>
  <c r="Q131" i="7"/>
  <c r="P131" i="7"/>
  <c r="I131" i="7"/>
  <c r="H131" i="7"/>
  <c r="AA129" i="7"/>
  <c r="Z129" i="7"/>
  <c r="U129" i="7"/>
  <c r="T129" i="7"/>
  <c r="O129" i="7"/>
  <c r="N129" i="7"/>
  <c r="I129" i="7"/>
  <c r="H129" i="7"/>
  <c r="AA127" i="7"/>
  <c r="Z127" i="7"/>
  <c r="I127" i="7"/>
  <c r="H127" i="7"/>
  <c r="B127" i="7"/>
  <c r="AA126" i="7"/>
  <c r="V126" i="7"/>
  <c r="U126" i="7"/>
  <c r="P126" i="7"/>
  <c r="P122" i="7" s="1"/>
  <c r="O126" i="7"/>
  <c r="O122" i="7" s="1"/>
  <c r="J126" i="7"/>
  <c r="I126" i="7"/>
  <c r="D126" i="7"/>
  <c r="AA124" i="7"/>
  <c r="V124" i="7"/>
  <c r="V122" i="7" s="1"/>
  <c r="U124" i="7"/>
  <c r="U122" i="7" s="1"/>
  <c r="P124" i="7"/>
  <c r="O124" i="7"/>
  <c r="J124" i="7"/>
  <c r="I124" i="7"/>
  <c r="D124" i="7"/>
  <c r="D122" i="7" s="1"/>
  <c r="AA122" i="7"/>
  <c r="J122" i="7"/>
  <c r="I122" i="7"/>
  <c r="B122" i="7"/>
  <c r="W121" i="7"/>
  <c r="V121" i="7"/>
  <c r="Q121" i="7"/>
  <c r="Q117" i="7" s="1"/>
  <c r="P121" i="7"/>
  <c r="P117" i="7" s="1"/>
  <c r="K121" i="7"/>
  <c r="J121" i="7"/>
  <c r="E121" i="7"/>
  <c r="D121" i="7"/>
  <c r="W119" i="7"/>
  <c r="W117" i="7" s="1"/>
  <c r="V119" i="7"/>
  <c r="V117" i="7" s="1"/>
  <c r="Q119" i="7"/>
  <c r="P119" i="7"/>
  <c r="K119" i="7"/>
  <c r="J119" i="7"/>
  <c r="E119" i="7"/>
  <c r="E117" i="7" s="1"/>
  <c r="D119" i="7"/>
  <c r="D117" i="7" s="1"/>
  <c r="K117" i="7"/>
  <c r="J117" i="7"/>
  <c r="B117" i="7"/>
  <c r="X116" i="7"/>
  <c r="W116" i="7"/>
  <c r="W112" i="7" s="1"/>
  <c r="R116" i="7"/>
  <c r="R112" i="7" s="1"/>
  <c r="Q116" i="7"/>
  <c r="L116" i="7"/>
  <c r="K116" i="7"/>
  <c r="F116" i="7"/>
  <c r="E116" i="7"/>
  <c r="E112" i="7" s="1"/>
  <c r="X114" i="7"/>
  <c r="X112" i="7" s="1"/>
  <c r="W114" i="7"/>
  <c r="R114" i="7"/>
  <c r="Q114" i="7"/>
  <c r="L114" i="7"/>
  <c r="K114" i="7"/>
  <c r="K112" i="7" s="1"/>
  <c r="F114" i="7"/>
  <c r="F112" i="7" s="1"/>
  <c r="E114" i="7"/>
  <c r="Q112" i="7"/>
  <c r="L112" i="7"/>
  <c r="B112" i="7"/>
  <c r="Y111" i="7"/>
  <c r="Y107" i="7" s="1"/>
  <c r="X111" i="7"/>
  <c r="X107" i="7" s="1"/>
  <c r="S111" i="7"/>
  <c r="R111" i="7"/>
  <c r="M111" i="7"/>
  <c r="L111" i="7"/>
  <c r="G111" i="7"/>
  <c r="G107" i="7" s="1"/>
  <c r="F111" i="7"/>
  <c r="F107" i="7" s="1"/>
  <c r="Y109" i="7"/>
  <c r="X109" i="7"/>
  <c r="S109" i="7"/>
  <c r="R109" i="7"/>
  <c r="M109" i="7"/>
  <c r="M107" i="7" s="1"/>
  <c r="L109" i="7"/>
  <c r="L107" i="7" s="1"/>
  <c r="G109" i="7"/>
  <c r="F109" i="7"/>
  <c r="S107" i="7"/>
  <c r="R107" i="7"/>
  <c r="B107" i="7"/>
  <c r="Z106" i="7"/>
  <c r="Z102" i="7" s="1"/>
  <c r="Y106" i="7"/>
  <c r="T106" i="7"/>
  <c r="S106" i="7"/>
  <c r="N106" i="7"/>
  <c r="M106" i="7"/>
  <c r="M102" i="7" s="1"/>
  <c r="H106" i="7"/>
  <c r="H102" i="7" s="1"/>
  <c r="G106" i="7"/>
  <c r="Z104" i="7"/>
  <c r="Y104" i="7"/>
  <c r="T104" i="7"/>
  <c r="S104" i="7"/>
  <c r="S102" i="7" s="1"/>
  <c r="N104" i="7"/>
  <c r="N102" i="7" s="1"/>
  <c r="M104" i="7"/>
  <c r="H104" i="7"/>
  <c r="G104" i="7"/>
  <c r="Y102" i="7"/>
  <c r="T102" i="7"/>
  <c r="G102" i="7"/>
  <c r="B102" i="7"/>
  <c r="AA101" i="7"/>
  <c r="Z101" i="7"/>
  <c r="U101" i="7"/>
  <c r="T101" i="7"/>
  <c r="O101" i="7"/>
  <c r="O97" i="7" s="1"/>
  <c r="N101" i="7"/>
  <c r="N97" i="7" s="1"/>
  <c r="I101" i="7"/>
  <c r="H101" i="7"/>
  <c r="AA99" i="7"/>
  <c r="Z99" i="7"/>
  <c r="U99" i="7"/>
  <c r="U97" i="7" s="1"/>
  <c r="T99" i="7"/>
  <c r="T97" i="7" s="1"/>
  <c r="O99" i="7"/>
  <c r="N99" i="7"/>
  <c r="I99" i="7"/>
  <c r="H99" i="7"/>
  <c r="AA97" i="7"/>
  <c r="Z97" i="7"/>
  <c r="I97" i="7"/>
  <c r="H97" i="7"/>
  <c r="B97" i="7"/>
  <c r="AA96" i="7"/>
  <c r="V96" i="7"/>
  <c r="U96" i="7"/>
  <c r="P96" i="7"/>
  <c r="P92" i="7" s="1"/>
  <c r="O96" i="7"/>
  <c r="O92" i="7" s="1"/>
  <c r="J96" i="7"/>
  <c r="I96" i="7"/>
  <c r="D96" i="7"/>
  <c r="AA94" i="7"/>
  <c r="V94" i="7"/>
  <c r="V92" i="7" s="1"/>
  <c r="U94" i="7"/>
  <c r="U92" i="7" s="1"/>
  <c r="P94" i="7"/>
  <c r="O94" i="7"/>
  <c r="J94" i="7"/>
  <c r="I94" i="7"/>
  <c r="D94" i="7"/>
  <c r="D92" i="7" s="1"/>
  <c r="AA92" i="7"/>
  <c r="J92" i="7"/>
  <c r="I92" i="7"/>
  <c r="B92" i="7"/>
  <c r="W91" i="7"/>
  <c r="V91" i="7"/>
  <c r="Q91" i="7"/>
  <c r="Q87" i="7" s="1"/>
  <c r="P91" i="7"/>
  <c r="P87" i="7" s="1"/>
  <c r="K91" i="7"/>
  <c r="J91" i="7"/>
  <c r="E91" i="7"/>
  <c r="D91" i="7"/>
  <c r="W89" i="7"/>
  <c r="W87" i="7" s="1"/>
  <c r="V89" i="7"/>
  <c r="V87" i="7" s="1"/>
  <c r="Q89" i="7"/>
  <c r="P89" i="7"/>
  <c r="K89" i="7"/>
  <c r="J89" i="7"/>
  <c r="E89" i="7"/>
  <c r="E87" i="7" s="1"/>
  <c r="D89" i="7"/>
  <c r="D87" i="7" s="1"/>
  <c r="K87" i="7"/>
  <c r="J87" i="7"/>
  <c r="B87" i="7"/>
  <c r="X86" i="7"/>
  <c r="W86" i="7"/>
  <c r="W82" i="7" s="1"/>
  <c r="R86" i="7"/>
  <c r="R82" i="7" s="1"/>
  <c r="Q86" i="7"/>
  <c r="L86" i="7"/>
  <c r="K86" i="7"/>
  <c r="F86" i="7"/>
  <c r="E86" i="7"/>
  <c r="E82" i="7" s="1"/>
  <c r="X84" i="7"/>
  <c r="X82" i="7" s="1"/>
  <c r="W84" i="7"/>
  <c r="R84" i="7"/>
  <c r="Q84" i="7"/>
  <c r="L84" i="7"/>
  <c r="K84" i="7"/>
  <c r="K82" i="7" s="1"/>
  <c r="F84" i="7"/>
  <c r="F82" i="7" s="1"/>
  <c r="E84" i="7"/>
  <c r="Q82" i="7"/>
  <c r="L82" i="7"/>
  <c r="B82" i="7"/>
  <c r="Y81" i="7"/>
  <c r="Y77" i="7" s="1"/>
  <c r="X81" i="7"/>
  <c r="X77" i="7" s="1"/>
  <c r="S81" i="7"/>
  <c r="R81" i="7"/>
  <c r="M81" i="7"/>
  <c r="L81" i="7"/>
  <c r="G81" i="7"/>
  <c r="G77" i="7" s="1"/>
  <c r="F81" i="7"/>
  <c r="F77" i="7" s="1"/>
  <c r="Y79" i="7"/>
  <c r="X79" i="7"/>
  <c r="S79" i="7"/>
  <c r="R79" i="7"/>
  <c r="M79" i="7"/>
  <c r="M77" i="7" s="1"/>
  <c r="L79" i="7"/>
  <c r="L77" i="7" s="1"/>
  <c r="G79" i="7"/>
  <c r="F79" i="7"/>
  <c r="S77" i="7"/>
  <c r="R77" i="7"/>
  <c r="B77" i="7"/>
  <c r="Z76" i="7"/>
  <c r="Z72" i="7" s="1"/>
  <c r="Y76" i="7"/>
  <c r="T76" i="7"/>
  <c r="S76" i="7"/>
  <c r="N76" i="7"/>
  <c r="M76" i="7"/>
  <c r="M72" i="7" s="1"/>
  <c r="H76" i="7"/>
  <c r="H72" i="7" s="1"/>
  <c r="G76" i="7"/>
  <c r="Z74" i="7"/>
  <c r="Y74" i="7"/>
  <c r="T74" i="7"/>
  <c r="S74" i="7"/>
  <c r="S72" i="7" s="1"/>
  <c r="N74" i="7"/>
  <c r="N72" i="7" s="1"/>
  <c r="M74" i="7"/>
  <c r="H74" i="7"/>
  <c r="G74" i="7"/>
  <c r="Y72" i="7"/>
  <c r="T72" i="7"/>
  <c r="G72" i="7"/>
  <c r="B72" i="7"/>
  <c r="AA71" i="7"/>
  <c r="Z71" i="7"/>
  <c r="U71" i="7"/>
  <c r="T71" i="7"/>
  <c r="O71" i="7"/>
  <c r="O67" i="7" s="1"/>
  <c r="N71" i="7"/>
  <c r="N67" i="7" s="1"/>
  <c r="I71" i="7"/>
  <c r="H71" i="7"/>
  <c r="AA69" i="7"/>
  <c r="Z69" i="7"/>
  <c r="U69" i="7"/>
  <c r="U67" i="7" s="1"/>
  <c r="T69" i="7"/>
  <c r="T67" i="7" s="1"/>
  <c r="O69" i="7"/>
  <c r="N69" i="7"/>
  <c r="I69" i="7"/>
  <c r="H69" i="7"/>
  <c r="AA67" i="7"/>
  <c r="Z67" i="7"/>
  <c r="I67" i="7"/>
  <c r="H67" i="7"/>
  <c r="B67" i="7"/>
  <c r="AA66" i="7"/>
  <c r="V66" i="7"/>
  <c r="U66" i="7"/>
  <c r="P66" i="7"/>
  <c r="P62" i="7" s="1"/>
  <c r="O66" i="7"/>
  <c r="O62" i="7" s="1"/>
  <c r="J66" i="7"/>
  <c r="I66" i="7"/>
  <c r="D66" i="7"/>
  <c r="AA64" i="7"/>
  <c r="Y64" i="7"/>
  <c r="V64" i="7"/>
  <c r="V62" i="7" s="1"/>
  <c r="U64" i="7"/>
  <c r="S64" i="7"/>
  <c r="P64" i="7"/>
  <c r="O64" i="7"/>
  <c r="M64" i="7"/>
  <c r="J64" i="7"/>
  <c r="J62" i="7" s="1"/>
  <c r="I64" i="7"/>
  <c r="G64" i="7"/>
  <c r="D64" i="7"/>
  <c r="AA62" i="7"/>
  <c r="U62" i="7"/>
  <c r="I62" i="7"/>
  <c r="D62" i="7"/>
  <c r="B62" i="7"/>
  <c r="Z61" i="7"/>
  <c r="W61" i="7"/>
  <c r="V61" i="7"/>
  <c r="T61" i="7"/>
  <c r="Q61" i="7"/>
  <c r="P61" i="7"/>
  <c r="N61" i="7"/>
  <c r="K61" i="7"/>
  <c r="J61" i="7"/>
  <c r="H61" i="7"/>
  <c r="E61" i="7"/>
  <c r="D61" i="7"/>
  <c r="Z59" i="7"/>
  <c r="W59" i="7"/>
  <c r="V59" i="7"/>
  <c r="T59" i="7"/>
  <c r="Q59" i="7"/>
  <c r="P59" i="7"/>
  <c r="N59" i="7"/>
  <c r="K59" i="7"/>
  <c r="J59" i="7"/>
  <c r="H59" i="7"/>
  <c r="E59" i="7"/>
  <c r="D59" i="7"/>
  <c r="Z57" i="7"/>
  <c r="W57" i="7"/>
  <c r="V57" i="7"/>
  <c r="T57" i="7"/>
  <c r="Q57" i="7"/>
  <c r="P57" i="7"/>
  <c r="N57" i="7"/>
  <c r="K57" i="7"/>
  <c r="J57" i="7"/>
  <c r="H57" i="7"/>
  <c r="E57" i="7"/>
  <c r="D57" i="7"/>
  <c r="B57" i="7"/>
  <c r="AA56" i="7"/>
  <c r="X56" i="7"/>
  <c r="W56" i="7"/>
  <c r="U56" i="7"/>
  <c r="R56" i="7"/>
  <c r="Q56" i="7"/>
  <c r="O56" i="7"/>
  <c r="L56" i="7"/>
  <c r="K56" i="7"/>
  <c r="I56" i="7"/>
  <c r="F56" i="7"/>
  <c r="E56" i="7"/>
  <c r="AA54" i="7"/>
  <c r="X54" i="7"/>
  <c r="W54" i="7"/>
  <c r="U54" i="7"/>
  <c r="R54" i="7"/>
  <c r="Q54" i="7"/>
  <c r="O54" i="7"/>
  <c r="L54" i="7"/>
  <c r="K54" i="7"/>
  <c r="I54" i="7"/>
  <c r="F54" i="7"/>
  <c r="F52" i="7" s="1"/>
  <c r="E54" i="7"/>
  <c r="AA52" i="7"/>
  <c r="X52" i="7"/>
  <c r="W52" i="7"/>
  <c r="U52" i="7"/>
  <c r="R52" i="7"/>
  <c r="Q52" i="7"/>
  <c r="O52" i="7"/>
  <c r="L52" i="7"/>
  <c r="K52" i="7"/>
  <c r="I52" i="7"/>
  <c r="E52" i="7"/>
  <c r="B52" i="7"/>
  <c r="Y51" i="7"/>
  <c r="X51" i="7"/>
  <c r="V51" i="7"/>
  <c r="S51" i="7"/>
  <c r="R51" i="7"/>
  <c r="P51" i="7"/>
  <c r="M51" i="7"/>
  <c r="L51" i="7"/>
  <c r="J51" i="7"/>
  <c r="G51" i="7"/>
  <c r="F51" i="7"/>
  <c r="D51" i="7"/>
  <c r="Y49" i="7"/>
  <c r="X49" i="7"/>
  <c r="V49" i="7"/>
  <c r="S49" i="7"/>
  <c r="R49" i="7"/>
  <c r="P49" i="7"/>
  <c r="M49" i="7"/>
  <c r="L49" i="7"/>
  <c r="J49" i="7"/>
  <c r="G49" i="7"/>
  <c r="F49" i="7"/>
  <c r="D49" i="7"/>
  <c r="Y47" i="7"/>
  <c r="X47" i="7"/>
  <c r="V47" i="7"/>
  <c r="S47" i="7"/>
  <c r="R47" i="7"/>
  <c r="P47" i="7"/>
  <c r="M47" i="7"/>
  <c r="L47" i="7"/>
  <c r="J47" i="7"/>
  <c r="G47" i="7"/>
  <c r="F47" i="7"/>
  <c r="D47" i="7"/>
  <c r="B47" i="7"/>
  <c r="Z46" i="7"/>
  <c r="Y46" i="7"/>
  <c r="W46" i="7"/>
  <c r="T46" i="7"/>
  <c r="S46" i="7"/>
  <c r="Q46" i="7"/>
  <c r="N46" i="7"/>
  <c r="M46" i="7"/>
  <c r="K46" i="7"/>
  <c r="H46" i="7"/>
  <c r="G46" i="7"/>
  <c r="E46" i="7"/>
  <c r="Z44" i="7"/>
  <c r="Y44" i="7"/>
  <c r="W44" i="7"/>
  <c r="T44" i="7"/>
  <c r="S44" i="7"/>
  <c r="Q44" i="7"/>
  <c r="N44" i="7"/>
  <c r="M44" i="7"/>
  <c r="K44" i="7"/>
  <c r="H44" i="7"/>
  <c r="G44" i="7"/>
  <c r="E44" i="7"/>
  <c r="Z42" i="7"/>
  <c r="Y42" i="7"/>
  <c r="W42" i="7"/>
  <c r="T42" i="7"/>
  <c r="S42" i="7"/>
  <c r="Q42" i="7"/>
  <c r="N42" i="7"/>
  <c r="M42" i="7"/>
  <c r="K42" i="7"/>
  <c r="H42" i="7"/>
  <c r="G42" i="7"/>
  <c r="E42" i="7"/>
  <c r="B42" i="7"/>
  <c r="AA41" i="7"/>
  <c r="Z41" i="7"/>
  <c r="X41" i="7"/>
  <c r="U41" i="7"/>
  <c r="T41" i="7"/>
  <c r="R41" i="7"/>
  <c r="O41" i="7"/>
  <c r="O37" i="7" s="1"/>
  <c r="N41" i="7"/>
  <c r="L41" i="7"/>
  <c r="I41" i="7"/>
  <c r="H41" i="7"/>
  <c r="F41" i="7"/>
  <c r="AA39" i="7"/>
  <c r="Z39" i="7"/>
  <c r="X39" i="7"/>
  <c r="U39" i="7"/>
  <c r="T39" i="7"/>
  <c r="R39" i="7"/>
  <c r="O39" i="7"/>
  <c r="N39" i="7"/>
  <c r="L39" i="7"/>
  <c r="I39" i="7"/>
  <c r="H39" i="7"/>
  <c r="F39" i="7"/>
  <c r="AA37" i="7"/>
  <c r="Z37" i="7"/>
  <c r="X37" i="7"/>
  <c r="U37" i="7"/>
  <c r="T37" i="7"/>
  <c r="R37" i="7"/>
  <c r="N37" i="7"/>
  <c r="L37" i="7"/>
  <c r="I37" i="7"/>
  <c r="H37" i="7"/>
  <c r="F37" i="7"/>
  <c r="B37" i="7"/>
  <c r="AA36" i="7"/>
  <c r="Y36" i="7"/>
  <c r="V36" i="7"/>
  <c r="U36" i="7"/>
  <c r="S36" i="7"/>
  <c r="P36" i="7"/>
  <c r="O36" i="7"/>
  <c r="M36" i="7"/>
  <c r="J36" i="7"/>
  <c r="I36" i="7"/>
  <c r="G36" i="7"/>
  <c r="D36" i="7"/>
  <c r="AA34" i="7"/>
  <c r="Y34" i="7"/>
  <c r="V34" i="7"/>
  <c r="U34" i="7"/>
  <c r="S34" i="7"/>
  <c r="P34" i="7"/>
  <c r="O34" i="7"/>
  <c r="M34" i="7"/>
  <c r="J34" i="7"/>
  <c r="I34" i="7"/>
  <c r="G34" i="7"/>
  <c r="D34" i="7"/>
  <c r="AA32" i="7"/>
  <c r="Y32" i="7"/>
  <c r="V32" i="7"/>
  <c r="U32" i="7"/>
  <c r="S32" i="7"/>
  <c r="P32" i="7"/>
  <c r="O32" i="7"/>
  <c r="M32" i="7"/>
  <c r="J32" i="7"/>
  <c r="I32" i="7"/>
  <c r="G32" i="7"/>
  <c r="D32" i="7"/>
  <c r="B32" i="7"/>
  <c r="Z31" i="7"/>
  <c r="Y31" i="7"/>
  <c r="W31" i="7"/>
  <c r="V31" i="7"/>
  <c r="T31" i="7"/>
  <c r="T27" i="7" s="1"/>
  <c r="S31" i="7"/>
  <c r="S27" i="7" s="1"/>
  <c r="Q31" i="7"/>
  <c r="P31" i="7"/>
  <c r="N31" i="7"/>
  <c r="M31" i="7"/>
  <c r="K31" i="7"/>
  <c r="K27" i="7" s="1"/>
  <c r="J31" i="7"/>
  <c r="J27" i="7" s="1"/>
  <c r="H31" i="7"/>
  <c r="G31" i="7"/>
  <c r="E31" i="7"/>
  <c r="D31" i="7"/>
  <c r="Z29" i="7"/>
  <c r="Z27" i="7" s="1"/>
  <c r="Y29" i="7"/>
  <c r="Y27" i="7" s="1"/>
  <c r="W29" i="7"/>
  <c r="V29" i="7"/>
  <c r="T29" i="7"/>
  <c r="S29" i="7"/>
  <c r="Q29" i="7"/>
  <c r="Q27" i="7" s="1"/>
  <c r="P29" i="7"/>
  <c r="P27" i="7" s="1"/>
  <c r="N29" i="7"/>
  <c r="M29" i="7"/>
  <c r="K29" i="7"/>
  <c r="J29" i="7"/>
  <c r="H29" i="7"/>
  <c r="H27" i="7" s="1"/>
  <c r="G29" i="7"/>
  <c r="G27" i="7" s="1"/>
  <c r="E29" i="7"/>
  <c r="D29" i="7"/>
  <c r="W27" i="7"/>
  <c r="V27" i="7"/>
  <c r="N27" i="7"/>
  <c r="M27" i="7"/>
  <c r="E27" i="7"/>
  <c r="D27" i="7"/>
  <c r="B27" i="7"/>
  <c r="AA26" i="7"/>
  <c r="Z26" i="7"/>
  <c r="X26" i="7"/>
  <c r="W26" i="7"/>
  <c r="W22" i="7" s="1"/>
  <c r="U26" i="7"/>
  <c r="U22" i="7" s="1"/>
  <c r="T26" i="7"/>
  <c r="R26" i="7"/>
  <c r="Q26" i="7"/>
  <c r="O26" i="7"/>
  <c r="N26" i="7"/>
  <c r="N22" i="7" s="1"/>
  <c r="L26" i="7"/>
  <c r="L22" i="7" s="1"/>
  <c r="K26" i="7"/>
  <c r="I26" i="7"/>
  <c r="H26" i="7"/>
  <c r="F26" i="7"/>
  <c r="E26" i="7"/>
  <c r="E22" i="7" s="1"/>
  <c r="AA24" i="7"/>
  <c r="AA22" i="7" s="1"/>
  <c r="Z24" i="7"/>
  <c r="X24" i="7"/>
  <c r="W24" i="7"/>
  <c r="U24" i="7"/>
  <c r="T24" i="7"/>
  <c r="T22" i="7" s="1"/>
  <c r="R24" i="7"/>
  <c r="R22" i="7" s="1"/>
  <c r="Q24" i="7"/>
  <c r="O24" i="7"/>
  <c r="N24" i="7"/>
  <c r="L24" i="7"/>
  <c r="K24" i="7"/>
  <c r="K22" i="7" s="1"/>
  <c r="I24" i="7"/>
  <c r="I22" i="7" s="1"/>
  <c r="H24" i="7"/>
  <c r="F24" i="7"/>
  <c r="E24" i="7"/>
  <c r="Z22" i="7"/>
  <c r="X22" i="7"/>
  <c r="Q22" i="7"/>
  <c r="O22" i="7"/>
  <c r="H22" i="7"/>
  <c r="F22" i="7"/>
  <c r="B22" i="7"/>
  <c r="AA21" i="7"/>
  <c r="Y21" i="7"/>
  <c r="X21" i="7"/>
  <c r="X17" i="7" s="1"/>
  <c r="V21" i="7"/>
  <c r="V17" i="7" s="1"/>
  <c r="U21" i="7"/>
  <c r="S21" i="7"/>
  <c r="R21" i="7"/>
  <c r="P21" i="7"/>
  <c r="O21" i="7"/>
  <c r="O17" i="7" s="1"/>
  <c r="M21" i="7"/>
  <c r="M17" i="7" s="1"/>
  <c r="L21" i="7"/>
  <c r="J21" i="7"/>
  <c r="I21" i="7"/>
  <c r="G21" i="7"/>
  <c r="F21" i="7"/>
  <c r="F17" i="7" s="1"/>
  <c r="D21" i="7"/>
  <c r="D17" i="7" s="1"/>
  <c r="AA19" i="7"/>
  <c r="Y19" i="7"/>
  <c r="X19" i="7"/>
  <c r="V19" i="7"/>
  <c r="U19" i="7"/>
  <c r="U17" i="7" s="1"/>
  <c r="S19" i="7"/>
  <c r="S17" i="7" s="1"/>
  <c r="R19" i="7"/>
  <c r="P19" i="7"/>
  <c r="O19" i="7"/>
  <c r="M19" i="7"/>
  <c r="L19" i="7"/>
  <c r="L17" i="7" s="1"/>
  <c r="J19" i="7"/>
  <c r="J17" i="7" s="1"/>
  <c r="I19" i="7"/>
  <c r="G19" i="7"/>
  <c r="F19" i="7"/>
  <c r="D19" i="7"/>
  <c r="AA17" i="7"/>
  <c r="Y17" i="7"/>
  <c r="R17" i="7"/>
  <c r="P17" i="7"/>
  <c r="I17" i="7"/>
  <c r="G17" i="7"/>
  <c r="B17" i="7"/>
  <c r="Z16" i="7"/>
  <c r="Y16" i="7"/>
  <c r="Y12" i="7" s="1"/>
  <c r="W16" i="7"/>
  <c r="W12" i="7" s="1"/>
  <c r="V16" i="7"/>
  <c r="T16" i="7"/>
  <c r="S16" i="7"/>
  <c r="Q16" i="7"/>
  <c r="P16" i="7"/>
  <c r="P12" i="7" s="1"/>
  <c r="N16" i="7"/>
  <c r="N12" i="7" s="1"/>
  <c r="M16" i="7"/>
  <c r="K16" i="7"/>
  <c r="J16" i="7"/>
  <c r="H16" i="7"/>
  <c r="G16" i="7"/>
  <c r="G12" i="7" s="1"/>
  <c r="E16" i="7"/>
  <c r="E12" i="7" s="1"/>
  <c r="D16" i="7"/>
  <c r="Z14" i="7"/>
  <c r="Y14" i="7"/>
  <c r="W14" i="7"/>
  <c r="V14" i="7"/>
  <c r="V12" i="7" s="1"/>
  <c r="T14" i="7"/>
  <c r="T12" i="7" s="1"/>
  <c r="S14" i="7"/>
  <c r="Q14" i="7"/>
  <c r="P14" i="7"/>
  <c r="N14" i="7"/>
  <c r="M14" i="7"/>
  <c r="M12" i="7" s="1"/>
  <c r="K14" i="7"/>
  <c r="K12" i="7" s="1"/>
  <c r="J14" i="7"/>
  <c r="H14" i="7"/>
  <c r="G14" i="7"/>
  <c r="E14" i="7"/>
  <c r="D14" i="7"/>
  <c r="D12" i="7" s="1"/>
  <c r="Z12" i="7"/>
  <c r="S12" i="7"/>
  <c r="Q12" i="7"/>
  <c r="J12" i="7"/>
  <c r="H12" i="7"/>
  <c r="B12" i="7"/>
  <c r="AA11" i="7"/>
  <c r="AA7" i="7" s="1"/>
  <c r="Z11" i="7"/>
  <c r="Z7" i="7" s="1"/>
  <c r="X11" i="7"/>
  <c r="W11" i="7"/>
  <c r="U11" i="7"/>
  <c r="T11" i="7"/>
  <c r="R11" i="7"/>
  <c r="R7" i="7" s="1"/>
  <c r="Q11" i="7"/>
  <c r="Q7" i="7" s="1"/>
  <c r="O11" i="7"/>
  <c r="N11" i="7"/>
  <c r="L11" i="7"/>
  <c r="K11" i="7"/>
  <c r="I11" i="7"/>
  <c r="I7" i="7" s="1"/>
  <c r="H11" i="7"/>
  <c r="H7" i="7" s="1"/>
  <c r="F11" i="7"/>
  <c r="E11" i="7"/>
  <c r="AA9" i="7"/>
  <c r="Z9" i="7"/>
  <c r="X9" i="7"/>
  <c r="X7" i="7" s="1"/>
  <c r="W9" i="7"/>
  <c r="W7" i="7" s="1"/>
  <c r="U9" i="7"/>
  <c r="T9" i="7"/>
  <c r="R9" i="7"/>
  <c r="Q9" i="7"/>
  <c r="O9" i="7"/>
  <c r="O7" i="7" s="1"/>
  <c r="N9" i="7"/>
  <c r="N7" i="7" s="1"/>
  <c r="L9" i="7"/>
  <c r="K9" i="7"/>
  <c r="I9" i="7"/>
  <c r="H9" i="7"/>
  <c r="F9" i="7"/>
  <c r="F7" i="7" s="1"/>
  <c r="E9" i="7"/>
  <c r="E7" i="7" s="1"/>
  <c r="U7" i="7"/>
  <c r="T7" i="7"/>
  <c r="L7" i="7"/>
  <c r="K7" i="7"/>
  <c r="D7" i="7"/>
  <c r="B7" i="7"/>
  <c r="B624" i="6"/>
  <c r="E644" i="6"/>
  <c r="E643" i="6" s="1"/>
  <c r="G644" i="6"/>
  <c r="G643" i="6" s="1"/>
  <c r="AA638" i="6"/>
  <c r="Z638" i="6"/>
  <c r="Z634" i="6" s="1"/>
  <c r="U638" i="6"/>
  <c r="T638" i="6"/>
  <c r="T634" i="6" s="1"/>
  <c r="O638" i="6"/>
  <c r="N638" i="6"/>
  <c r="I638" i="6"/>
  <c r="H638" i="6"/>
  <c r="H634" i="6" s="1"/>
  <c r="AA636" i="6"/>
  <c r="Z636" i="6"/>
  <c r="X636" i="6"/>
  <c r="U636" i="6"/>
  <c r="T636" i="6"/>
  <c r="R636" i="6"/>
  <c r="O636" i="6"/>
  <c r="N636" i="6"/>
  <c r="L636" i="6"/>
  <c r="I636" i="6"/>
  <c r="H636" i="6"/>
  <c r="F636" i="6"/>
  <c r="AA634" i="6"/>
  <c r="U634" i="6"/>
  <c r="O634" i="6"/>
  <c r="N634" i="6"/>
  <c r="I634" i="6"/>
  <c r="B634" i="6"/>
  <c r="AA633" i="6"/>
  <c r="V633" i="6"/>
  <c r="U633" i="6"/>
  <c r="P633" i="6"/>
  <c r="O633" i="6"/>
  <c r="J633" i="6"/>
  <c r="J629" i="6" s="1"/>
  <c r="I633" i="6"/>
  <c r="D633" i="6"/>
  <c r="AA631" i="6"/>
  <c r="Y631" i="6"/>
  <c r="V631" i="6"/>
  <c r="U631" i="6"/>
  <c r="U629" i="6" s="1"/>
  <c r="S631" i="6"/>
  <c r="P631" i="6"/>
  <c r="O631" i="6"/>
  <c r="O629" i="6" s="1"/>
  <c r="M631" i="6"/>
  <c r="J631" i="6"/>
  <c r="I631" i="6"/>
  <c r="G631" i="6"/>
  <c r="D631" i="6"/>
  <c r="AA629" i="6"/>
  <c r="V629" i="6"/>
  <c r="P629" i="6"/>
  <c r="I629" i="6"/>
  <c r="D629" i="6"/>
  <c r="B629" i="6"/>
  <c r="W628" i="6"/>
  <c r="V628" i="6"/>
  <c r="Q628" i="6"/>
  <c r="P628" i="6"/>
  <c r="P624" i="6" s="1"/>
  <c r="K628" i="6"/>
  <c r="J628" i="6"/>
  <c r="E628" i="6"/>
  <c r="D628" i="6"/>
  <c r="Z626" i="6"/>
  <c r="W626" i="6"/>
  <c r="W624" i="6" s="1"/>
  <c r="V626" i="6"/>
  <c r="T626" i="6"/>
  <c r="Q626" i="6"/>
  <c r="P626" i="6"/>
  <c r="N626" i="6"/>
  <c r="K626" i="6"/>
  <c r="K624" i="6" s="1"/>
  <c r="J626" i="6"/>
  <c r="J624" i="6" s="1"/>
  <c r="H626" i="6"/>
  <c r="E626" i="6"/>
  <c r="E624" i="6" s="1"/>
  <c r="D626" i="6"/>
  <c r="V624" i="6"/>
  <c r="Q624" i="6"/>
  <c r="D624" i="6"/>
  <c r="X623" i="6"/>
  <c r="X619" i="6" s="1"/>
  <c r="W623" i="6"/>
  <c r="R623" i="6"/>
  <c r="Q623" i="6"/>
  <c r="L623" i="6"/>
  <c r="K623" i="6"/>
  <c r="K619" i="6" s="1"/>
  <c r="F623" i="6"/>
  <c r="E623" i="6"/>
  <c r="AA621" i="6"/>
  <c r="X621" i="6"/>
  <c r="W621" i="6"/>
  <c r="U621" i="6"/>
  <c r="R621" i="6"/>
  <c r="R619" i="6" s="1"/>
  <c r="Q621" i="6"/>
  <c r="O621" i="6"/>
  <c r="L621" i="6"/>
  <c r="K621" i="6"/>
  <c r="I621" i="6"/>
  <c r="F621" i="6"/>
  <c r="F619" i="6" s="1"/>
  <c r="E621" i="6"/>
  <c r="W619" i="6"/>
  <c r="Q619" i="6"/>
  <c r="L619" i="6"/>
  <c r="E619" i="6"/>
  <c r="Y618" i="6"/>
  <c r="X618" i="6"/>
  <c r="X614" i="6" s="1"/>
  <c r="S618" i="6"/>
  <c r="S614" i="6" s="1"/>
  <c r="R618" i="6"/>
  <c r="M618" i="6"/>
  <c r="L618" i="6"/>
  <c r="G618" i="6"/>
  <c r="F618" i="6"/>
  <c r="F614" i="6" s="1"/>
  <c r="Y616" i="6"/>
  <c r="X616" i="6"/>
  <c r="V616" i="6"/>
  <c r="S616" i="6"/>
  <c r="R616" i="6"/>
  <c r="P616" i="6"/>
  <c r="M616" i="6"/>
  <c r="M614" i="6" s="1"/>
  <c r="L616" i="6"/>
  <c r="J616" i="6"/>
  <c r="G616" i="6"/>
  <c r="F616" i="6"/>
  <c r="D616" i="6"/>
  <c r="Y614" i="6"/>
  <c r="R614" i="6"/>
  <c r="L614" i="6"/>
  <c r="G614" i="6"/>
  <c r="Z613" i="6"/>
  <c r="Y613" i="6"/>
  <c r="T613" i="6"/>
  <c r="S613" i="6"/>
  <c r="S609" i="6" s="1"/>
  <c r="N613" i="6"/>
  <c r="N609" i="6" s="1"/>
  <c r="M613" i="6"/>
  <c r="H613" i="6"/>
  <c r="G613" i="6"/>
  <c r="Z611" i="6"/>
  <c r="Y611" i="6"/>
  <c r="W611" i="6"/>
  <c r="T611" i="6"/>
  <c r="S611" i="6"/>
  <c r="Q611" i="6"/>
  <c r="N611" i="6"/>
  <c r="M611" i="6"/>
  <c r="M609" i="6" s="1"/>
  <c r="K611" i="6"/>
  <c r="H611" i="6"/>
  <c r="G611" i="6"/>
  <c r="E611" i="6"/>
  <c r="Z609" i="6"/>
  <c r="Y609" i="6"/>
  <c r="T609" i="6"/>
  <c r="H609" i="6"/>
  <c r="G609" i="6"/>
  <c r="AA608" i="6"/>
  <c r="AA604" i="6" s="1"/>
  <c r="Z608" i="6"/>
  <c r="U608" i="6"/>
  <c r="T608" i="6"/>
  <c r="O608" i="6"/>
  <c r="N608" i="6"/>
  <c r="N604" i="6" s="1"/>
  <c r="I608" i="6"/>
  <c r="H608" i="6"/>
  <c r="AA606" i="6"/>
  <c r="Z606" i="6"/>
  <c r="X606" i="6"/>
  <c r="U606" i="6"/>
  <c r="U604" i="6" s="1"/>
  <c r="T606" i="6"/>
  <c r="R606" i="6"/>
  <c r="O606" i="6"/>
  <c r="N606" i="6"/>
  <c r="L606" i="6"/>
  <c r="I606" i="6"/>
  <c r="I604" i="6" s="1"/>
  <c r="H606" i="6"/>
  <c r="H604" i="6" s="1"/>
  <c r="F606" i="6"/>
  <c r="Z604" i="6"/>
  <c r="T604" i="6"/>
  <c r="O604" i="6"/>
  <c r="B604" i="6"/>
  <c r="AA603" i="6"/>
  <c r="AA599" i="6" s="1"/>
  <c r="V603" i="6"/>
  <c r="V599" i="6" s="1"/>
  <c r="U603" i="6"/>
  <c r="P603" i="6"/>
  <c r="O603" i="6"/>
  <c r="J603" i="6"/>
  <c r="I603" i="6"/>
  <c r="D603" i="6"/>
  <c r="AA601" i="6"/>
  <c r="Y601" i="6"/>
  <c r="V601" i="6"/>
  <c r="U601" i="6"/>
  <c r="U599" i="6" s="1"/>
  <c r="S601" i="6"/>
  <c r="P601" i="6"/>
  <c r="O601" i="6"/>
  <c r="M601" i="6"/>
  <c r="J601" i="6"/>
  <c r="I601" i="6"/>
  <c r="I599" i="6" s="1"/>
  <c r="G601" i="6"/>
  <c r="D601" i="6"/>
  <c r="D599" i="6" s="1"/>
  <c r="P599" i="6"/>
  <c r="O599" i="6"/>
  <c r="J599" i="6"/>
  <c r="B599" i="6"/>
  <c r="W598" i="6"/>
  <c r="V598" i="6"/>
  <c r="V594" i="6" s="1"/>
  <c r="Q598" i="6"/>
  <c r="P598" i="6"/>
  <c r="K598" i="6"/>
  <c r="J598" i="6"/>
  <c r="E598" i="6"/>
  <c r="D598" i="6"/>
  <c r="Z596" i="6"/>
  <c r="W596" i="6"/>
  <c r="V596" i="6"/>
  <c r="T596" i="6"/>
  <c r="Q596" i="6"/>
  <c r="Q594" i="6" s="1"/>
  <c r="P596" i="6"/>
  <c r="P594" i="6" s="1"/>
  <c r="N596" i="6"/>
  <c r="K596" i="6"/>
  <c r="J596" i="6"/>
  <c r="H596" i="6"/>
  <c r="E596" i="6"/>
  <c r="D596" i="6"/>
  <c r="D594" i="6" s="1"/>
  <c r="W594" i="6"/>
  <c r="K594" i="6"/>
  <c r="J594" i="6"/>
  <c r="E594" i="6"/>
  <c r="X593" i="6"/>
  <c r="W593" i="6"/>
  <c r="R593" i="6"/>
  <c r="Q593" i="6"/>
  <c r="Q589" i="6" s="1"/>
  <c r="L593" i="6"/>
  <c r="K593" i="6"/>
  <c r="F593" i="6"/>
  <c r="E593" i="6"/>
  <c r="AA591" i="6"/>
  <c r="X591" i="6"/>
  <c r="X589" i="6" s="1"/>
  <c r="W591" i="6"/>
  <c r="U591" i="6"/>
  <c r="R591" i="6"/>
  <c r="Q591" i="6"/>
  <c r="O591" i="6"/>
  <c r="L591" i="6"/>
  <c r="L589" i="6" s="1"/>
  <c r="K591" i="6"/>
  <c r="I591" i="6"/>
  <c r="F591" i="6"/>
  <c r="E591" i="6"/>
  <c r="W589" i="6"/>
  <c r="R589" i="6"/>
  <c r="K589" i="6"/>
  <c r="F589" i="6"/>
  <c r="E589" i="6"/>
  <c r="Y588" i="6"/>
  <c r="X588" i="6"/>
  <c r="S588" i="6"/>
  <c r="R588" i="6"/>
  <c r="M588" i="6"/>
  <c r="L588" i="6"/>
  <c r="L584" i="6" s="1"/>
  <c r="G588" i="6"/>
  <c r="F588" i="6"/>
  <c r="Y586" i="6"/>
  <c r="X586" i="6"/>
  <c r="V586" i="6"/>
  <c r="S586" i="6"/>
  <c r="S584" i="6" s="1"/>
  <c r="R586" i="6"/>
  <c r="P586" i="6"/>
  <c r="M586" i="6"/>
  <c r="L586" i="6"/>
  <c r="J586" i="6"/>
  <c r="G586" i="6"/>
  <c r="G584" i="6" s="1"/>
  <c r="F586" i="6"/>
  <c r="D586" i="6"/>
  <c r="Y584" i="6"/>
  <c r="X584" i="6"/>
  <c r="R584" i="6"/>
  <c r="M584" i="6"/>
  <c r="F584" i="6"/>
  <c r="Z583" i="6"/>
  <c r="Y583" i="6"/>
  <c r="Y579" i="6" s="1"/>
  <c r="T583" i="6"/>
  <c r="S583" i="6"/>
  <c r="N583" i="6"/>
  <c r="M583" i="6"/>
  <c r="H583" i="6"/>
  <c r="G583" i="6"/>
  <c r="G579" i="6" s="1"/>
  <c r="Z581" i="6"/>
  <c r="Y581" i="6"/>
  <c r="W581" i="6"/>
  <c r="T581" i="6"/>
  <c r="S581" i="6"/>
  <c r="Q581" i="6"/>
  <c r="N581" i="6"/>
  <c r="M581" i="6"/>
  <c r="K581" i="6"/>
  <c r="H581" i="6"/>
  <c r="G581" i="6"/>
  <c r="E581" i="6"/>
  <c r="Z579" i="6"/>
  <c r="T579" i="6"/>
  <c r="S579" i="6"/>
  <c r="N579" i="6"/>
  <c r="M579" i="6"/>
  <c r="H579" i="6"/>
  <c r="AA578" i="6"/>
  <c r="Z578" i="6"/>
  <c r="U578" i="6"/>
  <c r="T578" i="6"/>
  <c r="T574" i="6" s="1"/>
  <c r="O578" i="6"/>
  <c r="N578" i="6"/>
  <c r="I578" i="6"/>
  <c r="H578" i="6"/>
  <c r="AA576" i="6"/>
  <c r="Z576" i="6"/>
  <c r="Z574" i="6" s="1"/>
  <c r="X576" i="6"/>
  <c r="U576" i="6"/>
  <c r="T576" i="6"/>
  <c r="R576" i="6"/>
  <c r="O576" i="6"/>
  <c r="N576" i="6"/>
  <c r="N574" i="6" s="1"/>
  <c r="L576" i="6"/>
  <c r="I576" i="6"/>
  <c r="H576" i="6"/>
  <c r="F576" i="6"/>
  <c r="AA574" i="6"/>
  <c r="U574" i="6"/>
  <c r="O574" i="6"/>
  <c r="I574" i="6"/>
  <c r="H574" i="6"/>
  <c r="B574" i="6"/>
  <c r="AA573" i="6"/>
  <c r="V573" i="6"/>
  <c r="U573" i="6"/>
  <c r="P573" i="6"/>
  <c r="O573" i="6"/>
  <c r="O569" i="6" s="1"/>
  <c r="J573" i="6"/>
  <c r="I573" i="6"/>
  <c r="D573" i="6"/>
  <c r="AA571" i="6"/>
  <c r="Y571" i="6"/>
  <c r="V571" i="6"/>
  <c r="V569" i="6" s="1"/>
  <c r="U571" i="6"/>
  <c r="S571" i="6"/>
  <c r="P571" i="6"/>
  <c r="O571" i="6"/>
  <c r="M571" i="6"/>
  <c r="J571" i="6"/>
  <c r="J569" i="6" s="1"/>
  <c r="I571" i="6"/>
  <c r="I569" i="6" s="1"/>
  <c r="G571" i="6"/>
  <c r="D571" i="6"/>
  <c r="AA569" i="6"/>
  <c r="U569" i="6"/>
  <c r="P569" i="6"/>
  <c r="D569" i="6"/>
  <c r="B569" i="6"/>
  <c r="W568" i="6"/>
  <c r="W564" i="6" s="1"/>
  <c r="V568" i="6"/>
  <c r="Q568" i="6"/>
  <c r="P568" i="6"/>
  <c r="K568" i="6"/>
  <c r="K564" i="6" s="1"/>
  <c r="J568" i="6"/>
  <c r="E568" i="6"/>
  <c r="D568" i="6"/>
  <c r="Z566" i="6"/>
  <c r="W566" i="6"/>
  <c r="V566" i="6"/>
  <c r="V564" i="6" s="1"/>
  <c r="T566" i="6"/>
  <c r="Q566" i="6"/>
  <c r="P566" i="6"/>
  <c r="N566" i="6"/>
  <c r="K566" i="6"/>
  <c r="J566" i="6"/>
  <c r="H566" i="6"/>
  <c r="E566" i="6"/>
  <c r="E564" i="6" s="1"/>
  <c r="D566" i="6"/>
  <c r="Q564" i="6"/>
  <c r="P564" i="6"/>
  <c r="D564" i="6"/>
  <c r="X563" i="6"/>
  <c r="X559" i="6" s="1"/>
  <c r="W563" i="6"/>
  <c r="W559" i="6" s="1"/>
  <c r="R563" i="6"/>
  <c r="Q563" i="6"/>
  <c r="L563" i="6"/>
  <c r="K563" i="6"/>
  <c r="F563" i="6"/>
  <c r="E563" i="6"/>
  <c r="AA561" i="6"/>
  <c r="X561" i="6"/>
  <c r="W561" i="6"/>
  <c r="U561" i="6"/>
  <c r="R561" i="6"/>
  <c r="R559" i="6" s="1"/>
  <c r="Q561" i="6"/>
  <c r="Q559" i="6" s="1"/>
  <c r="O561" i="6"/>
  <c r="L561" i="6"/>
  <c r="K561" i="6"/>
  <c r="I561" i="6"/>
  <c r="F561" i="6"/>
  <c r="F559" i="6" s="1"/>
  <c r="E561" i="6"/>
  <c r="E559" i="6" s="1"/>
  <c r="L559" i="6"/>
  <c r="K559" i="6"/>
  <c r="Y558" i="6"/>
  <c r="X558" i="6"/>
  <c r="S558" i="6"/>
  <c r="S554" i="6" s="1"/>
  <c r="R558" i="6"/>
  <c r="R554" i="6" s="1"/>
  <c r="M558" i="6"/>
  <c r="L558" i="6"/>
  <c r="G558" i="6"/>
  <c r="F558" i="6"/>
  <c r="Y556" i="6"/>
  <c r="X556" i="6"/>
  <c r="V556" i="6"/>
  <c r="S556" i="6"/>
  <c r="R556" i="6"/>
  <c r="P556" i="6"/>
  <c r="M556" i="6"/>
  <c r="M554" i="6" s="1"/>
  <c r="L556" i="6"/>
  <c r="L554" i="6" s="1"/>
  <c r="J556" i="6"/>
  <c r="G556" i="6"/>
  <c r="F556" i="6"/>
  <c r="D556" i="6"/>
  <c r="Y554" i="6"/>
  <c r="X554" i="6"/>
  <c r="G554" i="6"/>
  <c r="F554" i="6"/>
  <c r="Z553" i="6"/>
  <c r="Y553" i="6"/>
  <c r="T553" i="6"/>
  <c r="S553" i="6"/>
  <c r="N553" i="6"/>
  <c r="N549" i="6" s="1"/>
  <c r="M553" i="6"/>
  <c r="H553" i="6"/>
  <c r="G553" i="6"/>
  <c r="Z551" i="6"/>
  <c r="Y551" i="6"/>
  <c r="W551" i="6"/>
  <c r="T551" i="6"/>
  <c r="T549" i="6" s="1"/>
  <c r="S551" i="6"/>
  <c r="Q551" i="6"/>
  <c r="N551" i="6"/>
  <c r="M551" i="6"/>
  <c r="M549" i="6" s="1"/>
  <c r="K551" i="6"/>
  <c r="H551" i="6"/>
  <c r="H549" i="6" s="1"/>
  <c r="G551" i="6"/>
  <c r="E551" i="6"/>
  <c r="Z549" i="6"/>
  <c r="Y549" i="6"/>
  <c r="S549" i="6"/>
  <c r="G549" i="6"/>
  <c r="AA548" i="6"/>
  <c r="AA544" i="6" s="1"/>
  <c r="Z548" i="6"/>
  <c r="Z544" i="6" s="1"/>
  <c r="U548" i="6"/>
  <c r="T548" i="6"/>
  <c r="O548" i="6"/>
  <c r="N548" i="6"/>
  <c r="I548" i="6"/>
  <c r="H548" i="6"/>
  <c r="AA546" i="6"/>
  <c r="Z546" i="6"/>
  <c r="X546" i="6"/>
  <c r="U546" i="6"/>
  <c r="U544" i="6" s="1"/>
  <c r="T546" i="6"/>
  <c r="R546" i="6"/>
  <c r="O546" i="6"/>
  <c r="N546" i="6"/>
  <c r="L546" i="6"/>
  <c r="I546" i="6"/>
  <c r="I544" i="6" s="1"/>
  <c r="H546" i="6"/>
  <c r="F546" i="6"/>
  <c r="T544" i="6"/>
  <c r="O544" i="6"/>
  <c r="N544" i="6"/>
  <c r="B544" i="6"/>
  <c r="AA543" i="6"/>
  <c r="V543" i="6"/>
  <c r="V539" i="6" s="1"/>
  <c r="U543" i="6"/>
  <c r="U539" i="6" s="1"/>
  <c r="P543" i="6"/>
  <c r="O543" i="6"/>
  <c r="J543" i="6"/>
  <c r="I543" i="6"/>
  <c r="D543" i="6"/>
  <c r="AA541" i="6"/>
  <c r="Y541" i="6"/>
  <c r="V541" i="6"/>
  <c r="U541" i="6"/>
  <c r="S541" i="6"/>
  <c r="P541" i="6"/>
  <c r="P539" i="6" s="1"/>
  <c r="O541" i="6"/>
  <c r="O539" i="6" s="1"/>
  <c r="M541" i="6"/>
  <c r="J541" i="6"/>
  <c r="I541" i="6"/>
  <c r="G541" i="6"/>
  <c r="D541" i="6"/>
  <c r="D539" i="6" s="1"/>
  <c r="AA539" i="6"/>
  <c r="J539" i="6"/>
  <c r="I539" i="6"/>
  <c r="B539" i="6"/>
  <c r="W538" i="6"/>
  <c r="V538" i="6"/>
  <c r="V534" i="6" s="1"/>
  <c r="Q538" i="6"/>
  <c r="Q534" i="6" s="1"/>
  <c r="P538" i="6"/>
  <c r="K538" i="6"/>
  <c r="J538" i="6"/>
  <c r="E538" i="6"/>
  <c r="D538" i="6"/>
  <c r="Z536" i="6"/>
  <c r="W536" i="6"/>
  <c r="V536" i="6"/>
  <c r="T536" i="6"/>
  <c r="Q536" i="6"/>
  <c r="P536" i="6"/>
  <c r="P534" i="6" s="1"/>
  <c r="N536" i="6"/>
  <c r="K536" i="6"/>
  <c r="J536" i="6"/>
  <c r="H536" i="6"/>
  <c r="E536" i="6"/>
  <c r="D536" i="6"/>
  <c r="D534" i="6" s="1"/>
  <c r="W534" i="6"/>
  <c r="K534" i="6"/>
  <c r="J534" i="6"/>
  <c r="E534" i="6"/>
  <c r="X533" i="6"/>
  <c r="W533" i="6"/>
  <c r="R533" i="6"/>
  <c r="Q533" i="6"/>
  <c r="Q529" i="6" s="1"/>
  <c r="L533" i="6"/>
  <c r="K533" i="6"/>
  <c r="F533" i="6"/>
  <c r="E533" i="6"/>
  <c r="AA531" i="6"/>
  <c r="X531" i="6"/>
  <c r="X529" i="6" s="1"/>
  <c r="W531" i="6"/>
  <c r="W529" i="6" s="1"/>
  <c r="U531" i="6"/>
  <c r="R531" i="6"/>
  <c r="Q531" i="6"/>
  <c r="O531" i="6"/>
  <c r="L531" i="6"/>
  <c r="L529" i="6" s="1"/>
  <c r="K531" i="6"/>
  <c r="K529" i="6" s="1"/>
  <c r="I531" i="6"/>
  <c r="F531" i="6"/>
  <c r="E531" i="6"/>
  <c r="R529" i="6"/>
  <c r="F529" i="6"/>
  <c r="E529" i="6"/>
  <c r="Y528" i="6"/>
  <c r="Y524" i="6" s="1"/>
  <c r="X528" i="6"/>
  <c r="S528" i="6"/>
  <c r="R528" i="6"/>
  <c r="M528" i="6"/>
  <c r="L528" i="6"/>
  <c r="L524" i="6" s="1"/>
  <c r="G528" i="6"/>
  <c r="F528" i="6"/>
  <c r="Y526" i="6"/>
  <c r="X526" i="6"/>
  <c r="V526" i="6"/>
  <c r="S526" i="6"/>
  <c r="S524" i="6" s="1"/>
  <c r="R526" i="6"/>
  <c r="R524" i="6" s="1"/>
  <c r="P526" i="6"/>
  <c r="M526" i="6"/>
  <c r="L526" i="6"/>
  <c r="J526" i="6"/>
  <c r="G526" i="6"/>
  <c r="G524" i="6" s="1"/>
  <c r="F526" i="6"/>
  <c r="F524" i="6" s="1"/>
  <c r="D526" i="6"/>
  <c r="X524" i="6"/>
  <c r="M524" i="6"/>
  <c r="Z523" i="6"/>
  <c r="Y523" i="6"/>
  <c r="Y519" i="6" s="1"/>
  <c r="T523" i="6"/>
  <c r="T519" i="6" s="1"/>
  <c r="S523" i="6"/>
  <c r="N523" i="6"/>
  <c r="M523" i="6"/>
  <c r="H523" i="6"/>
  <c r="G523" i="6"/>
  <c r="G519" i="6" s="1"/>
  <c r="Z521" i="6"/>
  <c r="Y521" i="6"/>
  <c r="W521" i="6"/>
  <c r="T521" i="6"/>
  <c r="S521" i="6"/>
  <c r="Q521" i="6"/>
  <c r="N521" i="6"/>
  <c r="N519" i="6" s="1"/>
  <c r="M521" i="6"/>
  <c r="K521" i="6"/>
  <c r="H521" i="6"/>
  <c r="G521" i="6"/>
  <c r="E521" i="6"/>
  <c r="Z519" i="6"/>
  <c r="S519" i="6"/>
  <c r="M519" i="6"/>
  <c r="H519" i="6"/>
  <c r="AA518" i="6"/>
  <c r="Z518" i="6"/>
  <c r="U518" i="6"/>
  <c r="T518" i="6"/>
  <c r="T514" i="6" s="1"/>
  <c r="O518" i="6"/>
  <c r="O514" i="6" s="1"/>
  <c r="N518" i="6"/>
  <c r="I518" i="6"/>
  <c r="H518" i="6"/>
  <c r="AA516" i="6"/>
  <c r="Z516" i="6"/>
  <c r="X516" i="6"/>
  <c r="U516" i="6"/>
  <c r="T516" i="6"/>
  <c r="R516" i="6"/>
  <c r="O516" i="6"/>
  <c r="N516" i="6"/>
  <c r="N514" i="6" s="1"/>
  <c r="L516" i="6"/>
  <c r="I516" i="6"/>
  <c r="H516" i="6"/>
  <c r="F516" i="6"/>
  <c r="AA514" i="6"/>
  <c r="Z514" i="6"/>
  <c r="U514" i="6"/>
  <c r="I514" i="6"/>
  <c r="H514" i="6"/>
  <c r="B514" i="6"/>
  <c r="AA513" i="6"/>
  <c r="V513" i="6"/>
  <c r="U513" i="6"/>
  <c r="P513" i="6"/>
  <c r="O513" i="6"/>
  <c r="O509" i="6" s="1"/>
  <c r="J513" i="6"/>
  <c r="I513" i="6"/>
  <c r="D513" i="6"/>
  <c r="AA511" i="6"/>
  <c r="Y511" i="6"/>
  <c r="V511" i="6"/>
  <c r="V509" i="6" s="1"/>
  <c r="U511" i="6"/>
  <c r="U509" i="6" s="1"/>
  <c r="S511" i="6"/>
  <c r="P511" i="6"/>
  <c r="O511" i="6"/>
  <c r="M511" i="6"/>
  <c r="J511" i="6"/>
  <c r="J509" i="6" s="1"/>
  <c r="I511" i="6"/>
  <c r="I509" i="6" s="1"/>
  <c r="G511" i="6"/>
  <c r="D511" i="6"/>
  <c r="AA509" i="6"/>
  <c r="P509" i="6"/>
  <c r="D509" i="6"/>
  <c r="B509" i="6"/>
  <c r="W508" i="6"/>
  <c r="W504" i="6" s="1"/>
  <c r="V508" i="6"/>
  <c r="Q508" i="6"/>
  <c r="P508" i="6"/>
  <c r="K508" i="6"/>
  <c r="J508" i="6"/>
  <c r="E508" i="6"/>
  <c r="D508" i="6"/>
  <c r="Z506" i="6"/>
  <c r="W506" i="6"/>
  <c r="V506" i="6"/>
  <c r="V504" i="6" s="1"/>
  <c r="T506" i="6"/>
  <c r="Q506" i="6"/>
  <c r="Q504" i="6" s="1"/>
  <c r="P506" i="6"/>
  <c r="N506" i="6"/>
  <c r="K506" i="6"/>
  <c r="J506" i="6"/>
  <c r="J504" i="6" s="1"/>
  <c r="H506" i="6"/>
  <c r="E506" i="6"/>
  <c r="E504" i="6" s="1"/>
  <c r="D506" i="6"/>
  <c r="P504" i="6"/>
  <c r="K504" i="6"/>
  <c r="D504" i="6"/>
  <c r="X503" i="6"/>
  <c r="X499" i="6" s="1"/>
  <c r="W503" i="6"/>
  <c r="W499" i="6" s="1"/>
  <c r="R503" i="6"/>
  <c r="R499" i="6" s="1"/>
  <c r="Q503" i="6"/>
  <c r="L503" i="6"/>
  <c r="K503" i="6"/>
  <c r="F503" i="6"/>
  <c r="E503" i="6"/>
  <c r="E499" i="6" s="1"/>
  <c r="AA501" i="6"/>
  <c r="X501" i="6"/>
  <c r="W501" i="6"/>
  <c r="U501" i="6"/>
  <c r="R501" i="6"/>
  <c r="Q501" i="6"/>
  <c r="O501" i="6"/>
  <c r="N501" i="6"/>
  <c r="L501" i="6"/>
  <c r="K501" i="6"/>
  <c r="I501" i="6"/>
  <c r="H501" i="6"/>
  <c r="F501" i="6"/>
  <c r="F499" i="6" s="1"/>
  <c r="E501" i="6"/>
  <c r="Q499" i="6"/>
  <c r="L499" i="6"/>
  <c r="K499" i="6"/>
  <c r="Y498" i="6"/>
  <c r="X498" i="6"/>
  <c r="S498" i="6"/>
  <c r="R498" i="6"/>
  <c r="M498" i="6"/>
  <c r="L498" i="6"/>
  <c r="G498" i="6"/>
  <c r="F498" i="6"/>
  <c r="AA496" i="6"/>
  <c r="Y496" i="6"/>
  <c r="X496" i="6"/>
  <c r="V496" i="6"/>
  <c r="U496" i="6"/>
  <c r="S496" i="6"/>
  <c r="R496" i="6"/>
  <c r="R494" i="6" s="1"/>
  <c r="P496" i="6"/>
  <c r="O496" i="6"/>
  <c r="M496" i="6"/>
  <c r="L496" i="6"/>
  <c r="L494" i="6" s="1"/>
  <c r="J496" i="6"/>
  <c r="I496" i="6"/>
  <c r="G496" i="6"/>
  <c r="F496" i="6"/>
  <c r="D496" i="6"/>
  <c r="Y494" i="6"/>
  <c r="X494" i="6"/>
  <c r="S494" i="6"/>
  <c r="M494" i="6"/>
  <c r="G494" i="6"/>
  <c r="F494" i="6"/>
  <c r="Z493" i="6"/>
  <c r="Y493" i="6"/>
  <c r="T493" i="6"/>
  <c r="S493" i="6"/>
  <c r="N493" i="6"/>
  <c r="M493" i="6"/>
  <c r="H493" i="6"/>
  <c r="G493" i="6"/>
  <c r="Z491" i="6"/>
  <c r="Y491" i="6"/>
  <c r="W491" i="6"/>
  <c r="V491" i="6"/>
  <c r="T491" i="6"/>
  <c r="T489" i="6" s="1"/>
  <c r="S491" i="6"/>
  <c r="Q491" i="6"/>
  <c r="P491" i="6"/>
  <c r="N491" i="6"/>
  <c r="M491" i="6"/>
  <c r="K491" i="6"/>
  <c r="J491" i="6"/>
  <c r="H491" i="6"/>
  <c r="G491" i="6"/>
  <c r="E491" i="6"/>
  <c r="D491" i="6"/>
  <c r="Z489" i="6"/>
  <c r="Y489" i="6"/>
  <c r="S489" i="6"/>
  <c r="N489" i="6"/>
  <c r="M489" i="6"/>
  <c r="H489" i="6"/>
  <c r="G489" i="6"/>
  <c r="AA488" i="6"/>
  <c r="Z488" i="6"/>
  <c r="U488" i="6"/>
  <c r="T488" i="6"/>
  <c r="O488" i="6"/>
  <c r="N488" i="6"/>
  <c r="I488" i="6"/>
  <c r="H488" i="6"/>
  <c r="AA486" i="6"/>
  <c r="AA484" i="6" s="1"/>
  <c r="Z486" i="6"/>
  <c r="Z484" i="6" s="1"/>
  <c r="X486" i="6"/>
  <c r="W486" i="6"/>
  <c r="U486" i="6"/>
  <c r="T486" i="6"/>
  <c r="R486" i="6"/>
  <c r="Q486" i="6"/>
  <c r="O486" i="6"/>
  <c r="O484" i="6" s="1"/>
  <c r="N486" i="6"/>
  <c r="L486" i="6"/>
  <c r="K486" i="6"/>
  <c r="I486" i="6"/>
  <c r="I484" i="6" s="1"/>
  <c r="H486" i="6"/>
  <c r="H484" i="6" s="1"/>
  <c r="F486" i="6"/>
  <c r="E486" i="6"/>
  <c r="Y636" i="6"/>
  <c r="U484" i="6"/>
  <c r="T484" i="6"/>
  <c r="N484" i="6"/>
  <c r="B484" i="6"/>
  <c r="AA479" i="6"/>
  <c r="V479" i="6"/>
  <c r="U479" i="6"/>
  <c r="P479" i="6"/>
  <c r="O479" i="6"/>
  <c r="J479" i="6"/>
  <c r="I479" i="6"/>
  <c r="D479" i="6"/>
  <c r="B475" i="6"/>
  <c r="W474" i="6"/>
  <c r="V474" i="6"/>
  <c r="Q474" i="6"/>
  <c r="P474" i="6"/>
  <c r="K474" i="6"/>
  <c r="J474" i="6"/>
  <c r="E474" i="6"/>
  <c r="D474" i="6"/>
  <c r="X469" i="6"/>
  <c r="W469" i="6"/>
  <c r="R469" i="6"/>
  <c r="Q469" i="6"/>
  <c r="L469" i="6"/>
  <c r="K469" i="6"/>
  <c r="F469" i="6"/>
  <c r="E469" i="6"/>
  <c r="Y464" i="6"/>
  <c r="X464" i="6"/>
  <c r="S464" i="6"/>
  <c r="R464" i="6"/>
  <c r="M464" i="6"/>
  <c r="L464" i="6"/>
  <c r="G464" i="6"/>
  <c r="F464" i="6"/>
  <c r="Z459" i="6"/>
  <c r="Y459" i="6"/>
  <c r="T459" i="6"/>
  <c r="S459" i="6"/>
  <c r="N459" i="6"/>
  <c r="M459" i="6"/>
  <c r="H459" i="6"/>
  <c r="G459" i="6"/>
  <c r="AA454" i="6"/>
  <c r="Z454" i="6"/>
  <c r="U454" i="6"/>
  <c r="T454" i="6"/>
  <c r="O454" i="6"/>
  <c r="N454" i="6"/>
  <c r="I454" i="6"/>
  <c r="H454" i="6"/>
  <c r="B450" i="6"/>
  <c r="AA449" i="6"/>
  <c r="V449" i="6"/>
  <c r="U449" i="6"/>
  <c r="P449" i="6"/>
  <c r="O449" i="6"/>
  <c r="J449" i="6"/>
  <c r="I449" i="6"/>
  <c r="D449" i="6"/>
  <c r="B445" i="6"/>
  <c r="W444" i="6"/>
  <c r="V444" i="6"/>
  <c r="Q444" i="6"/>
  <c r="P444" i="6"/>
  <c r="K444" i="6"/>
  <c r="J444" i="6"/>
  <c r="E444" i="6"/>
  <c r="D444" i="6"/>
  <c r="X439" i="6"/>
  <c r="W439" i="6"/>
  <c r="R439" i="6"/>
  <c r="Q439" i="6"/>
  <c r="L439" i="6"/>
  <c r="K439" i="6"/>
  <c r="F439" i="6"/>
  <c r="E439" i="6"/>
  <c r="Y434" i="6"/>
  <c r="X434" i="6"/>
  <c r="S434" i="6"/>
  <c r="R434" i="6"/>
  <c r="M434" i="6"/>
  <c r="L434" i="6"/>
  <c r="G434" i="6"/>
  <c r="F434" i="6"/>
  <c r="Z429" i="6"/>
  <c r="Y429" i="6"/>
  <c r="T429" i="6"/>
  <c r="S429" i="6"/>
  <c r="N429" i="6"/>
  <c r="M429" i="6"/>
  <c r="H429" i="6"/>
  <c r="G429" i="6"/>
  <c r="AA424" i="6"/>
  <c r="Z424" i="6"/>
  <c r="U424" i="6"/>
  <c r="T424" i="6"/>
  <c r="O424" i="6"/>
  <c r="N424" i="6"/>
  <c r="I424" i="6"/>
  <c r="H424" i="6"/>
  <c r="B420" i="6"/>
  <c r="AA419" i="6"/>
  <c r="V419" i="6"/>
  <c r="U419" i="6"/>
  <c r="P419" i="6"/>
  <c r="O419" i="6"/>
  <c r="J419" i="6"/>
  <c r="I419" i="6"/>
  <c r="D419" i="6"/>
  <c r="B415" i="6"/>
  <c r="W414" i="6"/>
  <c r="V414" i="6"/>
  <c r="Q414" i="6"/>
  <c r="P414" i="6"/>
  <c r="K414" i="6"/>
  <c r="J414" i="6"/>
  <c r="E414" i="6"/>
  <c r="D414" i="6"/>
  <c r="X409" i="6"/>
  <c r="W409" i="6"/>
  <c r="R409" i="6"/>
  <c r="Q409" i="6"/>
  <c r="L409" i="6"/>
  <c r="K409" i="6"/>
  <c r="F409" i="6"/>
  <c r="E409" i="6"/>
  <c r="Y404" i="6"/>
  <c r="X404" i="6"/>
  <c r="S404" i="6"/>
  <c r="R404" i="6"/>
  <c r="M404" i="6"/>
  <c r="L404" i="6"/>
  <c r="G404" i="6"/>
  <c r="F404" i="6"/>
  <c r="Z399" i="6"/>
  <c r="Y399" i="6"/>
  <c r="T399" i="6"/>
  <c r="S399" i="6"/>
  <c r="N399" i="6"/>
  <c r="M399" i="6"/>
  <c r="H399" i="6"/>
  <c r="G399" i="6"/>
  <c r="AA394" i="6"/>
  <c r="Z394" i="6"/>
  <c r="U394" i="6"/>
  <c r="T394" i="6"/>
  <c r="O394" i="6"/>
  <c r="N394" i="6"/>
  <c r="I394" i="6"/>
  <c r="H394" i="6"/>
  <c r="B390" i="6"/>
  <c r="AA389" i="6"/>
  <c r="V389" i="6"/>
  <c r="U389" i="6"/>
  <c r="P389" i="6"/>
  <c r="O389" i="6"/>
  <c r="J389" i="6"/>
  <c r="I389" i="6"/>
  <c r="D389" i="6"/>
  <c r="B385" i="6"/>
  <c r="W384" i="6"/>
  <c r="V384" i="6"/>
  <c r="Q384" i="6"/>
  <c r="P384" i="6"/>
  <c r="K384" i="6"/>
  <c r="J384" i="6"/>
  <c r="E384" i="6"/>
  <c r="D384" i="6"/>
  <c r="X379" i="6"/>
  <c r="W379" i="6"/>
  <c r="R379" i="6"/>
  <c r="Q379" i="6"/>
  <c r="L379" i="6"/>
  <c r="K379" i="6"/>
  <c r="F379" i="6"/>
  <c r="E379" i="6"/>
  <c r="Y374" i="6"/>
  <c r="X374" i="6"/>
  <c r="S374" i="6"/>
  <c r="R374" i="6"/>
  <c r="M374" i="6"/>
  <c r="L374" i="6"/>
  <c r="G374" i="6"/>
  <c r="F374" i="6"/>
  <c r="Z369" i="6"/>
  <c r="Y369" i="6"/>
  <c r="T369" i="6"/>
  <c r="S369" i="6"/>
  <c r="N369" i="6"/>
  <c r="M369" i="6"/>
  <c r="H369" i="6"/>
  <c r="G369" i="6"/>
  <c r="AA364" i="6"/>
  <c r="Z364" i="6"/>
  <c r="U364" i="6"/>
  <c r="T364" i="6"/>
  <c r="O364" i="6"/>
  <c r="N364" i="6"/>
  <c r="I364" i="6"/>
  <c r="H364" i="6"/>
  <c r="B360" i="6"/>
  <c r="AA359" i="6"/>
  <c r="V359" i="6"/>
  <c r="U359" i="6"/>
  <c r="P359" i="6"/>
  <c r="O359" i="6"/>
  <c r="J359" i="6"/>
  <c r="I359" i="6"/>
  <c r="D359" i="6"/>
  <c r="B355" i="6"/>
  <c r="W354" i="6"/>
  <c r="V354" i="6"/>
  <c r="Q354" i="6"/>
  <c r="P354" i="6"/>
  <c r="K354" i="6"/>
  <c r="J354" i="6"/>
  <c r="E354" i="6"/>
  <c r="D354" i="6"/>
  <c r="X349" i="6"/>
  <c r="W349" i="6"/>
  <c r="R349" i="6"/>
  <c r="Q349" i="6"/>
  <c r="L349" i="6"/>
  <c r="K349" i="6"/>
  <c r="F349" i="6"/>
  <c r="E349" i="6"/>
  <c r="Y344" i="6"/>
  <c r="X344" i="6"/>
  <c r="S344" i="6"/>
  <c r="R344" i="6"/>
  <c r="M344" i="6"/>
  <c r="L344" i="6"/>
  <c r="G344" i="6"/>
  <c r="F344" i="6"/>
  <c r="Z339" i="6"/>
  <c r="Y339" i="6"/>
  <c r="T339" i="6"/>
  <c r="S339" i="6"/>
  <c r="N339" i="6"/>
  <c r="M339" i="6"/>
  <c r="H339" i="6"/>
  <c r="G339" i="6"/>
  <c r="AA334" i="6"/>
  <c r="Z334" i="6"/>
  <c r="U334" i="6"/>
  <c r="T334" i="6"/>
  <c r="O334" i="6"/>
  <c r="N334" i="6"/>
  <c r="I334" i="6"/>
  <c r="H334" i="6"/>
  <c r="B330" i="6"/>
  <c r="AA329" i="6"/>
  <c r="V329" i="6"/>
  <c r="U329" i="6"/>
  <c r="P329" i="6"/>
  <c r="O329" i="6"/>
  <c r="J329" i="6"/>
  <c r="I329" i="6"/>
  <c r="D329" i="6"/>
  <c r="AA477" i="6"/>
  <c r="AA475" i="6" s="1"/>
  <c r="B325" i="6"/>
  <c r="W320" i="6"/>
  <c r="V320" i="6"/>
  <c r="Q320" i="6"/>
  <c r="P320" i="6"/>
  <c r="K320" i="6"/>
  <c r="J320" i="6"/>
  <c r="E320" i="6"/>
  <c r="D320" i="6"/>
  <c r="W318" i="6"/>
  <c r="Q318" i="6"/>
  <c r="K318" i="6"/>
  <c r="K316" i="6" s="1"/>
  <c r="E318" i="6"/>
  <c r="W316" i="6"/>
  <c r="Q316" i="6"/>
  <c r="E316" i="6"/>
  <c r="X315" i="6"/>
  <c r="W315" i="6"/>
  <c r="R315" i="6"/>
  <c r="Q315" i="6"/>
  <c r="L315" i="6"/>
  <c r="K315" i="6"/>
  <c r="F315" i="6"/>
  <c r="F311" i="6" s="1"/>
  <c r="E315" i="6"/>
  <c r="X313" i="6"/>
  <c r="R313" i="6"/>
  <c r="L313" i="6"/>
  <c r="F313" i="6"/>
  <c r="X311" i="6"/>
  <c r="R311" i="6"/>
  <c r="L311" i="6"/>
  <c r="Y310" i="6"/>
  <c r="X310" i="6"/>
  <c r="S310" i="6"/>
  <c r="S306" i="6" s="1"/>
  <c r="R310" i="6"/>
  <c r="M310" i="6"/>
  <c r="L310" i="6"/>
  <c r="G310" i="6"/>
  <c r="F310" i="6"/>
  <c r="Y308" i="6"/>
  <c r="Y306" i="6" s="1"/>
  <c r="S308" i="6"/>
  <c r="M308" i="6"/>
  <c r="G308" i="6"/>
  <c r="M306" i="6"/>
  <c r="G306" i="6"/>
  <c r="Z305" i="6"/>
  <c r="Y305" i="6"/>
  <c r="T305" i="6"/>
  <c r="S305" i="6"/>
  <c r="N305" i="6"/>
  <c r="N301" i="6" s="1"/>
  <c r="M305" i="6"/>
  <c r="H305" i="6"/>
  <c r="G305" i="6"/>
  <c r="Z303" i="6"/>
  <c r="T303" i="6"/>
  <c r="T301" i="6" s="1"/>
  <c r="N303" i="6"/>
  <c r="H303" i="6"/>
  <c r="Z301" i="6"/>
  <c r="H301" i="6"/>
  <c r="AA300" i="6"/>
  <c r="Z300" i="6"/>
  <c r="U300" i="6"/>
  <c r="T300" i="6"/>
  <c r="O300" i="6"/>
  <c r="N300" i="6"/>
  <c r="I300" i="6"/>
  <c r="I296" i="6" s="1"/>
  <c r="H300" i="6"/>
  <c r="AA298" i="6"/>
  <c r="U298" i="6"/>
  <c r="O298" i="6"/>
  <c r="I298" i="6"/>
  <c r="AA296" i="6"/>
  <c r="U296" i="6"/>
  <c r="O296" i="6"/>
  <c r="B296" i="6"/>
  <c r="AA295" i="6"/>
  <c r="V295" i="6"/>
  <c r="U295" i="6"/>
  <c r="P295" i="6"/>
  <c r="O295" i="6"/>
  <c r="J295" i="6"/>
  <c r="I295" i="6"/>
  <c r="D295" i="6"/>
  <c r="D291" i="6" s="1"/>
  <c r="V293" i="6"/>
  <c r="P293" i="6"/>
  <c r="J293" i="6"/>
  <c r="D293" i="6"/>
  <c r="P291" i="6"/>
  <c r="V291" i="6"/>
  <c r="J291" i="6"/>
  <c r="B291" i="6"/>
  <c r="W290" i="6"/>
  <c r="V290" i="6"/>
  <c r="Q290" i="6"/>
  <c r="Q286" i="6" s="1"/>
  <c r="P290" i="6"/>
  <c r="K290" i="6"/>
  <c r="J290" i="6"/>
  <c r="E290" i="6"/>
  <c r="D290" i="6"/>
  <c r="W288" i="6"/>
  <c r="W286" i="6" s="1"/>
  <c r="Q288" i="6"/>
  <c r="K288" i="6"/>
  <c r="E288" i="6"/>
  <c r="K286" i="6"/>
  <c r="E286" i="6"/>
  <c r="X285" i="6"/>
  <c r="W285" i="6"/>
  <c r="R285" i="6"/>
  <c r="Q285" i="6"/>
  <c r="L285" i="6"/>
  <c r="K285" i="6"/>
  <c r="F285" i="6"/>
  <c r="E285" i="6"/>
  <c r="X283" i="6"/>
  <c r="R283" i="6"/>
  <c r="L283" i="6"/>
  <c r="L281" i="6" s="1"/>
  <c r="F283" i="6"/>
  <c r="X281" i="6"/>
  <c r="R281" i="6"/>
  <c r="F281" i="6"/>
  <c r="Y280" i="6"/>
  <c r="X280" i="6"/>
  <c r="S280" i="6"/>
  <c r="R280" i="6"/>
  <c r="M280" i="6"/>
  <c r="L280" i="6"/>
  <c r="G280" i="6"/>
  <c r="G276" i="6" s="1"/>
  <c r="F280" i="6"/>
  <c r="Y278" i="6"/>
  <c r="S278" i="6"/>
  <c r="M278" i="6"/>
  <c r="G278" i="6"/>
  <c r="Y276" i="6"/>
  <c r="S276" i="6"/>
  <c r="M276" i="6"/>
  <c r="Z275" i="6"/>
  <c r="Y275" i="6"/>
  <c r="T275" i="6"/>
  <c r="T271" i="6" s="1"/>
  <c r="S275" i="6"/>
  <c r="N275" i="6"/>
  <c r="M275" i="6"/>
  <c r="H275" i="6"/>
  <c r="G275" i="6"/>
  <c r="Z273" i="6"/>
  <c r="Z271" i="6" s="1"/>
  <c r="T273" i="6"/>
  <c r="N273" i="6"/>
  <c r="H273" i="6"/>
  <c r="N271" i="6"/>
  <c r="H271" i="6"/>
  <c r="AA270" i="6"/>
  <c r="Z270" i="6"/>
  <c r="U270" i="6"/>
  <c r="T270" i="6"/>
  <c r="O270" i="6"/>
  <c r="N270" i="6"/>
  <c r="I270" i="6"/>
  <c r="H270" i="6"/>
  <c r="AA268" i="6"/>
  <c r="U268" i="6"/>
  <c r="O268" i="6"/>
  <c r="O266" i="6" s="1"/>
  <c r="I268" i="6"/>
  <c r="AA266" i="6"/>
  <c r="U266" i="6"/>
  <c r="I266" i="6"/>
  <c r="B266" i="6"/>
  <c r="AA265" i="6"/>
  <c r="V265" i="6"/>
  <c r="U265" i="6"/>
  <c r="P265" i="6"/>
  <c r="O265" i="6"/>
  <c r="J265" i="6"/>
  <c r="J261" i="6" s="1"/>
  <c r="I265" i="6"/>
  <c r="D265" i="6"/>
  <c r="V263" i="6"/>
  <c r="V261" i="6" s="1"/>
  <c r="P263" i="6"/>
  <c r="J263" i="6"/>
  <c r="D263" i="6"/>
  <c r="D261" i="6" s="1"/>
  <c r="P261" i="6"/>
  <c r="B261" i="6"/>
  <c r="W260" i="6"/>
  <c r="V260" i="6"/>
  <c r="Q260" i="6"/>
  <c r="P260" i="6"/>
  <c r="K260" i="6"/>
  <c r="J260" i="6"/>
  <c r="E260" i="6"/>
  <c r="E256" i="6" s="1"/>
  <c r="D260" i="6"/>
  <c r="W258" i="6"/>
  <c r="Q258" i="6"/>
  <c r="K258" i="6"/>
  <c r="E258" i="6"/>
  <c r="W256" i="6"/>
  <c r="Q256" i="6"/>
  <c r="K256" i="6"/>
  <c r="X255" i="6"/>
  <c r="W255" i="6"/>
  <c r="R255" i="6"/>
  <c r="R251" i="6" s="1"/>
  <c r="Q255" i="6"/>
  <c r="L255" i="6"/>
  <c r="K255" i="6"/>
  <c r="F255" i="6"/>
  <c r="E255" i="6"/>
  <c r="X253" i="6"/>
  <c r="X251" i="6" s="1"/>
  <c r="R253" i="6"/>
  <c r="L253" i="6"/>
  <c r="F253" i="6"/>
  <c r="L251" i="6"/>
  <c r="F251" i="6"/>
  <c r="Y250" i="6"/>
  <c r="X250" i="6"/>
  <c r="S250" i="6"/>
  <c r="R250" i="6"/>
  <c r="M250" i="6"/>
  <c r="L250" i="6"/>
  <c r="G250" i="6"/>
  <c r="F250" i="6"/>
  <c r="Y248" i="6"/>
  <c r="S248" i="6"/>
  <c r="M248" i="6"/>
  <c r="M246" i="6" s="1"/>
  <c r="G248" i="6"/>
  <c r="Y246" i="6"/>
  <c r="S246" i="6"/>
  <c r="G246" i="6"/>
  <c r="Z245" i="6"/>
  <c r="Y245" i="6"/>
  <c r="T245" i="6"/>
  <c r="S245" i="6"/>
  <c r="N245" i="6"/>
  <c r="M245" i="6"/>
  <c r="H245" i="6"/>
  <c r="H241" i="6" s="1"/>
  <c r="G245" i="6"/>
  <c r="Z243" i="6"/>
  <c r="T243" i="6"/>
  <c r="N243" i="6"/>
  <c r="H243" i="6"/>
  <c r="Z241" i="6"/>
  <c r="T241" i="6"/>
  <c r="N241" i="6"/>
  <c r="AA240" i="6"/>
  <c r="Z240" i="6"/>
  <c r="U240" i="6"/>
  <c r="U236" i="6" s="1"/>
  <c r="T240" i="6"/>
  <c r="O240" i="6"/>
  <c r="N240" i="6"/>
  <c r="I240" i="6"/>
  <c r="H240" i="6"/>
  <c r="AA238" i="6"/>
  <c r="AA236" i="6" s="1"/>
  <c r="U238" i="6"/>
  <c r="O238" i="6"/>
  <c r="I238" i="6"/>
  <c r="O236" i="6"/>
  <c r="I236" i="6"/>
  <c r="B236" i="6"/>
  <c r="AA235" i="6"/>
  <c r="V235" i="6"/>
  <c r="U235" i="6"/>
  <c r="P235" i="6"/>
  <c r="O235" i="6"/>
  <c r="J235" i="6"/>
  <c r="I235" i="6"/>
  <c r="D235" i="6"/>
  <c r="V233" i="6"/>
  <c r="P233" i="6"/>
  <c r="P231" i="6" s="1"/>
  <c r="J233" i="6"/>
  <c r="D233" i="6"/>
  <c r="V231" i="6"/>
  <c r="J231" i="6"/>
  <c r="D231" i="6"/>
  <c r="B231" i="6"/>
  <c r="W230" i="6"/>
  <c r="V230" i="6"/>
  <c r="Q230" i="6"/>
  <c r="P230" i="6"/>
  <c r="K230" i="6"/>
  <c r="J230" i="6"/>
  <c r="E230" i="6"/>
  <c r="D230" i="6"/>
  <c r="W228" i="6"/>
  <c r="Q228" i="6"/>
  <c r="K228" i="6"/>
  <c r="K226" i="6" s="1"/>
  <c r="E228" i="6"/>
  <c r="W226" i="6"/>
  <c r="Q226" i="6"/>
  <c r="E226" i="6"/>
  <c r="X225" i="6"/>
  <c r="W225" i="6"/>
  <c r="R225" i="6"/>
  <c r="Q225" i="6"/>
  <c r="L225" i="6"/>
  <c r="K225" i="6"/>
  <c r="F225" i="6"/>
  <c r="F221" i="6" s="1"/>
  <c r="E225" i="6"/>
  <c r="X223" i="6"/>
  <c r="R223" i="6"/>
  <c r="L223" i="6"/>
  <c r="F223" i="6"/>
  <c r="X221" i="6"/>
  <c r="R221" i="6"/>
  <c r="L221" i="6"/>
  <c r="Y220" i="6"/>
  <c r="X220" i="6"/>
  <c r="S220" i="6"/>
  <c r="S216" i="6" s="1"/>
  <c r="R220" i="6"/>
  <c r="M220" i="6"/>
  <c r="L220" i="6"/>
  <c r="G220" i="6"/>
  <c r="F220" i="6"/>
  <c r="Y218" i="6"/>
  <c r="Y216" i="6" s="1"/>
  <c r="S218" i="6"/>
  <c r="M218" i="6"/>
  <c r="G218" i="6"/>
  <c r="M216" i="6"/>
  <c r="G216" i="6"/>
  <c r="Z215" i="6"/>
  <c r="Y215" i="6"/>
  <c r="W215" i="6"/>
  <c r="T215" i="6"/>
  <c r="S215" i="6"/>
  <c r="Q215" i="6"/>
  <c r="N215" i="6"/>
  <c r="M215" i="6"/>
  <c r="K215" i="6"/>
  <c r="H215" i="6"/>
  <c r="G215" i="6"/>
  <c r="E215" i="6"/>
  <c r="Z213" i="6"/>
  <c r="T213" i="6"/>
  <c r="N213" i="6"/>
  <c r="H213" i="6"/>
  <c r="Z211" i="6"/>
  <c r="T211" i="6"/>
  <c r="N211" i="6"/>
  <c r="H211" i="6"/>
  <c r="AA210" i="6"/>
  <c r="Z210" i="6"/>
  <c r="X210" i="6"/>
  <c r="U210" i="6"/>
  <c r="T210" i="6"/>
  <c r="R210" i="6"/>
  <c r="O210" i="6"/>
  <c r="N210" i="6"/>
  <c r="L210" i="6"/>
  <c r="I210" i="6"/>
  <c r="H210" i="6"/>
  <c r="F210" i="6"/>
  <c r="AA208" i="6"/>
  <c r="U208" i="6"/>
  <c r="O208" i="6"/>
  <c r="O206" i="6" s="1"/>
  <c r="I208" i="6"/>
  <c r="AA206" i="6"/>
  <c r="U206" i="6"/>
  <c r="I206" i="6"/>
  <c r="B206" i="6"/>
  <c r="AA205" i="6"/>
  <c r="Y205" i="6"/>
  <c r="V205" i="6"/>
  <c r="U205" i="6"/>
  <c r="S205" i="6"/>
  <c r="P205" i="6"/>
  <c r="O205" i="6"/>
  <c r="M205" i="6"/>
  <c r="J205" i="6"/>
  <c r="I205" i="6"/>
  <c r="G205" i="6"/>
  <c r="D205" i="6"/>
  <c r="D201" i="6" s="1"/>
  <c r="V203" i="6"/>
  <c r="P203" i="6"/>
  <c r="J203" i="6"/>
  <c r="D203" i="6"/>
  <c r="V201" i="6"/>
  <c r="P201" i="6"/>
  <c r="J201" i="6"/>
  <c r="B201" i="6"/>
  <c r="Z200" i="6"/>
  <c r="W200" i="6"/>
  <c r="V200" i="6"/>
  <c r="T200" i="6"/>
  <c r="Q200" i="6"/>
  <c r="P200" i="6"/>
  <c r="N200" i="6"/>
  <c r="K200" i="6"/>
  <c r="J200" i="6"/>
  <c r="H200" i="6"/>
  <c r="E200" i="6"/>
  <c r="D200" i="6"/>
  <c r="W198" i="6"/>
  <c r="Q198" i="6"/>
  <c r="K198" i="6"/>
  <c r="K196" i="6" s="1"/>
  <c r="E198" i="6"/>
  <c r="W196" i="6"/>
  <c r="Q196" i="6"/>
  <c r="E196" i="6"/>
  <c r="AA195" i="6"/>
  <c r="X195" i="6"/>
  <c r="W195" i="6"/>
  <c r="U195" i="6"/>
  <c r="R195" i="6"/>
  <c r="Q195" i="6"/>
  <c r="O195" i="6"/>
  <c r="L195" i="6"/>
  <c r="K195" i="6"/>
  <c r="I195" i="6"/>
  <c r="F195" i="6"/>
  <c r="E195" i="6"/>
  <c r="X193" i="6"/>
  <c r="X191" i="6" s="1"/>
  <c r="R193" i="6"/>
  <c r="L193" i="6"/>
  <c r="F193" i="6"/>
  <c r="R191" i="6"/>
  <c r="L191" i="6"/>
  <c r="F191" i="6"/>
  <c r="Y190" i="6"/>
  <c r="X190" i="6"/>
  <c r="V190" i="6"/>
  <c r="S190" i="6"/>
  <c r="R190" i="6"/>
  <c r="P190" i="6"/>
  <c r="M190" i="6"/>
  <c r="L190" i="6"/>
  <c r="J190" i="6"/>
  <c r="G190" i="6"/>
  <c r="F190" i="6"/>
  <c r="D190" i="6"/>
  <c r="Y188" i="6"/>
  <c r="S188" i="6"/>
  <c r="S186" i="6" s="1"/>
  <c r="M188" i="6"/>
  <c r="G188" i="6"/>
  <c r="Y186" i="6"/>
  <c r="M186" i="6"/>
  <c r="G186" i="6"/>
  <c r="Z185" i="6"/>
  <c r="Y185" i="6"/>
  <c r="W185" i="6"/>
  <c r="T185" i="6"/>
  <c r="S185" i="6"/>
  <c r="Q185" i="6"/>
  <c r="N185" i="6"/>
  <c r="M185" i="6"/>
  <c r="K185" i="6"/>
  <c r="H185" i="6"/>
  <c r="G185" i="6"/>
  <c r="E185" i="6"/>
  <c r="Z183" i="6"/>
  <c r="T183" i="6"/>
  <c r="N183" i="6"/>
  <c r="N181" i="6" s="1"/>
  <c r="H183" i="6"/>
  <c r="Z181" i="6"/>
  <c r="T181" i="6"/>
  <c r="H181" i="6"/>
  <c r="AA180" i="6"/>
  <c r="Z180" i="6"/>
  <c r="X180" i="6"/>
  <c r="U180" i="6"/>
  <c r="T180" i="6"/>
  <c r="R180" i="6"/>
  <c r="O180" i="6"/>
  <c r="N180" i="6"/>
  <c r="L180" i="6"/>
  <c r="I180" i="6"/>
  <c r="H180" i="6"/>
  <c r="F180" i="6"/>
  <c r="AA178" i="6"/>
  <c r="AA176" i="6" s="1"/>
  <c r="U178" i="6"/>
  <c r="U176" i="6" s="1"/>
  <c r="O178" i="6"/>
  <c r="I178" i="6"/>
  <c r="O176" i="6"/>
  <c r="I176" i="6"/>
  <c r="B176" i="6"/>
  <c r="AA175" i="6"/>
  <c r="Y175" i="6"/>
  <c r="V175" i="6"/>
  <c r="U175" i="6"/>
  <c r="S175" i="6"/>
  <c r="P175" i="6"/>
  <c r="O175" i="6"/>
  <c r="M175" i="6"/>
  <c r="J175" i="6"/>
  <c r="I175" i="6"/>
  <c r="G175" i="6"/>
  <c r="D175" i="6"/>
  <c r="V173" i="6"/>
  <c r="P173" i="6"/>
  <c r="J173" i="6"/>
  <c r="D173" i="6"/>
  <c r="D171" i="6" s="1"/>
  <c r="V171" i="6"/>
  <c r="P171" i="6"/>
  <c r="J171" i="6"/>
  <c r="B171" i="6"/>
  <c r="Z170" i="6"/>
  <c r="W170" i="6"/>
  <c r="V170" i="6"/>
  <c r="T170" i="6"/>
  <c r="Q170" i="6"/>
  <c r="P170" i="6"/>
  <c r="N170" i="6"/>
  <c r="K170" i="6"/>
  <c r="J170" i="6"/>
  <c r="H170" i="6"/>
  <c r="E170" i="6"/>
  <c r="D170" i="6"/>
  <c r="W168" i="6"/>
  <c r="W166" i="6" s="1"/>
  <c r="Q168" i="6"/>
  <c r="K168" i="6"/>
  <c r="E168" i="6"/>
  <c r="V318" i="6"/>
  <c r="V316" i="6" s="1"/>
  <c r="Q166" i="6"/>
  <c r="K166" i="6"/>
  <c r="E166" i="6"/>
  <c r="D166" i="6"/>
  <c r="AA161" i="6"/>
  <c r="X161" i="6"/>
  <c r="W161" i="6"/>
  <c r="U161" i="6"/>
  <c r="R161" i="6"/>
  <c r="Q161" i="6"/>
  <c r="O161" i="6"/>
  <c r="L161" i="6"/>
  <c r="K161" i="6"/>
  <c r="I161" i="6"/>
  <c r="F161" i="6"/>
  <c r="E161" i="6"/>
  <c r="AA159" i="6"/>
  <c r="X159" i="6"/>
  <c r="W159" i="6"/>
  <c r="U159" i="6"/>
  <c r="R159" i="6"/>
  <c r="Q159" i="6"/>
  <c r="O159" i="6"/>
  <c r="L159" i="6"/>
  <c r="K159" i="6"/>
  <c r="I159" i="6"/>
  <c r="F159" i="6"/>
  <c r="E159" i="6"/>
  <c r="AA157" i="6"/>
  <c r="X157" i="6"/>
  <c r="W157" i="6"/>
  <c r="U157" i="6"/>
  <c r="R157" i="6"/>
  <c r="Q157" i="6"/>
  <c r="O157" i="6"/>
  <c r="L157" i="6"/>
  <c r="K157" i="6"/>
  <c r="I157" i="6"/>
  <c r="F157" i="6"/>
  <c r="E157" i="6"/>
  <c r="Y156" i="6"/>
  <c r="X156" i="6"/>
  <c r="V156" i="6"/>
  <c r="S156" i="6"/>
  <c r="R156" i="6"/>
  <c r="P156" i="6"/>
  <c r="M156" i="6"/>
  <c r="L156" i="6"/>
  <c r="J156" i="6"/>
  <c r="G156" i="6"/>
  <c r="F156" i="6"/>
  <c r="D156" i="6"/>
  <c r="Y154" i="6"/>
  <c r="X154" i="6"/>
  <c r="V154" i="6"/>
  <c r="S154" i="6"/>
  <c r="R154" i="6"/>
  <c r="P154" i="6"/>
  <c r="M154" i="6"/>
  <c r="L154" i="6"/>
  <c r="J154" i="6"/>
  <c r="G154" i="6"/>
  <c r="F154" i="6"/>
  <c r="D154" i="6"/>
  <c r="Y152" i="6"/>
  <c r="X152" i="6"/>
  <c r="V152" i="6"/>
  <c r="S152" i="6"/>
  <c r="R152" i="6"/>
  <c r="P152" i="6"/>
  <c r="M152" i="6"/>
  <c r="L152" i="6"/>
  <c r="J152" i="6"/>
  <c r="G152" i="6"/>
  <c r="F152" i="6"/>
  <c r="D152" i="6"/>
  <c r="Z151" i="6"/>
  <c r="Y151" i="6"/>
  <c r="W151" i="6"/>
  <c r="T151" i="6"/>
  <c r="S151" i="6"/>
  <c r="Q151" i="6"/>
  <c r="N151" i="6"/>
  <c r="M151" i="6"/>
  <c r="K151" i="6"/>
  <c r="H151" i="6"/>
  <c r="G151" i="6"/>
  <c r="E151" i="6"/>
  <c r="Z149" i="6"/>
  <c r="Y149" i="6"/>
  <c r="W149" i="6"/>
  <c r="T149" i="6"/>
  <c r="S149" i="6"/>
  <c r="Q149" i="6"/>
  <c r="N149" i="6"/>
  <c r="M149" i="6"/>
  <c r="K149" i="6"/>
  <c r="H149" i="6"/>
  <c r="G149" i="6"/>
  <c r="E149" i="6"/>
  <c r="Z147" i="6"/>
  <c r="Y147" i="6"/>
  <c r="W147" i="6"/>
  <c r="T147" i="6"/>
  <c r="S147" i="6"/>
  <c r="Q147" i="6"/>
  <c r="N147" i="6"/>
  <c r="M147" i="6"/>
  <c r="K147" i="6"/>
  <c r="H147" i="6"/>
  <c r="G147" i="6"/>
  <c r="E147" i="6"/>
  <c r="AA146" i="6"/>
  <c r="Z146" i="6"/>
  <c r="X146" i="6"/>
  <c r="U146" i="6"/>
  <c r="T146" i="6"/>
  <c r="R146" i="6"/>
  <c r="O146" i="6"/>
  <c r="N146" i="6"/>
  <c r="L146" i="6"/>
  <c r="I146" i="6"/>
  <c r="H146" i="6"/>
  <c r="F146" i="6"/>
  <c r="AA144" i="6"/>
  <c r="Z144" i="6"/>
  <c r="X144" i="6"/>
  <c r="U144" i="6"/>
  <c r="T144" i="6"/>
  <c r="R144" i="6"/>
  <c r="O144" i="6"/>
  <c r="N144" i="6"/>
  <c r="L144" i="6"/>
  <c r="I144" i="6"/>
  <c r="H144" i="6"/>
  <c r="F144" i="6"/>
  <c r="AA142" i="6"/>
  <c r="Z142" i="6"/>
  <c r="X142" i="6"/>
  <c r="U142" i="6"/>
  <c r="T142" i="6"/>
  <c r="R142" i="6"/>
  <c r="O142" i="6"/>
  <c r="N142" i="6"/>
  <c r="L142" i="6"/>
  <c r="I142" i="6"/>
  <c r="H142" i="6"/>
  <c r="F142" i="6"/>
  <c r="B142" i="6"/>
  <c r="AA141" i="6"/>
  <c r="Y141" i="6"/>
  <c r="V141" i="6"/>
  <c r="U141" i="6"/>
  <c r="S141" i="6"/>
  <c r="P141" i="6"/>
  <c r="O141" i="6"/>
  <c r="M141" i="6"/>
  <c r="J141" i="6"/>
  <c r="I141" i="6"/>
  <c r="G141" i="6"/>
  <c r="D141" i="6"/>
  <c r="AA139" i="6"/>
  <c r="Y139" i="6"/>
  <c r="V139" i="6"/>
  <c r="U139" i="6"/>
  <c r="S139" i="6"/>
  <c r="P139" i="6"/>
  <c r="O139" i="6"/>
  <c r="M139" i="6"/>
  <c r="J139" i="6"/>
  <c r="I139" i="6"/>
  <c r="G139" i="6"/>
  <c r="D139" i="6"/>
  <c r="AA137" i="6"/>
  <c r="Y137" i="6"/>
  <c r="V137" i="6"/>
  <c r="U137" i="6"/>
  <c r="S137" i="6"/>
  <c r="P137" i="6"/>
  <c r="O137" i="6"/>
  <c r="M137" i="6"/>
  <c r="J137" i="6"/>
  <c r="I137" i="6"/>
  <c r="G137" i="6"/>
  <c r="D137" i="6"/>
  <c r="B137" i="6"/>
  <c r="Z136" i="6"/>
  <c r="W136" i="6"/>
  <c r="V136" i="6"/>
  <c r="T136" i="6"/>
  <c r="Q136" i="6"/>
  <c r="P136" i="6"/>
  <c r="N136" i="6"/>
  <c r="K136" i="6"/>
  <c r="J136" i="6"/>
  <c r="H136" i="6"/>
  <c r="E136" i="6"/>
  <c r="D136" i="6"/>
  <c r="Z134" i="6"/>
  <c r="W134" i="6"/>
  <c r="V134" i="6"/>
  <c r="T134" i="6"/>
  <c r="Q134" i="6"/>
  <c r="P134" i="6"/>
  <c r="N134" i="6"/>
  <c r="K134" i="6"/>
  <c r="J134" i="6"/>
  <c r="H134" i="6"/>
  <c r="E134" i="6"/>
  <c r="D134" i="6"/>
  <c r="Z132" i="6"/>
  <c r="W132" i="6"/>
  <c r="V132" i="6"/>
  <c r="T132" i="6"/>
  <c r="Q132" i="6"/>
  <c r="P132" i="6"/>
  <c r="N132" i="6"/>
  <c r="K132" i="6"/>
  <c r="J132" i="6"/>
  <c r="H132" i="6"/>
  <c r="E132" i="6"/>
  <c r="D132" i="6"/>
  <c r="AA131" i="6"/>
  <c r="X131" i="6"/>
  <c r="W131" i="6"/>
  <c r="U131" i="6"/>
  <c r="R131" i="6"/>
  <c r="Q131" i="6"/>
  <c r="O131" i="6"/>
  <c r="L131" i="6"/>
  <c r="K131" i="6"/>
  <c r="I131" i="6"/>
  <c r="F131" i="6"/>
  <c r="E131" i="6"/>
  <c r="AA129" i="6"/>
  <c r="X129" i="6"/>
  <c r="W129" i="6"/>
  <c r="U129" i="6"/>
  <c r="R129" i="6"/>
  <c r="Q129" i="6"/>
  <c r="O129" i="6"/>
  <c r="L129" i="6"/>
  <c r="K129" i="6"/>
  <c r="I129" i="6"/>
  <c r="F129" i="6"/>
  <c r="E129" i="6"/>
  <c r="AA127" i="6"/>
  <c r="X127" i="6"/>
  <c r="W127" i="6"/>
  <c r="U127" i="6"/>
  <c r="R127" i="6"/>
  <c r="Q127" i="6"/>
  <c r="O127" i="6"/>
  <c r="L127" i="6"/>
  <c r="K127" i="6"/>
  <c r="I127" i="6"/>
  <c r="F127" i="6"/>
  <c r="E127" i="6"/>
  <c r="Y126" i="6"/>
  <c r="X126" i="6"/>
  <c r="V126" i="6"/>
  <c r="S126" i="6"/>
  <c r="R126" i="6"/>
  <c r="P126" i="6"/>
  <c r="M126" i="6"/>
  <c r="L126" i="6"/>
  <c r="J126" i="6"/>
  <c r="G126" i="6"/>
  <c r="F126" i="6"/>
  <c r="D126" i="6"/>
  <c r="Y124" i="6"/>
  <c r="X124" i="6"/>
  <c r="V124" i="6"/>
  <c r="S124" i="6"/>
  <c r="R124" i="6"/>
  <c r="P124" i="6"/>
  <c r="M124" i="6"/>
  <c r="L124" i="6"/>
  <c r="J124" i="6"/>
  <c r="G124" i="6"/>
  <c r="F124" i="6"/>
  <c r="D124" i="6"/>
  <c r="Y122" i="6"/>
  <c r="X122" i="6"/>
  <c r="V122" i="6"/>
  <c r="S122" i="6"/>
  <c r="R122" i="6"/>
  <c r="P122" i="6"/>
  <c r="M122" i="6"/>
  <c r="L122" i="6"/>
  <c r="J122" i="6"/>
  <c r="G122" i="6"/>
  <c r="F122" i="6"/>
  <c r="D122" i="6"/>
  <c r="Z121" i="6"/>
  <c r="Y121" i="6"/>
  <c r="W121" i="6"/>
  <c r="T121" i="6"/>
  <c r="S121" i="6"/>
  <c r="Q121" i="6"/>
  <c r="N121" i="6"/>
  <c r="M121" i="6"/>
  <c r="K121" i="6"/>
  <c r="H121" i="6"/>
  <c r="G121" i="6"/>
  <c r="E121" i="6"/>
  <c r="Z119" i="6"/>
  <c r="Y119" i="6"/>
  <c r="W119" i="6"/>
  <c r="T119" i="6"/>
  <c r="S119" i="6"/>
  <c r="Q119" i="6"/>
  <c r="N119" i="6"/>
  <c r="M119" i="6"/>
  <c r="K119" i="6"/>
  <c r="H119" i="6"/>
  <c r="G119" i="6"/>
  <c r="E119" i="6"/>
  <c r="Z117" i="6"/>
  <c r="Y117" i="6"/>
  <c r="W117" i="6"/>
  <c r="T117" i="6"/>
  <c r="S117" i="6"/>
  <c r="Q117" i="6"/>
  <c r="N117" i="6"/>
  <c r="M117" i="6"/>
  <c r="K117" i="6"/>
  <c r="H117" i="6"/>
  <c r="G117" i="6"/>
  <c r="E117" i="6"/>
  <c r="AA116" i="6"/>
  <c r="Z116" i="6"/>
  <c r="X116" i="6"/>
  <c r="U116" i="6"/>
  <c r="T116" i="6"/>
  <c r="R116" i="6"/>
  <c r="O116" i="6"/>
  <c r="N116" i="6"/>
  <c r="L116" i="6"/>
  <c r="I116" i="6"/>
  <c r="H116" i="6"/>
  <c r="F116" i="6"/>
  <c r="AA114" i="6"/>
  <c r="Z114" i="6"/>
  <c r="X114" i="6"/>
  <c r="U114" i="6"/>
  <c r="T114" i="6"/>
  <c r="R114" i="6"/>
  <c r="O114" i="6"/>
  <c r="N114" i="6"/>
  <c r="L114" i="6"/>
  <c r="I114" i="6"/>
  <c r="H114" i="6"/>
  <c r="F114" i="6"/>
  <c r="AA112" i="6"/>
  <c r="Z112" i="6"/>
  <c r="X112" i="6"/>
  <c r="U112" i="6"/>
  <c r="T112" i="6"/>
  <c r="R112" i="6"/>
  <c r="O112" i="6"/>
  <c r="N112" i="6"/>
  <c r="L112" i="6"/>
  <c r="I112" i="6"/>
  <c r="H112" i="6"/>
  <c r="F112" i="6"/>
  <c r="B112" i="6"/>
  <c r="AA111" i="6"/>
  <c r="Y111" i="6"/>
  <c r="V111" i="6"/>
  <c r="U111" i="6"/>
  <c r="S111" i="6"/>
  <c r="P111" i="6"/>
  <c r="O111" i="6"/>
  <c r="M111" i="6"/>
  <c r="J111" i="6"/>
  <c r="I111" i="6"/>
  <c r="G111" i="6"/>
  <c r="D111" i="6"/>
  <c r="AA109" i="6"/>
  <c r="Y109" i="6"/>
  <c r="V109" i="6"/>
  <c r="U109" i="6"/>
  <c r="S109" i="6"/>
  <c r="P109" i="6"/>
  <c r="O109" i="6"/>
  <c r="M109" i="6"/>
  <c r="J109" i="6"/>
  <c r="I109" i="6"/>
  <c r="G109" i="6"/>
  <c r="D109" i="6"/>
  <c r="AA107" i="6"/>
  <c r="Y107" i="6"/>
  <c r="V107" i="6"/>
  <c r="U107" i="6"/>
  <c r="S107" i="6"/>
  <c r="P107" i="6"/>
  <c r="O107" i="6"/>
  <c r="M107" i="6"/>
  <c r="J107" i="6"/>
  <c r="I107" i="6"/>
  <c r="G107" i="6"/>
  <c r="D107" i="6"/>
  <c r="B107" i="6"/>
  <c r="Z106" i="6"/>
  <c r="W106" i="6"/>
  <c r="V106" i="6"/>
  <c r="T106" i="6"/>
  <c r="Q106" i="6"/>
  <c r="P106" i="6"/>
  <c r="N106" i="6"/>
  <c r="K106" i="6"/>
  <c r="J106" i="6"/>
  <c r="H106" i="6"/>
  <c r="E106" i="6"/>
  <c r="D106" i="6"/>
  <c r="Z104" i="6"/>
  <c r="W104" i="6"/>
  <c r="V104" i="6"/>
  <c r="T104" i="6"/>
  <c r="Q104" i="6"/>
  <c r="P104" i="6"/>
  <c r="N104" i="6"/>
  <c r="K104" i="6"/>
  <c r="J104" i="6"/>
  <c r="H104" i="6"/>
  <c r="E104" i="6"/>
  <c r="D104" i="6"/>
  <c r="Z102" i="6"/>
  <c r="W102" i="6"/>
  <c r="V102" i="6"/>
  <c r="T102" i="6"/>
  <c r="Q102" i="6"/>
  <c r="P102" i="6"/>
  <c r="N102" i="6"/>
  <c r="K102" i="6"/>
  <c r="J102" i="6"/>
  <c r="H102" i="6"/>
  <c r="E102" i="6"/>
  <c r="D102" i="6"/>
  <c r="AA101" i="6"/>
  <c r="X101" i="6"/>
  <c r="W101" i="6"/>
  <c r="U101" i="6"/>
  <c r="R101" i="6"/>
  <c r="Q101" i="6"/>
  <c r="O101" i="6"/>
  <c r="L101" i="6"/>
  <c r="K101" i="6"/>
  <c r="I101" i="6"/>
  <c r="F101" i="6"/>
  <c r="E101" i="6"/>
  <c r="AA99" i="6"/>
  <c r="X99" i="6"/>
  <c r="W99" i="6"/>
  <c r="U99" i="6"/>
  <c r="R99" i="6"/>
  <c r="Q99" i="6"/>
  <c r="O99" i="6"/>
  <c r="L99" i="6"/>
  <c r="K99" i="6"/>
  <c r="I99" i="6"/>
  <c r="F99" i="6"/>
  <c r="E99" i="6"/>
  <c r="AA97" i="6"/>
  <c r="X97" i="6"/>
  <c r="W97" i="6"/>
  <c r="U97" i="6"/>
  <c r="R97" i="6"/>
  <c r="Q97" i="6"/>
  <c r="O97" i="6"/>
  <c r="L97" i="6"/>
  <c r="K97" i="6"/>
  <c r="I97" i="6"/>
  <c r="F97" i="6"/>
  <c r="E97" i="6"/>
  <c r="Y96" i="6"/>
  <c r="X96" i="6"/>
  <c r="V96" i="6"/>
  <c r="S96" i="6"/>
  <c r="R96" i="6"/>
  <c r="P96" i="6"/>
  <c r="M96" i="6"/>
  <c r="L96" i="6"/>
  <c r="J96" i="6"/>
  <c r="G96" i="6"/>
  <c r="F96" i="6"/>
  <c r="D96" i="6"/>
  <c r="Y94" i="6"/>
  <c r="X94" i="6"/>
  <c r="V94" i="6"/>
  <c r="S94" i="6"/>
  <c r="R94" i="6"/>
  <c r="P94" i="6"/>
  <c r="M94" i="6"/>
  <c r="L94" i="6"/>
  <c r="J94" i="6"/>
  <c r="G94" i="6"/>
  <c r="F94" i="6"/>
  <c r="D94" i="6"/>
  <c r="Y92" i="6"/>
  <c r="X92" i="6"/>
  <c r="V92" i="6"/>
  <c r="S92" i="6"/>
  <c r="R92" i="6"/>
  <c r="P92" i="6"/>
  <c r="M92" i="6"/>
  <c r="L92" i="6"/>
  <c r="J92" i="6"/>
  <c r="G92" i="6"/>
  <c r="F92" i="6"/>
  <c r="D92" i="6"/>
  <c r="Z91" i="6"/>
  <c r="Y91" i="6"/>
  <c r="W91" i="6"/>
  <c r="T91" i="6"/>
  <c r="S91" i="6"/>
  <c r="Q91" i="6"/>
  <c r="N91" i="6"/>
  <c r="M91" i="6"/>
  <c r="K91" i="6"/>
  <c r="H91" i="6"/>
  <c r="G91" i="6"/>
  <c r="E91" i="6"/>
  <c r="Z89" i="6"/>
  <c r="Y89" i="6"/>
  <c r="W89" i="6"/>
  <c r="T89" i="6"/>
  <c r="S89" i="6"/>
  <c r="Q89" i="6"/>
  <c r="N89" i="6"/>
  <c r="M89" i="6"/>
  <c r="K89" i="6"/>
  <c r="H89" i="6"/>
  <c r="G89" i="6"/>
  <c r="E89" i="6"/>
  <c r="Z87" i="6"/>
  <c r="Y87" i="6"/>
  <c r="W87" i="6"/>
  <c r="T87" i="6"/>
  <c r="S87" i="6"/>
  <c r="Q87" i="6"/>
  <c r="N87" i="6"/>
  <c r="M87" i="6"/>
  <c r="K87" i="6"/>
  <c r="H87" i="6"/>
  <c r="G87" i="6"/>
  <c r="E87" i="6"/>
  <c r="AA86" i="6"/>
  <c r="Z86" i="6"/>
  <c r="X86" i="6"/>
  <c r="U86" i="6"/>
  <c r="T86" i="6"/>
  <c r="R86" i="6"/>
  <c r="O86" i="6"/>
  <c r="N86" i="6"/>
  <c r="L86" i="6"/>
  <c r="I86" i="6"/>
  <c r="H86" i="6"/>
  <c r="F86" i="6"/>
  <c r="AA84" i="6"/>
  <c r="Z84" i="6"/>
  <c r="X84" i="6"/>
  <c r="U84" i="6"/>
  <c r="T84" i="6"/>
  <c r="R84" i="6"/>
  <c r="O84" i="6"/>
  <c r="N84" i="6"/>
  <c r="L84" i="6"/>
  <c r="I84" i="6"/>
  <c r="H84" i="6"/>
  <c r="F84" i="6"/>
  <c r="AA82" i="6"/>
  <c r="Z82" i="6"/>
  <c r="X82" i="6"/>
  <c r="U82" i="6"/>
  <c r="T82" i="6"/>
  <c r="R82" i="6"/>
  <c r="O82" i="6"/>
  <c r="N82" i="6"/>
  <c r="L82" i="6"/>
  <c r="I82" i="6"/>
  <c r="H82" i="6"/>
  <c r="F82" i="6"/>
  <c r="B82" i="6"/>
  <c r="AA81" i="6"/>
  <c r="Y81" i="6"/>
  <c r="V81" i="6"/>
  <c r="U81" i="6"/>
  <c r="S81" i="6"/>
  <c r="P81" i="6"/>
  <c r="O81" i="6"/>
  <c r="M81" i="6"/>
  <c r="J81" i="6"/>
  <c r="I81" i="6"/>
  <c r="G81" i="6"/>
  <c r="D81" i="6"/>
  <c r="AA79" i="6"/>
  <c r="Y79" i="6"/>
  <c r="V79" i="6"/>
  <c r="U79" i="6"/>
  <c r="S79" i="6"/>
  <c r="P79" i="6"/>
  <c r="O79" i="6"/>
  <c r="M79" i="6"/>
  <c r="J79" i="6"/>
  <c r="I79" i="6"/>
  <c r="G79" i="6"/>
  <c r="D79" i="6"/>
  <c r="AA77" i="6"/>
  <c r="Y77" i="6"/>
  <c r="V77" i="6"/>
  <c r="U77" i="6"/>
  <c r="S77" i="6"/>
  <c r="P77" i="6"/>
  <c r="O77" i="6"/>
  <c r="M77" i="6"/>
  <c r="J77" i="6"/>
  <c r="I77" i="6"/>
  <c r="G77" i="6"/>
  <c r="D77" i="6"/>
  <c r="B77" i="6"/>
  <c r="Z76" i="6"/>
  <c r="W76" i="6"/>
  <c r="V76" i="6"/>
  <c r="T76" i="6"/>
  <c r="Q76" i="6"/>
  <c r="P76" i="6"/>
  <c r="N76" i="6"/>
  <c r="K76" i="6"/>
  <c r="J76" i="6"/>
  <c r="H76" i="6"/>
  <c r="E76" i="6"/>
  <c r="D76" i="6"/>
  <c r="Z74" i="6"/>
  <c r="W74" i="6"/>
  <c r="V74" i="6"/>
  <c r="T74" i="6"/>
  <c r="Q74" i="6"/>
  <c r="P74" i="6"/>
  <c r="N74" i="6"/>
  <c r="K74" i="6"/>
  <c r="J74" i="6"/>
  <c r="H74" i="6"/>
  <c r="E74" i="6"/>
  <c r="D74" i="6"/>
  <c r="Z72" i="6"/>
  <c r="W72" i="6"/>
  <c r="V72" i="6"/>
  <c r="T72" i="6"/>
  <c r="Q72" i="6"/>
  <c r="P72" i="6"/>
  <c r="N72" i="6"/>
  <c r="K72" i="6"/>
  <c r="J72" i="6"/>
  <c r="H72" i="6"/>
  <c r="E72" i="6"/>
  <c r="D72" i="6"/>
  <c r="AA71" i="6"/>
  <c r="X71" i="6"/>
  <c r="W71" i="6"/>
  <c r="U71" i="6"/>
  <c r="R71" i="6"/>
  <c r="Q71" i="6"/>
  <c r="O71" i="6"/>
  <c r="L71" i="6"/>
  <c r="K71" i="6"/>
  <c r="I71" i="6"/>
  <c r="F71" i="6"/>
  <c r="E71" i="6"/>
  <c r="AA69" i="6"/>
  <c r="X69" i="6"/>
  <c r="W69" i="6"/>
  <c r="U69" i="6"/>
  <c r="R69" i="6"/>
  <c r="Q69" i="6"/>
  <c r="O69" i="6"/>
  <c r="L69" i="6"/>
  <c r="K69" i="6"/>
  <c r="I69" i="6"/>
  <c r="F69" i="6"/>
  <c r="E69" i="6"/>
  <c r="AA67" i="6"/>
  <c r="X67" i="6"/>
  <c r="W67" i="6"/>
  <c r="U67" i="6"/>
  <c r="R67" i="6"/>
  <c r="Q67" i="6"/>
  <c r="O67" i="6"/>
  <c r="L67" i="6"/>
  <c r="K67" i="6"/>
  <c r="I67" i="6"/>
  <c r="F67" i="6"/>
  <c r="E67" i="6"/>
  <c r="Y66" i="6"/>
  <c r="X66" i="6"/>
  <c r="V66" i="6"/>
  <c r="S66" i="6"/>
  <c r="R66" i="6"/>
  <c r="P66" i="6"/>
  <c r="M66" i="6"/>
  <c r="L66" i="6"/>
  <c r="J66" i="6"/>
  <c r="G66" i="6"/>
  <c r="F66" i="6"/>
  <c r="D66" i="6"/>
  <c r="Y64" i="6"/>
  <c r="X64" i="6"/>
  <c r="V64" i="6"/>
  <c r="S64" i="6"/>
  <c r="R64" i="6"/>
  <c r="P64" i="6"/>
  <c r="P62" i="6" s="1"/>
  <c r="M64" i="6"/>
  <c r="L64" i="6"/>
  <c r="J64" i="6"/>
  <c r="J62" i="6" s="1"/>
  <c r="G64" i="6"/>
  <c r="F64" i="6"/>
  <c r="F62" i="6" s="1"/>
  <c r="D64" i="6"/>
  <c r="Y62" i="6"/>
  <c r="X62" i="6"/>
  <c r="V62" i="6"/>
  <c r="S62" i="6"/>
  <c r="R62" i="6"/>
  <c r="M62" i="6"/>
  <c r="L62" i="6"/>
  <c r="G62" i="6"/>
  <c r="D62" i="6"/>
  <c r="Z61" i="6"/>
  <c r="Y61" i="6"/>
  <c r="W61" i="6"/>
  <c r="T61" i="6"/>
  <c r="S61" i="6"/>
  <c r="Q61" i="6"/>
  <c r="N61" i="6"/>
  <c r="M61" i="6"/>
  <c r="K61" i="6"/>
  <c r="H61" i="6"/>
  <c r="G61" i="6"/>
  <c r="E61" i="6"/>
  <c r="Z59" i="6"/>
  <c r="Y59" i="6"/>
  <c r="W59" i="6"/>
  <c r="T59" i="6"/>
  <c r="S59" i="6"/>
  <c r="Q59" i="6"/>
  <c r="N59" i="6"/>
  <c r="M59" i="6"/>
  <c r="K59" i="6"/>
  <c r="H59" i="6"/>
  <c r="G59" i="6"/>
  <c r="E59" i="6"/>
  <c r="Z57" i="6"/>
  <c r="Y57" i="6"/>
  <c r="W57" i="6"/>
  <c r="T57" i="6"/>
  <c r="S57" i="6"/>
  <c r="Q57" i="6"/>
  <c r="N57" i="6"/>
  <c r="M57" i="6"/>
  <c r="K57" i="6"/>
  <c r="H57" i="6"/>
  <c r="G57" i="6"/>
  <c r="E57" i="6"/>
  <c r="AA56" i="6"/>
  <c r="Z56" i="6"/>
  <c r="X56" i="6"/>
  <c r="U56" i="6"/>
  <c r="T56" i="6"/>
  <c r="R56" i="6"/>
  <c r="O56" i="6"/>
  <c r="N56" i="6"/>
  <c r="L56" i="6"/>
  <c r="I56" i="6"/>
  <c r="H56" i="6"/>
  <c r="F56" i="6"/>
  <c r="AA54" i="6"/>
  <c r="Z54" i="6"/>
  <c r="X54" i="6"/>
  <c r="U54" i="6"/>
  <c r="T54" i="6"/>
  <c r="R54" i="6"/>
  <c r="O54" i="6"/>
  <c r="N54" i="6"/>
  <c r="L54" i="6"/>
  <c r="I54" i="6"/>
  <c r="H54" i="6"/>
  <c r="F54" i="6"/>
  <c r="AA52" i="6"/>
  <c r="Z52" i="6"/>
  <c r="X52" i="6"/>
  <c r="U52" i="6"/>
  <c r="T52" i="6"/>
  <c r="R52" i="6"/>
  <c r="O52" i="6"/>
  <c r="N52" i="6"/>
  <c r="L52" i="6"/>
  <c r="I52" i="6"/>
  <c r="H52" i="6"/>
  <c r="F52" i="6"/>
  <c r="B52" i="6"/>
  <c r="AA51" i="6"/>
  <c r="Y51" i="6"/>
  <c r="V51" i="6"/>
  <c r="U51" i="6"/>
  <c r="S51" i="6"/>
  <c r="P51" i="6"/>
  <c r="O51" i="6"/>
  <c r="M51" i="6"/>
  <c r="J51" i="6"/>
  <c r="I51" i="6"/>
  <c r="G51" i="6"/>
  <c r="D51" i="6"/>
  <c r="AA49" i="6"/>
  <c r="Y49" i="6"/>
  <c r="V49" i="6"/>
  <c r="U49" i="6"/>
  <c r="S49" i="6"/>
  <c r="P49" i="6"/>
  <c r="O49" i="6"/>
  <c r="M49" i="6"/>
  <c r="J49" i="6"/>
  <c r="I49" i="6"/>
  <c r="G49" i="6"/>
  <c r="D49" i="6"/>
  <c r="AA47" i="6"/>
  <c r="Y47" i="6"/>
  <c r="V47" i="6"/>
  <c r="U47" i="6"/>
  <c r="S47" i="6"/>
  <c r="P47" i="6"/>
  <c r="O47" i="6"/>
  <c r="M47" i="6"/>
  <c r="J47" i="6"/>
  <c r="I47" i="6"/>
  <c r="G47" i="6"/>
  <c r="D47" i="6"/>
  <c r="B47" i="6"/>
  <c r="Z46" i="6"/>
  <c r="W46" i="6"/>
  <c r="V46" i="6"/>
  <c r="T46" i="6"/>
  <c r="Q46" i="6"/>
  <c r="P46" i="6"/>
  <c r="N46" i="6"/>
  <c r="K46" i="6"/>
  <c r="J46" i="6"/>
  <c r="H46" i="6"/>
  <c r="E46" i="6"/>
  <c r="D46" i="6"/>
  <c r="Z44" i="6"/>
  <c r="W44" i="6"/>
  <c r="V44" i="6"/>
  <c r="T44" i="6"/>
  <c r="Q44" i="6"/>
  <c r="P44" i="6"/>
  <c r="N44" i="6"/>
  <c r="K44" i="6"/>
  <c r="J44" i="6"/>
  <c r="H44" i="6"/>
  <c r="E44" i="6"/>
  <c r="D44" i="6"/>
  <c r="Z42" i="6"/>
  <c r="W42" i="6"/>
  <c r="V42" i="6"/>
  <c r="T42" i="6"/>
  <c r="Q42" i="6"/>
  <c r="P42" i="6"/>
  <c r="N42" i="6"/>
  <c r="K42" i="6"/>
  <c r="J42" i="6"/>
  <c r="H42" i="6"/>
  <c r="E42" i="6"/>
  <c r="D42" i="6"/>
  <c r="AA41" i="6"/>
  <c r="X41" i="6"/>
  <c r="W41" i="6"/>
  <c r="U41" i="6"/>
  <c r="R41" i="6"/>
  <c r="Q41" i="6"/>
  <c r="O41" i="6"/>
  <c r="L41" i="6"/>
  <c r="K41" i="6"/>
  <c r="I41" i="6"/>
  <c r="F41" i="6"/>
  <c r="E41" i="6"/>
  <c r="AA39" i="6"/>
  <c r="X39" i="6"/>
  <c r="W39" i="6"/>
  <c r="U39" i="6"/>
  <c r="R39" i="6"/>
  <c r="Q39" i="6"/>
  <c r="O39" i="6"/>
  <c r="L39" i="6"/>
  <c r="K39" i="6"/>
  <c r="I39" i="6"/>
  <c r="F39" i="6"/>
  <c r="E39" i="6"/>
  <c r="AA37" i="6"/>
  <c r="X37" i="6"/>
  <c r="W37" i="6"/>
  <c r="U37" i="6"/>
  <c r="R37" i="6"/>
  <c r="Q37" i="6"/>
  <c r="O37" i="6"/>
  <c r="L37" i="6"/>
  <c r="K37" i="6"/>
  <c r="I37" i="6"/>
  <c r="F37" i="6"/>
  <c r="E37" i="6"/>
  <c r="Y36" i="6"/>
  <c r="X36" i="6"/>
  <c r="V36" i="6"/>
  <c r="S36" i="6"/>
  <c r="R36" i="6"/>
  <c r="P36" i="6"/>
  <c r="M36" i="6"/>
  <c r="L36" i="6"/>
  <c r="J36" i="6"/>
  <c r="G36" i="6"/>
  <c r="F36" i="6"/>
  <c r="D36" i="6"/>
  <c r="Y34" i="6"/>
  <c r="X34" i="6"/>
  <c r="V34" i="6"/>
  <c r="S34" i="6"/>
  <c r="R34" i="6"/>
  <c r="P34" i="6"/>
  <c r="M34" i="6"/>
  <c r="L34" i="6"/>
  <c r="J34" i="6"/>
  <c r="G34" i="6"/>
  <c r="F34" i="6"/>
  <c r="D34" i="6"/>
  <c r="Y32" i="6"/>
  <c r="X32" i="6"/>
  <c r="V32" i="6"/>
  <c r="S32" i="6"/>
  <c r="R32" i="6"/>
  <c r="P32" i="6"/>
  <c r="M32" i="6"/>
  <c r="L32" i="6"/>
  <c r="J32" i="6"/>
  <c r="G32" i="6"/>
  <c r="F32" i="6"/>
  <c r="D32" i="6"/>
  <c r="Z31" i="6"/>
  <c r="Y31" i="6"/>
  <c r="W31" i="6"/>
  <c r="T31" i="6"/>
  <c r="S31" i="6"/>
  <c r="Q31" i="6"/>
  <c r="N31" i="6"/>
  <c r="M31" i="6"/>
  <c r="K31" i="6"/>
  <c r="H31" i="6"/>
  <c r="G31" i="6"/>
  <c r="E31" i="6"/>
  <c r="Z29" i="6"/>
  <c r="Y29" i="6"/>
  <c r="W29" i="6"/>
  <c r="T29" i="6"/>
  <c r="S29" i="6"/>
  <c r="Q29" i="6"/>
  <c r="N29" i="6"/>
  <c r="M29" i="6"/>
  <c r="K29" i="6"/>
  <c r="H29" i="6"/>
  <c r="G29" i="6"/>
  <c r="E29" i="6"/>
  <c r="Z27" i="6"/>
  <c r="Y27" i="6"/>
  <c r="W27" i="6"/>
  <c r="T27" i="6"/>
  <c r="S27" i="6"/>
  <c r="Q27" i="6"/>
  <c r="N27" i="6"/>
  <c r="M27" i="6"/>
  <c r="K27" i="6"/>
  <c r="H27" i="6"/>
  <c r="G27" i="6"/>
  <c r="E27" i="6"/>
  <c r="AA26" i="6"/>
  <c r="Z26" i="6"/>
  <c r="X26" i="6"/>
  <c r="U26" i="6"/>
  <c r="T26" i="6"/>
  <c r="R26" i="6"/>
  <c r="O26" i="6"/>
  <c r="N26" i="6"/>
  <c r="L26" i="6"/>
  <c r="I26" i="6"/>
  <c r="H26" i="6"/>
  <c r="F26" i="6"/>
  <c r="AA24" i="6"/>
  <c r="Z24" i="6"/>
  <c r="X24" i="6"/>
  <c r="U24" i="6"/>
  <c r="T24" i="6"/>
  <c r="R24" i="6"/>
  <c r="O24" i="6"/>
  <c r="N24" i="6"/>
  <c r="L24" i="6"/>
  <c r="I24" i="6"/>
  <c r="H24" i="6"/>
  <c r="F24" i="6"/>
  <c r="AA22" i="6"/>
  <c r="Z22" i="6"/>
  <c r="X22" i="6"/>
  <c r="U22" i="6"/>
  <c r="T22" i="6"/>
  <c r="R22" i="6"/>
  <c r="O22" i="6"/>
  <c r="N22" i="6"/>
  <c r="L22" i="6"/>
  <c r="I22" i="6"/>
  <c r="H22" i="6"/>
  <c r="F22" i="6"/>
  <c r="B22" i="6"/>
  <c r="AA21" i="6"/>
  <c r="Y21" i="6"/>
  <c r="V21" i="6"/>
  <c r="U21" i="6"/>
  <c r="S21" i="6"/>
  <c r="P21" i="6"/>
  <c r="O21" i="6"/>
  <c r="M21" i="6"/>
  <c r="J21" i="6"/>
  <c r="I21" i="6"/>
  <c r="G21" i="6"/>
  <c r="D21" i="6"/>
  <c r="AA19" i="6"/>
  <c r="Y19" i="6"/>
  <c r="V19" i="6"/>
  <c r="U19" i="6"/>
  <c r="S19" i="6"/>
  <c r="P19" i="6"/>
  <c r="O19" i="6"/>
  <c r="M19" i="6"/>
  <c r="J19" i="6"/>
  <c r="I19" i="6"/>
  <c r="G19" i="6"/>
  <c r="D19" i="6"/>
  <c r="AA17" i="6"/>
  <c r="Y17" i="6"/>
  <c r="V17" i="6"/>
  <c r="U17" i="6"/>
  <c r="S17" i="6"/>
  <c r="P17" i="6"/>
  <c r="O17" i="6"/>
  <c r="M17" i="6"/>
  <c r="J17" i="6"/>
  <c r="I17" i="6"/>
  <c r="G17" i="6"/>
  <c r="D17" i="6"/>
  <c r="B17" i="6"/>
  <c r="Z16" i="6"/>
  <c r="W16" i="6"/>
  <c r="V16" i="6"/>
  <c r="T16" i="6"/>
  <c r="Q16" i="6"/>
  <c r="P16" i="6"/>
  <c r="N16" i="6"/>
  <c r="K16" i="6"/>
  <c r="J16" i="6"/>
  <c r="H16" i="6"/>
  <c r="E16" i="6"/>
  <c r="D16" i="6"/>
  <c r="Z14" i="6"/>
  <c r="W14" i="6"/>
  <c r="V14" i="6"/>
  <c r="T14" i="6"/>
  <c r="Q14" i="6"/>
  <c r="P14" i="6"/>
  <c r="N14" i="6"/>
  <c r="K14" i="6"/>
  <c r="J14" i="6"/>
  <c r="H14" i="6"/>
  <c r="E14" i="6"/>
  <c r="D14" i="6"/>
  <c r="Z12" i="6"/>
  <c r="W12" i="6"/>
  <c r="V12" i="6"/>
  <c r="T12" i="6"/>
  <c r="Q12" i="6"/>
  <c r="P12" i="6"/>
  <c r="N12" i="6"/>
  <c r="K12" i="6"/>
  <c r="J12" i="6"/>
  <c r="H12" i="6"/>
  <c r="E12" i="6"/>
  <c r="D12" i="6"/>
  <c r="AA11" i="6"/>
  <c r="X11" i="6"/>
  <c r="W11" i="6"/>
  <c r="U11" i="6"/>
  <c r="R11" i="6"/>
  <c r="Q11" i="6"/>
  <c r="Q7" i="6" s="1"/>
  <c r="O11" i="6"/>
  <c r="L11" i="6"/>
  <c r="K11" i="6"/>
  <c r="I11" i="6"/>
  <c r="F11" i="6"/>
  <c r="E11" i="6"/>
  <c r="E7" i="6" s="1"/>
  <c r="Y638" i="6"/>
  <c r="AA9" i="6"/>
  <c r="X9" i="6"/>
  <c r="W9" i="6"/>
  <c r="U9" i="6"/>
  <c r="R9" i="6"/>
  <c r="R7" i="6" s="1"/>
  <c r="Q9" i="6"/>
  <c r="O9" i="6"/>
  <c r="L9" i="6"/>
  <c r="K9" i="6"/>
  <c r="I9" i="6"/>
  <c r="F9" i="6"/>
  <c r="F7" i="6" s="1"/>
  <c r="E9" i="6"/>
  <c r="V159" i="6"/>
  <c r="AA7" i="6"/>
  <c r="X7" i="6"/>
  <c r="W7" i="6"/>
  <c r="U7" i="6"/>
  <c r="O7" i="6"/>
  <c r="L7" i="6"/>
  <c r="K7" i="6"/>
  <c r="I7" i="6"/>
  <c r="D7" i="6"/>
  <c r="F94" i="5"/>
  <c r="E94" i="5"/>
  <c r="G94" i="5"/>
  <c r="G92" i="5"/>
  <c r="F91" i="5"/>
  <c r="G89" i="5"/>
  <c r="F89" i="5"/>
  <c r="E89" i="5"/>
  <c r="G87" i="5"/>
  <c r="D87" i="5"/>
  <c r="G83" i="5"/>
  <c r="D80" i="5"/>
  <c r="F78" i="5"/>
  <c r="E78" i="5"/>
  <c r="G78" i="5"/>
  <c r="G76" i="5"/>
  <c r="G73" i="5"/>
  <c r="F73" i="5"/>
  <c r="E73" i="5"/>
  <c r="G71" i="5"/>
  <c r="D71" i="5"/>
  <c r="G66" i="5"/>
  <c r="D63" i="5"/>
  <c r="F61" i="5"/>
  <c r="E61" i="5"/>
  <c r="G61" i="5"/>
  <c r="G59" i="5"/>
  <c r="G55" i="5"/>
  <c r="F55" i="5"/>
  <c r="E55" i="5"/>
  <c r="G53" i="5"/>
  <c r="D53" i="5"/>
  <c r="G50" i="5"/>
  <c r="D47" i="5"/>
  <c r="F45" i="5"/>
  <c r="E45" i="5"/>
  <c r="G45" i="5"/>
  <c r="G43" i="5"/>
  <c r="G38" i="5"/>
  <c r="F38" i="5"/>
  <c r="E38" i="5"/>
  <c r="G36" i="5"/>
  <c r="D36" i="5"/>
  <c r="G35" i="5"/>
  <c r="G63" i="5" s="1"/>
  <c r="F35" i="5"/>
  <c r="F63" i="5" s="1"/>
  <c r="E35" i="5"/>
  <c r="E63" i="5" s="1"/>
  <c r="D91" i="5"/>
  <c r="G33" i="5"/>
  <c r="D58" i="5"/>
  <c r="F27" i="5"/>
  <c r="E27" i="5"/>
  <c r="G27" i="5"/>
  <c r="G25" i="5"/>
  <c r="F24" i="5"/>
  <c r="F52" i="5" s="1"/>
  <c r="E24" i="5"/>
  <c r="E52" i="5" s="1"/>
  <c r="D52" i="5"/>
  <c r="G22" i="5"/>
  <c r="F22" i="5"/>
  <c r="E22" i="5"/>
  <c r="G20" i="5"/>
  <c r="D20" i="5"/>
  <c r="G19" i="5"/>
  <c r="G47" i="5" s="1"/>
  <c r="F19" i="5"/>
  <c r="F47" i="5" s="1"/>
  <c r="E19" i="5"/>
  <c r="E47" i="5" s="1"/>
  <c r="D75" i="5"/>
  <c r="G17" i="5"/>
  <c r="G81" i="5"/>
  <c r="F92" i="5"/>
  <c r="E81" i="5"/>
  <c r="D81" i="5"/>
  <c r="D42" i="5"/>
  <c r="I43" i="4"/>
  <c r="I42" i="4"/>
  <c r="I41" i="4"/>
  <c r="I40" i="4"/>
  <c r="F28" i="4"/>
  <c r="E28" i="4"/>
  <c r="G28" i="4"/>
  <c r="G27" i="4"/>
  <c r="F22" i="4"/>
  <c r="E22" i="4"/>
  <c r="G22" i="4"/>
  <c r="G21" i="4"/>
  <c r="F16" i="4"/>
  <c r="E16" i="4"/>
  <c r="G16" i="4"/>
  <c r="G15" i="4"/>
  <c r="G14" i="4"/>
  <c r="F14" i="4"/>
  <c r="E14" i="4"/>
  <c r="D26" i="4"/>
  <c r="G24" i="4"/>
  <c r="G25" i="3"/>
  <c r="F25" i="3"/>
  <c r="E25" i="3"/>
  <c r="G20" i="3"/>
  <c r="F15" i="3"/>
  <c r="E15" i="3"/>
  <c r="G15" i="3"/>
  <c r="D24" i="3"/>
  <c r="A1" i="3"/>
  <c r="G10" i="2"/>
  <c r="G9" i="2"/>
  <c r="F9" i="2"/>
  <c r="E9" i="2"/>
  <c r="A1" i="2"/>
  <c r="N27" i="1"/>
  <c r="N10" i="1"/>
  <c r="O1" i="1"/>
  <c r="T82" i="10" l="1"/>
  <c r="O17" i="10"/>
  <c r="AA17" i="10"/>
  <c r="G27" i="10"/>
  <c r="S27" i="10"/>
  <c r="P42" i="10"/>
  <c r="M57" i="10"/>
  <c r="AA77" i="10"/>
  <c r="U17" i="10"/>
  <c r="V42" i="10"/>
  <c r="S57" i="10"/>
  <c r="T22" i="10"/>
  <c r="T52" i="10"/>
  <c r="F92" i="10"/>
  <c r="Z22" i="10"/>
  <c r="F32" i="10"/>
  <c r="Z52" i="10"/>
  <c r="AA20" i="8"/>
  <c r="X38" i="8"/>
  <c r="I56" i="8"/>
  <c r="U56" i="8"/>
  <c r="X146" i="8"/>
  <c r="Z170" i="8"/>
  <c r="F38" i="8"/>
  <c r="O56" i="8"/>
  <c r="AA56" i="8"/>
  <c r="X74" i="8"/>
  <c r="I92" i="8"/>
  <c r="U92" i="8"/>
  <c r="E116" i="8"/>
  <c r="F146" i="8"/>
  <c r="T170" i="8"/>
  <c r="K116" i="8"/>
  <c r="N134" i="8"/>
  <c r="Z134" i="8"/>
  <c r="I164" i="8"/>
  <c r="U164" i="8"/>
  <c r="T26" i="8"/>
  <c r="N62" i="8"/>
  <c r="Z62" i="8"/>
  <c r="X110" i="8"/>
  <c r="T134" i="8"/>
  <c r="O164" i="8"/>
  <c r="AA164" i="8"/>
  <c r="E44" i="8"/>
  <c r="T62" i="8"/>
  <c r="F110" i="8"/>
  <c r="T112" i="11"/>
  <c r="M147" i="11"/>
  <c r="F460" i="11"/>
  <c r="T82" i="11"/>
  <c r="M455" i="11"/>
  <c r="F494" i="11"/>
  <c r="O509" i="11"/>
  <c r="AA509" i="11"/>
  <c r="AA77" i="11"/>
  <c r="F92" i="11"/>
  <c r="F186" i="11"/>
  <c r="F276" i="11"/>
  <c r="W499" i="11"/>
  <c r="AA37" i="13"/>
  <c r="H72" i="13"/>
  <c r="O97" i="13"/>
  <c r="Z42" i="13"/>
  <c r="H132" i="13"/>
  <c r="S524" i="13"/>
  <c r="AA191" i="13"/>
  <c r="T256" i="13"/>
  <c r="M291" i="13"/>
  <c r="Y291" i="13"/>
  <c r="AA311" i="13"/>
  <c r="L345" i="13"/>
  <c r="X345" i="13"/>
  <c r="I484" i="13"/>
  <c r="U634" i="13"/>
  <c r="AA251" i="13"/>
  <c r="M261" i="13"/>
  <c r="K301" i="13"/>
  <c r="G196" i="7"/>
  <c r="V211" i="7"/>
  <c r="U216" i="7"/>
  <c r="G286" i="7"/>
  <c r="V301" i="7"/>
  <c r="U306" i="7"/>
  <c r="AA216" i="7"/>
  <c r="N221" i="7"/>
  <c r="AA306" i="7"/>
  <c r="N311" i="7"/>
  <c r="T221" i="7"/>
  <c r="G226" i="7"/>
  <c r="T311" i="7"/>
  <c r="G316" i="7"/>
  <c r="M226" i="7"/>
  <c r="F231" i="7"/>
  <c r="M316" i="7"/>
  <c r="J564" i="6"/>
  <c r="H544" i="6"/>
  <c r="E75" i="5"/>
  <c r="F75" i="5"/>
  <c r="E91" i="5"/>
  <c r="G23" i="3"/>
  <c r="G13" i="4"/>
  <c r="G18" i="3"/>
  <c r="G26" i="4"/>
  <c r="F26" i="4"/>
  <c r="E26" i="4"/>
  <c r="K544" i="7"/>
  <c r="N7" i="1"/>
  <c r="D12" i="3" s="1"/>
  <c r="E24" i="3"/>
  <c r="F24" i="3"/>
  <c r="G24" i="3"/>
  <c r="W266" i="7"/>
  <c r="J425" i="7"/>
  <c r="Y634" i="6"/>
  <c r="N619" i="7"/>
  <c r="J327" i="6"/>
  <c r="J325" i="6" s="1"/>
  <c r="I332" i="6"/>
  <c r="I330" i="6" s="1"/>
  <c r="T337" i="6"/>
  <c r="T335" i="6" s="1"/>
  <c r="M342" i="6"/>
  <c r="M340" i="6" s="1"/>
  <c r="L347" i="6"/>
  <c r="L345" i="6" s="1"/>
  <c r="K352" i="6"/>
  <c r="K350" i="6" s="1"/>
  <c r="J357" i="6"/>
  <c r="J355" i="6" s="1"/>
  <c r="I362" i="6"/>
  <c r="I360" i="6" s="1"/>
  <c r="H367" i="6"/>
  <c r="H365" i="6" s="1"/>
  <c r="G372" i="6"/>
  <c r="G370" i="6" s="1"/>
  <c r="L377" i="6"/>
  <c r="L375" i="6" s="1"/>
  <c r="W382" i="6"/>
  <c r="W380" i="6" s="1"/>
  <c r="P387" i="6"/>
  <c r="P385" i="6" s="1"/>
  <c r="O392" i="6"/>
  <c r="O390" i="6" s="1"/>
  <c r="N397" i="6"/>
  <c r="N395" i="6" s="1"/>
  <c r="Y402" i="6"/>
  <c r="Y400" i="6" s="1"/>
  <c r="F407" i="6"/>
  <c r="F405" i="6" s="1"/>
  <c r="W412" i="6"/>
  <c r="W410" i="6" s="1"/>
  <c r="O422" i="6"/>
  <c r="O420" i="6" s="1"/>
  <c r="N427" i="6"/>
  <c r="N425" i="6" s="1"/>
  <c r="R437" i="6"/>
  <c r="R435" i="6" s="1"/>
  <c r="E442" i="6"/>
  <c r="E440" i="6" s="1"/>
  <c r="W442" i="6"/>
  <c r="W440" i="6" s="1"/>
  <c r="P447" i="6"/>
  <c r="P445" i="6" s="1"/>
  <c r="AA452" i="6"/>
  <c r="AA450" i="6" s="1"/>
  <c r="N457" i="6"/>
  <c r="N455" i="6" s="1"/>
  <c r="S462" i="6"/>
  <c r="S460" i="6" s="1"/>
  <c r="R467" i="6"/>
  <c r="R465" i="6" s="1"/>
  <c r="Q472" i="6"/>
  <c r="Q470" i="6" s="1"/>
  <c r="J477" i="6"/>
  <c r="J475" i="6" s="1"/>
  <c r="E10" i="2"/>
  <c r="E14" i="3"/>
  <c r="E20" i="3"/>
  <c r="A1" i="4"/>
  <c r="E12" i="4"/>
  <c r="E15" i="4"/>
  <c r="E18" i="4"/>
  <c r="E21" i="4"/>
  <c r="E24" i="4"/>
  <c r="E27" i="4"/>
  <c r="A1" i="5"/>
  <c r="E14" i="5"/>
  <c r="E17" i="5"/>
  <c r="E20" i="5"/>
  <c r="G24" i="5"/>
  <c r="E30" i="5"/>
  <c r="G31" i="5"/>
  <c r="E33" i="5"/>
  <c r="E36" i="5"/>
  <c r="G48" i="5"/>
  <c r="E50" i="5"/>
  <c r="E53" i="5"/>
  <c r="G64" i="5"/>
  <c r="E66" i="5"/>
  <c r="E71" i="5"/>
  <c r="G75" i="5"/>
  <c r="E80" i="5"/>
  <c r="E83" i="5"/>
  <c r="E87" i="5"/>
  <c r="G91" i="5"/>
  <c r="G9" i="6"/>
  <c r="M9" i="6"/>
  <c r="M7" i="6" s="1"/>
  <c r="S9" i="6"/>
  <c r="Y9" i="6"/>
  <c r="G11" i="6"/>
  <c r="M11" i="6"/>
  <c r="S11" i="6"/>
  <c r="Y11" i="6"/>
  <c r="F14" i="6"/>
  <c r="F12" i="6" s="1"/>
  <c r="L14" i="6"/>
  <c r="R14" i="6"/>
  <c r="X14" i="6"/>
  <c r="F16" i="6"/>
  <c r="L16" i="6"/>
  <c r="R16" i="6"/>
  <c r="X16" i="6"/>
  <c r="E19" i="6"/>
  <c r="K19" i="6"/>
  <c r="Q19" i="6"/>
  <c r="W19" i="6"/>
  <c r="E21" i="6"/>
  <c r="K21" i="6"/>
  <c r="Q21" i="6"/>
  <c r="W21" i="6"/>
  <c r="D24" i="6"/>
  <c r="J24" i="6"/>
  <c r="J22" i="6" s="1"/>
  <c r="P24" i="6"/>
  <c r="P22" i="6" s="1"/>
  <c r="V24" i="6"/>
  <c r="D26" i="6"/>
  <c r="J26" i="6"/>
  <c r="P26" i="6"/>
  <c r="V26" i="6"/>
  <c r="B27" i="6"/>
  <c r="I29" i="6"/>
  <c r="O29" i="6"/>
  <c r="U29" i="6"/>
  <c r="U27" i="6" s="1"/>
  <c r="AA29" i="6"/>
  <c r="I31" i="6"/>
  <c r="O31" i="6"/>
  <c r="U31" i="6"/>
  <c r="AA31" i="6"/>
  <c r="H34" i="6"/>
  <c r="H32" i="6" s="1"/>
  <c r="N34" i="6"/>
  <c r="T34" i="6"/>
  <c r="Z34" i="6"/>
  <c r="Z32" i="6" s="1"/>
  <c r="H36" i="6"/>
  <c r="N36" i="6"/>
  <c r="T36" i="6"/>
  <c r="Z36" i="6"/>
  <c r="G39" i="6"/>
  <c r="G37" i="6" s="1"/>
  <c r="M39" i="6"/>
  <c r="M37" i="6" s="1"/>
  <c r="S39" i="6"/>
  <c r="Y39" i="6"/>
  <c r="G41" i="6"/>
  <c r="M41" i="6"/>
  <c r="S41" i="6"/>
  <c r="Y41" i="6"/>
  <c r="F44" i="6"/>
  <c r="L44" i="6"/>
  <c r="R44" i="6"/>
  <c r="R42" i="6" s="1"/>
  <c r="X44" i="6"/>
  <c r="F46" i="6"/>
  <c r="L46" i="6"/>
  <c r="R46" i="6"/>
  <c r="X46" i="6"/>
  <c r="E49" i="6"/>
  <c r="E47" i="6" s="1"/>
  <c r="K49" i="6"/>
  <c r="Q49" i="6"/>
  <c r="W49" i="6"/>
  <c r="W47" i="6" s="1"/>
  <c r="E51" i="6"/>
  <c r="K51" i="6"/>
  <c r="Q51" i="6"/>
  <c r="W51" i="6"/>
  <c r="D54" i="6"/>
  <c r="J54" i="6"/>
  <c r="J52" i="6" s="1"/>
  <c r="P54" i="6"/>
  <c r="V54" i="6"/>
  <c r="D56" i="6"/>
  <c r="J56" i="6"/>
  <c r="P56" i="6"/>
  <c r="V56" i="6"/>
  <c r="B57" i="6"/>
  <c r="I59" i="6"/>
  <c r="O59" i="6"/>
  <c r="U59" i="6"/>
  <c r="AA59" i="6"/>
  <c r="I61" i="6"/>
  <c r="O61" i="6"/>
  <c r="U61" i="6"/>
  <c r="AA61" i="6"/>
  <c r="H64" i="6"/>
  <c r="N64" i="6"/>
  <c r="T64" i="6"/>
  <c r="T62" i="6" s="1"/>
  <c r="Z64" i="6"/>
  <c r="H66" i="6"/>
  <c r="N66" i="6"/>
  <c r="T66" i="6"/>
  <c r="Z66" i="6"/>
  <c r="G69" i="6"/>
  <c r="G67" i="6" s="1"/>
  <c r="M69" i="6"/>
  <c r="S69" i="6"/>
  <c r="Y69" i="6"/>
  <c r="G71" i="6"/>
  <c r="M71" i="6"/>
  <c r="S71" i="6"/>
  <c r="Y71" i="6"/>
  <c r="F74" i="6"/>
  <c r="L74" i="6"/>
  <c r="R74" i="6"/>
  <c r="X74" i="6"/>
  <c r="F76" i="6"/>
  <c r="L76" i="6"/>
  <c r="R76" i="6"/>
  <c r="X76" i="6"/>
  <c r="E79" i="6"/>
  <c r="K79" i="6"/>
  <c r="Q79" i="6"/>
  <c r="Q77" i="6" s="1"/>
  <c r="W79" i="6"/>
  <c r="E81" i="6"/>
  <c r="K81" i="6"/>
  <c r="Q81" i="6"/>
  <c r="W81" i="6"/>
  <c r="D84" i="6"/>
  <c r="D82" i="6" s="1"/>
  <c r="J84" i="6"/>
  <c r="P84" i="6"/>
  <c r="V84" i="6"/>
  <c r="D86" i="6"/>
  <c r="J86" i="6"/>
  <c r="P86" i="6"/>
  <c r="V86" i="6"/>
  <c r="B87" i="6"/>
  <c r="I89" i="6"/>
  <c r="O89" i="6"/>
  <c r="U89" i="6"/>
  <c r="AA89" i="6"/>
  <c r="AA87" i="6" s="1"/>
  <c r="I91" i="6"/>
  <c r="O91" i="6"/>
  <c r="U91" i="6"/>
  <c r="AA91" i="6"/>
  <c r="H94" i="6"/>
  <c r="N94" i="6"/>
  <c r="N92" i="6" s="1"/>
  <c r="T94" i="6"/>
  <c r="Z94" i="6"/>
  <c r="H96" i="6"/>
  <c r="N96" i="6"/>
  <c r="T96" i="6"/>
  <c r="Z96" i="6"/>
  <c r="G99" i="6"/>
  <c r="M99" i="6"/>
  <c r="S99" i="6"/>
  <c r="Y99" i="6"/>
  <c r="G101" i="6"/>
  <c r="M101" i="6"/>
  <c r="S101" i="6"/>
  <c r="Y101" i="6"/>
  <c r="F104" i="6"/>
  <c r="L104" i="6"/>
  <c r="R104" i="6"/>
  <c r="X104" i="6"/>
  <c r="X102" i="6" s="1"/>
  <c r="F106" i="6"/>
  <c r="L106" i="6"/>
  <c r="R106" i="6"/>
  <c r="X106" i="6"/>
  <c r="E109" i="6"/>
  <c r="K109" i="6"/>
  <c r="K107" i="6" s="1"/>
  <c r="Q109" i="6"/>
  <c r="W109" i="6"/>
  <c r="E111" i="6"/>
  <c r="K111" i="6"/>
  <c r="Q111" i="6"/>
  <c r="W111" i="6"/>
  <c r="D114" i="6"/>
  <c r="J114" i="6"/>
  <c r="P114" i="6"/>
  <c r="V114" i="6"/>
  <c r="D116" i="6"/>
  <c r="J116" i="6"/>
  <c r="P116" i="6"/>
  <c r="V116" i="6"/>
  <c r="B117" i="6"/>
  <c r="I119" i="6"/>
  <c r="O119" i="6"/>
  <c r="U119" i="6"/>
  <c r="U117" i="6" s="1"/>
  <c r="AA119" i="6"/>
  <c r="I121" i="6"/>
  <c r="O121" i="6"/>
  <c r="U121" i="6"/>
  <c r="AA121" i="6"/>
  <c r="H124" i="6"/>
  <c r="H122" i="6" s="1"/>
  <c r="N124" i="6"/>
  <c r="T124" i="6"/>
  <c r="Z124" i="6"/>
  <c r="Z122" i="6" s="1"/>
  <c r="H126" i="6"/>
  <c r="N126" i="6"/>
  <c r="T126" i="6"/>
  <c r="Z126" i="6"/>
  <c r="G129" i="6"/>
  <c r="M129" i="6"/>
  <c r="M127" i="6" s="1"/>
  <c r="S129" i="6"/>
  <c r="Y129" i="6"/>
  <c r="G131" i="6"/>
  <c r="M131" i="6"/>
  <c r="S131" i="6"/>
  <c r="Y131" i="6"/>
  <c r="F134" i="6"/>
  <c r="L134" i="6"/>
  <c r="R134" i="6"/>
  <c r="R132" i="6" s="1"/>
  <c r="X134" i="6"/>
  <c r="F136" i="6"/>
  <c r="L136" i="6"/>
  <c r="R136" i="6"/>
  <c r="X136" i="6"/>
  <c r="E139" i="6"/>
  <c r="E137" i="6" s="1"/>
  <c r="K139" i="6"/>
  <c r="Q139" i="6"/>
  <c r="W139" i="6"/>
  <c r="W137" i="6" s="1"/>
  <c r="E141" i="6"/>
  <c r="K141" i="6"/>
  <c r="Q141" i="6"/>
  <c r="W141" i="6"/>
  <c r="D144" i="6"/>
  <c r="J144" i="6"/>
  <c r="J142" i="6" s="1"/>
  <c r="P144" i="6"/>
  <c r="V144" i="6"/>
  <c r="D146" i="6"/>
  <c r="J146" i="6"/>
  <c r="P146" i="6"/>
  <c r="V146" i="6"/>
  <c r="B147" i="6"/>
  <c r="I149" i="6"/>
  <c r="O149" i="6"/>
  <c r="O147" i="6" s="1"/>
  <c r="U149" i="6"/>
  <c r="AA149" i="6"/>
  <c r="I151" i="6"/>
  <c r="O151" i="6"/>
  <c r="U151" i="6"/>
  <c r="AA151" i="6"/>
  <c r="H154" i="6"/>
  <c r="N154" i="6"/>
  <c r="T154" i="6"/>
  <c r="T152" i="6" s="1"/>
  <c r="Z154" i="6"/>
  <c r="H156" i="6"/>
  <c r="N156" i="6"/>
  <c r="T156" i="6"/>
  <c r="Z156" i="6"/>
  <c r="G159" i="6"/>
  <c r="G157" i="6" s="1"/>
  <c r="M159" i="6"/>
  <c r="S159" i="6"/>
  <c r="Y159" i="6"/>
  <c r="Y157" i="6" s="1"/>
  <c r="G161" i="6"/>
  <c r="M161" i="6"/>
  <c r="S161" i="6"/>
  <c r="Y161" i="6"/>
  <c r="F168" i="6"/>
  <c r="L168" i="6"/>
  <c r="L166" i="6" s="1"/>
  <c r="R168" i="6"/>
  <c r="X168" i="6"/>
  <c r="F170" i="6"/>
  <c r="L170" i="6"/>
  <c r="R170" i="6"/>
  <c r="X170" i="6"/>
  <c r="E173" i="6"/>
  <c r="K173" i="6"/>
  <c r="Q173" i="6"/>
  <c r="Q171" i="6" s="1"/>
  <c r="W173" i="6"/>
  <c r="E175" i="6"/>
  <c r="K175" i="6"/>
  <c r="Q175" i="6"/>
  <c r="W175" i="6"/>
  <c r="D178" i="6"/>
  <c r="D176" i="6" s="1"/>
  <c r="J178" i="6"/>
  <c r="P178" i="6"/>
  <c r="V178" i="6"/>
  <c r="V176" i="6" s="1"/>
  <c r="D180" i="6"/>
  <c r="J180" i="6"/>
  <c r="P180" i="6"/>
  <c r="V180" i="6"/>
  <c r="B181" i="6"/>
  <c r="I183" i="6"/>
  <c r="I181" i="6" s="1"/>
  <c r="O183" i="6"/>
  <c r="U183" i="6"/>
  <c r="AA183" i="6"/>
  <c r="AA181" i="6" s="1"/>
  <c r="I185" i="6"/>
  <c r="O185" i="6"/>
  <c r="U185" i="6"/>
  <c r="AA185" i="6"/>
  <c r="H188" i="6"/>
  <c r="N188" i="6"/>
  <c r="N186" i="6" s="1"/>
  <c r="T188" i="6"/>
  <c r="Z188" i="6"/>
  <c r="H190" i="6"/>
  <c r="N190" i="6"/>
  <c r="T190" i="6"/>
  <c r="Z190" i="6"/>
  <c r="G193" i="6"/>
  <c r="M193" i="6"/>
  <c r="S193" i="6"/>
  <c r="S191" i="6" s="1"/>
  <c r="Y193" i="6"/>
  <c r="G195" i="6"/>
  <c r="M195" i="6"/>
  <c r="S195" i="6"/>
  <c r="Y195" i="6"/>
  <c r="F198" i="6"/>
  <c r="F196" i="6" s="1"/>
  <c r="L198" i="6"/>
  <c r="R198" i="6"/>
  <c r="X198" i="6"/>
  <c r="X196" i="6" s="1"/>
  <c r="F200" i="6"/>
  <c r="L200" i="6"/>
  <c r="R200" i="6"/>
  <c r="X200" i="6"/>
  <c r="E203" i="6"/>
  <c r="K203" i="6"/>
  <c r="K201" i="6" s="1"/>
  <c r="Q203" i="6"/>
  <c r="W203" i="6"/>
  <c r="E205" i="6"/>
  <c r="K205" i="6"/>
  <c r="Q205" i="6"/>
  <c r="W205" i="6"/>
  <c r="D208" i="6"/>
  <c r="J208" i="6"/>
  <c r="P208" i="6"/>
  <c r="P206" i="6" s="1"/>
  <c r="V208" i="6"/>
  <c r="D210" i="6"/>
  <c r="J210" i="6"/>
  <c r="P210" i="6"/>
  <c r="V210" i="6"/>
  <c r="B211" i="6"/>
  <c r="I213" i="6"/>
  <c r="O213" i="6"/>
  <c r="U213" i="6"/>
  <c r="U211" i="6" s="1"/>
  <c r="AA213" i="6"/>
  <c r="I215" i="6"/>
  <c r="O215" i="6"/>
  <c r="U215" i="6"/>
  <c r="AA215" i="6"/>
  <c r="H218" i="6"/>
  <c r="H216" i="6" s="1"/>
  <c r="N218" i="6"/>
  <c r="T218" i="6"/>
  <c r="Z218" i="6"/>
  <c r="Z216" i="6" s="1"/>
  <c r="H220" i="6"/>
  <c r="N220" i="6"/>
  <c r="T220" i="6"/>
  <c r="Z220" i="6"/>
  <c r="G223" i="6"/>
  <c r="M223" i="6"/>
  <c r="M221" i="6" s="1"/>
  <c r="S223" i="6"/>
  <c r="Y223" i="6"/>
  <c r="G225" i="6"/>
  <c r="M225" i="6"/>
  <c r="S225" i="6"/>
  <c r="Y225" i="6"/>
  <c r="F228" i="6"/>
  <c r="L228" i="6"/>
  <c r="R228" i="6"/>
  <c r="R226" i="6" s="1"/>
  <c r="X228" i="6"/>
  <c r="F230" i="6"/>
  <c r="L230" i="6"/>
  <c r="R230" i="6"/>
  <c r="X230" i="6"/>
  <c r="E233" i="6"/>
  <c r="E231" i="6" s="1"/>
  <c r="K233" i="6"/>
  <c r="Q233" i="6"/>
  <c r="W233" i="6"/>
  <c r="W231" i="6" s="1"/>
  <c r="E235" i="6"/>
  <c r="K235" i="6"/>
  <c r="Q235" i="6"/>
  <c r="W235" i="6"/>
  <c r="D238" i="6"/>
  <c r="J238" i="6"/>
  <c r="J236" i="6" s="1"/>
  <c r="P238" i="6"/>
  <c r="V238" i="6"/>
  <c r="D240" i="6"/>
  <c r="J240" i="6"/>
  <c r="P240" i="6"/>
  <c r="V240" i="6"/>
  <c r="B241" i="6"/>
  <c r="I243" i="6"/>
  <c r="O243" i="6"/>
  <c r="O241" i="6" s="1"/>
  <c r="U243" i="6"/>
  <c r="AA243" i="6"/>
  <c r="I245" i="6"/>
  <c r="O245" i="6"/>
  <c r="U245" i="6"/>
  <c r="AA245" i="6"/>
  <c r="H248" i="6"/>
  <c r="N248" i="6"/>
  <c r="T248" i="6"/>
  <c r="T246" i="6" s="1"/>
  <c r="Z248" i="6"/>
  <c r="H250" i="6"/>
  <c r="N250" i="6"/>
  <c r="T250" i="6"/>
  <c r="Z250" i="6"/>
  <c r="G253" i="6"/>
  <c r="G251" i="6" s="1"/>
  <c r="M253" i="6"/>
  <c r="S253" i="6"/>
  <c r="Y253" i="6"/>
  <c r="Y251" i="6" s="1"/>
  <c r="G255" i="6"/>
  <c r="M255" i="6"/>
  <c r="S255" i="6"/>
  <c r="Y255" i="6"/>
  <c r="F258" i="6"/>
  <c r="L258" i="6"/>
  <c r="L256" i="6" s="1"/>
  <c r="R258" i="6"/>
  <c r="X258" i="6"/>
  <c r="F260" i="6"/>
  <c r="L260" i="6"/>
  <c r="R260" i="6"/>
  <c r="X260" i="6"/>
  <c r="E263" i="6"/>
  <c r="K263" i="6"/>
  <c r="Q263" i="6"/>
  <c r="Q261" i="6" s="1"/>
  <c r="W263" i="6"/>
  <c r="E265" i="6"/>
  <c r="K265" i="6"/>
  <c r="Q265" i="6"/>
  <c r="W265" i="6"/>
  <c r="D268" i="6"/>
  <c r="D266" i="6" s="1"/>
  <c r="J268" i="6"/>
  <c r="P268" i="6"/>
  <c r="V268" i="6"/>
  <c r="V266" i="6" s="1"/>
  <c r="D270" i="6"/>
  <c r="J270" i="6"/>
  <c r="P270" i="6"/>
  <c r="V270" i="6"/>
  <c r="B271" i="6"/>
  <c r="I273" i="6"/>
  <c r="I271" i="6" s="1"/>
  <c r="O273" i="6"/>
  <c r="U273" i="6"/>
  <c r="AA273" i="6"/>
  <c r="AA271" i="6" s="1"/>
  <c r="I275" i="6"/>
  <c r="O275" i="6"/>
  <c r="U275" i="6"/>
  <c r="AA275" i="6"/>
  <c r="H278" i="6"/>
  <c r="N278" i="6"/>
  <c r="N276" i="6" s="1"/>
  <c r="T278" i="6"/>
  <c r="Z278" i="6"/>
  <c r="H280" i="6"/>
  <c r="N280" i="6"/>
  <c r="T280" i="6"/>
  <c r="Z280" i="6"/>
  <c r="G283" i="6"/>
  <c r="M283" i="6"/>
  <c r="S283" i="6"/>
  <c r="S281" i="6" s="1"/>
  <c r="Y283" i="6"/>
  <c r="G285" i="6"/>
  <c r="M285" i="6"/>
  <c r="S285" i="6"/>
  <c r="Y285" i="6"/>
  <c r="F288" i="6"/>
  <c r="F286" i="6" s="1"/>
  <c r="L288" i="6"/>
  <c r="R288" i="6"/>
  <c r="X288" i="6"/>
  <c r="X286" i="6" s="1"/>
  <c r="F290" i="6"/>
  <c r="L290" i="6"/>
  <c r="R290" i="6"/>
  <c r="X290" i="6"/>
  <c r="E293" i="6"/>
  <c r="K293" i="6"/>
  <c r="K291" i="6" s="1"/>
  <c r="Q293" i="6"/>
  <c r="W293" i="6"/>
  <c r="E295" i="6"/>
  <c r="K295" i="6"/>
  <c r="Q295" i="6"/>
  <c r="W295" i="6"/>
  <c r="D298" i="6"/>
  <c r="J298" i="6"/>
  <c r="P298" i="6"/>
  <c r="P296" i="6" s="1"/>
  <c r="V298" i="6"/>
  <c r="D300" i="6"/>
  <c r="J300" i="6"/>
  <c r="P300" i="6"/>
  <c r="V300" i="6"/>
  <c r="B301" i="6"/>
  <c r="I303" i="6"/>
  <c r="O303" i="6"/>
  <c r="U303" i="6"/>
  <c r="U301" i="6" s="1"/>
  <c r="AA303" i="6"/>
  <c r="I305" i="6"/>
  <c r="O305" i="6"/>
  <c r="U305" i="6"/>
  <c r="AA305" i="6"/>
  <c r="H308" i="6"/>
  <c r="H306" i="6" s="1"/>
  <c r="N308" i="6"/>
  <c r="T308" i="6"/>
  <c r="Z308" i="6"/>
  <c r="Z306" i="6" s="1"/>
  <c r="H310" i="6"/>
  <c r="N310" i="6"/>
  <c r="T310" i="6"/>
  <c r="Z310" i="6"/>
  <c r="G313" i="6"/>
  <c r="M313" i="6"/>
  <c r="M311" i="6" s="1"/>
  <c r="S313" i="6"/>
  <c r="Y313" i="6"/>
  <c r="G315" i="6"/>
  <c r="M315" i="6"/>
  <c r="S315" i="6"/>
  <c r="Y315" i="6"/>
  <c r="F318" i="6"/>
  <c r="L318" i="6"/>
  <c r="R318" i="6"/>
  <c r="R316" i="6" s="1"/>
  <c r="X318" i="6"/>
  <c r="F320" i="6"/>
  <c r="L320" i="6"/>
  <c r="R320" i="6"/>
  <c r="X320" i="6"/>
  <c r="E327" i="6"/>
  <c r="E325" i="6" s="1"/>
  <c r="K327" i="6"/>
  <c r="Q327" i="6"/>
  <c r="W327" i="6"/>
  <c r="W325" i="6" s="1"/>
  <c r="E329" i="6"/>
  <c r="K329" i="6"/>
  <c r="Q329" i="6"/>
  <c r="W329" i="6"/>
  <c r="D332" i="6"/>
  <c r="J332" i="6"/>
  <c r="J330" i="6" s="1"/>
  <c r="P332" i="6"/>
  <c r="V332" i="6"/>
  <c r="D334" i="6"/>
  <c r="J334" i="6"/>
  <c r="P334" i="6"/>
  <c r="V334" i="6"/>
  <c r="B335" i="6"/>
  <c r="I337" i="6"/>
  <c r="O337" i="6"/>
  <c r="O335" i="6" s="1"/>
  <c r="U337" i="6"/>
  <c r="AA337" i="6"/>
  <c r="I339" i="6"/>
  <c r="O339" i="6"/>
  <c r="U339" i="6"/>
  <c r="AA339" i="6"/>
  <c r="H342" i="6"/>
  <c r="N342" i="6"/>
  <c r="T342" i="6"/>
  <c r="T340" i="6" s="1"/>
  <c r="Z342" i="6"/>
  <c r="H344" i="6"/>
  <c r="N344" i="6"/>
  <c r="T344" i="6"/>
  <c r="Z344" i="6"/>
  <c r="G347" i="6"/>
  <c r="G345" i="6" s="1"/>
  <c r="M347" i="6"/>
  <c r="S347" i="6"/>
  <c r="Y347" i="6"/>
  <c r="Y345" i="6" s="1"/>
  <c r="G349" i="6"/>
  <c r="M349" i="6"/>
  <c r="S349" i="6"/>
  <c r="Y349" i="6"/>
  <c r="F352" i="6"/>
  <c r="L352" i="6"/>
  <c r="L350" i="6" s="1"/>
  <c r="R352" i="6"/>
  <c r="X352" i="6"/>
  <c r="F354" i="6"/>
  <c r="L354" i="6"/>
  <c r="R354" i="6"/>
  <c r="X354" i="6"/>
  <c r="E357" i="6"/>
  <c r="K357" i="6"/>
  <c r="Q357" i="6"/>
  <c r="Q355" i="6" s="1"/>
  <c r="W357" i="6"/>
  <c r="E359" i="6"/>
  <c r="K359" i="6"/>
  <c r="Q359" i="6"/>
  <c r="W359" i="6"/>
  <c r="D362" i="6"/>
  <c r="D360" i="6" s="1"/>
  <c r="J362" i="6"/>
  <c r="P362" i="6"/>
  <c r="V362" i="6"/>
  <c r="V360" i="6" s="1"/>
  <c r="D364" i="6"/>
  <c r="J364" i="6"/>
  <c r="P364" i="6"/>
  <c r="V364" i="6"/>
  <c r="B365" i="6"/>
  <c r="I367" i="6"/>
  <c r="I365" i="6" s="1"/>
  <c r="O367" i="6"/>
  <c r="U367" i="6"/>
  <c r="AA367" i="6"/>
  <c r="AA365" i="6" s="1"/>
  <c r="I369" i="6"/>
  <c r="O369" i="6"/>
  <c r="U369" i="6"/>
  <c r="AA369" i="6"/>
  <c r="H372" i="6"/>
  <c r="N372" i="6"/>
  <c r="N370" i="6" s="1"/>
  <c r="T372" i="6"/>
  <c r="Z372" i="6"/>
  <c r="H374" i="6"/>
  <c r="N374" i="6"/>
  <c r="T374" i="6"/>
  <c r="Z374" i="6"/>
  <c r="G377" i="6"/>
  <c r="M377" i="6"/>
  <c r="S377" i="6"/>
  <c r="S375" i="6" s="1"/>
  <c r="Y377" i="6"/>
  <c r="G379" i="6"/>
  <c r="M379" i="6"/>
  <c r="S379" i="6"/>
  <c r="Y379" i="6"/>
  <c r="F382" i="6"/>
  <c r="F380" i="6" s="1"/>
  <c r="L382" i="6"/>
  <c r="R382" i="6"/>
  <c r="X382" i="6"/>
  <c r="X380" i="6" s="1"/>
  <c r="F384" i="6"/>
  <c r="L384" i="6"/>
  <c r="R384" i="6"/>
  <c r="X384" i="6"/>
  <c r="E387" i="6"/>
  <c r="K387" i="6"/>
  <c r="K385" i="6" s="1"/>
  <c r="Q387" i="6"/>
  <c r="W387" i="6"/>
  <c r="E389" i="6"/>
  <c r="K389" i="6"/>
  <c r="Q389" i="6"/>
  <c r="W389" i="6"/>
  <c r="D392" i="6"/>
  <c r="J392" i="6"/>
  <c r="P392" i="6"/>
  <c r="P390" i="6" s="1"/>
  <c r="V392" i="6"/>
  <c r="D394" i="6"/>
  <c r="J394" i="6"/>
  <c r="P394" i="6"/>
  <c r="V394" i="6"/>
  <c r="B395" i="6"/>
  <c r="I397" i="6"/>
  <c r="O397" i="6"/>
  <c r="U397" i="6"/>
  <c r="U395" i="6" s="1"/>
  <c r="AA397" i="6"/>
  <c r="I399" i="6"/>
  <c r="O399" i="6"/>
  <c r="U399" i="6"/>
  <c r="AA399" i="6"/>
  <c r="H402" i="6"/>
  <c r="H400" i="6" s="1"/>
  <c r="N402" i="6"/>
  <c r="T402" i="6"/>
  <c r="Z402" i="6"/>
  <c r="Z400" i="6" s="1"/>
  <c r="H404" i="6"/>
  <c r="N404" i="6"/>
  <c r="T404" i="6"/>
  <c r="Z404" i="6"/>
  <c r="G407" i="6"/>
  <c r="M407" i="6"/>
  <c r="M405" i="6" s="1"/>
  <c r="S407" i="6"/>
  <c r="Y407" i="6"/>
  <c r="G409" i="6"/>
  <c r="M409" i="6"/>
  <c r="S409" i="6"/>
  <c r="Y409" i="6"/>
  <c r="F412" i="6"/>
  <c r="L412" i="6"/>
  <c r="R412" i="6"/>
  <c r="R410" i="6" s="1"/>
  <c r="X412" i="6"/>
  <c r="F414" i="6"/>
  <c r="L414" i="6"/>
  <c r="R414" i="6"/>
  <c r="X414" i="6"/>
  <c r="E417" i="6"/>
  <c r="E415" i="6" s="1"/>
  <c r="K417" i="6"/>
  <c r="Q417" i="6"/>
  <c r="W417" i="6"/>
  <c r="W415" i="6" s="1"/>
  <c r="E419" i="6"/>
  <c r="K419" i="6"/>
  <c r="Q419" i="6"/>
  <c r="W419" i="6"/>
  <c r="D422" i="6"/>
  <c r="J422" i="6"/>
  <c r="J420" i="6" s="1"/>
  <c r="P422" i="6"/>
  <c r="V422" i="6"/>
  <c r="D424" i="6"/>
  <c r="J424" i="6"/>
  <c r="P424" i="6"/>
  <c r="V424" i="6"/>
  <c r="B425" i="6"/>
  <c r="I427" i="6"/>
  <c r="O427" i="6"/>
  <c r="O425" i="6" s="1"/>
  <c r="U427" i="6"/>
  <c r="AA427" i="6"/>
  <c r="I429" i="6"/>
  <c r="O429" i="6"/>
  <c r="U429" i="6"/>
  <c r="AA429" i="6"/>
  <c r="H432" i="6"/>
  <c r="N432" i="6"/>
  <c r="T432" i="6"/>
  <c r="T430" i="6" s="1"/>
  <c r="Z432" i="6"/>
  <c r="H434" i="6"/>
  <c r="N434" i="6"/>
  <c r="T434" i="6"/>
  <c r="Z434" i="6"/>
  <c r="G437" i="6"/>
  <c r="G435" i="6" s="1"/>
  <c r="M437" i="6"/>
  <c r="S437" i="6"/>
  <c r="Y437" i="6"/>
  <c r="Y435" i="6" s="1"/>
  <c r="G439" i="6"/>
  <c r="M439" i="6"/>
  <c r="S439" i="6"/>
  <c r="Y439" i="6"/>
  <c r="F442" i="6"/>
  <c r="L442" i="6"/>
  <c r="L440" i="6" s="1"/>
  <c r="R442" i="6"/>
  <c r="X442" i="6"/>
  <c r="F444" i="6"/>
  <c r="L444" i="6"/>
  <c r="R444" i="6"/>
  <c r="X444" i="6"/>
  <c r="E447" i="6"/>
  <c r="K447" i="6"/>
  <c r="Q447" i="6"/>
  <c r="Q445" i="6" s="1"/>
  <c r="W447" i="6"/>
  <c r="E449" i="6"/>
  <c r="K449" i="6"/>
  <c r="Q449" i="6"/>
  <c r="W449" i="6"/>
  <c r="D452" i="6"/>
  <c r="D450" i="6" s="1"/>
  <c r="J452" i="6"/>
  <c r="P452" i="6"/>
  <c r="V452" i="6"/>
  <c r="V450" i="6" s="1"/>
  <c r="D454" i="6"/>
  <c r="J454" i="6"/>
  <c r="P454" i="6"/>
  <c r="V454" i="6"/>
  <c r="B455" i="6"/>
  <c r="I457" i="6"/>
  <c r="I455" i="6" s="1"/>
  <c r="O457" i="6"/>
  <c r="U457" i="6"/>
  <c r="AA457" i="6"/>
  <c r="AA455" i="6" s="1"/>
  <c r="I459" i="6"/>
  <c r="O459" i="6"/>
  <c r="U459" i="6"/>
  <c r="AA459" i="6"/>
  <c r="H462" i="6"/>
  <c r="N462" i="6"/>
  <c r="N460" i="6" s="1"/>
  <c r="T462" i="6"/>
  <c r="Z462" i="6"/>
  <c r="H464" i="6"/>
  <c r="N464" i="6"/>
  <c r="T464" i="6"/>
  <c r="Z464" i="6"/>
  <c r="G467" i="6"/>
  <c r="M467" i="6"/>
  <c r="S467" i="6"/>
  <c r="S465" i="6" s="1"/>
  <c r="Y467" i="6"/>
  <c r="G469" i="6"/>
  <c r="M469" i="6"/>
  <c r="S469" i="6"/>
  <c r="Y469" i="6"/>
  <c r="F472" i="6"/>
  <c r="F470" i="6" s="1"/>
  <c r="L472" i="6"/>
  <c r="R472" i="6"/>
  <c r="X472" i="6"/>
  <c r="X470" i="6" s="1"/>
  <c r="F474" i="6"/>
  <c r="L474" i="6"/>
  <c r="R474" i="6"/>
  <c r="X474" i="6"/>
  <c r="E477" i="6"/>
  <c r="K477" i="6"/>
  <c r="K475" i="6" s="1"/>
  <c r="Q477" i="6"/>
  <c r="W477" i="6"/>
  <c r="E479" i="6"/>
  <c r="K479" i="6"/>
  <c r="Q479" i="6"/>
  <c r="W479" i="6"/>
  <c r="J486" i="6"/>
  <c r="P486" i="6"/>
  <c r="V486" i="6"/>
  <c r="V484" i="6" s="1"/>
  <c r="D488" i="6"/>
  <c r="D484" i="6" s="1"/>
  <c r="J488" i="6"/>
  <c r="P488" i="6"/>
  <c r="V488" i="6"/>
  <c r="B489" i="6"/>
  <c r="I491" i="6"/>
  <c r="I489" i="6" s="1"/>
  <c r="O491" i="6"/>
  <c r="U491" i="6"/>
  <c r="AA491" i="6"/>
  <c r="AA489" i="6" s="1"/>
  <c r="I493" i="6"/>
  <c r="O493" i="6"/>
  <c r="U493" i="6"/>
  <c r="AA493" i="6"/>
  <c r="H496" i="6"/>
  <c r="N496" i="6"/>
  <c r="N494" i="6" s="1"/>
  <c r="T496" i="6"/>
  <c r="Z496" i="6"/>
  <c r="H498" i="6"/>
  <c r="N498" i="6"/>
  <c r="T498" i="6"/>
  <c r="Z498" i="6"/>
  <c r="G501" i="6"/>
  <c r="M501" i="6"/>
  <c r="S501" i="6"/>
  <c r="S499" i="6" s="1"/>
  <c r="Y501" i="6"/>
  <c r="G503" i="6"/>
  <c r="M503" i="6"/>
  <c r="S503" i="6"/>
  <c r="Y503" i="6"/>
  <c r="F506" i="6"/>
  <c r="F504" i="6" s="1"/>
  <c r="L506" i="6"/>
  <c r="R506" i="6"/>
  <c r="X506" i="6"/>
  <c r="X504" i="6" s="1"/>
  <c r="F508" i="6"/>
  <c r="L508" i="6"/>
  <c r="R508" i="6"/>
  <c r="X508" i="6"/>
  <c r="E511" i="6"/>
  <c r="K511" i="6"/>
  <c r="K509" i="6" s="1"/>
  <c r="Q511" i="6"/>
  <c r="W511" i="6"/>
  <c r="E513" i="6"/>
  <c r="K513" i="6"/>
  <c r="Q513" i="6"/>
  <c r="W513" i="6"/>
  <c r="D516" i="6"/>
  <c r="J516" i="6"/>
  <c r="P516" i="6"/>
  <c r="P514" i="6" s="1"/>
  <c r="V516" i="6"/>
  <c r="D518" i="6"/>
  <c r="J518" i="6"/>
  <c r="P518" i="6"/>
  <c r="V518" i="6"/>
  <c r="B519" i="6"/>
  <c r="I521" i="6"/>
  <c r="O521" i="6"/>
  <c r="U521" i="6"/>
  <c r="U519" i="6" s="1"/>
  <c r="AA521" i="6"/>
  <c r="I523" i="6"/>
  <c r="O523" i="6"/>
  <c r="U523" i="6"/>
  <c r="AA523" i="6"/>
  <c r="H526" i="6"/>
  <c r="H524" i="6" s="1"/>
  <c r="N526" i="6"/>
  <c r="T526" i="6"/>
  <c r="Z526" i="6"/>
  <c r="Z524" i="6" s="1"/>
  <c r="H528" i="6"/>
  <c r="N528" i="6"/>
  <c r="T528" i="6"/>
  <c r="Z528" i="6"/>
  <c r="G531" i="6"/>
  <c r="M531" i="6"/>
  <c r="M529" i="6" s="1"/>
  <c r="S531" i="6"/>
  <c r="Y531" i="6"/>
  <c r="G533" i="6"/>
  <c r="M533" i="6"/>
  <c r="S533" i="6"/>
  <c r="Y533" i="6"/>
  <c r="F536" i="6"/>
  <c r="L536" i="6"/>
  <c r="R536" i="6"/>
  <c r="R534" i="6" s="1"/>
  <c r="X536" i="6"/>
  <c r="F538" i="6"/>
  <c r="L538" i="6"/>
  <c r="R538" i="6"/>
  <c r="X538" i="6"/>
  <c r="E541" i="6"/>
  <c r="E539" i="6" s="1"/>
  <c r="K541" i="6"/>
  <c r="Q541" i="6"/>
  <c r="W541" i="6"/>
  <c r="W539" i="6" s="1"/>
  <c r="E543" i="6"/>
  <c r="K543" i="6"/>
  <c r="Q543" i="6"/>
  <c r="W543" i="6"/>
  <c r="D546" i="6"/>
  <c r="J546" i="6"/>
  <c r="J544" i="6" s="1"/>
  <c r="P546" i="6"/>
  <c r="V546" i="6"/>
  <c r="D548" i="6"/>
  <c r="J548" i="6"/>
  <c r="P548" i="6"/>
  <c r="V548" i="6"/>
  <c r="B549" i="6"/>
  <c r="I551" i="6"/>
  <c r="O551" i="6"/>
  <c r="O549" i="6" s="1"/>
  <c r="U551" i="6"/>
  <c r="AA551" i="6"/>
  <c r="I553" i="6"/>
  <c r="O553" i="6"/>
  <c r="U553" i="6"/>
  <c r="AA553" i="6"/>
  <c r="H556" i="6"/>
  <c r="N556" i="6"/>
  <c r="T556" i="6"/>
  <c r="T554" i="6" s="1"/>
  <c r="Z556" i="6"/>
  <c r="Z554" i="6" s="1"/>
  <c r="H558" i="6"/>
  <c r="N558" i="6"/>
  <c r="T558" i="6"/>
  <c r="Z558" i="6"/>
  <c r="G561" i="6"/>
  <c r="G559" i="6" s="1"/>
  <c r="M561" i="6"/>
  <c r="M559" i="6" s="1"/>
  <c r="S561" i="6"/>
  <c r="Y561" i="6"/>
  <c r="Y559" i="6" s="1"/>
  <c r="G563" i="6"/>
  <c r="M563" i="6"/>
  <c r="S563" i="6"/>
  <c r="Y563" i="6"/>
  <c r="F566" i="6"/>
  <c r="L566" i="6"/>
  <c r="L564" i="6" s="1"/>
  <c r="R566" i="6"/>
  <c r="X566" i="6"/>
  <c r="F568" i="6"/>
  <c r="L568" i="6"/>
  <c r="R568" i="6"/>
  <c r="X568" i="6"/>
  <c r="E571" i="6"/>
  <c r="K571" i="6"/>
  <c r="Q571" i="6"/>
  <c r="Q569" i="6" s="1"/>
  <c r="W571" i="6"/>
  <c r="W569" i="6" s="1"/>
  <c r="E573" i="6"/>
  <c r="K573" i="6"/>
  <c r="Q573" i="6"/>
  <c r="W573" i="6"/>
  <c r="D576" i="6"/>
  <c r="D574" i="6" s="1"/>
  <c r="J576" i="6"/>
  <c r="J574" i="6" s="1"/>
  <c r="P576" i="6"/>
  <c r="V576" i="6"/>
  <c r="V574" i="6" s="1"/>
  <c r="D578" i="6"/>
  <c r="J578" i="6"/>
  <c r="P578" i="6"/>
  <c r="V578" i="6"/>
  <c r="B579" i="6"/>
  <c r="I581" i="6"/>
  <c r="I579" i="6" s="1"/>
  <c r="O581" i="6"/>
  <c r="U581" i="6"/>
  <c r="AA581" i="6"/>
  <c r="AA579" i="6" s="1"/>
  <c r="I583" i="6"/>
  <c r="O583" i="6"/>
  <c r="U583" i="6"/>
  <c r="AA583" i="6"/>
  <c r="H586" i="6"/>
  <c r="N586" i="6"/>
  <c r="N584" i="6" s="1"/>
  <c r="T586" i="6"/>
  <c r="T584" i="6" s="1"/>
  <c r="Z586" i="6"/>
  <c r="H588" i="6"/>
  <c r="N588" i="6"/>
  <c r="T588" i="6"/>
  <c r="Z588" i="6"/>
  <c r="G591" i="6"/>
  <c r="G589" i="6" s="1"/>
  <c r="M591" i="6"/>
  <c r="S591" i="6"/>
  <c r="S589" i="6" s="1"/>
  <c r="Y591" i="6"/>
  <c r="G593" i="6"/>
  <c r="M593" i="6"/>
  <c r="S593" i="6"/>
  <c r="Y593" i="6"/>
  <c r="F596" i="6"/>
  <c r="F594" i="6" s="1"/>
  <c r="L596" i="6"/>
  <c r="R596" i="6"/>
  <c r="X596" i="6"/>
  <c r="X594" i="6" s="1"/>
  <c r="F598" i="6"/>
  <c r="L598" i="6"/>
  <c r="R598" i="6"/>
  <c r="X598" i="6"/>
  <c r="E601" i="6"/>
  <c r="K601" i="6"/>
  <c r="K599" i="6" s="1"/>
  <c r="Q601" i="6"/>
  <c r="Q599" i="6" s="1"/>
  <c r="W601" i="6"/>
  <c r="E603" i="6"/>
  <c r="K603" i="6"/>
  <c r="Q603" i="6"/>
  <c r="W603" i="6"/>
  <c r="D606" i="6"/>
  <c r="D604" i="6" s="1"/>
  <c r="J606" i="6"/>
  <c r="P606" i="6"/>
  <c r="P604" i="6" s="1"/>
  <c r="V606" i="6"/>
  <c r="D608" i="6"/>
  <c r="J608" i="6"/>
  <c r="P608" i="6"/>
  <c r="V608" i="6"/>
  <c r="B609" i="6"/>
  <c r="I611" i="6"/>
  <c r="O611" i="6"/>
  <c r="U611" i="6"/>
  <c r="U609" i="6" s="1"/>
  <c r="AA611" i="6"/>
  <c r="AA609" i="6" s="1"/>
  <c r="I613" i="6"/>
  <c r="O613" i="6"/>
  <c r="U613" i="6"/>
  <c r="AA613" i="6"/>
  <c r="H616" i="6"/>
  <c r="H614" i="6" s="1"/>
  <c r="N616" i="6"/>
  <c r="N614" i="6" s="1"/>
  <c r="T616" i="6"/>
  <c r="Z616" i="6"/>
  <c r="Z614" i="6" s="1"/>
  <c r="H618" i="6"/>
  <c r="N618" i="6"/>
  <c r="T618" i="6"/>
  <c r="Z618" i="6"/>
  <c r="G621" i="6"/>
  <c r="M621" i="6"/>
  <c r="M619" i="6" s="1"/>
  <c r="S621" i="6"/>
  <c r="Y621" i="6"/>
  <c r="G623" i="6"/>
  <c r="M623" i="6"/>
  <c r="S623" i="6"/>
  <c r="Y623" i="6"/>
  <c r="F626" i="6"/>
  <c r="L626" i="6"/>
  <c r="R626" i="6"/>
  <c r="R624" i="6" s="1"/>
  <c r="X626" i="6"/>
  <c r="X624" i="6" s="1"/>
  <c r="F628" i="6"/>
  <c r="L628" i="6"/>
  <c r="R628" i="6"/>
  <c r="X628" i="6"/>
  <c r="E631" i="6"/>
  <c r="E629" i="6" s="1"/>
  <c r="K631" i="6"/>
  <c r="K629" i="6" s="1"/>
  <c r="Q631" i="6"/>
  <c r="W631" i="6"/>
  <c r="W629" i="6" s="1"/>
  <c r="E633" i="6"/>
  <c r="K633" i="6"/>
  <c r="Q633" i="6"/>
  <c r="W633" i="6"/>
  <c r="D636" i="6"/>
  <c r="J636" i="6"/>
  <c r="J634" i="6" s="1"/>
  <c r="P636" i="6"/>
  <c r="V636" i="6"/>
  <c r="D638" i="6"/>
  <c r="J638" i="6"/>
  <c r="P638" i="6"/>
  <c r="V638" i="6"/>
  <c r="D643" i="6"/>
  <c r="F644" i="6"/>
  <c r="F643" i="6" s="1"/>
  <c r="Y159" i="7"/>
  <c r="S159" i="7"/>
  <c r="M159" i="7"/>
  <c r="G159" i="7"/>
  <c r="Z154" i="7"/>
  <c r="T154" i="7"/>
  <c r="N154" i="7"/>
  <c r="H154" i="7"/>
  <c r="AA149" i="7"/>
  <c r="U149" i="7"/>
  <c r="O149" i="7"/>
  <c r="I149" i="7"/>
  <c r="V144" i="7"/>
  <c r="P144" i="7"/>
  <c r="J144" i="7"/>
  <c r="D144" i="7"/>
  <c r="W139" i="7"/>
  <c r="Q139" i="7"/>
  <c r="K139" i="7"/>
  <c r="E139" i="7"/>
  <c r="X134" i="7"/>
  <c r="R134" i="7"/>
  <c r="L134" i="7"/>
  <c r="F134" i="7"/>
  <c r="X159" i="7"/>
  <c r="R159" i="7"/>
  <c r="L159" i="7"/>
  <c r="F159" i="7"/>
  <c r="Y154" i="7"/>
  <c r="S154" i="7"/>
  <c r="M154" i="7"/>
  <c r="G154" i="7"/>
  <c r="Z149" i="7"/>
  <c r="T149" i="7"/>
  <c r="N149" i="7"/>
  <c r="H149" i="7"/>
  <c r="AA144" i="7"/>
  <c r="U144" i="7"/>
  <c r="O144" i="7"/>
  <c r="I144" i="7"/>
  <c r="V139" i="7"/>
  <c r="P139" i="7"/>
  <c r="J139" i="7"/>
  <c r="D139" i="7"/>
  <c r="W134" i="7"/>
  <c r="Q134" i="7"/>
  <c r="K134" i="7"/>
  <c r="E134" i="7"/>
  <c r="W159" i="7"/>
  <c r="Q159" i="7"/>
  <c r="K159" i="7"/>
  <c r="E159" i="7"/>
  <c r="X154" i="7"/>
  <c r="R154" i="7"/>
  <c r="L154" i="7"/>
  <c r="F154" i="7"/>
  <c r="Y149" i="7"/>
  <c r="S149" i="7"/>
  <c r="M149" i="7"/>
  <c r="G149" i="7"/>
  <c r="Z144" i="7"/>
  <c r="T144" i="7"/>
  <c r="N144" i="7"/>
  <c r="H144" i="7"/>
  <c r="AA139" i="7"/>
  <c r="U139" i="7"/>
  <c r="O139" i="7"/>
  <c r="I139" i="7"/>
  <c r="V159" i="7"/>
  <c r="P159" i="7"/>
  <c r="J159" i="7"/>
  <c r="D159" i="7"/>
  <c r="W154" i="7"/>
  <c r="Q154" i="7"/>
  <c r="K154" i="7"/>
  <c r="E154" i="7"/>
  <c r="X149" i="7"/>
  <c r="R149" i="7"/>
  <c r="L149" i="7"/>
  <c r="F149" i="7"/>
  <c r="Y144" i="7"/>
  <c r="S144" i="7"/>
  <c r="M144" i="7"/>
  <c r="G144" i="7"/>
  <c r="Z139" i="7"/>
  <c r="T139" i="7"/>
  <c r="N139" i="7"/>
  <c r="H139" i="7"/>
  <c r="AA134" i="7"/>
  <c r="U134" i="7"/>
  <c r="O134" i="7"/>
  <c r="I134" i="7"/>
  <c r="AA159" i="7"/>
  <c r="U159" i="7"/>
  <c r="O159" i="7"/>
  <c r="I159" i="7"/>
  <c r="V154" i="7"/>
  <c r="P154" i="7"/>
  <c r="J154" i="7"/>
  <c r="D154" i="7"/>
  <c r="W149" i="7"/>
  <c r="Q149" i="7"/>
  <c r="K149" i="7"/>
  <c r="E149" i="7"/>
  <c r="X144" i="7"/>
  <c r="R144" i="7"/>
  <c r="L144" i="7"/>
  <c r="F144" i="7"/>
  <c r="Y139" i="7"/>
  <c r="S139" i="7"/>
  <c r="M139" i="7"/>
  <c r="G139" i="7"/>
  <c r="Z134" i="7"/>
  <c r="T134" i="7"/>
  <c r="N134" i="7"/>
  <c r="H134" i="7"/>
  <c r="J9" i="7"/>
  <c r="P9" i="7"/>
  <c r="V9" i="7"/>
  <c r="V638" i="7"/>
  <c r="P638" i="7"/>
  <c r="J638" i="7"/>
  <c r="D638" i="7"/>
  <c r="W633" i="7"/>
  <c r="Q633" i="7"/>
  <c r="K633" i="7"/>
  <c r="E633" i="7"/>
  <c r="X628" i="7"/>
  <c r="R628" i="7"/>
  <c r="L628" i="7"/>
  <c r="F628" i="7"/>
  <c r="Y623" i="7"/>
  <c r="S623" i="7"/>
  <c r="M623" i="7"/>
  <c r="G623" i="7"/>
  <c r="Z618" i="7"/>
  <c r="T618" i="7"/>
  <c r="N618" i="7"/>
  <c r="H618" i="7"/>
  <c r="AA613" i="7"/>
  <c r="U613" i="7"/>
  <c r="O613" i="7"/>
  <c r="I613" i="7"/>
  <c r="V608" i="7"/>
  <c r="P608" i="7"/>
  <c r="J608" i="7"/>
  <c r="D608" i="7"/>
  <c r="W603" i="7"/>
  <c r="Q603" i="7"/>
  <c r="K603" i="7"/>
  <c r="E603" i="7"/>
  <c r="X598" i="7"/>
  <c r="R598" i="7"/>
  <c r="L598" i="7"/>
  <c r="F598" i="7"/>
  <c r="Y593" i="7"/>
  <c r="S593" i="7"/>
  <c r="M593" i="7"/>
  <c r="G593" i="7"/>
  <c r="Z588" i="7"/>
  <c r="T588" i="7"/>
  <c r="N588" i="7"/>
  <c r="H588" i="7"/>
  <c r="AA583" i="7"/>
  <c r="U583" i="7"/>
  <c r="O583" i="7"/>
  <c r="I583" i="7"/>
  <c r="V578" i="7"/>
  <c r="P578" i="7"/>
  <c r="J578" i="7"/>
  <c r="D578" i="7"/>
  <c r="W573" i="7"/>
  <c r="Q573" i="7"/>
  <c r="K573" i="7"/>
  <c r="E573" i="7"/>
  <c r="X568" i="7"/>
  <c r="R568" i="7"/>
  <c r="L568" i="7"/>
  <c r="F568" i="7"/>
  <c r="Y563" i="7"/>
  <c r="S563" i="7"/>
  <c r="M563" i="7"/>
  <c r="G563" i="7"/>
  <c r="Z558" i="7"/>
  <c r="T558" i="7"/>
  <c r="N558" i="7"/>
  <c r="H558" i="7"/>
  <c r="AA553" i="7"/>
  <c r="U553" i="7"/>
  <c r="O553" i="7"/>
  <c r="I553" i="7"/>
  <c r="V548" i="7"/>
  <c r="P548" i="7"/>
  <c r="J548" i="7"/>
  <c r="D548" i="7"/>
  <c r="W543" i="7"/>
  <c r="Q543" i="7"/>
  <c r="K543" i="7"/>
  <c r="E543" i="7"/>
  <c r="X538" i="7"/>
  <c r="R538" i="7"/>
  <c r="L538" i="7"/>
  <c r="F538" i="7"/>
  <c r="Y533" i="7"/>
  <c r="S533" i="7"/>
  <c r="M533" i="7"/>
  <c r="G533" i="7"/>
  <c r="Z528" i="7"/>
  <c r="T528" i="7"/>
  <c r="N528" i="7"/>
  <c r="H528" i="7"/>
  <c r="AA523" i="7"/>
  <c r="U523" i="7"/>
  <c r="O523" i="7"/>
  <c r="I523" i="7"/>
  <c r="V518" i="7"/>
  <c r="P518" i="7"/>
  <c r="J518" i="7"/>
  <c r="D518" i="7"/>
  <c r="W513" i="7"/>
  <c r="Q513" i="7"/>
  <c r="K513" i="7"/>
  <c r="E513" i="7"/>
  <c r="X508" i="7"/>
  <c r="R508" i="7"/>
  <c r="L508" i="7"/>
  <c r="F508" i="7"/>
  <c r="Y503" i="7"/>
  <c r="S503" i="7"/>
  <c r="M503" i="7"/>
  <c r="G503" i="7"/>
  <c r="Z498" i="7"/>
  <c r="T498" i="7"/>
  <c r="N498" i="7"/>
  <c r="H498" i="7"/>
  <c r="AA493" i="7"/>
  <c r="U493" i="7"/>
  <c r="O493" i="7"/>
  <c r="I493" i="7"/>
  <c r="V488" i="7"/>
  <c r="P488" i="7"/>
  <c r="J488" i="7"/>
  <c r="D488" i="7"/>
  <c r="D484" i="7" s="1"/>
  <c r="W479" i="7"/>
  <c r="Q479" i="7"/>
  <c r="K479" i="7"/>
  <c r="E479" i="7"/>
  <c r="X474" i="7"/>
  <c r="R474" i="7"/>
  <c r="L474" i="7"/>
  <c r="F474" i="7"/>
  <c r="Y469" i="7"/>
  <c r="S469" i="7"/>
  <c r="M469" i="7"/>
  <c r="G469" i="7"/>
  <c r="Z464" i="7"/>
  <c r="T464" i="7"/>
  <c r="N464" i="7"/>
  <c r="H464" i="7"/>
  <c r="AA459" i="7"/>
  <c r="U459" i="7"/>
  <c r="O459" i="7"/>
  <c r="I459" i="7"/>
  <c r="V454" i="7"/>
  <c r="P454" i="7"/>
  <c r="J454" i="7"/>
  <c r="D454" i="7"/>
  <c r="W449" i="7"/>
  <c r="Q449" i="7"/>
  <c r="K449" i="7"/>
  <c r="E449" i="7"/>
  <c r="X444" i="7"/>
  <c r="R444" i="7"/>
  <c r="L444" i="7"/>
  <c r="F444" i="7"/>
  <c r="Y439" i="7"/>
  <c r="S439" i="7"/>
  <c r="M439" i="7"/>
  <c r="G439" i="7"/>
  <c r="Z434" i="7"/>
  <c r="T434" i="7"/>
  <c r="N434" i="7"/>
  <c r="H434" i="7"/>
  <c r="AA429" i="7"/>
  <c r="U429" i="7"/>
  <c r="O429" i="7"/>
  <c r="I429" i="7"/>
  <c r="V424" i="7"/>
  <c r="P424" i="7"/>
  <c r="J424" i="7"/>
  <c r="D424" i="7"/>
  <c r="W419" i="7"/>
  <c r="Q419" i="7"/>
  <c r="K419" i="7"/>
  <c r="E419" i="7"/>
  <c r="X414" i="7"/>
  <c r="R414" i="7"/>
  <c r="L414" i="7"/>
  <c r="F414" i="7"/>
  <c r="Y409" i="7"/>
  <c r="S409" i="7"/>
  <c r="M409" i="7"/>
  <c r="G409" i="7"/>
  <c r="Z404" i="7"/>
  <c r="T404" i="7"/>
  <c r="N404" i="7"/>
  <c r="H404" i="7"/>
  <c r="AA399" i="7"/>
  <c r="U399" i="7"/>
  <c r="O399" i="7"/>
  <c r="I399" i="7"/>
  <c r="V394" i="7"/>
  <c r="P394" i="7"/>
  <c r="J394" i="7"/>
  <c r="D394" i="7"/>
  <c r="W389" i="7"/>
  <c r="Q389" i="7"/>
  <c r="K389" i="7"/>
  <c r="E389" i="7"/>
  <c r="X384" i="7"/>
  <c r="R384" i="7"/>
  <c r="L384" i="7"/>
  <c r="F384" i="7"/>
  <c r="Y379" i="7"/>
  <c r="S379" i="7"/>
  <c r="M379" i="7"/>
  <c r="G379" i="7"/>
  <c r="Z374" i="7"/>
  <c r="T374" i="7"/>
  <c r="N374" i="7"/>
  <c r="H374" i="7"/>
  <c r="AA369" i="7"/>
  <c r="U369" i="7"/>
  <c r="O369" i="7"/>
  <c r="I369" i="7"/>
  <c r="V364" i="7"/>
  <c r="P364" i="7"/>
  <c r="J364" i="7"/>
  <c r="D364" i="7"/>
  <c r="W359" i="7"/>
  <c r="Q359" i="7"/>
  <c r="K359" i="7"/>
  <c r="E359" i="7"/>
  <c r="X354" i="7"/>
  <c r="R354" i="7"/>
  <c r="L354" i="7"/>
  <c r="F354" i="7"/>
  <c r="Y349" i="7"/>
  <c r="S349" i="7"/>
  <c r="M349" i="7"/>
  <c r="G349" i="7"/>
  <c r="Z344" i="7"/>
  <c r="T344" i="7"/>
  <c r="N344" i="7"/>
  <c r="H344" i="7"/>
  <c r="AA339" i="7"/>
  <c r="U339" i="7"/>
  <c r="O339" i="7"/>
  <c r="I339" i="7"/>
  <c r="V334" i="7"/>
  <c r="P334" i="7"/>
  <c r="J334" i="7"/>
  <c r="D334" i="7"/>
  <c r="W329" i="7"/>
  <c r="Q329" i="7"/>
  <c r="K329" i="7"/>
  <c r="E329" i="7"/>
  <c r="X320" i="7"/>
  <c r="R320" i="7"/>
  <c r="L320" i="7"/>
  <c r="F320" i="7"/>
  <c r="Y315" i="7"/>
  <c r="S315" i="7"/>
  <c r="M315" i="7"/>
  <c r="G315" i="7"/>
  <c r="Z310" i="7"/>
  <c r="T310" i="7"/>
  <c r="N310" i="7"/>
  <c r="H310" i="7"/>
  <c r="AA305" i="7"/>
  <c r="U305" i="7"/>
  <c r="O305" i="7"/>
  <c r="I305" i="7"/>
  <c r="V300" i="7"/>
  <c r="P300" i="7"/>
  <c r="J300" i="7"/>
  <c r="D300" i="7"/>
  <c r="W295" i="7"/>
  <c r="Q295" i="7"/>
  <c r="K295" i="7"/>
  <c r="E295" i="7"/>
  <c r="X290" i="7"/>
  <c r="R290" i="7"/>
  <c r="L290" i="7"/>
  <c r="F290" i="7"/>
  <c r="Y285" i="7"/>
  <c r="S285" i="7"/>
  <c r="M285" i="7"/>
  <c r="G285" i="7"/>
  <c r="Z280" i="7"/>
  <c r="T280" i="7"/>
  <c r="N280" i="7"/>
  <c r="H280" i="7"/>
  <c r="AA275" i="7"/>
  <c r="U275" i="7"/>
  <c r="O275" i="7"/>
  <c r="I275" i="7"/>
  <c r="V270" i="7"/>
  <c r="P270" i="7"/>
  <c r="J270" i="7"/>
  <c r="D270" i="7"/>
  <c r="W265" i="7"/>
  <c r="Q265" i="7"/>
  <c r="K265" i="7"/>
  <c r="E265" i="7"/>
  <c r="X260" i="7"/>
  <c r="R260" i="7"/>
  <c r="L260" i="7"/>
  <c r="F260" i="7"/>
  <c r="Y255" i="7"/>
  <c r="S255" i="7"/>
  <c r="M255" i="7"/>
  <c r="G255" i="7"/>
  <c r="Z250" i="7"/>
  <c r="T250" i="7"/>
  <c r="N250" i="7"/>
  <c r="H250" i="7"/>
  <c r="AA245" i="7"/>
  <c r="U245" i="7"/>
  <c r="O245" i="7"/>
  <c r="I245" i="7"/>
  <c r="V240" i="7"/>
  <c r="P240" i="7"/>
  <c r="J240" i="7"/>
  <c r="D240" i="7"/>
  <c r="W235" i="7"/>
  <c r="Q235" i="7"/>
  <c r="K235" i="7"/>
  <c r="E235" i="7"/>
  <c r="X230" i="7"/>
  <c r="R230" i="7"/>
  <c r="L230" i="7"/>
  <c r="F230" i="7"/>
  <c r="Y225" i="7"/>
  <c r="S225" i="7"/>
  <c r="M225" i="7"/>
  <c r="G225" i="7"/>
  <c r="Z220" i="7"/>
  <c r="T220" i="7"/>
  <c r="N220" i="7"/>
  <c r="H220" i="7"/>
  <c r="AA215" i="7"/>
  <c r="U215" i="7"/>
  <c r="O215" i="7"/>
  <c r="I215" i="7"/>
  <c r="V210" i="7"/>
  <c r="P210" i="7"/>
  <c r="J210" i="7"/>
  <c r="D210" i="7"/>
  <c r="W205" i="7"/>
  <c r="Q205" i="7"/>
  <c r="K205" i="7"/>
  <c r="E205" i="7"/>
  <c r="X200" i="7"/>
  <c r="R200" i="7"/>
  <c r="L200" i="7"/>
  <c r="F200" i="7"/>
  <c r="Y195" i="7"/>
  <c r="S195" i="7"/>
  <c r="M195" i="7"/>
  <c r="G195" i="7"/>
  <c r="Z190" i="7"/>
  <c r="T190" i="7"/>
  <c r="N190" i="7"/>
  <c r="H190" i="7"/>
  <c r="AA185" i="7"/>
  <c r="U185" i="7"/>
  <c r="O185" i="7"/>
  <c r="I185" i="7"/>
  <c r="V180" i="7"/>
  <c r="P180" i="7"/>
  <c r="J180" i="7"/>
  <c r="D180" i="7"/>
  <c r="W175" i="7"/>
  <c r="Q175" i="7"/>
  <c r="K175" i="7"/>
  <c r="E175" i="7"/>
  <c r="X170" i="7"/>
  <c r="R170" i="7"/>
  <c r="L170" i="7"/>
  <c r="F170" i="7"/>
  <c r="Y161" i="7"/>
  <c r="S161" i="7"/>
  <c r="M161" i="7"/>
  <c r="G161" i="7"/>
  <c r="Z156" i="7"/>
  <c r="T156" i="7"/>
  <c r="N156" i="7"/>
  <c r="H156" i="7"/>
  <c r="AA151" i="7"/>
  <c r="U151" i="7"/>
  <c r="O151" i="7"/>
  <c r="I151" i="7"/>
  <c r="V146" i="7"/>
  <c r="P146" i="7"/>
  <c r="J146" i="7"/>
  <c r="D146" i="7"/>
  <c r="W141" i="7"/>
  <c r="Q141" i="7"/>
  <c r="K141" i="7"/>
  <c r="E141" i="7"/>
  <c r="X136" i="7"/>
  <c r="R136" i="7"/>
  <c r="L136" i="7"/>
  <c r="F136" i="7"/>
  <c r="Y131" i="7"/>
  <c r="S131" i="7"/>
  <c r="M131" i="7"/>
  <c r="AA638" i="7"/>
  <c r="U638" i="7"/>
  <c r="O638" i="7"/>
  <c r="I638" i="7"/>
  <c r="V633" i="7"/>
  <c r="P633" i="7"/>
  <c r="J633" i="7"/>
  <c r="D633" i="7"/>
  <c r="W628" i="7"/>
  <c r="Q628" i="7"/>
  <c r="K628" i="7"/>
  <c r="E628" i="7"/>
  <c r="X623" i="7"/>
  <c r="R623" i="7"/>
  <c r="L623" i="7"/>
  <c r="F623" i="7"/>
  <c r="Y618" i="7"/>
  <c r="S618" i="7"/>
  <c r="M618" i="7"/>
  <c r="G618" i="7"/>
  <c r="Z613" i="7"/>
  <c r="T613" i="7"/>
  <c r="N613" i="7"/>
  <c r="H613" i="7"/>
  <c r="AA608" i="7"/>
  <c r="U608" i="7"/>
  <c r="O608" i="7"/>
  <c r="I608" i="7"/>
  <c r="V603" i="7"/>
  <c r="P603" i="7"/>
  <c r="J603" i="7"/>
  <c r="D603" i="7"/>
  <c r="W598" i="7"/>
  <c r="Q598" i="7"/>
  <c r="K598" i="7"/>
  <c r="E598" i="7"/>
  <c r="X593" i="7"/>
  <c r="R593" i="7"/>
  <c r="L593" i="7"/>
  <c r="F593" i="7"/>
  <c r="Y588" i="7"/>
  <c r="S588" i="7"/>
  <c r="M588" i="7"/>
  <c r="G588" i="7"/>
  <c r="Z583" i="7"/>
  <c r="T583" i="7"/>
  <c r="N583" i="7"/>
  <c r="H583" i="7"/>
  <c r="AA578" i="7"/>
  <c r="U578" i="7"/>
  <c r="O578" i="7"/>
  <c r="I578" i="7"/>
  <c r="V573" i="7"/>
  <c r="P573" i="7"/>
  <c r="J573" i="7"/>
  <c r="D573" i="7"/>
  <c r="W568" i="7"/>
  <c r="Q568" i="7"/>
  <c r="K568" i="7"/>
  <c r="E568" i="7"/>
  <c r="X563" i="7"/>
  <c r="R563" i="7"/>
  <c r="L563" i="7"/>
  <c r="F563" i="7"/>
  <c r="Y558" i="7"/>
  <c r="S558" i="7"/>
  <c r="M558" i="7"/>
  <c r="G558" i="7"/>
  <c r="Z553" i="7"/>
  <c r="T553" i="7"/>
  <c r="N553" i="7"/>
  <c r="H553" i="7"/>
  <c r="AA548" i="7"/>
  <c r="U548" i="7"/>
  <c r="O548" i="7"/>
  <c r="I548" i="7"/>
  <c r="V543" i="7"/>
  <c r="P543" i="7"/>
  <c r="J543" i="7"/>
  <c r="D543" i="7"/>
  <c r="W538" i="7"/>
  <c r="Q538" i="7"/>
  <c r="K538" i="7"/>
  <c r="E538" i="7"/>
  <c r="X533" i="7"/>
  <c r="R533" i="7"/>
  <c r="L533" i="7"/>
  <c r="F533" i="7"/>
  <c r="Y528" i="7"/>
  <c r="S528" i="7"/>
  <c r="M528" i="7"/>
  <c r="G528" i="7"/>
  <c r="Z523" i="7"/>
  <c r="T523" i="7"/>
  <c r="N523" i="7"/>
  <c r="H523" i="7"/>
  <c r="AA518" i="7"/>
  <c r="U518" i="7"/>
  <c r="O518" i="7"/>
  <c r="I518" i="7"/>
  <c r="V513" i="7"/>
  <c r="P513" i="7"/>
  <c r="J513" i="7"/>
  <c r="D513" i="7"/>
  <c r="W508" i="7"/>
  <c r="Q508" i="7"/>
  <c r="K508" i="7"/>
  <c r="E508" i="7"/>
  <c r="X503" i="7"/>
  <c r="R503" i="7"/>
  <c r="L503" i="7"/>
  <c r="F503" i="7"/>
  <c r="Y498" i="7"/>
  <c r="S498" i="7"/>
  <c r="M498" i="7"/>
  <c r="G498" i="7"/>
  <c r="Z493" i="7"/>
  <c r="T493" i="7"/>
  <c r="N493" i="7"/>
  <c r="H493" i="7"/>
  <c r="AA488" i="7"/>
  <c r="U488" i="7"/>
  <c r="O488" i="7"/>
  <c r="I488" i="7"/>
  <c r="V479" i="7"/>
  <c r="P479" i="7"/>
  <c r="J479" i="7"/>
  <c r="D479" i="7"/>
  <c r="W474" i="7"/>
  <c r="Q474" i="7"/>
  <c r="K474" i="7"/>
  <c r="E474" i="7"/>
  <c r="X469" i="7"/>
  <c r="R469" i="7"/>
  <c r="L469" i="7"/>
  <c r="F469" i="7"/>
  <c r="Y464" i="7"/>
  <c r="S464" i="7"/>
  <c r="M464" i="7"/>
  <c r="G464" i="7"/>
  <c r="Z459" i="7"/>
  <c r="T459" i="7"/>
  <c r="N459" i="7"/>
  <c r="H459" i="7"/>
  <c r="AA454" i="7"/>
  <c r="U454" i="7"/>
  <c r="O454" i="7"/>
  <c r="I454" i="7"/>
  <c r="V449" i="7"/>
  <c r="P449" i="7"/>
  <c r="J449" i="7"/>
  <c r="D449" i="7"/>
  <c r="W444" i="7"/>
  <c r="Q444" i="7"/>
  <c r="K444" i="7"/>
  <c r="E444" i="7"/>
  <c r="X439" i="7"/>
  <c r="R439" i="7"/>
  <c r="L439" i="7"/>
  <c r="F439" i="7"/>
  <c r="Y434" i="7"/>
  <c r="S434" i="7"/>
  <c r="M434" i="7"/>
  <c r="G434" i="7"/>
  <c r="Z429" i="7"/>
  <c r="T429" i="7"/>
  <c r="N429" i="7"/>
  <c r="H429" i="7"/>
  <c r="AA424" i="7"/>
  <c r="U424" i="7"/>
  <c r="O424" i="7"/>
  <c r="I424" i="7"/>
  <c r="V419" i="7"/>
  <c r="P419" i="7"/>
  <c r="J419" i="7"/>
  <c r="D419" i="7"/>
  <c r="W414" i="7"/>
  <c r="Q414" i="7"/>
  <c r="K414" i="7"/>
  <c r="E414" i="7"/>
  <c r="X409" i="7"/>
  <c r="R409" i="7"/>
  <c r="L409" i="7"/>
  <c r="F409" i="7"/>
  <c r="Y404" i="7"/>
  <c r="S404" i="7"/>
  <c r="M404" i="7"/>
  <c r="G404" i="7"/>
  <c r="Z399" i="7"/>
  <c r="T399" i="7"/>
  <c r="N399" i="7"/>
  <c r="H399" i="7"/>
  <c r="AA394" i="7"/>
  <c r="U394" i="7"/>
  <c r="O394" i="7"/>
  <c r="I394" i="7"/>
  <c r="V389" i="7"/>
  <c r="P389" i="7"/>
  <c r="J389" i="7"/>
  <c r="D389" i="7"/>
  <c r="W384" i="7"/>
  <c r="Q384" i="7"/>
  <c r="K384" i="7"/>
  <c r="E384" i="7"/>
  <c r="X379" i="7"/>
  <c r="R379" i="7"/>
  <c r="L379" i="7"/>
  <c r="F379" i="7"/>
  <c r="Y374" i="7"/>
  <c r="S374" i="7"/>
  <c r="M374" i="7"/>
  <c r="G374" i="7"/>
  <c r="Z369" i="7"/>
  <c r="T369" i="7"/>
  <c r="N369" i="7"/>
  <c r="H369" i="7"/>
  <c r="AA364" i="7"/>
  <c r="U364" i="7"/>
  <c r="O364" i="7"/>
  <c r="I364" i="7"/>
  <c r="V359" i="7"/>
  <c r="P359" i="7"/>
  <c r="J359" i="7"/>
  <c r="D359" i="7"/>
  <c r="W354" i="7"/>
  <c r="Q354" i="7"/>
  <c r="K354" i="7"/>
  <c r="E354" i="7"/>
  <c r="X349" i="7"/>
  <c r="R349" i="7"/>
  <c r="L349" i="7"/>
  <c r="F349" i="7"/>
  <c r="Y344" i="7"/>
  <c r="S344" i="7"/>
  <c r="M344" i="7"/>
  <c r="G344" i="7"/>
  <c r="Z339" i="7"/>
  <c r="T339" i="7"/>
  <c r="N339" i="7"/>
  <c r="H339" i="7"/>
  <c r="AA334" i="7"/>
  <c r="U334" i="7"/>
  <c r="O334" i="7"/>
  <c r="I334" i="7"/>
  <c r="V329" i="7"/>
  <c r="P329" i="7"/>
  <c r="J329" i="7"/>
  <c r="D329" i="7"/>
  <c r="D325" i="7" s="1"/>
  <c r="W320" i="7"/>
  <c r="Q320" i="7"/>
  <c r="K320" i="7"/>
  <c r="E320" i="7"/>
  <c r="X315" i="7"/>
  <c r="R315" i="7"/>
  <c r="L315" i="7"/>
  <c r="F315" i="7"/>
  <c r="Y310" i="7"/>
  <c r="S310" i="7"/>
  <c r="M310" i="7"/>
  <c r="G310" i="7"/>
  <c r="Z305" i="7"/>
  <c r="T305" i="7"/>
  <c r="N305" i="7"/>
  <c r="H305" i="7"/>
  <c r="AA300" i="7"/>
  <c r="U300" i="7"/>
  <c r="O300" i="7"/>
  <c r="I300" i="7"/>
  <c r="V295" i="7"/>
  <c r="P295" i="7"/>
  <c r="J295" i="7"/>
  <c r="D295" i="7"/>
  <c r="W290" i="7"/>
  <c r="Q290" i="7"/>
  <c r="K290" i="7"/>
  <c r="E290" i="7"/>
  <c r="X285" i="7"/>
  <c r="R285" i="7"/>
  <c r="L285" i="7"/>
  <c r="F285" i="7"/>
  <c r="Y280" i="7"/>
  <c r="S280" i="7"/>
  <c r="M280" i="7"/>
  <c r="G280" i="7"/>
  <c r="Z275" i="7"/>
  <c r="T275" i="7"/>
  <c r="N275" i="7"/>
  <c r="H275" i="7"/>
  <c r="AA270" i="7"/>
  <c r="U270" i="7"/>
  <c r="O270" i="7"/>
  <c r="I270" i="7"/>
  <c r="V265" i="7"/>
  <c r="P265" i="7"/>
  <c r="J265" i="7"/>
  <c r="D265" i="7"/>
  <c r="W260" i="7"/>
  <c r="Q260" i="7"/>
  <c r="K260" i="7"/>
  <c r="E260" i="7"/>
  <c r="X255" i="7"/>
  <c r="R255" i="7"/>
  <c r="L255" i="7"/>
  <c r="F255" i="7"/>
  <c r="Y250" i="7"/>
  <c r="S250" i="7"/>
  <c r="M250" i="7"/>
  <c r="G250" i="7"/>
  <c r="Z245" i="7"/>
  <c r="T245" i="7"/>
  <c r="N245" i="7"/>
  <c r="H245" i="7"/>
  <c r="AA240" i="7"/>
  <c r="U240" i="7"/>
  <c r="O240" i="7"/>
  <c r="I240" i="7"/>
  <c r="V235" i="7"/>
  <c r="P235" i="7"/>
  <c r="J235" i="7"/>
  <c r="D235" i="7"/>
  <c r="W230" i="7"/>
  <c r="Q230" i="7"/>
  <c r="K230" i="7"/>
  <c r="E230" i="7"/>
  <c r="X225" i="7"/>
  <c r="R225" i="7"/>
  <c r="L225" i="7"/>
  <c r="F225" i="7"/>
  <c r="Y220" i="7"/>
  <c r="S220" i="7"/>
  <c r="M220" i="7"/>
  <c r="G220" i="7"/>
  <c r="Z215" i="7"/>
  <c r="T215" i="7"/>
  <c r="N215" i="7"/>
  <c r="H215" i="7"/>
  <c r="AA210" i="7"/>
  <c r="U210" i="7"/>
  <c r="O210" i="7"/>
  <c r="I210" i="7"/>
  <c r="V205" i="7"/>
  <c r="P205" i="7"/>
  <c r="J205" i="7"/>
  <c r="D205" i="7"/>
  <c r="W200" i="7"/>
  <c r="Q200" i="7"/>
  <c r="K200" i="7"/>
  <c r="E200" i="7"/>
  <c r="X195" i="7"/>
  <c r="R195" i="7"/>
  <c r="L195" i="7"/>
  <c r="F195" i="7"/>
  <c r="Y190" i="7"/>
  <c r="S190" i="7"/>
  <c r="M190" i="7"/>
  <c r="G190" i="7"/>
  <c r="Z185" i="7"/>
  <c r="T185" i="7"/>
  <c r="N185" i="7"/>
  <c r="H185" i="7"/>
  <c r="AA180" i="7"/>
  <c r="U180" i="7"/>
  <c r="O180" i="7"/>
  <c r="I180" i="7"/>
  <c r="V175" i="7"/>
  <c r="P175" i="7"/>
  <c r="J175" i="7"/>
  <c r="D175" i="7"/>
  <c r="W170" i="7"/>
  <c r="Q170" i="7"/>
  <c r="K170" i="7"/>
  <c r="E170" i="7"/>
  <c r="X161" i="7"/>
  <c r="R161" i="7"/>
  <c r="L161" i="7"/>
  <c r="F161" i="7"/>
  <c r="Y156" i="7"/>
  <c r="S156" i="7"/>
  <c r="M156" i="7"/>
  <c r="G156" i="7"/>
  <c r="Z151" i="7"/>
  <c r="T151" i="7"/>
  <c r="N151" i="7"/>
  <c r="H151" i="7"/>
  <c r="AA146" i="7"/>
  <c r="U146" i="7"/>
  <c r="O146" i="7"/>
  <c r="I146" i="7"/>
  <c r="V141" i="7"/>
  <c r="P141" i="7"/>
  <c r="J141" i="7"/>
  <c r="D141" i="7"/>
  <c r="W136" i="7"/>
  <c r="Q136" i="7"/>
  <c r="K136" i="7"/>
  <c r="E136" i="7"/>
  <c r="X131" i="7"/>
  <c r="R131" i="7"/>
  <c r="L131" i="7"/>
  <c r="Z638" i="7"/>
  <c r="T638" i="7"/>
  <c r="N638" i="7"/>
  <c r="H638" i="7"/>
  <c r="AA633" i="7"/>
  <c r="U633" i="7"/>
  <c r="O633" i="7"/>
  <c r="I633" i="7"/>
  <c r="V628" i="7"/>
  <c r="P628" i="7"/>
  <c r="J628" i="7"/>
  <c r="D628" i="7"/>
  <c r="W623" i="7"/>
  <c r="Q623" i="7"/>
  <c r="K623" i="7"/>
  <c r="E623" i="7"/>
  <c r="X618" i="7"/>
  <c r="R618" i="7"/>
  <c r="L618" i="7"/>
  <c r="F618" i="7"/>
  <c r="Y613" i="7"/>
  <c r="S613" i="7"/>
  <c r="M613" i="7"/>
  <c r="G613" i="7"/>
  <c r="Z608" i="7"/>
  <c r="T608" i="7"/>
  <c r="N608" i="7"/>
  <c r="H608" i="7"/>
  <c r="AA603" i="7"/>
  <c r="U603" i="7"/>
  <c r="O603" i="7"/>
  <c r="I603" i="7"/>
  <c r="V598" i="7"/>
  <c r="P598" i="7"/>
  <c r="J598" i="7"/>
  <c r="D598" i="7"/>
  <c r="W593" i="7"/>
  <c r="Q593" i="7"/>
  <c r="K593" i="7"/>
  <c r="E593" i="7"/>
  <c r="X588" i="7"/>
  <c r="R588" i="7"/>
  <c r="L588" i="7"/>
  <c r="F588" i="7"/>
  <c r="Y583" i="7"/>
  <c r="S583" i="7"/>
  <c r="M583" i="7"/>
  <c r="G583" i="7"/>
  <c r="Z578" i="7"/>
  <c r="T578" i="7"/>
  <c r="N578" i="7"/>
  <c r="H578" i="7"/>
  <c r="AA573" i="7"/>
  <c r="U573" i="7"/>
  <c r="O573" i="7"/>
  <c r="I573" i="7"/>
  <c r="V568" i="7"/>
  <c r="P568" i="7"/>
  <c r="J568" i="7"/>
  <c r="D568" i="7"/>
  <c r="W563" i="7"/>
  <c r="Q563" i="7"/>
  <c r="K563" i="7"/>
  <c r="E563" i="7"/>
  <c r="X558" i="7"/>
  <c r="R558" i="7"/>
  <c r="L558" i="7"/>
  <c r="F558" i="7"/>
  <c r="Y553" i="7"/>
  <c r="S553" i="7"/>
  <c r="M553" i="7"/>
  <c r="G553" i="7"/>
  <c r="Z548" i="7"/>
  <c r="T548" i="7"/>
  <c r="N548" i="7"/>
  <c r="H548" i="7"/>
  <c r="AA543" i="7"/>
  <c r="U543" i="7"/>
  <c r="O543" i="7"/>
  <c r="I543" i="7"/>
  <c r="V538" i="7"/>
  <c r="P538" i="7"/>
  <c r="J538" i="7"/>
  <c r="D538" i="7"/>
  <c r="W533" i="7"/>
  <c r="Q533" i="7"/>
  <c r="K533" i="7"/>
  <c r="E533" i="7"/>
  <c r="X528" i="7"/>
  <c r="R528" i="7"/>
  <c r="L528" i="7"/>
  <c r="F528" i="7"/>
  <c r="Y523" i="7"/>
  <c r="S523" i="7"/>
  <c r="M523" i="7"/>
  <c r="G523" i="7"/>
  <c r="Z518" i="7"/>
  <c r="T518" i="7"/>
  <c r="N518" i="7"/>
  <c r="H518" i="7"/>
  <c r="AA513" i="7"/>
  <c r="U513" i="7"/>
  <c r="O513" i="7"/>
  <c r="I513" i="7"/>
  <c r="V508" i="7"/>
  <c r="P508" i="7"/>
  <c r="J508" i="7"/>
  <c r="D508" i="7"/>
  <c r="W503" i="7"/>
  <c r="Q503" i="7"/>
  <c r="K503" i="7"/>
  <c r="E503" i="7"/>
  <c r="X498" i="7"/>
  <c r="R498" i="7"/>
  <c r="L498" i="7"/>
  <c r="F498" i="7"/>
  <c r="Y493" i="7"/>
  <c r="S493" i="7"/>
  <c r="M493" i="7"/>
  <c r="G493" i="7"/>
  <c r="Z488" i="7"/>
  <c r="T488" i="7"/>
  <c r="N488" i="7"/>
  <c r="H488" i="7"/>
  <c r="AA479" i="7"/>
  <c r="U479" i="7"/>
  <c r="O479" i="7"/>
  <c r="I479" i="7"/>
  <c r="V474" i="7"/>
  <c r="P474" i="7"/>
  <c r="J474" i="7"/>
  <c r="D474" i="7"/>
  <c r="W469" i="7"/>
  <c r="Q469" i="7"/>
  <c r="K469" i="7"/>
  <c r="E469" i="7"/>
  <c r="X464" i="7"/>
  <c r="R464" i="7"/>
  <c r="L464" i="7"/>
  <c r="F464" i="7"/>
  <c r="Y459" i="7"/>
  <c r="S459" i="7"/>
  <c r="M459" i="7"/>
  <c r="G459" i="7"/>
  <c r="Z454" i="7"/>
  <c r="T454" i="7"/>
  <c r="N454" i="7"/>
  <c r="H454" i="7"/>
  <c r="AA449" i="7"/>
  <c r="U449" i="7"/>
  <c r="O449" i="7"/>
  <c r="I449" i="7"/>
  <c r="V444" i="7"/>
  <c r="P444" i="7"/>
  <c r="J444" i="7"/>
  <c r="D444" i="7"/>
  <c r="W439" i="7"/>
  <c r="Q439" i="7"/>
  <c r="K439" i="7"/>
  <c r="E439" i="7"/>
  <c r="X434" i="7"/>
  <c r="R434" i="7"/>
  <c r="L434" i="7"/>
  <c r="F434" i="7"/>
  <c r="Y429" i="7"/>
  <c r="S429" i="7"/>
  <c r="M429" i="7"/>
  <c r="G429" i="7"/>
  <c r="Z424" i="7"/>
  <c r="T424" i="7"/>
  <c r="N424" i="7"/>
  <c r="H424" i="7"/>
  <c r="AA419" i="7"/>
  <c r="U419" i="7"/>
  <c r="O419" i="7"/>
  <c r="I419" i="7"/>
  <c r="V414" i="7"/>
  <c r="P414" i="7"/>
  <c r="J414" i="7"/>
  <c r="D414" i="7"/>
  <c r="W409" i="7"/>
  <c r="Q409" i="7"/>
  <c r="K409" i="7"/>
  <c r="E409" i="7"/>
  <c r="X404" i="7"/>
  <c r="R404" i="7"/>
  <c r="L404" i="7"/>
  <c r="F404" i="7"/>
  <c r="Y399" i="7"/>
  <c r="S399" i="7"/>
  <c r="M399" i="7"/>
  <c r="G399" i="7"/>
  <c r="Z394" i="7"/>
  <c r="T394" i="7"/>
  <c r="N394" i="7"/>
  <c r="H394" i="7"/>
  <c r="AA389" i="7"/>
  <c r="U389" i="7"/>
  <c r="O389" i="7"/>
  <c r="I389" i="7"/>
  <c r="V384" i="7"/>
  <c r="P384" i="7"/>
  <c r="J384" i="7"/>
  <c r="D384" i="7"/>
  <c r="W379" i="7"/>
  <c r="Q379" i="7"/>
  <c r="K379" i="7"/>
  <c r="E379" i="7"/>
  <c r="X374" i="7"/>
  <c r="R374" i="7"/>
  <c r="L374" i="7"/>
  <c r="F374" i="7"/>
  <c r="Y369" i="7"/>
  <c r="S369" i="7"/>
  <c r="M369" i="7"/>
  <c r="G369" i="7"/>
  <c r="Z364" i="7"/>
  <c r="T364" i="7"/>
  <c r="N364" i="7"/>
  <c r="H364" i="7"/>
  <c r="AA359" i="7"/>
  <c r="U359" i="7"/>
  <c r="O359" i="7"/>
  <c r="I359" i="7"/>
  <c r="V354" i="7"/>
  <c r="P354" i="7"/>
  <c r="J354" i="7"/>
  <c r="D354" i="7"/>
  <c r="W349" i="7"/>
  <c r="Q349" i="7"/>
  <c r="K349" i="7"/>
  <c r="E349" i="7"/>
  <c r="X344" i="7"/>
  <c r="R344" i="7"/>
  <c r="L344" i="7"/>
  <c r="F344" i="7"/>
  <c r="Y339" i="7"/>
  <c r="S339" i="7"/>
  <c r="M339" i="7"/>
  <c r="G339" i="7"/>
  <c r="Z334" i="7"/>
  <c r="T334" i="7"/>
  <c r="N334" i="7"/>
  <c r="H334" i="7"/>
  <c r="AA329" i="7"/>
  <c r="U329" i="7"/>
  <c r="O329" i="7"/>
  <c r="I329" i="7"/>
  <c r="V320" i="7"/>
  <c r="P320" i="7"/>
  <c r="J320" i="7"/>
  <c r="D320" i="7"/>
  <c r="W315" i="7"/>
  <c r="Q315" i="7"/>
  <c r="K315" i="7"/>
  <c r="E315" i="7"/>
  <c r="X310" i="7"/>
  <c r="R310" i="7"/>
  <c r="L310" i="7"/>
  <c r="F310" i="7"/>
  <c r="Y305" i="7"/>
  <c r="S305" i="7"/>
  <c r="M305" i="7"/>
  <c r="G305" i="7"/>
  <c r="Z300" i="7"/>
  <c r="T300" i="7"/>
  <c r="N300" i="7"/>
  <c r="H300" i="7"/>
  <c r="AA295" i="7"/>
  <c r="U295" i="7"/>
  <c r="O295" i="7"/>
  <c r="I295" i="7"/>
  <c r="V290" i="7"/>
  <c r="P290" i="7"/>
  <c r="J290" i="7"/>
  <c r="D290" i="7"/>
  <c r="W285" i="7"/>
  <c r="Q285" i="7"/>
  <c r="K285" i="7"/>
  <c r="E285" i="7"/>
  <c r="X280" i="7"/>
  <c r="R280" i="7"/>
  <c r="L280" i="7"/>
  <c r="F280" i="7"/>
  <c r="Y275" i="7"/>
  <c r="S275" i="7"/>
  <c r="M275" i="7"/>
  <c r="G275" i="7"/>
  <c r="Z270" i="7"/>
  <c r="T270" i="7"/>
  <c r="N270" i="7"/>
  <c r="H270" i="7"/>
  <c r="AA265" i="7"/>
  <c r="U265" i="7"/>
  <c r="O265" i="7"/>
  <c r="I265" i="7"/>
  <c r="V260" i="7"/>
  <c r="P260" i="7"/>
  <c r="J260" i="7"/>
  <c r="D260" i="7"/>
  <c r="W255" i="7"/>
  <c r="Q255" i="7"/>
  <c r="K255" i="7"/>
  <c r="E255" i="7"/>
  <c r="X250" i="7"/>
  <c r="R250" i="7"/>
  <c r="L250" i="7"/>
  <c r="F250" i="7"/>
  <c r="Y245" i="7"/>
  <c r="S245" i="7"/>
  <c r="M245" i="7"/>
  <c r="G245" i="7"/>
  <c r="Z240" i="7"/>
  <c r="T240" i="7"/>
  <c r="N240" i="7"/>
  <c r="H240" i="7"/>
  <c r="AA235" i="7"/>
  <c r="U235" i="7"/>
  <c r="O235" i="7"/>
  <c r="I235" i="7"/>
  <c r="V230" i="7"/>
  <c r="P230" i="7"/>
  <c r="J230" i="7"/>
  <c r="D230" i="7"/>
  <c r="W225" i="7"/>
  <c r="Q225" i="7"/>
  <c r="K225" i="7"/>
  <c r="E225" i="7"/>
  <c r="X220" i="7"/>
  <c r="R220" i="7"/>
  <c r="L220" i="7"/>
  <c r="F220" i="7"/>
  <c r="Y215" i="7"/>
  <c r="S215" i="7"/>
  <c r="M215" i="7"/>
  <c r="G215" i="7"/>
  <c r="Z210" i="7"/>
  <c r="T210" i="7"/>
  <c r="N210" i="7"/>
  <c r="H210" i="7"/>
  <c r="AA205" i="7"/>
  <c r="U205" i="7"/>
  <c r="O205" i="7"/>
  <c r="I205" i="7"/>
  <c r="V200" i="7"/>
  <c r="P200" i="7"/>
  <c r="J200" i="7"/>
  <c r="D200" i="7"/>
  <c r="W195" i="7"/>
  <c r="Q195" i="7"/>
  <c r="K195" i="7"/>
  <c r="E195" i="7"/>
  <c r="X190" i="7"/>
  <c r="R190" i="7"/>
  <c r="L190" i="7"/>
  <c r="F190" i="7"/>
  <c r="Y185" i="7"/>
  <c r="S185" i="7"/>
  <c r="M185" i="7"/>
  <c r="G185" i="7"/>
  <c r="Z180" i="7"/>
  <c r="T180" i="7"/>
  <c r="N180" i="7"/>
  <c r="H180" i="7"/>
  <c r="AA175" i="7"/>
  <c r="U175" i="7"/>
  <c r="O175" i="7"/>
  <c r="I175" i="7"/>
  <c r="V170" i="7"/>
  <c r="P170" i="7"/>
  <c r="J170" i="7"/>
  <c r="D170" i="7"/>
  <c r="D166" i="7" s="1"/>
  <c r="W161" i="7"/>
  <c r="Q161" i="7"/>
  <c r="K161" i="7"/>
  <c r="E161" i="7"/>
  <c r="X156" i="7"/>
  <c r="R156" i="7"/>
  <c r="L156" i="7"/>
  <c r="F156" i="7"/>
  <c r="Y151" i="7"/>
  <c r="S151" i="7"/>
  <c r="M151" i="7"/>
  <c r="G151" i="7"/>
  <c r="Z146" i="7"/>
  <c r="T146" i="7"/>
  <c r="N146" i="7"/>
  <c r="H146" i="7"/>
  <c r="AA141" i="7"/>
  <c r="U141" i="7"/>
  <c r="O141" i="7"/>
  <c r="I141" i="7"/>
  <c r="V136" i="7"/>
  <c r="P136" i="7"/>
  <c r="P132" i="7" s="1"/>
  <c r="J136" i="7"/>
  <c r="D136" i="7"/>
  <c r="Y638" i="7"/>
  <c r="S638" i="7"/>
  <c r="M638" i="7"/>
  <c r="G638" i="7"/>
  <c r="Z633" i="7"/>
  <c r="T633" i="7"/>
  <c r="N633" i="7"/>
  <c r="H633" i="7"/>
  <c r="AA628" i="7"/>
  <c r="U628" i="7"/>
  <c r="O628" i="7"/>
  <c r="I628" i="7"/>
  <c r="V623" i="7"/>
  <c r="P623" i="7"/>
  <c r="J623" i="7"/>
  <c r="D623" i="7"/>
  <c r="W618" i="7"/>
  <c r="Q618" i="7"/>
  <c r="K618" i="7"/>
  <c r="E618" i="7"/>
  <c r="X613" i="7"/>
  <c r="R613" i="7"/>
  <c r="L613" i="7"/>
  <c r="F613" i="7"/>
  <c r="Y608" i="7"/>
  <c r="S608" i="7"/>
  <c r="M608" i="7"/>
  <c r="G608" i="7"/>
  <c r="Z603" i="7"/>
  <c r="T603" i="7"/>
  <c r="N603" i="7"/>
  <c r="H603" i="7"/>
  <c r="AA598" i="7"/>
  <c r="U598" i="7"/>
  <c r="O598" i="7"/>
  <c r="I598" i="7"/>
  <c r="V593" i="7"/>
  <c r="P593" i="7"/>
  <c r="J593" i="7"/>
  <c r="D593" i="7"/>
  <c r="W588" i="7"/>
  <c r="Q588" i="7"/>
  <c r="K588" i="7"/>
  <c r="E588" i="7"/>
  <c r="X583" i="7"/>
  <c r="R583" i="7"/>
  <c r="L583" i="7"/>
  <c r="F583" i="7"/>
  <c r="Y578" i="7"/>
  <c r="S578" i="7"/>
  <c r="M578" i="7"/>
  <c r="G578" i="7"/>
  <c r="Z573" i="7"/>
  <c r="T573" i="7"/>
  <c r="N573" i="7"/>
  <c r="H573" i="7"/>
  <c r="AA568" i="7"/>
  <c r="U568" i="7"/>
  <c r="O568" i="7"/>
  <c r="I568" i="7"/>
  <c r="V563" i="7"/>
  <c r="P563" i="7"/>
  <c r="J563" i="7"/>
  <c r="D563" i="7"/>
  <c r="W558" i="7"/>
  <c r="Q558" i="7"/>
  <c r="K558" i="7"/>
  <c r="E558" i="7"/>
  <c r="X553" i="7"/>
  <c r="R553" i="7"/>
  <c r="L553" i="7"/>
  <c r="F553" i="7"/>
  <c r="Y548" i="7"/>
  <c r="S548" i="7"/>
  <c r="M548" i="7"/>
  <c r="G548" i="7"/>
  <c r="Z543" i="7"/>
  <c r="T543" i="7"/>
  <c r="N543" i="7"/>
  <c r="H543" i="7"/>
  <c r="AA538" i="7"/>
  <c r="U538" i="7"/>
  <c r="O538" i="7"/>
  <c r="I538" i="7"/>
  <c r="V533" i="7"/>
  <c r="P533" i="7"/>
  <c r="J533" i="7"/>
  <c r="D533" i="7"/>
  <c r="W528" i="7"/>
  <c r="Q528" i="7"/>
  <c r="K528" i="7"/>
  <c r="E528" i="7"/>
  <c r="X523" i="7"/>
  <c r="R523" i="7"/>
  <c r="L523" i="7"/>
  <c r="F523" i="7"/>
  <c r="Y518" i="7"/>
  <c r="S518" i="7"/>
  <c r="M518" i="7"/>
  <c r="G518" i="7"/>
  <c r="Z513" i="7"/>
  <c r="T513" i="7"/>
  <c r="N513" i="7"/>
  <c r="H513" i="7"/>
  <c r="AA508" i="7"/>
  <c r="U508" i="7"/>
  <c r="O508" i="7"/>
  <c r="I508" i="7"/>
  <c r="V503" i="7"/>
  <c r="P503" i="7"/>
  <c r="J503" i="7"/>
  <c r="D503" i="7"/>
  <c r="W498" i="7"/>
  <c r="Q498" i="7"/>
  <c r="K498" i="7"/>
  <c r="E498" i="7"/>
  <c r="X493" i="7"/>
  <c r="R493" i="7"/>
  <c r="L493" i="7"/>
  <c r="F493" i="7"/>
  <c r="Y488" i="7"/>
  <c r="S488" i="7"/>
  <c r="M488" i="7"/>
  <c r="G488" i="7"/>
  <c r="Z479" i="7"/>
  <c r="T479" i="7"/>
  <c r="N479" i="7"/>
  <c r="H479" i="7"/>
  <c r="AA474" i="7"/>
  <c r="U474" i="7"/>
  <c r="O474" i="7"/>
  <c r="I474" i="7"/>
  <c r="V469" i="7"/>
  <c r="P469" i="7"/>
  <c r="J469" i="7"/>
  <c r="D469" i="7"/>
  <c r="W464" i="7"/>
  <c r="Q464" i="7"/>
  <c r="K464" i="7"/>
  <c r="E464" i="7"/>
  <c r="X459" i="7"/>
  <c r="R459" i="7"/>
  <c r="L459" i="7"/>
  <c r="F459" i="7"/>
  <c r="Y454" i="7"/>
  <c r="S454" i="7"/>
  <c r="M454" i="7"/>
  <c r="G454" i="7"/>
  <c r="Z449" i="7"/>
  <c r="T449" i="7"/>
  <c r="N449" i="7"/>
  <c r="H449" i="7"/>
  <c r="AA444" i="7"/>
  <c r="U444" i="7"/>
  <c r="O444" i="7"/>
  <c r="I444" i="7"/>
  <c r="V439" i="7"/>
  <c r="P439" i="7"/>
  <c r="J439" i="7"/>
  <c r="D439" i="7"/>
  <c r="W434" i="7"/>
  <c r="Q434" i="7"/>
  <c r="K434" i="7"/>
  <c r="E434" i="7"/>
  <c r="X429" i="7"/>
  <c r="R429" i="7"/>
  <c r="L429" i="7"/>
  <c r="F429" i="7"/>
  <c r="Y424" i="7"/>
  <c r="S424" i="7"/>
  <c r="M424" i="7"/>
  <c r="G424" i="7"/>
  <c r="Z419" i="7"/>
  <c r="T419" i="7"/>
  <c r="N419" i="7"/>
  <c r="H419" i="7"/>
  <c r="AA414" i="7"/>
  <c r="U414" i="7"/>
  <c r="O414" i="7"/>
  <c r="I414" i="7"/>
  <c r="V409" i="7"/>
  <c r="P409" i="7"/>
  <c r="J409" i="7"/>
  <c r="D409" i="7"/>
  <c r="W404" i="7"/>
  <c r="Q404" i="7"/>
  <c r="K404" i="7"/>
  <c r="E404" i="7"/>
  <c r="X399" i="7"/>
  <c r="R399" i="7"/>
  <c r="L399" i="7"/>
  <c r="F399" i="7"/>
  <c r="Y394" i="7"/>
  <c r="S394" i="7"/>
  <c r="M394" i="7"/>
  <c r="G394" i="7"/>
  <c r="Z389" i="7"/>
  <c r="T389" i="7"/>
  <c r="N389" i="7"/>
  <c r="H389" i="7"/>
  <c r="AA384" i="7"/>
  <c r="U384" i="7"/>
  <c r="O384" i="7"/>
  <c r="I384" i="7"/>
  <c r="V379" i="7"/>
  <c r="P379" i="7"/>
  <c r="J379" i="7"/>
  <c r="D379" i="7"/>
  <c r="W374" i="7"/>
  <c r="Q374" i="7"/>
  <c r="K374" i="7"/>
  <c r="E374" i="7"/>
  <c r="X369" i="7"/>
  <c r="R369" i="7"/>
  <c r="L369" i="7"/>
  <c r="F369" i="7"/>
  <c r="Y364" i="7"/>
  <c r="S364" i="7"/>
  <c r="M364" i="7"/>
  <c r="G364" i="7"/>
  <c r="Z359" i="7"/>
  <c r="T359" i="7"/>
  <c r="N359" i="7"/>
  <c r="H359" i="7"/>
  <c r="AA354" i="7"/>
  <c r="U354" i="7"/>
  <c r="O354" i="7"/>
  <c r="I354" i="7"/>
  <c r="V349" i="7"/>
  <c r="P349" i="7"/>
  <c r="J349" i="7"/>
  <c r="D349" i="7"/>
  <c r="W344" i="7"/>
  <c r="Q344" i="7"/>
  <c r="K344" i="7"/>
  <c r="E344" i="7"/>
  <c r="X339" i="7"/>
  <c r="R339" i="7"/>
  <c r="L339" i="7"/>
  <c r="F339" i="7"/>
  <c r="Y334" i="7"/>
  <c r="S334" i="7"/>
  <c r="M334" i="7"/>
  <c r="G334" i="7"/>
  <c r="Z329" i="7"/>
  <c r="T329" i="7"/>
  <c r="N329" i="7"/>
  <c r="H329" i="7"/>
  <c r="AA320" i="7"/>
  <c r="U320" i="7"/>
  <c r="O320" i="7"/>
  <c r="I320" i="7"/>
  <c r="V315" i="7"/>
  <c r="P315" i="7"/>
  <c r="J315" i="7"/>
  <c r="D315" i="7"/>
  <c r="W310" i="7"/>
  <c r="Q310" i="7"/>
  <c r="K310" i="7"/>
  <c r="E310" i="7"/>
  <c r="X305" i="7"/>
  <c r="R305" i="7"/>
  <c r="L305" i="7"/>
  <c r="F305" i="7"/>
  <c r="Y300" i="7"/>
  <c r="S300" i="7"/>
  <c r="M300" i="7"/>
  <c r="G300" i="7"/>
  <c r="Z295" i="7"/>
  <c r="T295" i="7"/>
  <c r="N295" i="7"/>
  <c r="H295" i="7"/>
  <c r="AA290" i="7"/>
  <c r="U290" i="7"/>
  <c r="O290" i="7"/>
  <c r="I290" i="7"/>
  <c r="V285" i="7"/>
  <c r="P285" i="7"/>
  <c r="J285" i="7"/>
  <c r="D285" i="7"/>
  <c r="W280" i="7"/>
  <c r="Q280" i="7"/>
  <c r="K280" i="7"/>
  <c r="E280" i="7"/>
  <c r="X275" i="7"/>
  <c r="R275" i="7"/>
  <c r="L275" i="7"/>
  <c r="F275" i="7"/>
  <c r="Y270" i="7"/>
  <c r="S270" i="7"/>
  <c r="M270" i="7"/>
  <c r="G270" i="7"/>
  <c r="Z265" i="7"/>
  <c r="T265" i="7"/>
  <c r="N265" i="7"/>
  <c r="H265" i="7"/>
  <c r="AA260" i="7"/>
  <c r="U260" i="7"/>
  <c r="O260" i="7"/>
  <c r="I260" i="7"/>
  <c r="V255" i="7"/>
  <c r="P255" i="7"/>
  <c r="J255" i="7"/>
  <c r="D255" i="7"/>
  <c r="W250" i="7"/>
  <c r="Q250" i="7"/>
  <c r="K250" i="7"/>
  <c r="E250" i="7"/>
  <c r="X245" i="7"/>
  <c r="R245" i="7"/>
  <c r="L245" i="7"/>
  <c r="F245" i="7"/>
  <c r="Y240" i="7"/>
  <c r="S240" i="7"/>
  <c r="M240" i="7"/>
  <c r="G240" i="7"/>
  <c r="Z235" i="7"/>
  <c r="T235" i="7"/>
  <c r="N235" i="7"/>
  <c r="H235" i="7"/>
  <c r="AA230" i="7"/>
  <c r="U230" i="7"/>
  <c r="O230" i="7"/>
  <c r="I230" i="7"/>
  <c r="V225" i="7"/>
  <c r="P225" i="7"/>
  <c r="J225" i="7"/>
  <c r="D225" i="7"/>
  <c r="W220" i="7"/>
  <c r="Q220" i="7"/>
  <c r="K220" i="7"/>
  <c r="E220" i="7"/>
  <c r="X215" i="7"/>
  <c r="R215" i="7"/>
  <c r="L215" i="7"/>
  <c r="F215" i="7"/>
  <c r="Y210" i="7"/>
  <c r="S210" i="7"/>
  <c r="M210" i="7"/>
  <c r="G210" i="7"/>
  <c r="Z205" i="7"/>
  <c r="T205" i="7"/>
  <c r="N205" i="7"/>
  <c r="H205" i="7"/>
  <c r="AA200" i="7"/>
  <c r="U200" i="7"/>
  <c r="O200" i="7"/>
  <c r="I200" i="7"/>
  <c r="V195" i="7"/>
  <c r="P195" i="7"/>
  <c r="J195" i="7"/>
  <c r="D195" i="7"/>
  <c r="W190" i="7"/>
  <c r="Q190" i="7"/>
  <c r="K190" i="7"/>
  <c r="E190" i="7"/>
  <c r="X185" i="7"/>
  <c r="R185" i="7"/>
  <c r="L185" i="7"/>
  <c r="F185" i="7"/>
  <c r="Y180" i="7"/>
  <c r="S180" i="7"/>
  <c r="M180" i="7"/>
  <c r="G180" i="7"/>
  <c r="Z175" i="7"/>
  <c r="T175" i="7"/>
  <c r="N175" i="7"/>
  <c r="H175" i="7"/>
  <c r="AA170" i="7"/>
  <c r="U170" i="7"/>
  <c r="O170" i="7"/>
  <c r="I170" i="7"/>
  <c r="V161" i="7"/>
  <c r="P161" i="7"/>
  <c r="J161" i="7"/>
  <c r="D161" i="7"/>
  <c r="W156" i="7"/>
  <c r="Q156" i="7"/>
  <c r="K156" i="7"/>
  <c r="E156" i="7"/>
  <c r="X151" i="7"/>
  <c r="R151" i="7"/>
  <c r="L151" i="7"/>
  <c r="F151" i="7"/>
  <c r="Y146" i="7"/>
  <c r="S146" i="7"/>
  <c r="M146" i="7"/>
  <c r="G146" i="7"/>
  <c r="Z141" i="7"/>
  <c r="T141" i="7"/>
  <c r="N141" i="7"/>
  <c r="H141" i="7"/>
  <c r="AA136" i="7"/>
  <c r="U136" i="7"/>
  <c r="O136" i="7"/>
  <c r="I136" i="7"/>
  <c r="X638" i="7"/>
  <c r="R638" i="7"/>
  <c r="L638" i="7"/>
  <c r="F638" i="7"/>
  <c r="Y633" i="7"/>
  <c r="S633" i="7"/>
  <c r="M633" i="7"/>
  <c r="G633" i="7"/>
  <c r="Z628" i="7"/>
  <c r="T628" i="7"/>
  <c r="N628" i="7"/>
  <c r="H628" i="7"/>
  <c r="AA623" i="7"/>
  <c r="U623" i="7"/>
  <c r="O623" i="7"/>
  <c r="I623" i="7"/>
  <c r="V618" i="7"/>
  <c r="P618" i="7"/>
  <c r="J618" i="7"/>
  <c r="D618" i="7"/>
  <c r="W613" i="7"/>
  <c r="Q613" i="7"/>
  <c r="K613" i="7"/>
  <c r="E613" i="7"/>
  <c r="X608" i="7"/>
  <c r="R608" i="7"/>
  <c r="L608" i="7"/>
  <c r="F608" i="7"/>
  <c r="Y603" i="7"/>
  <c r="S603" i="7"/>
  <c r="M603" i="7"/>
  <c r="G603" i="7"/>
  <c r="Z598" i="7"/>
  <c r="T598" i="7"/>
  <c r="N598" i="7"/>
  <c r="H598" i="7"/>
  <c r="AA593" i="7"/>
  <c r="U593" i="7"/>
  <c r="O593" i="7"/>
  <c r="I593" i="7"/>
  <c r="V588" i="7"/>
  <c r="P588" i="7"/>
  <c r="J588" i="7"/>
  <c r="D588" i="7"/>
  <c r="W583" i="7"/>
  <c r="Q583" i="7"/>
  <c r="K583" i="7"/>
  <c r="E583" i="7"/>
  <c r="X578" i="7"/>
  <c r="R578" i="7"/>
  <c r="L578" i="7"/>
  <c r="F578" i="7"/>
  <c r="Y573" i="7"/>
  <c r="S573" i="7"/>
  <c r="M573" i="7"/>
  <c r="G573" i="7"/>
  <c r="Z568" i="7"/>
  <c r="T568" i="7"/>
  <c r="N568" i="7"/>
  <c r="H568" i="7"/>
  <c r="AA563" i="7"/>
  <c r="U563" i="7"/>
  <c r="O563" i="7"/>
  <c r="I563" i="7"/>
  <c r="V558" i="7"/>
  <c r="P558" i="7"/>
  <c r="J558" i="7"/>
  <c r="D558" i="7"/>
  <c r="W553" i="7"/>
  <c r="Q553" i="7"/>
  <c r="K553" i="7"/>
  <c r="E553" i="7"/>
  <c r="X548" i="7"/>
  <c r="R548" i="7"/>
  <c r="L548" i="7"/>
  <c r="F548" i="7"/>
  <c r="Y543" i="7"/>
  <c r="S543" i="7"/>
  <c r="M543" i="7"/>
  <c r="G543" i="7"/>
  <c r="Z538" i="7"/>
  <c r="T538" i="7"/>
  <c r="N538" i="7"/>
  <c r="H538" i="7"/>
  <c r="AA533" i="7"/>
  <c r="U533" i="7"/>
  <c r="O533" i="7"/>
  <c r="I533" i="7"/>
  <c r="V528" i="7"/>
  <c r="P528" i="7"/>
  <c r="J528" i="7"/>
  <c r="D528" i="7"/>
  <c r="W523" i="7"/>
  <c r="Q523" i="7"/>
  <c r="K523" i="7"/>
  <c r="E523" i="7"/>
  <c r="X518" i="7"/>
  <c r="R518" i="7"/>
  <c r="L518" i="7"/>
  <c r="F518" i="7"/>
  <c r="Y513" i="7"/>
  <c r="S513" i="7"/>
  <c r="M513" i="7"/>
  <c r="G513" i="7"/>
  <c r="Z508" i="7"/>
  <c r="T508" i="7"/>
  <c r="N508" i="7"/>
  <c r="H508" i="7"/>
  <c r="AA503" i="7"/>
  <c r="U503" i="7"/>
  <c r="O503" i="7"/>
  <c r="I503" i="7"/>
  <c r="V498" i="7"/>
  <c r="P498" i="7"/>
  <c r="J498" i="7"/>
  <c r="D498" i="7"/>
  <c r="W493" i="7"/>
  <c r="Q493" i="7"/>
  <c r="K493" i="7"/>
  <c r="E493" i="7"/>
  <c r="X488" i="7"/>
  <c r="R488" i="7"/>
  <c r="L488" i="7"/>
  <c r="F488" i="7"/>
  <c r="Y479" i="7"/>
  <c r="S479" i="7"/>
  <c r="M479" i="7"/>
  <c r="G479" i="7"/>
  <c r="Z474" i="7"/>
  <c r="T474" i="7"/>
  <c r="N474" i="7"/>
  <c r="H474" i="7"/>
  <c r="AA469" i="7"/>
  <c r="U469" i="7"/>
  <c r="O469" i="7"/>
  <c r="I469" i="7"/>
  <c r="V464" i="7"/>
  <c r="P464" i="7"/>
  <c r="J464" i="7"/>
  <c r="D464" i="7"/>
  <c r="W459" i="7"/>
  <c r="Q459" i="7"/>
  <c r="K459" i="7"/>
  <c r="E459" i="7"/>
  <c r="X454" i="7"/>
  <c r="R454" i="7"/>
  <c r="L454" i="7"/>
  <c r="F454" i="7"/>
  <c r="Y449" i="7"/>
  <c r="S449" i="7"/>
  <c r="M449" i="7"/>
  <c r="G449" i="7"/>
  <c r="Z444" i="7"/>
  <c r="T444" i="7"/>
  <c r="N444" i="7"/>
  <c r="H444" i="7"/>
  <c r="AA439" i="7"/>
  <c r="U439" i="7"/>
  <c r="O439" i="7"/>
  <c r="I439" i="7"/>
  <c r="V434" i="7"/>
  <c r="P434" i="7"/>
  <c r="J434" i="7"/>
  <c r="D434" i="7"/>
  <c r="W429" i="7"/>
  <c r="Q429" i="7"/>
  <c r="K429" i="7"/>
  <c r="E429" i="7"/>
  <c r="X424" i="7"/>
  <c r="R424" i="7"/>
  <c r="L424" i="7"/>
  <c r="F424" i="7"/>
  <c r="Y419" i="7"/>
  <c r="S419" i="7"/>
  <c r="M419" i="7"/>
  <c r="G419" i="7"/>
  <c r="Z414" i="7"/>
  <c r="T414" i="7"/>
  <c r="N414" i="7"/>
  <c r="H414" i="7"/>
  <c r="AA409" i="7"/>
  <c r="U409" i="7"/>
  <c r="O409" i="7"/>
  <c r="I409" i="7"/>
  <c r="V404" i="7"/>
  <c r="P404" i="7"/>
  <c r="J404" i="7"/>
  <c r="D404" i="7"/>
  <c r="W399" i="7"/>
  <c r="Q399" i="7"/>
  <c r="K399" i="7"/>
  <c r="E399" i="7"/>
  <c r="X394" i="7"/>
  <c r="R394" i="7"/>
  <c r="L394" i="7"/>
  <c r="F394" i="7"/>
  <c r="Y389" i="7"/>
  <c r="S389" i="7"/>
  <c r="M389" i="7"/>
  <c r="G389" i="7"/>
  <c r="Z384" i="7"/>
  <c r="T384" i="7"/>
  <c r="N384" i="7"/>
  <c r="H384" i="7"/>
  <c r="AA379" i="7"/>
  <c r="U379" i="7"/>
  <c r="O379" i="7"/>
  <c r="I379" i="7"/>
  <c r="V374" i="7"/>
  <c r="P374" i="7"/>
  <c r="J374" i="7"/>
  <c r="D374" i="7"/>
  <c r="W369" i="7"/>
  <c r="Q369" i="7"/>
  <c r="K369" i="7"/>
  <c r="E369" i="7"/>
  <c r="X364" i="7"/>
  <c r="R364" i="7"/>
  <c r="L364" i="7"/>
  <c r="F364" i="7"/>
  <c r="Y359" i="7"/>
  <c r="S359" i="7"/>
  <c r="M359" i="7"/>
  <c r="G359" i="7"/>
  <c r="Z354" i="7"/>
  <c r="T354" i="7"/>
  <c r="N354" i="7"/>
  <c r="H354" i="7"/>
  <c r="AA349" i="7"/>
  <c r="U349" i="7"/>
  <c r="O349" i="7"/>
  <c r="I349" i="7"/>
  <c r="V344" i="7"/>
  <c r="P344" i="7"/>
  <c r="J344" i="7"/>
  <c r="D344" i="7"/>
  <c r="W339" i="7"/>
  <c r="Q339" i="7"/>
  <c r="K339" i="7"/>
  <c r="E339" i="7"/>
  <c r="X334" i="7"/>
  <c r="R334" i="7"/>
  <c r="L334" i="7"/>
  <c r="F334" i="7"/>
  <c r="Y329" i="7"/>
  <c r="S329" i="7"/>
  <c r="M329" i="7"/>
  <c r="G329" i="7"/>
  <c r="Z320" i="7"/>
  <c r="T320" i="7"/>
  <c r="N320" i="7"/>
  <c r="H320" i="7"/>
  <c r="AA315" i="7"/>
  <c r="U315" i="7"/>
  <c r="O315" i="7"/>
  <c r="I315" i="7"/>
  <c r="V310" i="7"/>
  <c r="P310" i="7"/>
  <c r="J310" i="7"/>
  <c r="D310" i="7"/>
  <c r="W305" i="7"/>
  <c r="Q305" i="7"/>
  <c r="K305" i="7"/>
  <c r="E305" i="7"/>
  <c r="X300" i="7"/>
  <c r="R300" i="7"/>
  <c r="L300" i="7"/>
  <c r="F300" i="7"/>
  <c r="Y295" i="7"/>
  <c r="S295" i="7"/>
  <c r="M295" i="7"/>
  <c r="G295" i="7"/>
  <c r="Z290" i="7"/>
  <c r="T290" i="7"/>
  <c r="N290" i="7"/>
  <c r="H290" i="7"/>
  <c r="AA285" i="7"/>
  <c r="U285" i="7"/>
  <c r="O285" i="7"/>
  <c r="I285" i="7"/>
  <c r="V280" i="7"/>
  <c r="P280" i="7"/>
  <c r="J280" i="7"/>
  <c r="D280" i="7"/>
  <c r="W275" i="7"/>
  <c r="Q275" i="7"/>
  <c r="K275" i="7"/>
  <c r="E275" i="7"/>
  <c r="X270" i="7"/>
  <c r="R270" i="7"/>
  <c r="L270" i="7"/>
  <c r="F270" i="7"/>
  <c r="Y265" i="7"/>
  <c r="S265" i="7"/>
  <c r="M265" i="7"/>
  <c r="G265" i="7"/>
  <c r="Z260" i="7"/>
  <c r="T260" i="7"/>
  <c r="N260" i="7"/>
  <c r="H260" i="7"/>
  <c r="AA255" i="7"/>
  <c r="U255" i="7"/>
  <c r="O255" i="7"/>
  <c r="I255" i="7"/>
  <c r="V250" i="7"/>
  <c r="P250" i="7"/>
  <c r="J250" i="7"/>
  <c r="D250" i="7"/>
  <c r="W245" i="7"/>
  <c r="Q245" i="7"/>
  <c r="K245" i="7"/>
  <c r="E245" i="7"/>
  <c r="X240" i="7"/>
  <c r="R240" i="7"/>
  <c r="L240" i="7"/>
  <c r="F240" i="7"/>
  <c r="Y235" i="7"/>
  <c r="S235" i="7"/>
  <c r="M235" i="7"/>
  <c r="G235" i="7"/>
  <c r="Z230" i="7"/>
  <c r="T230" i="7"/>
  <c r="N230" i="7"/>
  <c r="H230" i="7"/>
  <c r="AA225" i="7"/>
  <c r="U225" i="7"/>
  <c r="O225" i="7"/>
  <c r="I225" i="7"/>
  <c r="V220" i="7"/>
  <c r="P220" i="7"/>
  <c r="J220" i="7"/>
  <c r="D220" i="7"/>
  <c r="W215" i="7"/>
  <c r="Q215" i="7"/>
  <c r="K215" i="7"/>
  <c r="E215" i="7"/>
  <c r="X210" i="7"/>
  <c r="R210" i="7"/>
  <c r="L210" i="7"/>
  <c r="F210" i="7"/>
  <c r="Y205" i="7"/>
  <c r="S205" i="7"/>
  <c r="M205" i="7"/>
  <c r="G205" i="7"/>
  <c r="Z200" i="7"/>
  <c r="T200" i="7"/>
  <c r="N200" i="7"/>
  <c r="H200" i="7"/>
  <c r="AA195" i="7"/>
  <c r="U195" i="7"/>
  <c r="O195" i="7"/>
  <c r="I195" i="7"/>
  <c r="V190" i="7"/>
  <c r="P190" i="7"/>
  <c r="J190" i="7"/>
  <c r="D190" i="7"/>
  <c r="W185" i="7"/>
  <c r="Q185" i="7"/>
  <c r="K185" i="7"/>
  <c r="E185" i="7"/>
  <c r="X180" i="7"/>
  <c r="R180" i="7"/>
  <c r="L180" i="7"/>
  <c r="F180" i="7"/>
  <c r="Y175" i="7"/>
  <c r="S175" i="7"/>
  <c r="M175" i="7"/>
  <c r="G175" i="7"/>
  <c r="Z170" i="7"/>
  <c r="T170" i="7"/>
  <c r="N170" i="7"/>
  <c r="H170" i="7"/>
  <c r="AA161" i="7"/>
  <c r="U161" i="7"/>
  <c r="O161" i="7"/>
  <c r="I161" i="7"/>
  <c r="V156" i="7"/>
  <c r="P156" i="7"/>
  <c r="J156" i="7"/>
  <c r="D156" i="7"/>
  <c r="W151" i="7"/>
  <c r="Q151" i="7"/>
  <c r="K151" i="7"/>
  <c r="E151" i="7"/>
  <c r="X146" i="7"/>
  <c r="R146" i="7"/>
  <c r="L146" i="7"/>
  <c r="F146" i="7"/>
  <c r="Y141" i="7"/>
  <c r="S141" i="7"/>
  <c r="M141" i="7"/>
  <c r="G141" i="7"/>
  <c r="Z136" i="7"/>
  <c r="T136" i="7"/>
  <c r="N136" i="7"/>
  <c r="H136" i="7"/>
  <c r="J11" i="7"/>
  <c r="P11" i="7"/>
  <c r="V11" i="7"/>
  <c r="I14" i="7"/>
  <c r="I12" i="7" s="1"/>
  <c r="O14" i="7"/>
  <c r="U14" i="7"/>
  <c r="AA14" i="7"/>
  <c r="I16" i="7"/>
  <c r="O16" i="7"/>
  <c r="U16" i="7"/>
  <c r="AA16" i="7"/>
  <c r="H19" i="7"/>
  <c r="N19" i="7"/>
  <c r="T19" i="7"/>
  <c r="Z19" i="7"/>
  <c r="Z17" i="7" s="1"/>
  <c r="H21" i="7"/>
  <c r="N21" i="7"/>
  <c r="T21" i="7"/>
  <c r="Z21" i="7"/>
  <c r="G24" i="7"/>
  <c r="M24" i="7"/>
  <c r="M22" i="7" s="1"/>
  <c r="S24" i="7"/>
  <c r="S22" i="7" s="1"/>
  <c r="Y24" i="7"/>
  <c r="G26" i="7"/>
  <c r="M26" i="7"/>
  <c r="S26" i="7"/>
  <c r="Y26" i="7"/>
  <c r="F29" i="7"/>
  <c r="F27" i="7" s="1"/>
  <c r="L29" i="7"/>
  <c r="R29" i="7"/>
  <c r="X29" i="7"/>
  <c r="F31" i="7"/>
  <c r="L31" i="7"/>
  <c r="R31" i="7"/>
  <c r="X31" i="7"/>
  <c r="E34" i="7"/>
  <c r="K34" i="7"/>
  <c r="Q34" i="7"/>
  <c r="W34" i="7"/>
  <c r="W32" i="7" s="1"/>
  <c r="E36" i="7"/>
  <c r="K36" i="7"/>
  <c r="Q36" i="7"/>
  <c r="W36" i="7"/>
  <c r="D39" i="7"/>
  <c r="J39" i="7"/>
  <c r="J37" i="7" s="1"/>
  <c r="P39" i="7"/>
  <c r="P37" i="7" s="1"/>
  <c r="V39" i="7"/>
  <c r="D41" i="7"/>
  <c r="J41" i="7"/>
  <c r="P41" i="7"/>
  <c r="V41" i="7"/>
  <c r="I44" i="7"/>
  <c r="I42" i="7" s="1"/>
  <c r="O44" i="7"/>
  <c r="U44" i="7"/>
  <c r="AA44" i="7"/>
  <c r="I46" i="7"/>
  <c r="O46" i="7"/>
  <c r="U46" i="7"/>
  <c r="AA46" i="7"/>
  <c r="H49" i="7"/>
  <c r="N49" i="7"/>
  <c r="T49" i="7"/>
  <c r="Z49" i="7"/>
  <c r="Z47" i="7" s="1"/>
  <c r="H51" i="7"/>
  <c r="N51" i="7"/>
  <c r="T51" i="7"/>
  <c r="Z51" i="7"/>
  <c r="G54" i="7"/>
  <c r="M54" i="7"/>
  <c r="M52" i="7" s="1"/>
  <c r="S54" i="7"/>
  <c r="S52" i="7" s="1"/>
  <c r="Y54" i="7"/>
  <c r="G56" i="7"/>
  <c r="M56" i="7"/>
  <c r="S56" i="7"/>
  <c r="Y56" i="7"/>
  <c r="F59" i="7"/>
  <c r="F57" i="7" s="1"/>
  <c r="L59" i="7"/>
  <c r="R59" i="7"/>
  <c r="X59" i="7"/>
  <c r="F61" i="7"/>
  <c r="L61" i="7"/>
  <c r="R61" i="7"/>
  <c r="X61" i="7"/>
  <c r="E64" i="7"/>
  <c r="K64" i="7"/>
  <c r="Q64" i="7"/>
  <c r="W64" i="7"/>
  <c r="W62" i="7" s="1"/>
  <c r="E66" i="7"/>
  <c r="K66" i="7"/>
  <c r="Q66" i="7"/>
  <c r="W66" i="7"/>
  <c r="D69" i="7"/>
  <c r="J69" i="7"/>
  <c r="J67" i="7" s="1"/>
  <c r="P69" i="7"/>
  <c r="P67" i="7" s="1"/>
  <c r="V69" i="7"/>
  <c r="D71" i="7"/>
  <c r="J71" i="7"/>
  <c r="P71" i="7"/>
  <c r="V71" i="7"/>
  <c r="I74" i="7"/>
  <c r="I72" i="7" s="1"/>
  <c r="O74" i="7"/>
  <c r="U74" i="7"/>
  <c r="AA74" i="7"/>
  <c r="I76" i="7"/>
  <c r="O76" i="7"/>
  <c r="U76" i="7"/>
  <c r="AA76" i="7"/>
  <c r="H79" i="7"/>
  <c r="N79" i="7"/>
  <c r="T79" i="7"/>
  <c r="Z79" i="7"/>
  <c r="Z77" i="7" s="1"/>
  <c r="H81" i="7"/>
  <c r="N81" i="7"/>
  <c r="T81" i="7"/>
  <c r="Z81" i="7"/>
  <c r="G84" i="7"/>
  <c r="M84" i="7"/>
  <c r="M82" i="7" s="1"/>
  <c r="S84" i="7"/>
  <c r="S82" i="7" s="1"/>
  <c r="Y84" i="7"/>
  <c r="G86" i="7"/>
  <c r="M86" i="7"/>
  <c r="S86" i="7"/>
  <c r="Y86" i="7"/>
  <c r="F89" i="7"/>
  <c r="F87" i="7" s="1"/>
  <c r="L89" i="7"/>
  <c r="R89" i="7"/>
  <c r="X89" i="7"/>
  <c r="F91" i="7"/>
  <c r="L91" i="7"/>
  <c r="R91" i="7"/>
  <c r="X91" i="7"/>
  <c r="E94" i="7"/>
  <c r="K94" i="7"/>
  <c r="Q94" i="7"/>
  <c r="W94" i="7"/>
  <c r="W92" i="7" s="1"/>
  <c r="E96" i="7"/>
  <c r="K96" i="7"/>
  <c r="Q96" i="7"/>
  <c r="W96" i="7"/>
  <c r="D99" i="7"/>
  <c r="J99" i="7"/>
  <c r="J97" i="7" s="1"/>
  <c r="P99" i="7"/>
  <c r="P97" i="7" s="1"/>
  <c r="V99" i="7"/>
  <c r="D101" i="7"/>
  <c r="J101" i="7"/>
  <c r="P101" i="7"/>
  <c r="V101" i="7"/>
  <c r="I104" i="7"/>
  <c r="I102" i="7" s="1"/>
  <c r="O104" i="7"/>
  <c r="U104" i="7"/>
  <c r="AA104" i="7"/>
  <c r="I106" i="7"/>
  <c r="O106" i="7"/>
  <c r="U106" i="7"/>
  <c r="AA106" i="7"/>
  <c r="H109" i="7"/>
  <c r="N109" i="7"/>
  <c r="T109" i="7"/>
  <c r="Z109" i="7"/>
  <c r="Z107" i="7" s="1"/>
  <c r="H111" i="7"/>
  <c r="N111" i="7"/>
  <c r="T111" i="7"/>
  <c r="Z111" i="7"/>
  <c r="G114" i="7"/>
  <c r="M114" i="7"/>
  <c r="M112" i="7" s="1"/>
  <c r="S114" i="7"/>
  <c r="S112" i="7" s="1"/>
  <c r="Y114" i="7"/>
  <c r="G116" i="7"/>
  <c r="M116" i="7"/>
  <c r="S116" i="7"/>
  <c r="Y116" i="7"/>
  <c r="F119" i="7"/>
  <c r="F117" i="7" s="1"/>
  <c r="L119" i="7"/>
  <c r="R119" i="7"/>
  <c r="X119" i="7"/>
  <c r="F121" i="7"/>
  <c r="L121" i="7"/>
  <c r="R121" i="7"/>
  <c r="X121" i="7"/>
  <c r="E124" i="7"/>
  <c r="K124" i="7"/>
  <c r="Q124" i="7"/>
  <c r="W124" i="7"/>
  <c r="W122" i="7" s="1"/>
  <c r="E126" i="7"/>
  <c r="K126" i="7"/>
  <c r="Q126" i="7"/>
  <c r="W126" i="7"/>
  <c r="D129" i="7"/>
  <c r="J129" i="7"/>
  <c r="J127" i="7" s="1"/>
  <c r="P129" i="7"/>
  <c r="P127" i="7" s="1"/>
  <c r="V129" i="7"/>
  <c r="D131" i="7"/>
  <c r="J131" i="7"/>
  <c r="T131" i="7"/>
  <c r="T127" i="7" s="1"/>
  <c r="S134" i="7"/>
  <c r="S132" i="7" s="1"/>
  <c r="Y136" i="7"/>
  <c r="F139" i="7"/>
  <c r="F137" i="7" s="1"/>
  <c r="R141" i="7"/>
  <c r="K146" i="7"/>
  <c r="D151" i="7"/>
  <c r="AA154" i="7"/>
  <c r="AA152" i="7" s="1"/>
  <c r="T159" i="7"/>
  <c r="T157" i="7" s="1"/>
  <c r="S170" i="7"/>
  <c r="S166" i="7" s="1"/>
  <c r="L175" i="7"/>
  <c r="L171" i="7" s="1"/>
  <c r="E180" i="7"/>
  <c r="E176" i="7" s="1"/>
  <c r="Z195" i="7"/>
  <c r="Z191" i="7" s="1"/>
  <c r="S200" i="7"/>
  <c r="S196" i="7" s="1"/>
  <c r="L205" i="7"/>
  <c r="L201" i="7" s="1"/>
  <c r="E210" i="7"/>
  <c r="E206" i="7" s="1"/>
  <c r="Z225" i="7"/>
  <c r="Z221" i="7" s="1"/>
  <c r="S230" i="7"/>
  <c r="S226" i="7" s="1"/>
  <c r="L235" i="7"/>
  <c r="L231" i="7" s="1"/>
  <c r="E240" i="7"/>
  <c r="E236" i="7" s="1"/>
  <c r="Z255" i="7"/>
  <c r="Z251" i="7" s="1"/>
  <c r="S260" i="7"/>
  <c r="S256" i="7" s="1"/>
  <c r="L265" i="7"/>
  <c r="L261" i="7" s="1"/>
  <c r="E270" i="7"/>
  <c r="E266" i="7" s="1"/>
  <c r="Z285" i="7"/>
  <c r="Z281" i="7" s="1"/>
  <c r="S290" i="7"/>
  <c r="S286" i="7" s="1"/>
  <c r="L295" i="7"/>
  <c r="L291" i="7" s="1"/>
  <c r="E300" i="7"/>
  <c r="E296" i="7" s="1"/>
  <c r="Z315" i="7"/>
  <c r="Z311" i="7" s="1"/>
  <c r="S320" i="7"/>
  <c r="S316" i="7" s="1"/>
  <c r="F329" i="7"/>
  <c r="F325" i="7" s="1"/>
  <c r="AA344" i="7"/>
  <c r="AA340" i="7" s="1"/>
  <c r="T349" i="7"/>
  <c r="T345" i="7" s="1"/>
  <c r="M354" i="7"/>
  <c r="M350" i="7" s="1"/>
  <c r="F359" i="7"/>
  <c r="F355" i="7" s="1"/>
  <c r="AA374" i="7"/>
  <c r="AA370" i="7" s="1"/>
  <c r="T379" i="7"/>
  <c r="T375" i="7" s="1"/>
  <c r="M384" i="7"/>
  <c r="M380" i="7" s="1"/>
  <c r="F389" i="7"/>
  <c r="F385" i="7" s="1"/>
  <c r="AA404" i="7"/>
  <c r="AA400" i="7" s="1"/>
  <c r="T409" i="7"/>
  <c r="T405" i="7" s="1"/>
  <c r="M414" i="7"/>
  <c r="M410" i="7" s="1"/>
  <c r="F419" i="7"/>
  <c r="F415" i="7" s="1"/>
  <c r="AA434" i="7"/>
  <c r="AA430" i="7" s="1"/>
  <c r="T439" i="7"/>
  <c r="T435" i="7" s="1"/>
  <c r="M444" i="7"/>
  <c r="M440" i="7" s="1"/>
  <c r="F449" i="7"/>
  <c r="F445" i="7" s="1"/>
  <c r="AA464" i="7"/>
  <c r="AA460" i="7" s="1"/>
  <c r="T469" i="7"/>
  <c r="T465" i="7" s="1"/>
  <c r="M474" i="7"/>
  <c r="M470" i="7" s="1"/>
  <c r="F479" i="7"/>
  <c r="F475" i="7" s="1"/>
  <c r="V493" i="7"/>
  <c r="V489" i="7" s="1"/>
  <c r="U498" i="7"/>
  <c r="U494" i="7" s="1"/>
  <c r="N503" i="7"/>
  <c r="N499" i="7" s="1"/>
  <c r="G508" i="7"/>
  <c r="G504" i="7" s="1"/>
  <c r="V523" i="7"/>
  <c r="V519" i="7" s="1"/>
  <c r="U528" i="7"/>
  <c r="U524" i="7" s="1"/>
  <c r="N533" i="7"/>
  <c r="N529" i="7" s="1"/>
  <c r="G538" i="7"/>
  <c r="G534" i="7" s="1"/>
  <c r="V553" i="7"/>
  <c r="V549" i="7" s="1"/>
  <c r="U558" i="7"/>
  <c r="U554" i="7" s="1"/>
  <c r="N563" i="7"/>
  <c r="N559" i="7" s="1"/>
  <c r="G568" i="7"/>
  <c r="G564" i="7" s="1"/>
  <c r="V583" i="7"/>
  <c r="V579" i="7" s="1"/>
  <c r="U588" i="7"/>
  <c r="U584" i="7" s="1"/>
  <c r="N593" i="7"/>
  <c r="N589" i="7" s="1"/>
  <c r="G598" i="7"/>
  <c r="G594" i="7" s="1"/>
  <c r="V613" i="7"/>
  <c r="V609" i="7" s="1"/>
  <c r="U618" i="7"/>
  <c r="U614" i="7" s="1"/>
  <c r="N623" i="7"/>
  <c r="G628" i="7"/>
  <c r="G624" i="7" s="1"/>
  <c r="J395" i="10"/>
  <c r="I400" i="10"/>
  <c r="K484" i="10"/>
  <c r="Y534" i="10"/>
  <c r="Y624" i="10"/>
  <c r="D12" i="11"/>
  <c r="J12" i="11"/>
  <c r="V12" i="11"/>
  <c r="N22" i="11"/>
  <c r="Z22" i="11"/>
  <c r="G57" i="11"/>
  <c r="S57" i="11"/>
  <c r="Y57" i="11"/>
  <c r="L92" i="11"/>
  <c r="R92" i="11"/>
  <c r="X92" i="11"/>
  <c r="D102" i="11"/>
  <c r="J102" i="11"/>
  <c r="V102" i="11"/>
  <c r="N112" i="11"/>
  <c r="Z112" i="11"/>
  <c r="G147" i="11"/>
  <c r="S147" i="11"/>
  <c r="Y147" i="11"/>
  <c r="T206" i="11"/>
  <c r="M211" i="11"/>
  <c r="T296" i="11"/>
  <c r="M301" i="11"/>
  <c r="M489" i="11"/>
  <c r="I420" i="12"/>
  <c r="D24" i="4"/>
  <c r="F81" i="5"/>
  <c r="D325" i="6"/>
  <c r="V327" i="6"/>
  <c r="V325" i="6" s="1"/>
  <c r="U332" i="6"/>
  <c r="U330" i="6" s="1"/>
  <c r="H337" i="6"/>
  <c r="H335" i="6" s="1"/>
  <c r="G342" i="6"/>
  <c r="G340" i="6" s="1"/>
  <c r="R347" i="6"/>
  <c r="R345" i="6" s="1"/>
  <c r="Q352" i="6"/>
  <c r="Q350" i="6" s="1"/>
  <c r="P357" i="6"/>
  <c r="P355" i="6" s="1"/>
  <c r="U362" i="6"/>
  <c r="U360" i="6" s="1"/>
  <c r="N367" i="6"/>
  <c r="N365" i="6" s="1"/>
  <c r="M372" i="6"/>
  <c r="M370" i="6" s="1"/>
  <c r="F377" i="6"/>
  <c r="F375" i="6" s="1"/>
  <c r="K382" i="6"/>
  <c r="K380" i="6" s="1"/>
  <c r="V387" i="6"/>
  <c r="V385" i="6" s="1"/>
  <c r="AA392" i="6"/>
  <c r="AA390" i="6" s="1"/>
  <c r="Z397" i="6"/>
  <c r="Z395" i="6" s="1"/>
  <c r="S402" i="6"/>
  <c r="S400" i="6" s="1"/>
  <c r="R407" i="6"/>
  <c r="R405" i="6" s="1"/>
  <c r="Q412" i="6"/>
  <c r="Q410" i="6" s="1"/>
  <c r="P417" i="6"/>
  <c r="P415" i="6" s="1"/>
  <c r="U422" i="6"/>
  <c r="U420" i="6" s="1"/>
  <c r="G432" i="6"/>
  <c r="G430" i="6" s="1"/>
  <c r="Y432" i="6"/>
  <c r="Y430" i="6" s="1"/>
  <c r="X437" i="6"/>
  <c r="X435" i="6" s="1"/>
  <c r="J447" i="6"/>
  <c r="J445" i="6" s="1"/>
  <c r="O452" i="6"/>
  <c r="O450" i="6" s="1"/>
  <c r="T457" i="6"/>
  <c r="T455" i="6" s="1"/>
  <c r="M462" i="6"/>
  <c r="M460" i="6" s="1"/>
  <c r="F467" i="6"/>
  <c r="F465" i="6" s="1"/>
  <c r="E472" i="6"/>
  <c r="E470" i="6" s="1"/>
  <c r="W472" i="6"/>
  <c r="W470" i="6" s="1"/>
  <c r="D477" i="6"/>
  <c r="D475" i="6" s="1"/>
  <c r="X316" i="7"/>
  <c r="F10" i="2"/>
  <c r="F14" i="3"/>
  <c r="D19" i="3"/>
  <c r="F20" i="3"/>
  <c r="F15" i="4"/>
  <c r="F18" i="4"/>
  <c r="D20" i="4"/>
  <c r="F21" i="4"/>
  <c r="F24" i="4"/>
  <c r="F27" i="4"/>
  <c r="F14" i="5"/>
  <c r="D16" i="5"/>
  <c r="F17" i="5"/>
  <c r="F20" i="5"/>
  <c r="D25" i="5"/>
  <c r="F30" i="5"/>
  <c r="F33" i="5"/>
  <c r="F36" i="5"/>
  <c r="D43" i="5"/>
  <c r="F50" i="5"/>
  <c r="F53" i="5"/>
  <c r="D59" i="5"/>
  <c r="F66" i="5"/>
  <c r="D70" i="5"/>
  <c r="F71" i="5"/>
  <c r="D76" i="5"/>
  <c r="F80" i="5"/>
  <c r="F83" i="5"/>
  <c r="D86" i="5"/>
  <c r="F87" i="5"/>
  <c r="D92" i="5"/>
  <c r="H9" i="6"/>
  <c r="N9" i="6"/>
  <c r="N7" i="6" s="1"/>
  <c r="T9" i="6"/>
  <c r="Z9" i="6"/>
  <c r="Z7" i="6" s="1"/>
  <c r="H11" i="6"/>
  <c r="N11" i="6"/>
  <c r="T11" i="6"/>
  <c r="Z11" i="6"/>
  <c r="G14" i="6"/>
  <c r="M14" i="6"/>
  <c r="M12" i="6" s="1"/>
  <c r="S14" i="6"/>
  <c r="Y14" i="6"/>
  <c r="G16" i="6"/>
  <c r="M16" i="6"/>
  <c r="S16" i="6"/>
  <c r="Y16" i="6"/>
  <c r="F19" i="6"/>
  <c r="L19" i="6"/>
  <c r="R19" i="6"/>
  <c r="X19" i="6"/>
  <c r="X17" i="6" s="1"/>
  <c r="F21" i="6"/>
  <c r="L21" i="6"/>
  <c r="R21" i="6"/>
  <c r="X21" i="6"/>
  <c r="E24" i="6"/>
  <c r="K24" i="6"/>
  <c r="K22" i="6" s="1"/>
  <c r="Q24" i="6"/>
  <c r="W24" i="6"/>
  <c r="W22" i="6" s="1"/>
  <c r="E26" i="6"/>
  <c r="K26" i="6"/>
  <c r="Q26" i="6"/>
  <c r="W26" i="6"/>
  <c r="D29" i="6"/>
  <c r="J29" i="6"/>
  <c r="J27" i="6" s="1"/>
  <c r="P29" i="6"/>
  <c r="V29" i="6"/>
  <c r="D31" i="6"/>
  <c r="J31" i="6"/>
  <c r="P31" i="6"/>
  <c r="V31" i="6"/>
  <c r="B32" i="6"/>
  <c r="I34" i="6"/>
  <c r="O34" i="6"/>
  <c r="U34" i="6"/>
  <c r="U32" i="6" s="1"/>
  <c r="AA34" i="6"/>
  <c r="I36" i="6"/>
  <c r="O36" i="6"/>
  <c r="U36" i="6"/>
  <c r="AA36" i="6"/>
  <c r="H39" i="6"/>
  <c r="H37" i="6" s="1"/>
  <c r="N39" i="6"/>
  <c r="T39" i="6"/>
  <c r="T37" i="6" s="1"/>
  <c r="Z39" i="6"/>
  <c r="H41" i="6"/>
  <c r="N41" i="6"/>
  <c r="T41" i="6"/>
  <c r="Z41" i="6"/>
  <c r="G44" i="6"/>
  <c r="G42" i="6" s="1"/>
  <c r="M44" i="6"/>
  <c r="S44" i="6"/>
  <c r="Y44" i="6"/>
  <c r="G46" i="6"/>
  <c r="M46" i="6"/>
  <c r="S46" i="6"/>
  <c r="Y46" i="6"/>
  <c r="F49" i="6"/>
  <c r="L49" i="6"/>
  <c r="R49" i="6"/>
  <c r="R47" i="6" s="1"/>
  <c r="X49" i="6"/>
  <c r="F51" i="6"/>
  <c r="L51" i="6"/>
  <c r="R51" i="6"/>
  <c r="X51" i="6"/>
  <c r="E54" i="6"/>
  <c r="E52" i="6" s="1"/>
  <c r="K54" i="6"/>
  <c r="Q54" i="6"/>
  <c r="Q52" i="6" s="1"/>
  <c r="W54" i="6"/>
  <c r="E56" i="6"/>
  <c r="K56" i="6"/>
  <c r="Q56" i="6"/>
  <c r="W56" i="6"/>
  <c r="D59" i="6"/>
  <c r="D57" i="6" s="1"/>
  <c r="J59" i="6"/>
  <c r="P59" i="6"/>
  <c r="V59" i="6"/>
  <c r="D61" i="6"/>
  <c r="J61" i="6"/>
  <c r="P61" i="6"/>
  <c r="V61" i="6"/>
  <c r="B62" i="6"/>
  <c r="I64" i="6"/>
  <c r="O64" i="6"/>
  <c r="O62" i="6" s="1"/>
  <c r="U64" i="6"/>
  <c r="AA64" i="6"/>
  <c r="AA62" i="6" s="1"/>
  <c r="I66" i="6"/>
  <c r="O66" i="6"/>
  <c r="U66" i="6"/>
  <c r="AA66" i="6"/>
  <c r="H69" i="6"/>
  <c r="N69" i="6"/>
  <c r="N67" i="6" s="1"/>
  <c r="T69" i="6"/>
  <c r="Z69" i="6"/>
  <c r="H71" i="6"/>
  <c r="N71" i="6"/>
  <c r="T71" i="6"/>
  <c r="Z71" i="6"/>
  <c r="G74" i="6"/>
  <c r="M74" i="6"/>
  <c r="S74" i="6"/>
  <c r="Y74" i="6"/>
  <c r="Y72" i="6" s="1"/>
  <c r="G76" i="6"/>
  <c r="M76" i="6"/>
  <c r="S76" i="6"/>
  <c r="Y76" i="6"/>
  <c r="F79" i="6"/>
  <c r="L79" i="6"/>
  <c r="L77" i="6" s="1"/>
  <c r="R79" i="6"/>
  <c r="X79" i="6"/>
  <c r="X77" i="6" s="1"/>
  <c r="F81" i="6"/>
  <c r="L81" i="6"/>
  <c r="R81" i="6"/>
  <c r="X81" i="6"/>
  <c r="E84" i="6"/>
  <c r="K84" i="6"/>
  <c r="K82" i="6" s="1"/>
  <c r="Q84" i="6"/>
  <c r="W84" i="6"/>
  <c r="E86" i="6"/>
  <c r="K86" i="6"/>
  <c r="Q86" i="6"/>
  <c r="W86" i="6"/>
  <c r="D89" i="6"/>
  <c r="J89" i="6"/>
  <c r="P89" i="6"/>
  <c r="V89" i="6"/>
  <c r="V87" i="6" s="1"/>
  <c r="D91" i="6"/>
  <c r="J91" i="6"/>
  <c r="P91" i="6"/>
  <c r="V91" i="6"/>
  <c r="B92" i="6"/>
  <c r="I94" i="6"/>
  <c r="I92" i="6" s="1"/>
  <c r="O94" i="6"/>
  <c r="U94" i="6"/>
  <c r="U92" i="6" s="1"/>
  <c r="AA94" i="6"/>
  <c r="I96" i="6"/>
  <c r="O96" i="6"/>
  <c r="U96" i="6"/>
  <c r="AA96" i="6"/>
  <c r="H99" i="6"/>
  <c r="H97" i="6" s="1"/>
  <c r="N99" i="6"/>
  <c r="T99" i="6"/>
  <c r="Z99" i="6"/>
  <c r="H101" i="6"/>
  <c r="N101" i="6"/>
  <c r="T101" i="6"/>
  <c r="Z101" i="6"/>
  <c r="G104" i="6"/>
  <c r="M104" i="6"/>
  <c r="S104" i="6"/>
  <c r="S102" i="6" s="1"/>
  <c r="Y104" i="6"/>
  <c r="G106" i="6"/>
  <c r="M106" i="6"/>
  <c r="S106" i="6"/>
  <c r="Y106" i="6"/>
  <c r="F109" i="6"/>
  <c r="F107" i="6" s="1"/>
  <c r="L109" i="6"/>
  <c r="R109" i="6"/>
  <c r="R107" i="6" s="1"/>
  <c r="X109" i="6"/>
  <c r="F111" i="6"/>
  <c r="L111" i="6"/>
  <c r="R111" i="6"/>
  <c r="X111" i="6"/>
  <c r="E114" i="6"/>
  <c r="E112" i="6" s="1"/>
  <c r="K114" i="6"/>
  <c r="Q114" i="6"/>
  <c r="W114" i="6"/>
  <c r="E116" i="6"/>
  <c r="K116" i="6"/>
  <c r="Q116" i="6"/>
  <c r="W116" i="6"/>
  <c r="D119" i="6"/>
  <c r="J119" i="6"/>
  <c r="J117" i="6" s="1"/>
  <c r="P119" i="6"/>
  <c r="P117" i="6" s="1"/>
  <c r="V119" i="6"/>
  <c r="D121" i="6"/>
  <c r="J121" i="6"/>
  <c r="P121" i="6"/>
  <c r="V121" i="6"/>
  <c r="B122" i="6"/>
  <c r="I124" i="6"/>
  <c r="O124" i="6"/>
  <c r="O122" i="6" s="1"/>
  <c r="U124" i="6"/>
  <c r="AA124" i="6"/>
  <c r="I126" i="6"/>
  <c r="O126" i="6"/>
  <c r="U126" i="6"/>
  <c r="AA126" i="6"/>
  <c r="H129" i="6"/>
  <c r="N129" i="6"/>
  <c r="T129" i="6"/>
  <c r="T127" i="6" s="1"/>
  <c r="Z129" i="6"/>
  <c r="Z127" i="6" s="1"/>
  <c r="H131" i="6"/>
  <c r="N131" i="6"/>
  <c r="T131" i="6"/>
  <c r="Z131" i="6"/>
  <c r="G134" i="6"/>
  <c r="G132" i="6" s="1"/>
  <c r="M134" i="6"/>
  <c r="M132" i="6" s="1"/>
  <c r="S134" i="6"/>
  <c r="Y134" i="6"/>
  <c r="Y132" i="6" s="1"/>
  <c r="G136" i="6"/>
  <c r="M136" i="6"/>
  <c r="S136" i="6"/>
  <c r="Y136" i="6"/>
  <c r="F139" i="6"/>
  <c r="L139" i="6"/>
  <c r="L137" i="6" s="1"/>
  <c r="R139" i="6"/>
  <c r="X139" i="6"/>
  <c r="F141" i="6"/>
  <c r="L141" i="6"/>
  <c r="R141" i="6"/>
  <c r="X141" i="6"/>
  <c r="E144" i="6"/>
  <c r="K144" i="6"/>
  <c r="Q144" i="6"/>
  <c r="Q142" i="6" s="1"/>
  <c r="W144" i="6"/>
  <c r="W142" i="6" s="1"/>
  <c r="E146" i="6"/>
  <c r="K146" i="6"/>
  <c r="Q146" i="6"/>
  <c r="W146" i="6"/>
  <c r="D149" i="6"/>
  <c r="D147" i="6" s="1"/>
  <c r="J149" i="6"/>
  <c r="J147" i="6" s="1"/>
  <c r="P149" i="6"/>
  <c r="V149" i="6"/>
  <c r="V147" i="6" s="1"/>
  <c r="D151" i="6"/>
  <c r="J151" i="6"/>
  <c r="P151" i="6"/>
  <c r="V151" i="6"/>
  <c r="B152" i="6"/>
  <c r="I154" i="6"/>
  <c r="I152" i="6" s="1"/>
  <c r="O154" i="6"/>
  <c r="U154" i="6"/>
  <c r="AA154" i="6"/>
  <c r="AA152" i="6" s="1"/>
  <c r="I156" i="6"/>
  <c r="O156" i="6"/>
  <c r="U156" i="6"/>
  <c r="AA156" i="6"/>
  <c r="H159" i="6"/>
  <c r="N159" i="6"/>
  <c r="N157" i="6" s="1"/>
  <c r="T159" i="6"/>
  <c r="T157" i="6" s="1"/>
  <c r="Z159" i="6"/>
  <c r="H161" i="6"/>
  <c r="N161" i="6"/>
  <c r="T161" i="6"/>
  <c r="Z161" i="6"/>
  <c r="G168" i="6"/>
  <c r="G166" i="6" s="1"/>
  <c r="M168" i="6"/>
  <c r="S168" i="6"/>
  <c r="S166" i="6" s="1"/>
  <c r="Y168" i="6"/>
  <c r="G170" i="6"/>
  <c r="M170" i="6"/>
  <c r="S170" i="6"/>
  <c r="Y170" i="6"/>
  <c r="F173" i="6"/>
  <c r="F171" i="6" s="1"/>
  <c r="L173" i="6"/>
  <c r="R173" i="6"/>
  <c r="X173" i="6"/>
  <c r="X171" i="6" s="1"/>
  <c r="F175" i="6"/>
  <c r="L175" i="6"/>
  <c r="R175" i="6"/>
  <c r="X175" i="6"/>
  <c r="E178" i="6"/>
  <c r="K178" i="6"/>
  <c r="K176" i="6" s="1"/>
  <c r="Q178" i="6"/>
  <c r="Q176" i="6" s="1"/>
  <c r="W178" i="6"/>
  <c r="E180" i="6"/>
  <c r="K180" i="6"/>
  <c r="Q180" i="6"/>
  <c r="W180" i="6"/>
  <c r="D183" i="6"/>
  <c r="D181" i="6" s="1"/>
  <c r="J183" i="6"/>
  <c r="P183" i="6"/>
  <c r="P181" i="6" s="1"/>
  <c r="V183" i="6"/>
  <c r="D185" i="6"/>
  <c r="J185" i="6"/>
  <c r="P185" i="6"/>
  <c r="V185" i="6"/>
  <c r="B186" i="6"/>
  <c r="I188" i="6"/>
  <c r="O188" i="6"/>
  <c r="U188" i="6"/>
  <c r="U186" i="6" s="1"/>
  <c r="AA188" i="6"/>
  <c r="AA186" i="6" s="1"/>
  <c r="I190" i="6"/>
  <c r="O190" i="6"/>
  <c r="U190" i="6"/>
  <c r="AA190" i="6"/>
  <c r="H193" i="6"/>
  <c r="H191" i="6" s="1"/>
  <c r="N193" i="6"/>
  <c r="N191" i="6" s="1"/>
  <c r="T193" i="6"/>
  <c r="Z193" i="6"/>
  <c r="Z191" i="6" s="1"/>
  <c r="H195" i="6"/>
  <c r="N195" i="6"/>
  <c r="T195" i="6"/>
  <c r="Z195" i="6"/>
  <c r="G198" i="6"/>
  <c r="M198" i="6"/>
  <c r="M196" i="6" s="1"/>
  <c r="S198" i="6"/>
  <c r="Y198" i="6"/>
  <c r="G200" i="6"/>
  <c r="M200" i="6"/>
  <c r="S200" i="6"/>
  <c r="Y200" i="6"/>
  <c r="F203" i="6"/>
  <c r="L203" i="6"/>
  <c r="R203" i="6"/>
  <c r="R201" i="6" s="1"/>
  <c r="X203" i="6"/>
  <c r="X201" i="6" s="1"/>
  <c r="F205" i="6"/>
  <c r="L205" i="6"/>
  <c r="R205" i="6"/>
  <c r="X205" i="6"/>
  <c r="E208" i="6"/>
  <c r="E206" i="6" s="1"/>
  <c r="K208" i="6"/>
  <c r="K206" i="6" s="1"/>
  <c r="Q208" i="6"/>
  <c r="W208" i="6"/>
  <c r="W206" i="6" s="1"/>
  <c r="E210" i="6"/>
  <c r="K210" i="6"/>
  <c r="Q210" i="6"/>
  <c r="W210" i="6"/>
  <c r="D213" i="6"/>
  <c r="J213" i="6"/>
  <c r="J211" i="6" s="1"/>
  <c r="P213" i="6"/>
  <c r="V213" i="6"/>
  <c r="D215" i="6"/>
  <c r="J215" i="6"/>
  <c r="P215" i="6"/>
  <c r="V215" i="6"/>
  <c r="B216" i="6"/>
  <c r="I218" i="6"/>
  <c r="O218" i="6"/>
  <c r="O216" i="6" s="1"/>
  <c r="U218" i="6"/>
  <c r="U216" i="6" s="1"/>
  <c r="AA218" i="6"/>
  <c r="I220" i="6"/>
  <c r="O220" i="6"/>
  <c r="U220" i="6"/>
  <c r="AA220" i="6"/>
  <c r="H223" i="6"/>
  <c r="H221" i="6" s="1"/>
  <c r="N223" i="6"/>
  <c r="T223" i="6"/>
  <c r="T221" i="6" s="1"/>
  <c r="Z223" i="6"/>
  <c r="H225" i="6"/>
  <c r="N225" i="6"/>
  <c r="T225" i="6"/>
  <c r="Z225" i="6"/>
  <c r="G228" i="6"/>
  <c r="G226" i="6" s="1"/>
  <c r="M228" i="6"/>
  <c r="S228" i="6"/>
  <c r="Y228" i="6"/>
  <c r="Y226" i="6" s="1"/>
  <c r="G230" i="6"/>
  <c r="M230" i="6"/>
  <c r="S230" i="6"/>
  <c r="Y230" i="6"/>
  <c r="F233" i="6"/>
  <c r="L233" i="6"/>
  <c r="L231" i="6" s="1"/>
  <c r="R233" i="6"/>
  <c r="R231" i="6" s="1"/>
  <c r="X233" i="6"/>
  <c r="F235" i="6"/>
  <c r="L235" i="6"/>
  <c r="R235" i="6"/>
  <c r="X235" i="6"/>
  <c r="E238" i="6"/>
  <c r="E236" i="6" s="1"/>
  <c r="K238" i="6"/>
  <c r="Q238" i="6"/>
  <c r="Q236" i="6" s="1"/>
  <c r="W238" i="6"/>
  <c r="E240" i="6"/>
  <c r="K240" i="6"/>
  <c r="Q240" i="6"/>
  <c r="W240" i="6"/>
  <c r="D243" i="6"/>
  <c r="D241" i="6" s="1"/>
  <c r="J243" i="6"/>
  <c r="P243" i="6"/>
  <c r="V243" i="6"/>
  <c r="V241" i="6" s="1"/>
  <c r="D245" i="6"/>
  <c r="J245" i="6"/>
  <c r="P245" i="6"/>
  <c r="V245" i="6"/>
  <c r="B246" i="6"/>
  <c r="I248" i="6"/>
  <c r="I246" i="6" s="1"/>
  <c r="O248" i="6"/>
  <c r="O246" i="6" s="1"/>
  <c r="U248" i="6"/>
  <c r="AA248" i="6"/>
  <c r="AA246" i="6" s="1"/>
  <c r="I250" i="6"/>
  <c r="O250" i="6"/>
  <c r="U250" i="6"/>
  <c r="AA250" i="6"/>
  <c r="H253" i="6"/>
  <c r="N253" i="6"/>
  <c r="N251" i="6" s="1"/>
  <c r="T253" i="6"/>
  <c r="Z253" i="6"/>
  <c r="H255" i="6"/>
  <c r="N255" i="6"/>
  <c r="T255" i="6"/>
  <c r="Z255" i="6"/>
  <c r="G258" i="6"/>
  <c r="M258" i="6"/>
  <c r="S258" i="6"/>
  <c r="S256" i="6" s="1"/>
  <c r="Y258" i="6"/>
  <c r="Y256" i="6" s="1"/>
  <c r="G260" i="6"/>
  <c r="M260" i="6"/>
  <c r="S260" i="6"/>
  <c r="Y260" i="6"/>
  <c r="F263" i="6"/>
  <c r="F261" i="6" s="1"/>
  <c r="L263" i="6"/>
  <c r="L261" i="6" s="1"/>
  <c r="R263" i="6"/>
  <c r="X263" i="6"/>
  <c r="X261" i="6" s="1"/>
  <c r="F265" i="6"/>
  <c r="L265" i="6"/>
  <c r="R265" i="6"/>
  <c r="X265" i="6"/>
  <c r="E268" i="6"/>
  <c r="K268" i="6"/>
  <c r="K266" i="6" s="1"/>
  <c r="Q268" i="6"/>
  <c r="W268" i="6"/>
  <c r="E270" i="6"/>
  <c r="K270" i="6"/>
  <c r="Q270" i="6"/>
  <c r="W270" i="6"/>
  <c r="D273" i="6"/>
  <c r="J273" i="6"/>
  <c r="P273" i="6"/>
  <c r="P271" i="6" s="1"/>
  <c r="V273" i="6"/>
  <c r="V271" i="6" s="1"/>
  <c r="D275" i="6"/>
  <c r="J275" i="6"/>
  <c r="P275" i="6"/>
  <c r="V275" i="6"/>
  <c r="B276" i="6"/>
  <c r="I278" i="6"/>
  <c r="I276" i="6" s="1"/>
  <c r="O278" i="6"/>
  <c r="U278" i="6"/>
  <c r="U276" i="6" s="1"/>
  <c r="AA278" i="6"/>
  <c r="I280" i="6"/>
  <c r="O280" i="6"/>
  <c r="U280" i="6"/>
  <c r="AA280" i="6"/>
  <c r="H283" i="6"/>
  <c r="H281" i="6" s="1"/>
  <c r="N283" i="6"/>
  <c r="T283" i="6"/>
  <c r="Z283" i="6"/>
  <c r="Z281" i="6" s="1"/>
  <c r="H285" i="6"/>
  <c r="N285" i="6"/>
  <c r="T285" i="6"/>
  <c r="Z285" i="6"/>
  <c r="G288" i="6"/>
  <c r="M288" i="6"/>
  <c r="M286" i="6" s="1"/>
  <c r="S288" i="6"/>
  <c r="S286" i="6" s="1"/>
  <c r="Y288" i="6"/>
  <c r="G290" i="6"/>
  <c r="M290" i="6"/>
  <c r="S290" i="6"/>
  <c r="Y290" i="6"/>
  <c r="F293" i="6"/>
  <c r="F291" i="6" s="1"/>
  <c r="L293" i="6"/>
  <c r="R293" i="6"/>
  <c r="R291" i="6" s="1"/>
  <c r="X293" i="6"/>
  <c r="F295" i="6"/>
  <c r="L295" i="6"/>
  <c r="R295" i="6"/>
  <c r="X295" i="6"/>
  <c r="E298" i="6"/>
  <c r="E296" i="6" s="1"/>
  <c r="K298" i="6"/>
  <c r="Q298" i="6"/>
  <c r="W298" i="6"/>
  <c r="W296" i="6" s="1"/>
  <c r="E300" i="6"/>
  <c r="K300" i="6"/>
  <c r="Q300" i="6"/>
  <c r="W300" i="6"/>
  <c r="D303" i="6"/>
  <c r="J303" i="6"/>
  <c r="J301" i="6" s="1"/>
  <c r="P303" i="6"/>
  <c r="P301" i="6" s="1"/>
  <c r="V303" i="6"/>
  <c r="D305" i="6"/>
  <c r="J305" i="6"/>
  <c r="P305" i="6"/>
  <c r="V305" i="6"/>
  <c r="B306" i="6"/>
  <c r="I308" i="6"/>
  <c r="O308" i="6"/>
  <c r="O306" i="6" s="1"/>
  <c r="U308" i="6"/>
  <c r="AA308" i="6"/>
  <c r="I310" i="6"/>
  <c r="O310" i="6"/>
  <c r="U310" i="6"/>
  <c r="AA310" i="6"/>
  <c r="H313" i="6"/>
  <c r="N313" i="6"/>
  <c r="T313" i="6"/>
  <c r="T311" i="6" s="1"/>
  <c r="Z313" i="6"/>
  <c r="Z311" i="6" s="1"/>
  <c r="H315" i="6"/>
  <c r="N315" i="6"/>
  <c r="T315" i="6"/>
  <c r="Z315" i="6"/>
  <c r="G318" i="6"/>
  <c r="G316" i="6" s="1"/>
  <c r="M318" i="6"/>
  <c r="M316" i="6" s="1"/>
  <c r="S318" i="6"/>
  <c r="Y318" i="6"/>
  <c r="Y316" i="6" s="1"/>
  <c r="G320" i="6"/>
  <c r="M320" i="6"/>
  <c r="S320" i="6"/>
  <c r="Y320" i="6"/>
  <c r="F327" i="6"/>
  <c r="L327" i="6"/>
  <c r="L325" i="6" s="1"/>
  <c r="R327" i="6"/>
  <c r="X327" i="6"/>
  <c r="F329" i="6"/>
  <c r="L329" i="6"/>
  <c r="R329" i="6"/>
  <c r="X329" i="6"/>
  <c r="E332" i="6"/>
  <c r="K332" i="6"/>
  <c r="Q332" i="6"/>
  <c r="Q330" i="6" s="1"/>
  <c r="W332" i="6"/>
  <c r="W330" i="6" s="1"/>
  <c r="E334" i="6"/>
  <c r="K334" i="6"/>
  <c r="Q334" i="6"/>
  <c r="W334" i="6"/>
  <c r="D337" i="6"/>
  <c r="D335" i="6" s="1"/>
  <c r="J337" i="6"/>
  <c r="J335" i="6" s="1"/>
  <c r="P337" i="6"/>
  <c r="V337" i="6"/>
  <c r="V335" i="6" s="1"/>
  <c r="D339" i="6"/>
  <c r="J339" i="6"/>
  <c r="P339" i="6"/>
  <c r="V339" i="6"/>
  <c r="B340" i="6"/>
  <c r="I342" i="6"/>
  <c r="I340" i="6" s="1"/>
  <c r="O342" i="6"/>
  <c r="U342" i="6"/>
  <c r="AA342" i="6"/>
  <c r="AA340" i="6" s="1"/>
  <c r="I344" i="6"/>
  <c r="O344" i="6"/>
  <c r="U344" i="6"/>
  <c r="AA344" i="6"/>
  <c r="H347" i="6"/>
  <c r="N347" i="6"/>
  <c r="N345" i="6" s="1"/>
  <c r="T347" i="6"/>
  <c r="T345" i="6" s="1"/>
  <c r="Z347" i="6"/>
  <c r="H349" i="6"/>
  <c r="N349" i="6"/>
  <c r="T349" i="6"/>
  <c r="Z349" i="6"/>
  <c r="G352" i="6"/>
  <c r="G350" i="6" s="1"/>
  <c r="M352" i="6"/>
  <c r="S352" i="6"/>
  <c r="S350" i="6" s="1"/>
  <c r="Y352" i="6"/>
  <c r="G354" i="6"/>
  <c r="M354" i="6"/>
  <c r="S354" i="6"/>
  <c r="Y354" i="6"/>
  <c r="F357" i="6"/>
  <c r="F355" i="6" s="1"/>
  <c r="L357" i="6"/>
  <c r="R357" i="6"/>
  <c r="X357" i="6"/>
  <c r="X355" i="6" s="1"/>
  <c r="F359" i="6"/>
  <c r="L359" i="6"/>
  <c r="R359" i="6"/>
  <c r="X359" i="6"/>
  <c r="E362" i="6"/>
  <c r="K362" i="6"/>
  <c r="K360" i="6" s="1"/>
  <c r="Q362" i="6"/>
  <c r="Q360" i="6" s="1"/>
  <c r="W362" i="6"/>
  <c r="E364" i="6"/>
  <c r="K364" i="6"/>
  <c r="Q364" i="6"/>
  <c r="W364" i="6"/>
  <c r="D367" i="6"/>
  <c r="D365" i="6" s="1"/>
  <c r="J367" i="6"/>
  <c r="P367" i="6"/>
  <c r="P365" i="6" s="1"/>
  <c r="V367" i="6"/>
  <c r="D369" i="6"/>
  <c r="J369" i="6"/>
  <c r="P369" i="6"/>
  <c r="V369" i="6"/>
  <c r="B370" i="6"/>
  <c r="I372" i="6"/>
  <c r="O372" i="6"/>
  <c r="U372" i="6"/>
  <c r="U370" i="6" s="1"/>
  <c r="AA372" i="6"/>
  <c r="AA370" i="6" s="1"/>
  <c r="I374" i="6"/>
  <c r="O374" i="6"/>
  <c r="U374" i="6"/>
  <c r="AA374" i="6"/>
  <c r="H377" i="6"/>
  <c r="H375" i="6" s="1"/>
  <c r="N377" i="6"/>
  <c r="N375" i="6" s="1"/>
  <c r="T377" i="6"/>
  <c r="Z377" i="6"/>
  <c r="Z375" i="6" s="1"/>
  <c r="H379" i="6"/>
  <c r="N379" i="6"/>
  <c r="T379" i="6"/>
  <c r="Z379" i="6"/>
  <c r="G382" i="6"/>
  <c r="M382" i="6"/>
  <c r="M380" i="6" s="1"/>
  <c r="S382" i="6"/>
  <c r="Y382" i="6"/>
  <c r="G384" i="6"/>
  <c r="M384" i="6"/>
  <c r="S384" i="6"/>
  <c r="Y384" i="6"/>
  <c r="F387" i="6"/>
  <c r="L387" i="6"/>
  <c r="R387" i="6"/>
  <c r="R385" i="6" s="1"/>
  <c r="X387" i="6"/>
  <c r="X385" i="6" s="1"/>
  <c r="F389" i="6"/>
  <c r="L389" i="6"/>
  <c r="R389" i="6"/>
  <c r="X389" i="6"/>
  <c r="E392" i="6"/>
  <c r="E390" i="6" s="1"/>
  <c r="K392" i="6"/>
  <c r="K390" i="6" s="1"/>
  <c r="Q392" i="6"/>
  <c r="W392" i="6"/>
  <c r="W390" i="6" s="1"/>
  <c r="E394" i="6"/>
  <c r="K394" i="6"/>
  <c r="Q394" i="6"/>
  <c r="W394" i="6"/>
  <c r="D397" i="6"/>
  <c r="J397" i="6"/>
  <c r="J395" i="6" s="1"/>
  <c r="P397" i="6"/>
  <c r="V397" i="6"/>
  <c r="D399" i="6"/>
  <c r="J399" i="6"/>
  <c r="P399" i="6"/>
  <c r="V399" i="6"/>
  <c r="B400" i="6"/>
  <c r="I402" i="6"/>
  <c r="O402" i="6"/>
  <c r="O400" i="6" s="1"/>
  <c r="U402" i="6"/>
  <c r="U400" i="6" s="1"/>
  <c r="AA402" i="6"/>
  <c r="I404" i="6"/>
  <c r="O404" i="6"/>
  <c r="U404" i="6"/>
  <c r="AA404" i="6"/>
  <c r="H407" i="6"/>
  <c r="H405" i="6" s="1"/>
  <c r="N407" i="6"/>
  <c r="T407" i="6"/>
  <c r="T405" i="6" s="1"/>
  <c r="Z407" i="6"/>
  <c r="H409" i="6"/>
  <c r="N409" i="6"/>
  <c r="T409" i="6"/>
  <c r="Z409" i="6"/>
  <c r="G412" i="6"/>
  <c r="G410" i="6" s="1"/>
  <c r="M412" i="6"/>
  <c r="S412" i="6"/>
  <c r="Y412" i="6"/>
  <c r="Y410" i="6" s="1"/>
  <c r="G414" i="6"/>
  <c r="M414" i="6"/>
  <c r="S414" i="6"/>
  <c r="Y414" i="6"/>
  <c r="F417" i="6"/>
  <c r="L417" i="6"/>
  <c r="L415" i="6" s="1"/>
  <c r="R417" i="6"/>
  <c r="R415" i="6" s="1"/>
  <c r="X417" i="6"/>
  <c r="F419" i="6"/>
  <c r="L419" i="6"/>
  <c r="R419" i="6"/>
  <c r="X419" i="6"/>
  <c r="E422" i="6"/>
  <c r="E420" i="6" s="1"/>
  <c r="K422" i="6"/>
  <c r="Q422" i="6"/>
  <c r="Q420" i="6" s="1"/>
  <c r="W422" i="6"/>
  <c r="E424" i="6"/>
  <c r="K424" i="6"/>
  <c r="Q424" i="6"/>
  <c r="W424" i="6"/>
  <c r="D427" i="6"/>
  <c r="D425" i="6" s="1"/>
  <c r="J427" i="6"/>
  <c r="P427" i="6"/>
  <c r="V427" i="6"/>
  <c r="V425" i="6" s="1"/>
  <c r="D429" i="6"/>
  <c r="J429" i="6"/>
  <c r="P429" i="6"/>
  <c r="V429" i="6"/>
  <c r="B430" i="6"/>
  <c r="I432" i="6"/>
  <c r="I430" i="6" s="1"/>
  <c r="O432" i="6"/>
  <c r="O430" i="6" s="1"/>
  <c r="U432" i="6"/>
  <c r="AA432" i="6"/>
  <c r="AA430" i="6" s="1"/>
  <c r="I434" i="6"/>
  <c r="O434" i="6"/>
  <c r="U434" i="6"/>
  <c r="AA434" i="6"/>
  <c r="H437" i="6"/>
  <c r="N437" i="6"/>
  <c r="N435" i="6" s="1"/>
  <c r="T437" i="6"/>
  <c r="Z437" i="6"/>
  <c r="H439" i="6"/>
  <c r="N439" i="6"/>
  <c r="T439" i="6"/>
  <c r="Z439" i="6"/>
  <c r="G442" i="6"/>
  <c r="M442" i="6"/>
  <c r="S442" i="6"/>
  <c r="S440" i="6" s="1"/>
  <c r="Y442" i="6"/>
  <c r="Y440" i="6" s="1"/>
  <c r="G444" i="6"/>
  <c r="M444" i="6"/>
  <c r="S444" i="6"/>
  <c r="Y444" i="6"/>
  <c r="F447" i="6"/>
  <c r="F445" i="6" s="1"/>
  <c r="L447" i="6"/>
  <c r="L445" i="6" s="1"/>
  <c r="R447" i="6"/>
  <c r="X447" i="6"/>
  <c r="X445" i="6" s="1"/>
  <c r="F449" i="6"/>
  <c r="L449" i="6"/>
  <c r="R449" i="6"/>
  <c r="X449" i="6"/>
  <c r="E452" i="6"/>
  <c r="K452" i="6"/>
  <c r="K450" i="6" s="1"/>
  <c r="Q452" i="6"/>
  <c r="W452" i="6"/>
  <c r="E454" i="6"/>
  <c r="K454" i="6"/>
  <c r="Q454" i="6"/>
  <c r="W454" i="6"/>
  <c r="D457" i="6"/>
  <c r="J457" i="6"/>
  <c r="P457" i="6"/>
  <c r="P455" i="6" s="1"/>
  <c r="V457" i="6"/>
  <c r="V455" i="6" s="1"/>
  <c r="D459" i="6"/>
  <c r="J459" i="6"/>
  <c r="P459" i="6"/>
  <c r="V459" i="6"/>
  <c r="B460" i="6"/>
  <c r="I462" i="6"/>
  <c r="I460" i="6" s="1"/>
  <c r="O462" i="6"/>
  <c r="U462" i="6"/>
  <c r="U460" i="6" s="1"/>
  <c r="AA462" i="6"/>
  <c r="I464" i="6"/>
  <c r="O464" i="6"/>
  <c r="U464" i="6"/>
  <c r="AA464" i="6"/>
  <c r="H467" i="6"/>
  <c r="H465" i="6" s="1"/>
  <c r="N467" i="6"/>
  <c r="T467" i="6"/>
  <c r="Z467" i="6"/>
  <c r="Z465" i="6" s="1"/>
  <c r="H469" i="6"/>
  <c r="N469" i="6"/>
  <c r="T469" i="6"/>
  <c r="Z469" i="6"/>
  <c r="G472" i="6"/>
  <c r="M472" i="6"/>
  <c r="M470" i="6" s="1"/>
  <c r="S472" i="6"/>
  <c r="S470" i="6" s="1"/>
  <c r="Y472" i="6"/>
  <c r="G474" i="6"/>
  <c r="M474" i="6"/>
  <c r="S474" i="6"/>
  <c r="Y474" i="6"/>
  <c r="F477" i="6"/>
  <c r="F475" i="6" s="1"/>
  <c r="L477" i="6"/>
  <c r="R477" i="6"/>
  <c r="R475" i="6" s="1"/>
  <c r="X477" i="6"/>
  <c r="F479" i="6"/>
  <c r="L479" i="6"/>
  <c r="R479" i="6"/>
  <c r="X479" i="6"/>
  <c r="E488" i="6"/>
  <c r="E484" i="6" s="1"/>
  <c r="K488" i="6"/>
  <c r="K484" i="6" s="1"/>
  <c r="Q488" i="6"/>
  <c r="Q484" i="6" s="1"/>
  <c r="W488" i="6"/>
  <c r="W484" i="6" s="1"/>
  <c r="D493" i="6"/>
  <c r="D489" i="6" s="1"/>
  <c r="J493" i="6"/>
  <c r="J489" i="6" s="1"/>
  <c r="P493" i="6"/>
  <c r="P489" i="6" s="1"/>
  <c r="V493" i="6"/>
  <c r="V489" i="6" s="1"/>
  <c r="B494" i="6"/>
  <c r="I498" i="6"/>
  <c r="I494" i="6" s="1"/>
  <c r="O498" i="6"/>
  <c r="O494" i="6" s="1"/>
  <c r="U498" i="6"/>
  <c r="U494" i="6" s="1"/>
  <c r="AA498" i="6"/>
  <c r="AA494" i="6" s="1"/>
  <c r="T501" i="6"/>
  <c r="Z501" i="6"/>
  <c r="H503" i="6"/>
  <c r="H499" i="6" s="1"/>
  <c r="N503" i="6"/>
  <c r="N499" i="6" s="1"/>
  <c r="T503" i="6"/>
  <c r="Z503" i="6"/>
  <c r="G506" i="6"/>
  <c r="M506" i="6"/>
  <c r="S506" i="6"/>
  <c r="S504" i="6" s="1"/>
  <c r="Y506" i="6"/>
  <c r="Y504" i="6" s="1"/>
  <c r="G508" i="6"/>
  <c r="M508" i="6"/>
  <c r="S508" i="6"/>
  <c r="Y508" i="6"/>
  <c r="F511" i="6"/>
  <c r="F509" i="6" s="1"/>
  <c r="L511" i="6"/>
  <c r="L509" i="6" s="1"/>
  <c r="R511" i="6"/>
  <c r="X511" i="6"/>
  <c r="X509" i="6" s="1"/>
  <c r="F513" i="6"/>
  <c r="L513" i="6"/>
  <c r="R513" i="6"/>
  <c r="X513" i="6"/>
  <c r="E516" i="6"/>
  <c r="K516" i="6"/>
  <c r="K514" i="6" s="1"/>
  <c r="Q516" i="6"/>
  <c r="W516" i="6"/>
  <c r="E518" i="6"/>
  <c r="K518" i="6"/>
  <c r="Q518" i="6"/>
  <c r="W518" i="6"/>
  <c r="D521" i="6"/>
  <c r="J521" i="6"/>
  <c r="P521" i="6"/>
  <c r="P519" i="6" s="1"/>
  <c r="V521" i="6"/>
  <c r="V519" i="6" s="1"/>
  <c r="D523" i="6"/>
  <c r="J523" i="6"/>
  <c r="P523" i="6"/>
  <c r="V523" i="6"/>
  <c r="B524" i="6"/>
  <c r="I526" i="6"/>
  <c r="I524" i="6" s="1"/>
  <c r="O526" i="6"/>
  <c r="U526" i="6"/>
  <c r="U524" i="6" s="1"/>
  <c r="AA526" i="6"/>
  <c r="I528" i="6"/>
  <c r="O528" i="6"/>
  <c r="U528" i="6"/>
  <c r="AA528" i="6"/>
  <c r="H531" i="6"/>
  <c r="H529" i="6" s="1"/>
  <c r="N531" i="6"/>
  <c r="T531" i="6"/>
  <c r="Z531" i="6"/>
  <c r="Z529" i="6" s="1"/>
  <c r="H533" i="6"/>
  <c r="N533" i="6"/>
  <c r="T533" i="6"/>
  <c r="Z533" i="6"/>
  <c r="G536" i="6"/>
  <c r="M536" i="6"/>
  <c r="M534" i="6" s="1"/>
  <c r="S536" i="6"/>
  <c r="S534" i="6" s="1"/>
  <c r="Y536" i="6"/>
  <c r="G538" i="6"/>
  <c r="M538" i="6"/>
  <c r="S538" i="6"/>
  <c r="Y538" i="6"/>
  <c r="F541" i="6"/>
  <c r="F539" i="6" s="1"/>
  <c r="L541" i="6"/>
  <c r="R541" i="6"/>
  <c r="R539" i="6" s="1"/>
  <c r="X541" i="6"/>
  <c r="F543" i="6"/>
  <c r="L543" i="6"/>
  <c r="R543" i="6"/>
  <c r="X543" i="6"/>
  <c r="E546" i="6"/>
  <c r="E544" i="6" s="1"/>
  <c r="K546" i="6"/>
  <c r="Q546" i="6"/>
  <c r="W546" i="6"/>
  <c r="W544" i="6" s="1"/>
  <c r="E548" i="6"/>
  <c r="K548" i="6"/>
  <c r="Q548" i="6"/>
  <c r="W548" i="6"/>
  <c r="D551" i="6"/>
  <c r="J551" i="6"/>
  <c r="J549" i="6" s="1"/>
  <c r="P551" i="6"/>
  <c r="P549" i="6" s="1"/>
  <c r="V551" i="6"/>
  <c r="D553" i="6"/>
  <c r="J553" i="6"/>
  <c r="P553" i="6"/>
  <c r="V553" i="6"/>
  <c r="B554" i="6"/>
  <c r="I556" i="6"/>
  <c r="O556" i="6"/>
  <c r="O554" i="6" s="1"/>
  <c r="U556" i="6"/>
  <c r="AA556" i="6"/>
  <c r="I558" i="6"/>
  <c r="O558" i="6"/>
  <c r="U558" i="6"/>
  <c r="AA558" i="6"/>
  <c r="H561" i="6"/>
  <c r="N561" i="6"/>
  <c r="T561" i="6"/>
  <c r="T559" i="6" s="1"/>
  <c r="Z561" i="6"/>
  <c r="Z559" i="6" s="1"/>
  <c r="H563" i="6"/>
  <c r="N563" i="6"/>
  <c r="T563" i="6"/>
  <c r="Z563" i="6"/>
  <c r="G566" i="6"/>
  <c r="G564" i="6" s="1"/>
  <c r="M566" i="6"/>
  <c r="M564" i="6" s="1"/>
  <c r="S566" i="6"/>
  <c r="Y566" i="6"/>
  <c r="Y564" i="6" s="1"/>
  <c r="G568" i="6"/>
  <c r="M568" i="6"/>
  <c r="S568" i="6"/>
  <c r="Y568" i="6"/>
  <c r="F571" i="6"/>
  <c r="L571" i="6"/>
  <c r="L569" i="6" s="1"/>
  <c r="R571" i="6"/>
  <c r="X571" i="6"/>
  <c r="F573" i="6"/>
  <c r="L573" i="6"/>
  <c r="R573" i="6"/>
  <c r="X573" i="6"/>
  <c r="E576" i="6"/>
  <c r="K576" i="6"/>
  <c r="Q576" i="6"/>
  <c r="Q574" i="6" s="1"/>
  <c r="W576" i="6"/>
  <c r="W574" i="6" s="1"/>
  <c r="E578" i="6"/>
  <c r="K578" i="6"/>
  <c r="Q578" i="6"/>
  <c r="W578" i="6"/>
  <c r="D581" i="6"/>
  <c r="D579" i="6" s="1"/>
  <c r="J581" i="6"/>
  <c r="J579" i="6" s="1"/>
  <c r="P581" i="6"/>
  <c r="V581" i="6"/>
  <c r="V579" i="6" s="1"/>
  <c r="D583" i="6"/>
  <c r="J583" i="6"/>
  <c r="P583" i="6"/>
  <c r="V583" i="6"/>
  <c r="B584" i="6"/>
  <c r="I586" i="6"/>
  <c r="I584" i="6" s="1"/>
  <c r="O586" i="6"/>
  <c r="U586" i="6"/>
  <c r="AA586" i="6"/>
  <c r="AA584" i="6" s="1"/>
  <c r="I588" i="6"/>
  <c r="O588" i="6"/>
  <c r="U588" i="6"/>
  <c r="AA588" i="6"/>
  <c r="H591" i="6"/>
  <c r="N591" i="6"/>
  <c r="N589" i="6" s="1"/>
  <c r="T591" i="6"/>
  <c r="T589" i="6" s="1"/>
  <c r="Z591" i="6"/>
  <c r="H593" i="6"/>
  <c r="N593" i="6"/>
  <c r="T593" i="6"/>
  <c r="Z593" i="6"/>
  <c r="G596" i="6"/>
  <c r="G594" i="6" s="1"/>
  <c r="M596" i="6"/>
  <c r="S596" i="6"/>
  <c r="S594" i="6" s="1"/>
  <c r="Y596" i="6"/>
  <c r="G598" i="6"/>
  <c r="M598" i="6"/>
  <c r="S598" i="6"/>
  <c r="Y598" i="6"/>
  <c r="F601" i="6"/>
  <c r="F599" i="6" s="1"/>
  <c r="L601" i="6"/>
  <c r="R601" i="6"/>
  <c r="X601" i="6"/>
  <c r="X599" i="6" s="1"/>
  <c r="F603" i="6"/>
  <c r="L603" i="6"/>
  <c r="R603" i="6"/>
  <c r="X603" i="6"/>
  <c r="E606" i="6"/>
  <c r="K606" i="6"/>
  <c r="K604" i="6" s="1"/>
  <c r="Q606" i="6"/>
  <c r="Q604" i="6" s="1"/>
  <c r="W606" i="6"/>
  <c r="E608" i="6"/>
  <c r="K608" i="6"/>
  <c r="Q608" i="6"/>
  <c r="W608" i="6"/>
  <c r="D611" i="6"/>
  <c r="D609" i="6" s="1"/>
  <c r="J611" i="6"/>
  <c r="P611" i="6"/>
  <c r="P609" i="6" s="1"/>
  <c r="V611" i="6"/>
  <c r="D613" i="6"/>
  <c r="J613" i="6"/>
  <c r="P613" i="6"/>
  <c r="V613" i="6"/>
  <c r="B614" i="6"/>
  <c r="I616" i="6"/>
  <c r="O616" i="6"/>
  <c r="U616" i="6"/>
  <c r="U614" i="6" s="1"/>
  <c r="AA616" i="6"/>
  <c r="AA614" i="6" s="1"/>
  <c r="I618" i="6"/>
  <c r="O618" i="6"/>
  <c r="U618" i="6"/>
  <c r="AA618" i="6"/>
  <c r="H621" i="6"/>
  <c r="H619" i="6" s="1"/>
  <c r="N621" i="6"/>
  <c r="N619" i="6" s="1"/>
  <c r="T621" i="6"/>
  <c r="Z621" i="6"/>
  <c r="Z619" i="6" s="1"/>
  <c r="H623" i="6"/>
  <c r="N623" i="6"/>
  <c r="T623" i="6"/>
  <c r="Z623" i="6"/>
  <c r="G626" i="6"/>
  <c r="M626" i="6"/>
  <c r="M624" i="6" s="1"/>
  <c r="S626" i="6"/>
  <c r="Y626" i="6"/>
  <c r="G628" i="6"/>
  <c r="M628" i="6"/>
  <c r="S628" i="6"/>
  <c r="Y628" i="6"/>
  <c r="F631" i="6"/>
  <c r="L631" i="6"/>
  <c r="R631" i="6"/>
  <c r="R629" i="6" s="1"/>
  <c r="X631" i="6"/>
  <c r="X629" i="6" s="1"/>
  <c r="F633" i="6"/>
  <c r="L633" i="6"/>
  <c r="R633" i="6"/>
  <c r="X633" i="6"/>
  <c r="E636" i="6"/>
  <c r="E634" i="6" s="1"/>
  <c r="K636" i="6"/>
  <c r="K634" i="6" s="1"/>
  <c r="Q636" i="6"/>
  <c r="W636" i="6"/>
  <c r="W634" i="6" s="1"/>
  <c r="E638" i="6"/>
  <c r="K638" i="6"/>
  <c r="Q638" i="6"/>
  <c r="W638" i="6"/>
  <c r="F34" i="7"/>
  <c r="F32" i="7" s="1"/>
  <c r="L34" i="7"/>
  <c r="R34" i="7"/>
  <c r="X34" i="7"/>
  <c r="F36" i="7"/>
  <c r="L36" i="7"/>
  <c r="R36" i="7"/>
  <c r="X36" i="7"/>
  <c r="E39" i="7"/>
  <c r="K39" i="7"/>
  <c r="Q39" i="7"/>
  <c r="Q37" i="7" s="1"/>
  <c r="W39" i="7"/>
  <c r="W37" i="7" s="1"/>
  <c r="E41" i="7"/>
  <c r="K41" i="7"/>
  <c r="Q41" i="7"/>
  <c r="W41" i="7"/>
  <c r="D44" i="7"/>
  <c r="D42" i="7" s="1"/>
  <c r="J44" i="7"/>
  <c r="J42" i="7" s="1"/>
  <c r="P44" i="7"/>
  <c r="V44" i="7"/>
  <c r="D46" i="7"/>
  <c r="J46" i="7"/>
  <c r="P46" i="7"/>
  <c r="V46" i="7"/>
  <c r="I49" i="7"/>
  <c r="O49" i="7"/>
  <c r="U49" i="7"/>
  <c r="AA49" i="7"/>
  <c r="I51" i="7"/>
  <c r="O51" i="7"/>
  <c r="U51" i="7"/>
  <c r="AA51" i="7"/>
  <c r="H54" i="7"/>
  <c r="N54" i="7"/>
  <c r="T54" i="7"/>
  <c r="T52" i="7" s="1"/>
  <c r="Z54" i="7"/>
  <c r="Z52" i="7" s="1"/>
  <c r="H56" i="7"/>
  <c r="N56" i="7"/>
  <c r="T56" i="7"/>
  <c r="Z56" i="7"/>
  <c r="G59" i="7"/>
  <c r="G57" i="7" s="1"/>
  <c r="M59" i="7"/>
  <c r="M57" i="7" s="1"/>
  <c r="S59" i="7"/>
  <c r="Y59" i="7"/>
  <c r="G61" i="7"/>
  <c r="M61" i="7"/>
  <c r="S61" i="7"/>
  <c r="Y61" i="7"/>
  <c r="F64" i="7"/>
  <c r="L64" i="7"/>
  <c r="R64" i="7"/>
  <c r="X64" i="7"/>
  <c r="F66" i="7"/>
  <c r="L66" i="7"/>
  <c r="R66" i="7"/>
  <c r="X66" i="7"/>
  <c r="E69" i="7"/>
  <c r="K69" i="7"/>
  <c r="Q69" i="7"/>
  <c r="Q67" i="7" s="1"/>
  <c r="W69" i="7"/>
  <c r="W67" i="7" s="1"/>
  <c r="E71" i="7"/>
  <c r="K71" i="7"/>
  <c r="Q71" i="7"/>
  <c r="W71" i="7"/>
  <c r="D74" i="7"/>
  <c r="D72" i="7" s="1"/>
  <c r="J74" i="7"/>
  <c r="J72" i="7" s="1"/>
  <c r="P74" i="7"/>
  <c r="V74" i="7"/>
  <c r="D76" i="7"/>
  <c r="J76" i="7"/>
  <c r="P76" i="7"/>
  <c r="V76" i="7"/>
  <c r="I79" i="7"/>
  <c r="O79" i="7"/>
  <c r="U79" i="7"/>
  <c r="AA79" i="7"/>
  <c r="I81" i="7"/>
  <c r="O81" i="7"/>
  <c r="U81" i="7"/>
  <c r="AA81" i="7"/>
  <c r="H84" i="7"/>
  <c r="N84" i="7"/>
  <c r="T84" i="7"/>
  <c r="T82" i="7" s="1"/>
  <c r="Z84" i="7"/>
  <c r="Z82" i="7" s="1"/>
  <c r="H86" i="7"/>
  <c r="N86" i="7"/>
  <c r="T86" i="7"/>
  <c r="Z86" i="7"/>
  <c r="G89" i="7"/>
  <c r="G87" i="7" s="1"/>
  <c r="M89" i="7"/>
  <c r="M87" i="7" s="1"/>
  <c r="S89" i="7"/>
  <c r="Y89" i="7"/>
  <c r="G91" i="7"/>
  <c r="M91" i="7"/>
  <c r="S91" i="7"/>
  <c r="Y91" i="7"/>
  <c r="F94" i="7"/>
  <c r="L94" i="7"/>
  <c r="R94" i="7"/>
  <c r="X94" i="7"/>
  <c r="F96" i="7"/>
  <c r="L96" i="7"/>
  <c r="R96" i="7"/>
  <c r="X96" i="7"/>
  <c r="E99" i="7"/>
  <c r="K99" i="7"/>
  <c r="Q99" i="7"/>
  <c r="Q97" i="7" s="1"/>
  <c r="W99" i="7"/>
  <c r="W97" i="7" s="1"/>
  <c r="E101" i="7"/>
  <c r="K101" i="7"/>
  <c r="Q101" i="7"/>
  <c r="W101" i="7"/>
  <c r="D104" i="7"/>
  <c r="D102" i="7" s="1"/>
  <c r="J104" i="7"/>
  <c r="J102" i="7" s="1"/>
  <c r="P104" i="7"/>
  <c r="V104" i="7"/>
  <c r="D106" i="7"/>
  <c r="J106" i="7"/>
  <c r="P106" i="7"/>
  <c r="V106" i="7"/>
  <c r="I109" i="7"/>
  <c r="O109" i="7"/>
  <c r="U109" i="7"/>
  <c r="AA109" i="7"/>
  <c r="I111" i="7"/>
  <c r="O111" i="7"/>
  <c r="U111" i="7"/>
  <c r="AA111" i="7"/>
  <c r="H114" i="7"/>
  <c r="N114" i="7"/>
  <c r="T114" i="7"/>
  <c r="T112" i="7" s="1"/>
  <c r="Z114" i="7"/>
  <c r="Z112" i="7" s="1"/>
  <c r="H116" i="7"/>
  <c r="N116" i="7"/>
  <c r="T116" i="7"/>
  <c r="Z116" i="7"/>
  <c r="G119" i="7"/>
  <c r="G117" i="7" s="1"/>
  <c r="M119" i="7"/>
  <c r="M117" i="7" s="1"/>
  <c r="S119" i="7"/>
  <c r="Y119" i="7"/>
  <c r="G121" i="7"/>
  <c r="M121" i="7"/>
  <c r="S121" i="7"/>
  <c r="Y121" i="7"/>
  <c r="F124" i="7"/>
  <c r="L124" i="7"/>
  <c r="R124" i="7"/>
  <c r="X124" i="7"/>
  <c r="F126" i="7"/>
  <c r="L126" i="7"/>
  <c r="R126" i="7"/>
  <c r="X126" i="7"/>
  <c r="E129" i="7"/>
  <c r="K129" i="7"/>
  <c r="Q129" i="7"/>
  <c r="Q127" i="7" s="1"/>
  <c r="W129" i="7"/>
  <c r="E131" i="7"/>
  <c r="K131" i="7"/>
  <c r="U131" i="7"/>
  <c r="U127" i="7" s="1"/>
  <c r="D134" i="7"/>
  <c r="V134" i="7"/>
  <c r="V132" i="7" s="1"/>
  <c r="L139" i="7"/>
  <c r="L137" i="7" s="1"/>
  <c r="X141" i="7"/>
  <c r="E144" i="7"/>
  <c r="E142" i="7" s="1"/>
  <c r="Q146" i="7"/>
  <c r="J151" i="7"/>
  <c r="I156" i="7"/>
  <c r="Z159" i="7"/>
  <c r="Z157" i="7" s="1"/>
  <c r="Y170" i="7"/>
  <c r="Y166" i="7" s="1"/>
  <c r="R175" i="7"/>
  <c r="R171" i="7" s="1"/>
  <c r="K180" i="7"/>
  <c r="K176" i="7" s="1"/>
  <c r="D185" i="7"/>
  <c r="D181" i="7" s="1"/>
  <c r="Y200" i="7"/>
  <c r="Y196" i="7" s="1"/>
  <c r="R205" i="7"/>
  <c r="R201" i="7" s="1"/>
  <c r="K210" i="7"/>
  <c r="K206" i="7" s="1"/>
  <c r="D215" i="7"/>
  <c r="D211" i="7" s="1"/>
  <c r="Y230" i="7"/>
  <c r="Y226" i="7" s="1"/>
  <c r="R235" i="7"/>
  <c r="R231" i="7" s="1"/>
  <c r="K240" i="7"/>
  <c r="K236" i="7" s="1"/>
  <c r="D245" i="7"/>
  <c r="D241" i="7" s="1"/>
  <c r="Y260" i="7"/>
  <c r="Y256" i="7" s="1"/>
  <c r="R265" i="7"/>
  <c r="R261" i="7" s="1"/>
  <c r="K270" i="7"/>
  <c r="K266" i="7" s="1"/>
  <c r="D275" i="7"/>
  <c r="D271" i="7" s="1"/>
  <c r="Y290" i="7"/>
  <c r="Y286" i="7" s="1"/>
  <c r="R295" i="7"/>
  <c r="R291" i="7" s="1"/>
  <c r="K300" i="7"/>
  <c r="K296" i="7" s="1"/>
  <c r="D305" i="7"/>
  <c r="D301" i="7" s="1"/>
  <c r="Y320" i="7"/>
  <c r="Y316" i="7" s="1"/>
  <c r="W475" i="7"/>
  <c r="L329" i="7"/>
  <c r="L325" i="7" s="1"/>
  <c r="E334" i="7"/>
  <c r="E330" i="7" s="1"/>
  <c r="Z349" i="7"/>
  <c r="Z345" i="7" s="1"/>
  <c r="S354" i="7"/>
  <c r="S350" i="7" s="1"/>
  <c r="L359" i="7"/>
  <c r="L355" i="7" s="1"/>
  <c r="E364" i="7"/>
  <c r="E360" i="7" s="1"/>
  <c r="Z379" i="7"/>
  <c r="Z375" i="7" s="1"/>
  <c r="S384" i="7"/>
  <c r="S380" i="7" s="1"/>
  <c r="L389" i="7"/>
  <c r="L385" i="7" s="1"/>
  <c r="E394" i="7"/>
  <c r="E390" i="7" s="1"/>
  <c r="Z409" i="7"/>
  <c r="Z405" i="7" s="1"/>
  <c r="S414" i="7"/>
  <c r="S410" i="7" s="1"/>
  <c r="L419" i="7"/>
  <c r="L415" i="7" s="1"/>
  <c r="E424" i="7"/>
  <c r="E420" i="7" s="1"/>
  <c r="Z439" i="7"/>
  <c r="Z435" i="7" s="1"/>
  <c r="S444" i="7"/>
  <c r="S440" i="7" s="1"/>
  <c r="L449" i="7"/>
  <c r="L445" i="7" s="1"/>
  <c r="E454" i="7"/>
  <c r="E450" i="7" s="1"/>
  <c r="Z469" i="7"/>
  <c r="Z465" i="7" s="1"/>
  <c r="S474" i="7"/>
  <c r="S470" i="7" s="1"/>
  <c r="L479" i="7"/>
  <c r="L475" i="7" s="1"/>
  <c r="AA498" i="7"/>
  <c r="AA494" i="7" s="1"/>
  <c r="T503" i="7"/>
  <c r="T499" i="7" s="1"/>
  <c r="M508" i="7"/>
  <c r="M504" i="7" s="1"/>
  <c r="F513" i="7"/>
  <c r="F509" i="7" s="1"/>
  <c r="AA528" i="7"/>
  <c r="AA524" i="7" s="1"/>
  <c r="T533" i="7"/>
  <c r="T529" i="7" s="1"/>
  <c r="M538" i="7"/>
  <c r="M534" i="7" s="1"/>
  <c r="F543" i="7"/>
  <c r="F539" i="7" s="1"/>
  <c r="AA558" i="7"/>
  <c r="AA554" i="7" s="1"/>
  <c r="T563" i="7"/>
  <c r="T559" i="7" s="1"/>
  <c r="M568" i="7"/>
  <c r="M564" i="7" s="1"/>
  <c r="F573" i="7"/>
  <c r="F569" i="7" s="1"/>
  <c r="AA588" i="7"/>
  <c r="AA584" i="7" s="1"/>
  <c r="T593" i="7"/>
  <c r="T589" i="7" s="1"/>
  <c r="M598" i="7"/>
  <c r="M594" i="7" s="1"/>
  <c r="F603" i="7"/>
  <c r="F599" i="7" s="1"/>
  <c r="AA618" i="7"/>
  <c r="AA614" i="7" s="1"/>
  <c r="T623" i="7"/>
  <c r="T619" i="7" s="1"/>
  <c r="M628" i="7"/>
  <c r="M624" i="7" s="1"/>
  <c r="F633" i="7"/>
  <c r="F629" i="7" s="1"/>
  <c r="P181" i="10"/>
  <c r="P271" i="10"/>
  <c r="D489" i="10"/>
  <c r="R569" i="10"/>
  <c r="K574" i="10"/>
  <c r="D579" i="10"/>
  <c r="E37" i="11"/>
  <c r="K37" i="11"/>
  <c r="Q37" i="11"/>
  <c r="I47" i="11"/>
  <c r="U47" i="11"/>
  <c r="E127" i="11"/>
  <c r="K127" i="11"/>
  <c r="Q127" i="11"/>
  <c r="I137" i="11"/>
  <c r="U137" i="11"/>
  <c r="N360" i="11"/>
  <c r="Z360" i="11"/>
  <c r="E405" i="11"/>
  <c r="G455" i="11"/>
  <c r="S455" i="11"/>
  <c r="M519" i="11"/>
  <c r="AA332" i="6"/>
  <c r="AA330" i="6" s="1"/>
  <c r="N337" i="6"/>
  <c r="N335" i="6" s="1"/>
  <c r="Y342" i="6"/>
  <c r="Y340" i="6" s="1"/>
  <c r="F347" i="6"/>
  <c r="F345" i="6" s="1"/>
  <c r="E352" i="6"/>
  <c r="E350" i="6" s="1"/>
  <c r="D357" i="6"/>
  <c r="D355" i="6" s="1"/>
  <c r="V357" i="6"/>
  <c r="V355" i="6" s="1"/>
  <c r="O362" i="6"/>
  <c r="O360" i="6" s="1"/>
  <c r="T367" i="6"/>
  <c r="T365" i="6" s="1"/>
  <c r="S372" i="6"/>
  <c r="S370" i="6" s="1"/>
  <c r="R377" i="6"/>
  <c r="R375" i="6" s="1"/>
  <c r="E382" i="6"/>
  <c r="E380" i="6" s="1"/>
  <c r="D387" i="6"/>
  <c r="D385" i="6" s="1"/>
  <c r="U392" i="6"/>
  <c r="U390" i="6" s="1"/>
  <c r="T397" i="6"/>
  <c r="T395" i="6" s="1"/>
  <c r="M402" i="6"/>
  <c r="M400" i="6" s="1"/>
  <c r="L407" i="6"/>
  <c r="L405" i="6" s="1"/>
  <c r="E412" i="6"/>
  <c r="E410" i="6" s="1"/>
  <c r="J417" i="6"/>
  <c r="J415" i="6" s="1"/>
  <c r="I422" i="6"/>
  <c r="I420" i="6" s="1"/>
  <c r="H427" i="6"/>
  <c r="H425" i="6" s="1"/>
  <c r="Z427" i="6"/>
  <c r="Z425" i="6" s="1"/>
  <c r="M432" i="6"/>
  <c r="M430" i="6" s="1"/>
  <c r="F437" i="6"/>
  <c r="F435" i="6" s="1"/>
  <c r="K442" i="6"/>
  <c r="K440" i="6" s="1"/>
  <c r="D447" i="6"/>
  <c r="D445" i="6" s="1"/>
  <c r="V447" i="6"/>
  <c r="V445" i="6" s="1"/>
  <c r="I452" i="6"/>
  <c r="I450" i="6" s="1"/>
  <c r="H457" i="6"/>
  <c r="H455" i="6" s="1"/>
  <c r="G462" i="6"/>
  <c r="G460" i="6" s="1"/>
  <c r="X467" i="6"/>
  <c r="X465" i="6" s="1"/>
  <c r="P477" i="6"/>
  <c r="P475" i="6" s="1"/>
  <c r="E43" i="5"/>
  <c r="B37" i="6"/>
  <c r="B67" i="6"/>
  <c r="B97" i="6"/>
  <c r="B127" i="6"/>
  <c r="B157" i="6"/>
  <c r="H168" i="6"/>
  <c r="H166" i="6" s="1"/>
  <c r="N168" i="6"/>
  <c r="N166" i="6" s="1"/>
  <c r="T168" i="6"/>
  <c r="T166" i="6" s="1"/>
  <c r="Z168" i="6"/>
  <c r="Z166" i="6" s="1"/>
  <c r="G173" i="6"/>
  <c r="G171" i="6" s="1"/>
  <c r="M173" i="6"/>
  <c r="M171" i="6" s="1"/>
  <c r="S173" i="6"/>
  <c r="S171" i="6" s="1"/>
  <c r="Y173" i="6"/>
  <c r="Y171" i="6" s="1"/>
  <c r="F178" i="6"/>
  <c r="F176" i="6" s="1"/>
  <c r="L178" i="6"/>
  <c r="L176" i="6" s="1"/>
  <c r="R178" i="6"/>
  <c r="R176" i="6" s="1"/>
  <c r="X178" i="6"/>
  <c r="X176" i="6" s="1"/>
  <c r="E183" i="6"/>
  <c r="E181" i="6" s="1"/>
  <c r="K183" i="6"/>
  <c r="K181" i="6" s="1"/>
  <c r="Q183" i="6"/>
  <c r="Q181" i="6" s="1"/>
  <c r="W183" i="6"/>
  <c r="W181" i="6" s="1"/>
  <c r="D188" i="6"/>
  <c r="D186" i="6" s="1"/>
  <c r="J188" i="6"/>
  <c r="J186" i="6" s="1"/>
  <c r="P188" i="6"/>
  <c r="P186" i="6" s="1"/>
  <c r="V188" i="6"/>
  <c r="V186" i="6" s="1"/>
  <c r="B191" i="6"/>
  <c r="I193" i="6"/>
  <c r="I191" i="6" s="1"/>
  <c r="O193" i="6"/>
  <c r="O191" i="6" s="1"/>
  <c r="U193" i="6"/>
  <c r="U191" i="6" s="1"/>
  <c r="AA193" i="6"/>
  <c r="AA191" i="6" s="1"/>
  <c r="H198" i="6"/>
  <c r="H196" i="6" s="1"/>
  <c r="N198" i="6"/>
  <c r="N196" i="6" s="1"/>
  <c r="T198" i="6"/>
  <c r="T196" i="6" s="1"/>
  <c r="Z198" i="6"/>
  <c r="Z196" i="6" s="1"/>
  <c r="G203" i="6"/>
  <c r="G201" i="6" s="1"/>
  <c r="M203" i="6"/>
  <c r="M201" i="6" s="1"/>
  <c r="S203" i="6"/>
  <c r="S201" i="6" s="1"/>
  <c r="Y203" i="6"/>
  <c r="Y201" i="6" s="1"/>
  <c r="F208" i="6"/>
  <c r="F206" i="6" s="1"/>
  <c r="L208" i="6"/>
  <c r="L206" i="6" s="1"/>
  <c r="R208" i="6"/>
  <c r="R206" i="6" s="1"/>
  <c r="X208" i="6"/>
  <c r="X206" i="6" s="1"/>
  <c r="E213" i="6"/>
  <c r="E211" i="6" s="1"/>
  <c r="K213" i="6"/>
  <c r="K211" i="6" s="1"/>
  <c r="Q213" i="6"/>
  <c r="Q211" i="6" s="1"/>
  <c r="W213" i="6"/>
  <c r="W211" i="6" s="1"/>
  <c r="D218" i="6"/>
  <c r="D216" i="6" s="1"/>
  <c r="J218" i="6"/>
  <c r="P218" i="6"/>
  <c r="P216" i="6" s="1"/>
  <c r="V218" i="6"/>
  <c r="D220" i="6"/>
  <c r="J220" i="6"/>
  <c r="P220" i="6"/>
  <c r="V220" i="6"/>
  <c r="B221" i="6"/>
  <c r="I223" i="6"/>
  <c r="O223" i="6"/>
  <c r="U223" i="6"/>
  <c r="AA223" i="6"/>
  <c r="AA221" i="6" s="1"/>
  <c r="I225" i="6"/>
  <c r="O225" i="6"/>
  <c r="U225" i="6"/>
  <c r="AA225" i="6"/>
  <c r="H228" i="6"/>
  <c r="N228" i="6"/>
  <c r="N226" i="6" s="1"/>
  <c r="T228" i="6"/>
  <c r="Z228" i="6"/>
  <c r="Z226" i="6" s="1"/>
  <c r="H230" i="6"/>
  <c r="N230" i="6"/>
  <c r="T230" i="6"/>
  <c r="Z230" i="6"/>
  <c r="G233" i="6"/>
  <c r="M233" i="6"/>
  <c r="M231" i="6" s="1"/>
  <c r="S233" i="6"/>
  <c r="Y233" i="6"/>
  <c r="G235" i="6"/>
  <c r="M235" i="6"/>
  <c r="S235" i="6"/>
  <c r="Y235" i="6"/>
  <c r="F238" i="6"/>
  <c r="L238" i="6"/>
  <c r="R238" i="6"/>
  <c r="X238" i="6"/>
  <c r="X236" i="6" s="1"/>
  <c r="F240" i="6"/>
  <c r="L240" i="6"/>
  <c r="R240" i="6"/>
  <c r="X240" i="6"/>
  <c r="E243" i="6"/>
  <c r="K243" i="6"/>
  <c r="K241" i="6" s="1"/>
  <c r="Q243" i="6"/>
  <c r="W243" i="6"/>
  <c r="W241" i="6" s="1"/>
  <c r="E245" i="6"/>
  <c r="K245" i="6"/>
  <c r="Q245" i="6"/>
  <c r="W245" i="6"/>
  <c r="D248" i="6"/>
  <c r="J248" i="6"/>
  <c r="J246" i="6" s="1"/>
  <c r="P248" i="6"/>
  <c r="V248" i="6"/>
  <c r="D250" i="6"/>
  <c r="J250" i="6"/>
  <c r="P250" i="6"/>
  <c r="V250" i="6"/>
  <c r="B251" i="6"/>
  <c r="I253" i="6"/>
  <c r="O253" i="6"/>
  <c r="U253" i="6"/>
  <c r="U251" i="6" s="1"/>
  <c r="AA253" i="6"/>
  <c r="I255" i="6"/>
  <c r="O255" i="6"/>
  <c r="U255" i="6"/>
  <c r="AA255" i="6"/>
  <c r="H258" i="6"/>
  <c r="H256" i="6" s="1"/>
  <c r="N258" i="6"/>
  <c r="T258" i="6"/>
  <c r="T256" i="6" s="1"/>
  <c r="Z258" i="6"/>
  <c r="H260" i="6"/>
  <c r="N260" i="6"/>
  <c r="T260" i="6"/>
  <c r="Z260" i="6"/>
  <c r="G263" i="6"/>
  <c r="G261" i="6" s="1"/>
  <c r="M263" i="6"/>
  <c r="S263" i="6"/>
  <c r="Y263" i="6"/>
  <c r="G265" i="6"/>
  <c r="M265" i="6"/>
  <c r="S265" i="6"/>
  <c r="Y265" i="6"/>
  <c r="F268" i="6"/>
  <c r="L268" i="6"/>
  <c r="R268" i="6"/>
  <c r="R266" i="6" s="1"/>
  <c r="X268" i="6"/>
  <c r="F270" i="6"/>
  <c r="L270" i="6"/>
  <c r="R270" i="6"/>
  <c r="X270" i="6"/>
  <c r="E273" i="6"/>
  <c r="E271" i="6" s="1"/>
  <c r="K273" i="6"/>
  <c r="Q273" i="6"/>
  <c r="Q271" i="6" s="1"/>
  <c r="W273" i="6"/>
  <c r="E275" i="6"/>
  <c r="K275" i="6"/>
  <c r="Q275" i="6"/>
  <c r="W275" i="6"/>
  <c r="D278" i="6"/>
  <c r="D276" i="6" s="1"/>
  <c r="J278" i="6"/>
  <c r="P278" i="6"/>
  <c r="V278" i="6"/>
  <c r="D280" i="6"/>
  <c r="J280" i="6"/>
  <c r="P280" i="6"/>
  <c r="V280" i="6"/>
  <c r="B281" i="6"/>
  <c r="I283" i="6"/>
  <c r="O283" i="6"/>
  <c r="O281" i="6" s="1"/>
  <c r="U283" i="6"/>
  <c r="AA283" i="6"/>
  <c r="AA281" i="6" s="1"/>
  <c r="I285" i="6"/>
  <c r="O285" i="6"/>
  <c r="U285" i="6"/>
  <c r="AA285" i="6"/>
  <c r="H288" i="6"/>
  <c r="N288" i="6"/>
  <c r="N286" i="6" s="1"/>
  <c r="T288" i="6"/>
  <c r="Z288" i="6"/>
  <c r="H290" i="6"/>
  <c r="N290" i="6"/>
  <c r="T290" i="6"/>
  <c r="Z290" i="6"/>
  <c r="G293" i="6"/>
  <c r="M293" i="6"/>
  <c r="S293" i="6"/>
  <c r="Y293" i="6"/>
  <c r="Y291" i="6" s="1"/>
  <c r="G295" i="6"/>
  <c r="M295" i="6"/>
  <c r="S295" i="6"/>
  <c r="Y295" i="6"/>
  <c r="F298" i="6"/>
  <c r="L298" i="6"/>
  <c r="L296" i="6" s="1"/>
  <c r="R298" i="6"/>
  <c r="X298" i="6"/>
  <c r="X296" i="6" s="1"/>
  <c r="F300" i="6"/>
  <c r="L300" i="6"/>
  <c r="R300" i="6"/>
  <c r="X300" i="6"/>
  <c r="E303" i="6"/>
  <c r="K303" i="6"/>
  <c r="K301" i="6" s="1"/>
  <c r="Q303" i="6"/>
  <c r="W303" i="6"/>
  <c r="E305" i="6"/>
  <c r="K305" i="6"/>
  <c r="Q305" i="6"/>
  <c r="W305" i="6"/>
  <c r="D308" i="6"/>
  <c r="J308" i="6"/>
  <c r="P308" i="6"/>
  <c r="V308" i="6"/>
  <c r="V306" i="6" s="1"/>
  <c r="D310" i="6"/>
  <c r="J310" i="6"/>
  <c r="P310" i="6"/>
  <c r="V310" i="6"/>
  <c r="B311" i="6"/>
  <c r="I313" i="6"/>
  <c r="I311" i="6" s="1"/>
  <c r="O313" i="6"/>
  <c r="U313" i="6"/>
  <c r="U311" i="6" s="1"/>
  <c r="AA313" i="6"/>
  <c r="I315" i="6"/>
  <c r="O315" i="6"/>
  <c r="U315" i="6"/>
  <c r="AA315" i="6"/>
  <c r="H318" i="6"/>
  <c r="H316" i="6" s="1"/>
  <c r="N318" i="6"/>
  <c r="T318" i="6"/>
  <c r="Z318" i="6"/>
  <c r="H320" i="6"/>
  <c r="N320" i="6"/>
  <c r="T320" i="6"/>
  <c r="Z320" i="6"/>
  <c r="G327" i="6"/>
  <c r="M327" i="6"/>
  <c r="S327" i="6"/>
  <c r="S325" i="6" s="1"/>
  <c r="Y327" i="6"/>
  <c r="G329" i="6"/>
  <c r="M329" i="6"/>
  <c r="S329" i="6"/>
  <c r="Y329" i="6"/>
  <c r="F332" i="6"/>
  <c r="F330" i="6" s="1"/>
  <c r="L332" i="6"/>
  <c r="R332" i="6"/>
  <c r="R330" i="6" s="1"/>
  <c r="X332" i="6"/>
  <c r="F334" i="6"/>
  <c r="L334" i="6"/>
  <c r="R334" i="6"/>
  <c r="X334" i="6"/>
  <c r="E337" i="6"/>
  <c r="E335" i="6" s="1"/>
  <c r="K337" i="6"/>
  <c r="Q337" i="6"/>
  <c r="W337" i="6"/>
  <c r="E339" i="6"/>
  <c r="K339" i="6"/>
  <c r="Q339" i="6"/>
  <c r="W339" i="6"/>
  <c r="D342" i="6"/>
  <c r="J342" i="6"/>
  <c r="P342" i="6"/>
  <c r="P340" i="6" s="1"/>
  <c r="V342" i="6"/>
  <c r="D344" i="6"/>
  <c r="J344" i="6"/>
  <c r="P344" i="6"/>
  <c r="V344" i="6"/>
  <c r="B345" i="6"/>
  <c r="I347" i="6"/>
  <c r="O347" i="6"/>
  <c r="O345" i="6" s="1"/>
  <c r="U347" i="6"/>
  <c r="AA347" i="6"/>
  <c r="I349" i="6"/>
  <c r="O349" i="6"/>
  <c r="U349" i="6"/>
  <c r="AA349" i="6"/>
  <c r="H352" i="6"/>
  <c r="N352" i="6"/>
  <c r="T352" i="6"/>
  <c r="Z352" i="6"/>
  <c r="Z350" i="6" s="1"/>
  <c r="H354" i="6"/>
  <c r="N354" i="6"/>
  <c r="T354" i="6"/>
  <c r="Z354" i="6"/>
  <c r="G357" i="6"/>
  <c r="M357" i="6"/>
  <c r="M355" i="6" s="1"/>
  <c r="S357" i="6"/>
  <c r="Y357" i="6"/>
  <c r="Y355" i="6" s="1"/>
  <c r="G359" i="6"/>
  <c r="M359" i="6"/>
  <c r="S359" i="6"/>
  <c r="Y359" i="6"/>
  <c r="F362" i="6"/>
  <c r="L362" i="6"/>
  <c r="L360" i="6" s="1"/>
  <c r="R362" i="6"/>
  <c r="X362" i="6"/>
  <c r="F364" i="6"/>
  <c r="L364" i="6"/>
  <c r="R364" i="6"/>
  <c r="X364" i="6"/>
  <c r="E367" i="6"/>
  <c r="K367" i="6"/>
  <c r="Q367" i="6"/>
  <c r="W367" i="6"/>
  <c r="W365" i="6" s="1"/>
  <c r="E369" i="6"/>
  <c r="K369" i="6"/>
  <c r="Q369" i="6"/>
  <c r="W369" i="6"/>
  <c r="D372" i="6"/>
  <c r="J372" i="6"/>
  <c r="J370" i="6" s="1"/>
  <c r="P372" i="6"/>
  <c r="V372" i="6"/>
  <c r="V370" i="6" s="1"/>
  <c r="D374" i="6"/>
  <c r="J374" i="6"/>
  <c r="P374" i="6"/>
  <c r="V374" i="6"/>
  <c r="B375" i="6"/>
  <c r="I377" i="6"/>
  <c r="I375" i="6" s="1"/>
  <c r="O377" i="6"/>
  <c r="U377" i="6"/>
  <c r="AA377" i="6"/>
  <c r="I379" i="6"/>
  <c r="O379" i="6"/>
  <c r="U379" i="6"/>
  <c r="AA379" i="6"/>
  <c r="H382" i="6"/>
  <c r="N382" i="6"/>
  <c r="T382" i="6"/>
  <c r="T380" i="6" s="1"/>
  <c r="Z382" i="6"/>
  <c r="H384" i="6"/>
  <c r="N384" i="6"/>
  <c r="T384" i="6"/>
  <c r="Z384" i="6"/>
  <c r="G387" i="6"/>
  <c r="G385" i="6" s="1"/>
  <c r="M387" i="6"/>
  <c r="S387" i="6"/>
  <c r="S385" i="6" s="1"/>
  <c r="Y387" i="6"/>
  <c r="G389" i="6"/>
  <c r="M389" i="6"/>
  <c r="S389" i="6"/>
  <c r="Y389" i="6"/>
  <c r="F392" i="6"/>
  <c r="F390" i="6" s="1"/>
  <c r="L392" i="6"/>
  <c r="R392" i="6"/>
  <c r="X392" i="6"/>
  <c r="F394" i="6"/>
  <c r="L394" i="6"/>
  <c r="R394" i="6"/>
  <c r="X394" i="6"/>
  <c r="E397" i="6"/>
  <c r="K397" i="6"/>
  <c r="Q397" i="6"/>
  <c r="Q395" i="6" s="1"/>
  <c r="W397" i="6"/>
  <c r="E399" i="6"/>
  <c r="K399" i="6"/>
  <c r="Q399" i="6"/>
  <c r="W399" i="6"/>
  <c r="D402" i="6"/>
  <c r="D400" i="6" s="1"/>
  <c r="J402" i="6"/>
  <c r="P402" i="6"/>
  <c r="P400" i="6" s="1"/>
  <c r="V402" i="6"/>
  <c r="D404" i="6"/>
  <c r="J404" i="6"/>
  <c r="P404" i="6"/>
  <c r="V404" i="6"/>
  <c r="B405" i="6"/>
  <c r="I407" i="6"/>
  <c r="O407" i="6"/>
  <c r="U407" i="6"/>
  <c r="AA407" i="6"/>
  <c r="AA405" i="6" s="1"/>
  <c r="I409" i="6"/>
  <c r="O409" i="6"/>
  <c r="U409" i="6"/>
  <c r="AA409" i="6"/>
  <c r="H412" i="6"/>
  <c r="N412" i="6"/>
  <c r="N410" i="6" s="1"/>
  <c r="T412" i="6"/>
  <c r="Z412" i="6"/>
  <c r="Z410" i="6" s="1"/>
  <c r="H414" i="6"/>
  <c r="N414" i="6"/>
  <c r="T414" i="6"/>
  <c r="Z414" i="6"/>
  <c r="G417" i="6"/>
  <c r="M417" i="6"/>
  <c r="M415" i="6" s="1"/>
  <c r="S417" i="6"/>
  <c r="Y417" i="6"/>
  <c r="G419" i="6"/>
  <c r="M419" i="6"/>
  <c r="S419" i="6"/>
  <c r="Y419" i="6"/>
  <c r="F422" i="6"/>
  <c r="L422" i="6"/>
  <c r="R422" i="6"/>
  <c r="X422" i="6"/>
  <c r="X420" i="6" s="1"/>
  <c r="F424" i="6"/>
  <c r="L424" i="6"/>
  <c r="R424" i="6"/>
  <c r="X424" i="6"/>
  <c r="E427" i="6"/>
  <c r="K427" i="6"/>
  <c r="K425" i="6" s="1"/>
  <c r="Q427" i="6"/>
  <c r="W427" i="6"/>
  <c r="W425" i="6" s="1"/>
  <c r="E429" i="6"/>
  <c r="K429" i="6"/>
  <c r="Q429" i="6"/>
  <c r="W429" i="6"/>
  <c r="D432" i="6"/>
  <c r="J432" i="6"/>
  <c r="J430" i="6" s="1"/>
  <c r="P432" i="6"/>
  <c r="V432" i="6"/>
  <c r="D434" i="6"/>
  <c r="J434" i="6"/>
  <c r="P434" i="6"/>
  <c r="V434" i="6"/>
  <c r="B435" i="6"/>
  <c r="I437" i="6"/>
  <c r="O437" i="6"/>
  <c r="U437" i="6"/>
  <c r="U435" i="6" s="1"/>
  <c r="AA437" i="6"/>
  <c r="I439" i="6"/>
  <c r="O439" i="6"/>
  <c r="U439" i="6"/>
  <c r="AA439" i="6"/>
  <c r="H442" i="6"/>
  <c r="H440" i="6" s="1"/>
  <c r="N442" i="6"/>
  <c r="T442" i="6"/>
  <c r="T440" i="6" s="1"/>
  <c r="Z442" i="6"/>
  <c r="H444" i="6"/>
  <c r="N444" i="6"/>
  <c r="T444" i="6"/>
  <c r="Z444" i="6"/>
  <c r="G447" i="6"/>
  <c r="G445" i="6" s="1"/>
  <c r="M447" i="6"/>
  <c r="S447" i="6"/>
  <c r="Y447" i="6"/>
  <c r="G449" i="6"/>
  <c r="M449" i="6"/>
  <c r="S449" i="6"/>
  <c r="Y449" i="6"/>
  <c r="F452" i="6"/>
  <c r="L452" i="6"/>
  <c r="R452" i="6"/>
  <c r="R450" i="6" s="1"/>
  <c r="X452" i="6"/>
  <c r="F454" i="6"/>
  <c r="L454" i="6"/>
  <c r="R454" i="6"/>
  <c r="X454" i="6"/>
  <c r="E457" i="6"/>
  <c r="E455" i="6" s="1"/>
  <c r="K457" i="6"/>
  <c r="Q457" i="6"/>
  <c r="Q455" i="6" s="1"/>
  <c r="W457" i="6"/>
  <c r="E459" i="6"/>
  <c r="K459" i="6"/>
  <c r="Q459" i="6"/>
  <c r="W459" i="6"/>
  <c r="D462" i="6"/>
  <c r="D460" i="6" s="1"/>
  <c r="J462" i="6"/>
  <c r="P462" i="6"/>
  <c r="V462" i="6"/>
  <c r="D464" i="6"/>
  <c r="J464" i="6"/>
  <c r="P464" i="6"/>
  <c r="V464" i="6"/>
  <c r="B465" i="6"/>
  <c r="I467" i="6"/>
  <c r="O467" i="6"/>
  <c r="O465" i="6" s="1"/>
  <c r="U467" i="6"/>
  <c r="AA467" i="6"/>
  <c r="AA465" i="6" s="1"/>
  <c r="I469" i="6"/>
  <c r="O469" i="6"/>
  <c r="U469" i="6"/>
  <c r="AA469" i="6"/>
  <c r="H472" i="6"/>
  <c r="N472" i="6"/>
  <c r="N470" i="6" s="1"/>
  <c r="T472" i="6"/>
  <c r="Z472" i="6"/>
  <c r="H474" i="6"/>
  <c r="N474" i="6"/>
  <c r="T474" i="6"/>
  <c r="Z474" i="6"/>
  <c r="G477" i="6"/>
  <c r="M477" i="6"/>
  <c r="S477" i="6"/>
  <c r="Y477" i="6"/>
  <c r="Y475" i="6" s="1"/>
  <c r="G479" i="6"/>
  <c r="M479" i="6"/>
  <c r="S479" i="6"/>
  <c r="Y479" i="6"/>
  <c r="F488" i="6"/>
  <c r="F484" i="6" s="1"/>
  <c r="L488" i="6"/>
  <c r="L484" i="6" s="1"/>
  <c r="R488" i="6"/>
  <c r="R484" i="6" s="1"/>
  <c r="X488" i="6"/>
  <c r="X484" i="6" s="1"/>
  <c r="E493" i="6"/>
  <c r="E489" i="6" s="1"/>
  <c r="K493" i="6"/>
  <c r="K489" i="6" s="1"/>
  <c r="Q493" i="6"/>
  <c r="Q489" i="6" s="1"/>
  <c r="W493" i="6"/>
  <c r="W489" i="6" s="1"/>
  <c r="D498" i="6"/>
  <c r="D494" i="6" s="1"/>
  <c r="J498" i="6"/>
  <c r="J494" i="6" s="1"/>
  <c r="P498" i="6"/>
  <c r="P494" i="6" s="1"/>
  <c r="V498" i="6"/>
  <c r="V494" i="6" s="1"/>
  <c r="B499" i="6"/>
  <c r="I503" i="6"/>
  <c r="I499" i="6" s="1"/>
  <c r="O503" i="6"/>
  <c r="O499" i="6" s="1"/>
  <c r="U503" i="6"/>
  <c r="U499" i="6" s="1"/>
  <c r="AA503" i="6"/>
  <c r="AA499" i="6" s="1"/>
  <c r="H508" i="6"/>
  <c r="H504" i="6" s="1"/>
  <c r="N508" i="6"/>
  <c r="N504" i="6" s="1"/>
  <c r="T508" i="6"/>
  <c r="T504" i="6" s="1"/>
  <c r="Z508" i="6"/>
  <c r="Z504" i="6" s="1"/>
  <c r="G513" i="6"/>
  <c r="G509" i="6" s="1"/>
  <c r="M513" i="6"/>
  <c r="M509" i="6" s="1"/>
  <c r="S513" i="6"/>
  <c r="S509" i="6" s="1"/>
  <c r="Y513" i="6"/>
  <c r="Y509" i="6" s="1"/>
  <c r="F518" i="6"/>
  <c r="F514" i="6" s="1"/>
  <c r="L518" i="6"/>
  <c r="L514" i="6" s="1"/>
  <c r="R518" i="6"/>
  <c r="R514" i="6" s="1"/>
  <c r="X518" i="6"/>
  <c r="X514" i="6" s="1"/>
  <c r="E523" i="6"/>
  <c r="E519" i="6" s="1"/>
  <c r="K523" i="6"/>
  <c r="K519" i="6" s="1"/>
  <c r="Q523" i="6"/>
  <c r="Q519" i="6" s="1"/>
  <c r="W523" i="6"/>
  <c r="W519" i="6" s="1"/>
  <c r="D528" i="6"/>
  <c r="D524" i="6" s="1"/>
  <c r="J528" i="6"/>
  <c r="J524" i="6" s="1"/>
  <c r="P528" i="6"/>
  <c r="P524" i="6" s="1"/>
  <c r="V528" i="6"/>
  <c r="V524" i="6" s="1"/>
  <c r="B529" i="6"/>
  <c r="I533" i="6"/>
  <c r="I529" i="6" s="1"/>
  <c r="O533" i="6"/>
  <c r="O529" i="6" s="1"/>
  <c r="U533" i="6"/>
  <c r="U529" i="6" s="1"/>
  <c r="AA533" i="6"/>
  <c r="AA529" i="6" s="1"/>
  <c r="H538" i="6"/>
  <c r="H534" i="6" s="1"/>
  <c r="N538" i="6"/>
  <c r="N534" i="6" s="1"/>
  <c r="T538" i="6"/>
  <c r="T534" i="6" s="1"/>
  <c r="Z538" i="6"/>
  <c r="Z534" i="6" s="1"/>
  <c r="G543" i="6"/>
  <c r="G539" i="6" s="1"/>
  <c r="M543" i="6"/>
  <c r="M539" i="6" s="1"/>
  <c r="S543" i="6"/>
  <c r="S539" i="6" s="1"/>
  <c r="Y543" i="6"/>
  <c r="Y539" i="6" s="1"/>
  <c r="F548" i="6"/>
  <c r="F544" i="6" s="1"/>
  <c r="L548" i="6"/>
  <c r="L544" i="6" s="1"/>
  <c r="R548" i="6"/>
  <c r="R544" i="6" s="1"/>
  <c r="X548" i="6"/>
  <c r="X544" i="6" s="1"/>
  <c r="E553" i="6"/>
  <c r="E549" i="6" s="1"/>
  <c r="K553" i="6"/>
  <c r="K549" i="6" s="1"/>
  <c r="Q553" i="6"/>
  <c r="Q549" i="6" s="1"/>
  <c r="W553" i="6"/>
  <c r="W549" i="6" s="1"/>
  <c r="D558" i="6"/>
  <c r="D554" i="6" s="1"/>
  <c r="J558" i="6"/>
  <c r="J554" i="6" s="1"/>
  <c r="P558" i="6"/>
  <c r="P554" i="6" s="1"/>
  <c r="V558" i="6"/>
  <c r="V554" i="6" s="1"/>
  <c r="B559" i="6"/>
  <c r="I563" i="6"/>
  <c r="I559" i="6" s="1"/>
  <c r="O563" i="6"/>
  <c r="O559" i="6" s="1"/>
  <c r="U563" i="6"/>
  <c r="U559" i="6" s="1"/>
  <c r="AA563" i="6"/>
  <c r="AA559" i="6" s="1"/>
  <c r="H568" i="6"/>
  <c r="H564" i="6" s="1"/>
  <c r="N568" i="6"/>
  <c r="N564" i="6" s="1"/>
  <c r="T568" i="6"/>
  <c r="T564" i="6" s="1"/>
  <c r="Z568" i="6"/>
  <c r="Z564" i="6" s="1"/>
  <c r="G573" i="6"/>
  <c r="G569" i="6" s="1"/>
  <c r="M573" i="6"/>
  <c r="M569" i="6" s="1"/>
  <c r="S573" i="6"/>
  <c r="S569" i="6" s="1"/>
  <c r="Y573" i="6"/>
  <c r="Y569" i="6" s="1"/>
  <c r="F578" i="6"/>
  <c r="F574" i="6" s="1"/>
  <c r="L578" i="6"/>
  <c r="L574" i="6" s="1"/>
  <c r="R578" i="6"/>
  <c r="R574" i="6" s="1"/>
  <c r="X578" i="6"/>
  <c r="X574" i="6" s="1"/>
  <c r="E583" i="6"/>
  <c r="E579" i="6" s="1"/>
  <c r="K583" i="6"/>
  <c r="K579" i="6" s="1"/>
  <c r="Q583" i="6"/>
  <c r="Q579" i="6" s="1"/>
  <c r="W583" i="6"/>
  <c r="W579" i="6" s="1"/>
  <c r="D588" i="6"/>
  <c r="D584" i="6" s="1"/>
  <c r="J588" i="6"/>
  <c r="J584" i="6" s="1"/>
  <c r="P588" i="6"/>
  <c r="P584" i="6" s="1"/>
  <c r="V588" i="6"/>
  <c r="V584" i="6" s="1"/>
  <c r="B589" i="6"/>
  <c r="I593" i="6"/>
  <c r="I589" i="6" s="1"/>
  <c r="O593" i="6"/>
  <c r="O589" i="6" s="1"/>
  <c r="U593" i="6"/>
  <c r="U589" i="6" s="1"/>
  <c r="AA593" i="6"/>
  <c r="AA589" i="6" s="1"/>
  <c r="H598" i="6"/>
  <c r="H594" i="6" s="1"/>
  <c r="N598" i="6"/>
  <c r="N594" i="6" s="1"/>
  <c r="T598" i="6"/>
  <c r="T594" i="6" s="1"/>
  <c r="Z598" i="6"/>
  <c r="Z594" i="6" s="1"/>
  <c r="G603" i="6"/>
  <c r="G599" i="6" s="1"/>
  <c r="M603" i="6"/>
  <c r="M599" i="6" s="1"/>
  <c r="S603" i="6"/>
  <c r="S599" i="6" s="1"/>
  <c r="Y603" i="6"/>
  <c r="Y599" i="6" s="1"/>
  <c r="F608" i="6"/>
  <c r="F604" i="6" s="1"/>
  <c r="L608" i="6"/>
  <c r="L604" i="6" s="1"/>
  <c r="R608" i="6"/>
  <c r="R604" i="6" s="1"/>
  <c r="X608" i="6"/>
  <c r="X604" i="6" s="1"/>
  <c r="E613" i="6"/>
  <c r="E609" i="6" s="1"/>
  <c r="K613" i="6"/>
  <c r="K609" i="6" s="1"/>
  <c r="Q613" i="6"/>
  <c r="Q609" i="6" s="1"/>
  <c r="W613" i="6"/>
  <c r="W609" i="6" s="1"/>
  <c r="D618" i="6"/>
  <c r="D614" i="6" s="1"/>
  <c r="J618" i="6"/>
  <c r="J614" i="6" s="1"/>
  <c r="P618" i="6"/>
  <c r="P614" i="6" s="1"/>
  <c r="V618" i="6"/>
  <c r="V614" i="6" s="1"/>
  <c r="B619" i="6"/>
  <c r="I623" i="6"/>
  <c r="I619" i="6" s="1"/>
  <c r="O623" i="6"/>
  <c r="O619" i="6" s="1"/>
  <c r="U623" i="6"/>
  <c r="U619" i="6" s="1"/>
  <c r="AA623" i="6"/>
  <c r="AA619" i="6" s="1"/>
  <c r="H628" i="6"/>
  <c r="H624" i="6" s="1"/>
  <c r="N628" i="6"/>
  <c r="N624" i="6" s="1"/>
  <c r="T628" i="6"/>
  <c r="T624" i="6" s="1"/>
  <c r="Z628" i="6"/>
  <c r="Z624" i="6" s="1"/>
  <c r="G633" i="6"/>
  <c r="G629" i="6" s="1"/>
  <c r="M633" i="6"/>
  <c r="M629" i="6" s="1"/>
  <c r="S633" i="6"/>
  <c r="S629" i="6" s="1"/>
  <c r="Y633" i="6"/>
  <c r="Y629" i="6" s="1"/>
  <c r="F638" i="6"/>
  <c r="F634" i="6" s="1"/>
  <c r="L638" i="6"/>
  <c r="L634" i="6" s="1"/>
  <c r="R638" i="6"/>
  <c r="R634" i="6" s="1"/>
  <c r="X638" i="6"/>
  <c r="X634" i="6" s="1"/>
  <c r="G66" i="7"/>
  <c r="G62" i="7" s="1"/>
  <c r="M66" i="7"/>
  <c r="M62" i="7" s="1"/>
  <c r="S66" i="7"/>
  <c r="S62" i="7" s="1"/>
  <c r="Y66" i="7"/>
  <c r="Y62" i="7" s="1"/>
  <c r="F69" i="7"/>
  <c r="F67" i="7" s="1"/>
  <c r="L69" i="7"/>
  <c r="R69" i="7"/>
  <c r="X69" i="7"/>
  <c r="X67" i="7" s="1"/>
  <c r="F71" i="7"/>
  <c r="L71" i="7"/>
  <c r="R71" i="7"/>
  <c r="X71" i="7"/>
  <c r="E74" i="7"/>
  <c r="K74" i="7"/>
  <c r="K72" i="7" s="1"/>
  <c r="Q74" i="7"/>
  <c r="W74" i="7"/>
  <c r="E76" i="7"/>
  <c r="K76" i="7"/>
  <c r="Q76" i="7"/>
  <c r="W76" i="7"/>
  <c r="D79" i="7"/>
  <c r="J79" i="7"/>
  <c r="P79" i="7"/>
  <c r="P77" i="7" s="1"/>
  <c r="V79" i="7"/>
  <c r="D81" i="7"/>
  <c r="J81" i="7"/>
  <c r="P81" i="7"/>
  <c r="V81" i="7"/>
  <c r="I84" i="7"/>
  <c r="I82" i="7" s="1"/>
  <c r="O84" i="7"/>
  <c r="U84" i="7"/>
  <c r="AA84" i="7"/>
  <c r="AA82" i="7" s="1"/>
  <c r="I86" i="7"/>
  <c r="O86" i="7"/>
  <c r="U86" i="7"/>
  <c r="AA86" i="7"/>
  <c r="H89" i="7"/>
  <c r="N89" i="7"/>
  <c r="N87" i="7" s="1"/>
  <c r="T89" i="7"/>
  <c r="Z89" i="7"/>
  <c r="H91" i="7"/>
  <c r="N91" i="7"/>
  <c r="T91" i="7"/>
  <c r="Z91" i="7"/>
  <c r="G94" i="7"/>
  <c r="M94" i="7"/>
  <c r="S94" i="7"/>
  <c r="S92" i="7" s="1"/>
  <c r="Y94" i="7"/>
  <c r="G96" i="7"/>
  <c r="M96" i="7"/>
  <c r="S96" i="7"/>
  <c r="Y96" i="7"/>
  <c r="F99" i="7"/>
  <c r="F97" i="7" s="1"/>
  <c r="L99" i="7"/>
  <c r="R99" i="7"/>
  <c r="X99" i="7"/>
  <c r="X97" i="7" s="1"/>
  <c r="F101" i="7"/>
  <c r="L101" i="7"/>
  <c r="R101" i="7"/>
  <c r="X101" i="7"/>
  <c r="E104" i="7"/>
  <c r="K104" i="7"/>
  <c r="K102" i="7" s="1"/>
  <c r="Q104" i="7"/>
  <c r="W104" i="7"/>
  <c r="E106" i="7"/>
  <c r="K106" i="7"/>
  <c r="Q106" i="7"/>
  <c r="W106" i="7"/>
  <c r="D109" i="7"/>
  <c r="J109" i="7"/>
  <c r="P109" i="7"/>
  <c r="P107" i="7" s="1"/>
  <c r="V109" i="7"/>
  <c r="D111" i="7"/>
  <c r="J111" i="7"/>
  <c r="P111" i="7"/>
  <c r="V111" i="7"/>
  <c r="I114" i="7"/>
  <c r="I112" i="7" s="1"/>
  <c r="O114" i="7"/>
  <c r="U114" i="7"/>
  <c r="AA114" i="7"/>
  <c r="AA112" i="7" s="1"/>
  <c r="I116" i="7"/>
  <c r="O116" i="7"/>
  <c r="U116" i="7"/>
  <c r="AA116" i="7"/>
  <c r="H119" i="7"/>
  <c r="N119" i="7"/>
  <c r="N117" i="7" s="1"/>
  <c r="T119" i="7"/>
  <c r="Z119" i="7"/>
  <c r="H121" i="7"/>
  <c r="N121" i="7"/>
  <c r="T121" i="7"/>
  <c r="Z121" i="7"/>
  <c r="G124" i="7"/>
  <c r="M124" i="7"/>
  <c r="S124" i="7"/>
  <c r="S122" i="7" s="1"/>
  <c r="Y124" i="7"/>
  <c r="G126" i="7"/>
  <c r="M126" i="7"/>
  <c r="S126" i="7"/>
  <c r="Y126" i="7"/>
  <c r="F129" i="7"/>
  <c r="F127" i="7" s="1"/>
  <c r="L129" i="7"/>
  <c r="R129" i="7"/>
  <c r="R127" i="7" s="1"/>
  <c r="X129" i="7"/>
  <c r="X127" i="7" s="1"/>
  <c r="F131" i="7"/>
  <c r="N131" i="7"/>
  <c r="N127" i="7" s="1"/>
  <c r="V131" i="7"/>
  <c r="G134" i="7"/>
  <c r="G132" i="7" s="1"/>
  <c r="Y134" i="7"/>
  <c r="R139" i="7"/>
  <c r="K144" i="7"/>
  <c r="K142" i="7" s="1"/>
  <c r="W146" i="7"/>
  <c r="W142" i="7" s="1"/>
  <c r="D149" i="7"/>
  <c r="D147" i="7" s="1"/>
  <c r="P151" i="7"/>
  <c r="P147" i="7" s="1"/>
  <c r="O156" i="7"/>
  <c r="O152" i="7" s="1"/>
  <c r="H161" i="7"/>
  <c r="H157" i="7" s="1"/>
  <c r="X175" i="7"/>
  <c r="X171" i="7" s="1"/>
  <c r="Q180" i="7"/>
  <c r="Q176" i="7" s="1"/>
  <c r="J185" i="7"/>
  <c r="J181" i="7" s="1"/>
  <c r="I190" i="7"/>
  <c r="I186" i="7" s="1"/>
  <c r="X205" i="7"/>
  <c r="X201" i="7" s="1"/>
  <c r="Q210" i="7"/>
  <c r="Q206" i="7" s="1"/>
  <c r="J215" i="7"/>
  <c r="J211" i="7" s="1"/>
  <c r="I220" i="7"/>
  <c r="I216" i="7" s="1"/>
  <c r="X235" i="7"/>
  <c r="X231" i="7" s="1"/>
  <c r="Q240" i="7"/>
  <c r="Q236" i="7" s="1"/>
  <c r="J245" i="7"/>
  <c r="J241" i="7" s="1"/>
  <c r="I250" i="7"/>
  <c r="I246" i="7" s="1"/>
  <c r="X265" i="7"/>
  <c r="X261" i="7" s="1"/>
  <c r="Q270" i="7"/>
  <c r="Q266" i="7" s="1"/>
  <c r="J275" i="7"/>
  <c r="J271" i="7" s="1"/>
  <c r="I280" i="7"/>
  <c r="I276" i="7" s="1"/>
  <c r="X295" i="7"/>
  <c r="X291" i="7" s="1"/>
  <c r="Q300" i="7"/>
  <c r="Q296" i="7" s="1"/>
  <c r="J305" i="7"/>
  <c r="J301" i="7" s="1"/>
  <c r="I310" i="7"/>
  <c r="I306" i="7" s="1"/>
  <c r="R329" i="7"/>
  <c r="R325" i="7" s="1"/>
  <c r="K334" i="7"/>
  <c r="K330" i="7" s="1"/>
  <c r="D339" i="7"/>
  <c r="D335" i="7" s="1"/>
  <c r="Y354" i="7"/>
  <c r="Y350" i="7" s="1"/>
  <c r="R359" i="7"/>
  <c r="R355" i="7" s="1"/>
  <c r="K364" i="7"/>
  <c r="K360" i="7" s="1"/>
  <c r="D369" i="7"/>
  <c r="D365" i="7" s="1"/>
  <c r="Y384" i="7"/>
  <c r="Y380" i="7" s="1"/>
  <c r="R389" i="7"/>
  <c r="R385" i="7" s="1"/>
  <c r="K394" i="7"/>
  <c r="K390" i="7" s="1"/>
  <c r="D399" i="7"/>
  <c r="D395" i="7" s="1"/>
  <c r="Y414" i="7"/>
  <c r="Y410" i="7" s="1"/>
  <c r="R419" i="7"/>
  <c r="R415" i="7" s="1"/>
  <c r="K424" i="7"/>
  <c r="K420" i="7" s="1"/>
  <c r="D429" i="7"/>
  <c r="D425" i="7" s="1"/>
  <c r="Y444" i="7"/>
  <c r="Y440" i="7" s="1"/>
  <c r="R449" i="7"/>
  <c r="R445" i="7" s="1"/>
  <c r="K454" i="7"/>
  <c r="K450" i="7" s="1"/>
  <c r="D459" i="7"/>
  <c r="D455" i="7" s="1"/>
  <c r="Y474" i="7"/>
  <c r="Y470" i="7" s="1"/>
  <c r="R479" i="7"/>
  <c r="R475" i="7" s="1"/>
  <c r="E488" i="7"/>
  <c r="E484" i="7" s="1"/>
  <c r="Z503" i="7"/>
  <c r="Z499" i="7" s="1"/>
  <c r="S508" i="7"/>
  <c r="S504" i="7" s="1"/>
  <c r="L513" i="7"/>
  <c r="L509" i="7" s="1"/>
  <c r="E518" i="7"/>
  <c r="E514" i="7" s="1"/>
  <c r="Z533" i="7"/>
  <c r="Z529" i="7" s="1"/>
  <c r="S538" i="7"/>
  <c r="S534" i="7" s="1"/>
  <c r="L543" i="7"/>
  <c r="L539" i="7" s="1"/>
  <c r="E548" i="7"/>
  <c r="E544" i="7" s="1"/>
  <c r="Z563" i="7"/>
  <c r="Z559" i="7" s="1"/>
  <c r="S568" i="7"/>
  <c r="S564" i="7" s="1"/>
  <c r="L573" i="7"/>
  <c r="L569" i="7" s="1"/>
  <c r="E578" i="7"/>
  <c r="E574" i="7" s="1"/>
  <c r="Z593" i="7"/>
  <c r="Z589" i="7" s="1"/>
  <c r="S598" i="7"/>
  <c r="S594" i="7" s="1"/>
  <c r="L603" i="7"/>
  <c r="L599" i="7" s="1"/>
  <c r="E608" i="7"/>
  <c r="E604" i="7" s="1"/>
  <c r="Z623" i="7"/>
  <c r="Z619" i="7" s="1"/>
  <c r="S628" i="7"/>
  <c r="S624" i="7" s="1"/>
  <c r="L633" i="7"/>
  <c r="L629" i="7" s="1"/>
  <c r="E638" i="7"/>
  <c r="E634" i="7" s="1"/>
  <c r="W176" i="10"/>
  <c r="W266" i="10"/>
  <c r="X325" i="10"/>
  <c r="Q330" i="10"/>
  <c r="Q420" i="10"/>
  <c r="F246" i="11"/>
  <c r="G335" i="11"/>
  <c r="S335" i="11"/>
  <c r="L370" i="11"/>
  <c r="V380" i="11"/>
  <c r="U415" i="11"/>
  <c r="L430" i="11"/>
  <c r="U445" i="11"/>
  <c r="D18" i="4"/>
  <c r="F31" i="5"/>
  <c r="F48" i="5"/>
  <c r="F64" i="5"/>
  <c r="P327" i="6"/>
  <c r="P325" i="6" s="1"/>
  <c r="O332" i="6"/>
  <c r="O330" i="6" s="1"/>
  <c r="Z337" i="6"/>
  <c r="Z335" i="6" s="1"/>
  <c r="S342" i="6"/>
  <c r="S340" i="6" s="1"/>
  <c r="X347" i="6"/>
  <c r="X345" i="6" s="1"/>
  <c r="W352" i="6"/>
  <c r="W350" i="6" s="1"/>
  <c r="AA362" i="6"/>
  <c r="AA360" i="6" s="1"/>
  <c r="Z367" i="6"/>
  <c r="Z365" i="6" s="1"/>
  <c r="Y372" i="6"/>
  <c r="Y370" i="6" s="1"/>
  <c r="X377" i="6"/>
  <c r="X375" i="6" s="1"/>
  <c r="Q382" i="6"/>
  <c r="Q380" i="6" s="1"/>
  <c r="J387" i="6"/>
  <c r="J385" i="6" s="1"/>
  <c r="I392" i="6"/>
  <c r="I390" i="6" s="1"/>
  <c r="H397" i="6"/>
  <c r="H395" i="6" s="1"/>
  <c r="G402" i="6"/>
  <c r="G400" i="6" s="1"/>
  <c r="X407" i="6"/>
  <c r="X405" i="6" s="1"/>
  <c r="K412" i="6"/>
  <c r="K410" i="6" s="1"/>
  <c r="D417" i="6"/>
  <c r="D415" i="6" s="1"/>
  <c r="V417" i="6"/>
  <c r="V415" i="6" s="1"/>
  <c r="AA422" i="6"/>
  <c r="AA420" i="6" s="1"/>
  <c r="T427" i="6"/>
  <c r="T425" i="6" s="1"/>
  <c r="S432" i="6"/>
  <c r="S430" i="6" s="1"/>
  <c r="L437" i="6"/>
  <c r="L435" i="6" s="1"/>
  <c r="Q442" i="6"/>
  <c r="Q440" i="6" s="1"/>
  <c r="U452" i="6"/>
  <c r="U450" i="6" s="1"/>
  <c r="Z457" i="6"/>
  <c r="Z455" i="6" s="1"/>
  <c r="Y462" i="6"/>
  <c r="Y460" i="6" s="1"/>
  <c r="L467" i="6"/>
  <c r="L465" i="6" s="1"/>
  <c r="K472" i="6"/>
  <c r="K470" i="6" s="1"/>
  <c r="V477" i="6"/>
  <c r="V475" i="6" s="1"/>
  <c r="T609" i="15"/>
  <c r="G14" i="3"/>
  <c r="G18" i="4"/>
  <c r="G14" i="5"/>
  <c r="E25" i="5"/>
  <c r="G30" i="5"/>
  <c r="E59" i="5"/>
  <c r="E76" i="5"/>
  <c r="E92" i="5"/>
  <c r="B7" i="6"/>
  <c r="D8" i="2"/>
  <c r="F25" i="5"/>
  <c r="D31" i="5"/>
  <c r="F43" i="5"/>
  <c r="D48" i="5"/>
  <c r="F59" i="5"/>
  <c r="D64" i="5"/>
  <c r="F76" i="5"/>
  <c r="J9" i="6"/>
  <c r="P9" i="6"/>
  <c r="V9" i="6"/>
  <c r="J11" i="6"/>
  <c r="P11" i="6"/>
  <c r="V11" i="6"/>
  <c r="B12" i="6"/>
  <c r="I14" i="6"/>
  <c r="O14" i="6"/>
  <c r="O12" i="6" s="1"/>
  <c r="U14" i="6"/>
  <c r="U12" i="6" s="1"/>
  <c r="AA14" i="6"/>
  <c r="I16" i="6"/>
  <c r="O16" i="6"/>
  <c r="U16" i="6"/>
  <c r="AA16" i="6"/>
  <c r="H19" i="6"/>
  <c r="H17" i="6" s="1"/>
  <c r="N19" i="6"/>
  <c r="T19" i="6"/>
  <c r="Z19" i="6"/>
  <c r="H21" i="6"/>
  <c r="N21" i="6"/>
  <c r="T21" i="6"/>
  <c r="Z21" i="6"/>
  <c r="G24" i="6"/>
  <c r="M24" i="6"/>
  <c r="S24" i="6"/>
  <c r="Y24" i="6"/>
  <c r="Y22" i="6" s="1"/>
  <c r="G26" i="6"/>
  <c r="M26" i="6"/>
  <c r="S26" i="6"/>
  <c r="Y26" i="6"/>
  <c r="F29" i="6"/>
  <c r="L29" i="6"/>
  <c r="L27" i="6" s="1"/>
  <c r="R29" i="6"/>
  <c r="R27" i="6" s="1"/>
  <c r="X29" i="6"/>
  <c r="F31" i="6"/>
  <c r="L31" i="6"/>
  <c r="R31" i="6"/>
  <c r="X31" i="6"/>
  <c r="E34" i="6"/>
  <c r="E32" i="6" s="1"/>
  <c r="K34" i="6"/>
  <c r="Q34" i="6"/>
  <c r="W34" i="6"/>
  <c r="E36" i="6"/>
  <c r="K36" i="6"/>
  <c r="Q36" i="6"/>
  <c r="W36" i="6"/>
  <c r="D39" i="6"/>
  <c r="J39" i="6"/>
  <c r="P39" i="6"/>
  <c r="V39" i="6"/>
  <c r="V37" i="6" s="1"/>
  <c r="D41" i="6"/>
  <c r="J41" i="6"/>
  <c r="P41" i="6"/>
  <c r="V41" i="6"/>
  <c r="B42" i="6"/>
  <c r="I44" i="6"/>
  <c r="I42" i="6" s="1"/>
  <c r="O44" i="6"/>
  <c r="O42" i="6" s="1"/>
  <c r="U44" i="6"/>
  <c r="AA44" i="6"/>
  <c r="I46" i="6"/>
  <c r="O46" i="6"/>
  <c r="U46" i="6"/>
  <c r="AA46" i="6"/>
  <c r="H49" i="6"/>
  <c r="N49" i="6"/>
  <c r="T49" i="6"/>
  <c r="Z49" i="6"/>
  <c r="H51" i="6"/>
  <c r="N51" i="6"/>
  <c r="T51" i="6"/>
  <c r="Z51" i="6"/>
  <c r="G54" i="6"/>
  <c r="M54" i="6"/>
  <c r="S54" i="6"/>
  <c r="S52" i="6" s="1"/>
  <c r="Y54" i="6"/>
  <c r="Y52" i="6" s="1"/>
  <c r="G56" i="6"/>
  <c r="M56" i="6"/>
  <c r="S56" i="6"/>
  <c r="Y56" i="6"/>
  <c r="F59" i="6"/>
  <c r="F57" i="6" s="1"/>
  <c r="L59" i="6"/>
  <c r="L57" i="6" s="1"/>
  <c r="R59" i="6"/>
  <c r="X59" i="6"/>
  <c r="F61" i="6"/>
  <c r="L61" i="6"/>
  <c r="R61" i="6"/>
  <c r="X61" i="6"/>
  <c r="E64" i="6"/>
  <c r="K64" i="6"/>
  <c r="Q64" i="6"/>
  <c r="W64" i="6"/>
  <c r="E66" i="6"/>
  <c r="K66" i="6"/>
  <c r="Q66" i="6"/>
  <c r="W66" i="6"/>
  <c r="D69" i="6"/>
  <c r="J69" i="6"/>
  <c r="P69" i="6"/>
  <c r="P67" i="6" s="1"/>
  <c r="V69" i="6"/>
  <c r="V67" i="6" s="1"/>
  <c r="D71" i="6"/>
  <c r="J71" i="6"/>
  <c r="P71" i="6"/>
  <c r="V71" i="6"/>
  <c r="B72" i="6"/>
  <c r="I74" i="6"/>
  <c r="I72" i="6" s="1"/>
  <c r="O74" i="6"/>
  <c r="U74" i="6"/>
  <c r="AA74" i="6"/>
  <c r="I76" i="6"/>
  <c r="O76" i="6"/>
  <c r="U76" i="6"/>
  <c r="AA76" i="6"/>
  <c r="H79" i="6"/>
  <c r="N79" i="6"/>
  <c r="T79" i="6"/>
  <c r="Z79" i="6"/>
  <c r="Z77" i="6" s="1"/>
  <c r="H81" i="6"/>
  <c r="N81" i="6"/>
  <c r="T81" i="6"/>
  <c r="Z81" i="6"/>
  <c r="G84" i="6"/>
  <c r="M84" i="6"/>
  <c r="M82" i="6" s="1"/>
  <c r="S84" i="6"/>
  <c r="S82" i="6" s="1"/>
  <c r="Y84" i="6"/>
  <c r="G86" i="6"/>
  <c r="M86" i="6"/>
  <c r="S86" i="6"/>
  <c r="Y86" i="6"/>
  <c r="F89" i="6"/>
  <c r="F87" i="6" s="1"/>
  <c r="L89" i="6"/>
  <c r="R89" i="6"/>
  <c r="X89" i="6"/>
  <c r="F91" i="6"/>
  <c r="L91" i="6"/>
  <c r="R91" i="6"/>
  <c r="X91" i="6"/>
  <c r="E94" i="6"/>
  <c r="K94" i="6"/>
  <c r="Q94" i="6"/>
  <c r="W94" i="6"/>
  <c r="W92" i="6" s="1"/>
  <c r="E96" i="6"/>
  <c r="K96" i="6"/>
  <c r="Q96" i="6"/>
  <c r="W96" i="6"/>
  <c r="D99" i="6"/>
  <c r="J99" i="6"/>
  <c r="J97" i="6" s="1"/>
  <c r="P99" i="6"/>
  <c r="P97" i="6" s="1"/>
  <c r="V99" i="6"/>
  <c r="D101" i="6"/>
  <c r="J101" i="6"/>
  <c r="P101" i="6"/>
  <c r="V101" i="6"/>
  <c r="B102" i="6"/>
  <c r="I104" i="6"/>
  <c r="O104" i="6"/>
  <c r="U104" i="6"/>
  <c r="AA104" i="6"/>
  <c r="I106" i="6"/>
  <c r="O106" i="6"/>
  <c r="U106" i="6"/>
  <c r="AA106" i="6"/>
  <c r="H109" i="6"/>
  <c r="N109" i="6"/>
  <c r="T109" i="6"/>
  <c r="T107" i="6" s="1"/>
  <c r="Z109" i="6"/>
  <c r="Z107" i="6" s="1"/>
  <c r="H111" i="6"/>
  <c r="N111" i="6"/>
  <c r="T111" i="6"/>
  <c r="Z111" i="6"/>
  <c r="G114" i="6"/>
  <c r="G112" i="6" s="1"/>
  <c r="M114" i="6"/>
  <c r="M112" i="6" s="1"/>
  <c r="S114" i="6"/>
  <c r="Y114" i="6"/>
  <c r="G116" i="6"/>
  <c r="M116" i="6"/>
  <c r="S116" i="6"/>
  <c r="Y116" i="6"/>
  <c r="F119" i="6"/>
  <c r="L119" i="6"/>
  <c r="R119" i="6"/>
  <c r="X119" i="6"/>
  <c r="F121" i="6"/>
  <c r="L121" i="6"/>
  <c r="R121" i="6"/>
  <c r="X121" i="6"/>
  <c r="E124" i="6"/>
  <c r="K124" i="6"/>
  <c r="Q124" i="6"/>
  <c r="Q122" i="6" s="1"/>
  <c r="W124" i="6"/>
  <c r="W122" i="6" s="1"/>
  <c r="E126" i="6"/>
  <c r="K126" i="6"/>
  <c r="Q126" i="6"/>
  <c r="W126" i="6"/>
  <c r="D129" i="6"/>
  <c r="D127" i="6" s="1"/>
  <c r="J129" i="6"/>
  <c r="J127" i="6" s="1"/>
  <c r="P129" i="6"/>
  <c r="V129" i="6"/>
  <c r="D131" i="6"/>
  <c r="J131" i="6"/>
  <c r="P131" i="6"/>
  <c r="V131" i="6"/>
  <c r="B132" i="6"/>
  <c r="I134" i="6"/>
  <c r="O134" i="6"/>
  <c r="U134" i="6"/>
  <c r="AA134" i="6"/>
  <c r="AA132" i="6" s="1"/>
  <c r="I136" i="6"/>
  <c r="O136" i="6"/>
  <c r="U136" i="6"/>
  <c r="AA136" i="6"/>
  <c r="H139" i="6"/>
  <c r="N139" i="6"/>
  <c r="N137" i="6" s="1"/>
  <c r="T139" i="6"/>
  <c r="T137" i="6" s="1"/>
  <c r="Z139" i="6"/>
  <c r="H141" i="6"/>
  <c r="N141" i="6"/>
  <c r="T141" i="6"/>
  <c r="Z141" i="6"/>
  <c r="G144" i="6"/>
  <c r="G142" i="6" s="1"/>
  <c r="M144" i="6"/>
  <c r="S144" i="6"/>
  <c r="Y144" i="6"/>
  <c r="G146" i="6"/>
  <c r="M146" i="6"/>
  <c r="S146" i="6"/>
  <c r="Y146" i="6"/>
  <c r="F149" i="6"/>
  <c r="L149" i="6"/>
  <c r="R149" i="6"/>
  <c r="X149" i="6"/>
  <c r="X147" i="6" s="1"/>
  <c r="F151" i="6"/>
  <c r="L151" i="6"/>
  <c r="R151" i="6"/>
  <c r="X151" i="6"/>
  <c r="E154" i="6"/>
  <c r="K154" i="6"/>
  <c r="K152" i="6" s="1"/>
  <c r="Q154" i="6"/>
  <c r="Q152" i="6" s="1"/>
  <c r="W154" i="6"/>
  <c r="E156" i="6"/>
  <c r="K156" i="6"/>
  <c r="Q156" i="6"/>
  <c r="W156" i="6"/>
  <c r="D159" i="6"/>
  <c r="D157" i="6" s="1"/>
  <c r="J159" i="6"/>
  <c r="P159" i="6"/>
  <c r="D161" i="6"/>
  <c r="J161" i="6"/>
  <c r="P161" i="6"/>
  <c r="V161" i="6"/>
  <c r="V157" i="6" s="1"/>
  <c r="B166" i="6"/>
  <c r="I168" i="6"/>
  <c r="O168" i="6"/>
  <c r="U168" i="6"/>
  <c r="AA168" i="6"/>
  <c r="AA166" i="6" s="1"/>
  <c r="I170" i="6"/>
  <c r="O170" i="6"/>
  <c r="U170" i="6"/>
  <c r="AA170" i="6"/>
  <c r="H173" i="6"/>
  <c r="N173" i="6"/>
  <c r="N171" i="6" s="1"/>
  <c r="T173" i="6"/>
  <c r="T171" i="6" s="1"/>
  <c r="Z173" i="6"/>
  <c r="H175" i="6"/>
  <c r="N175" i="6"/>
  <c r="T175" i="6"/>
  <c r="Z175" i="6"/>
  <c r="G178" i="6"/>
  <c r="G176" i="6" s="1"/>
  <c r="M178" i="6"/>
  <c r="S178" i="6"/>
  <c r="Y178" i="6"/>
  <c r="G180" i="6"/>
  <c r="M180" i="6"/>
  <c r="S180" i="6"/>
  <c r="Y180" i="6"/>
  <c r="F183" i="6"/>
  <c r="L183" i="6"/>
  <c r="R183" i="6"/>
  <c r="X183" i="6"/>
  <c r="X181" i="6" s="1"/>
  <c r="F185" i="6"/>
  <c r="L185" i="6"/>
  <c r="R185" i="6"/>
  <c r="X185" i="6"/>
  <c r="E188" i="6"/>
  <c r="K188" i="6"/>
  <c r="K186" i="6" s="1"/>
  <c r="Q188" i="6"/>
  <c r="Q186" i="6" s="1"/>
  <c r="W188" i="6"/>
  <c r="E190" i="6"/>
  <c r="K190" i="6"/>
  <c r="Q190" i="6"/>
  <c r="W190" i="6"/>
  <c r="D193" i="6"/>
  <c r="D191" i="6" s="1"/>
  <c r="J193" i="6"/>
  <c r="P193" i="6"/>
  <c r="V193" i="6"/>
  <c r="D195" i="6"/>
  <c r="J195" i="6"/>
  <c r="P195" i="6"/>
  <c r="V195" i="6"/>
  <c r="B196" i="6"/>
  <c r="I198" i="6"/>
  <c r="O198" i="6"/>
  <c r="U198" i="6"/>
  <c r="U196" i="6" s="1"/>
  <c r="AA198" i="6"/>
  <c r="AA196" i="6" s="1"/>
  <c r="I200" i="6"/>
  <c r="O200" i="6"/>
  <c r="U200" i="6"/>
  <c r="AA200" i="6"/>
  <c r="H203" i="6"/>
  <c r="H201" i="6" s="1"/>
  <c r="N203" i="6"/>
  <c r="N201" i="6" s="1"/>
  <c r="T203" i="6"/>
  <c r="Z203" i="6"/>
  <c r="H205" i="6"/>
  <c r="N205" i="6"/>
  <c r="T205" i="6"/>
  <c r="Z205" i="6"/>
  <c r="G208" i="6"/>
  <c r="M208" i="6"/>
  <c r="S208" i="6"/>
  <c r="Y208" i="6"/>
  <c r="G210" i="6"/>
  <c r="M210" i="6"/>
  <c r="S210" i="6"/>
  <c r="Y210" i="6"/>
  <c r="F213" i="6"/>
  <c r="L213" i="6"/>
  <c r="R213" i="6"/>
  <c r="R211" i="6" s="1"/>
  <c r="X213" i="6"/>
  <c r="X211" i="6" s="1"/>
  <c r="F215" i="6"/>
  <c r="L215" i="6"/>
  <c r="R215" i="6"/>
  <c r="X215" i="6"/>
  <c r="E218" i="6"/>
  <c r="E216" i="6" s="1"/>
  <c r="K218" i="6"/>
  <c r="K216" i="6" s="1"/>
  <c r="Q218" i="6"/>
  <c r="W218" i="6"/>
  <c r="E220" i="6"/>
  <c r="K220" i="6"/>
  <c r="Q220" i="6"/>
  <c r="W220" i="6"/>
  <c r="D223" i="6"/>
  <c r="J223" i="6"/>
  <c r="P223" i="6"/>
  <c r="V223" i="6"/>
  <c r="D225" i="6"/>
  <c r="J225" i="6"/>
  <c r="P225" i="6"/>
  <c r="V225" i="6"/>
  <c r="B226" i="6"/>
  <c r="I228" i="6"/>
  <c r="O228" i="6"/>
  <c r="O226" i="6" s="1"/>
  <c r="U228" i="6"/>
  <c r="U226" i="6" s="1"/>
  <c r="AA228" i="6"/>
  <c r="I230" i="6"/>
  <c r="O230" i="6"/>
  <c r="U230" i="6"/>
  <c r="AA230" i="6"/>
  <c r="H233" i="6"/>
  <c r="H231" i="6" s="1"/>
  <c r="N233" i="6"/>
  <c r="T233" i="6"/>
  <c r="Z233" i="6"/>
  <c r="H235" i="6"/>
  <c r="N235" i="6"/>
  <c r="T235" i="6"/>
  <c r="Z235" i="6"/>
  <c r="G238" i="6"/>
  <c r="M238" i="6"/>
  <c r="S238" i="6"/>
  <c r="Y238" i="6"/>
  <c r="Y236" i="6" s="1"/>
  <c r="G240" i="6"/>
  <c r="M240" i="6"/>
  <c r="S240" i="6"/>
  <c r="Y240" i="6"/>
  <c r="F243" i="6"/>
  <c r="L243" i="6"/>
  <c r="L241" i="6" s="1"/>
  <c r="R243" i="6"/>
  <c r="R241" i="6" s="1"/>
  <c r="X243" i="6"/>
  <c r="F245" i="6"/>
  <c r="L245" i="6"/>
  <c r="R245" i="6"/>
  <c r="X245" i="6"/>
  <c r="E248" i="6"/>
  <c r="E246" i="6" s="1"/>
  <c r="K248" i="6"/>
  <c r="Q248" i="6"/>
  <c r="W248" i="6"/>
  <c r="E250" i="6"/>
  <c r="K250" i="6"/>
  <c r="Q250" i="6"/>
  <c r="W250" i="6"/>
  <c r="D253" i="6"/>
  <c r="J253" i="6"/>
  <c r="P253" i="6"/>
  <c r="V253" i="6"/>
  <c r="V251" i="6" s="1"/>
  <c r="D255" i="6"/>
  <c r="J255" i="6"/>
  <c r="P255" i="6"/>
  <c r="V255" i="6"/>
  <c r="B256" i="6"/>
  <c r="I258" i="6"/>
  <c r="I256" i="6" s="1"/>
  <c r="O258" i="6"/>
  <c r="O256" i="6" s="1"/>
  <c r="U258" i="6"/>
  <c r="AA258" i="6"/>
  <c r="I260" i="6"/>
  <c r="O260" i="6"/>
  <c r="U260" i="6"/>
  <c r="AA260" i="6"/>
  <c r="H263" i="6"/>
  <c r="N263" i="6"/>
  <c r="T263" i="6"/>
  <c r="Z263" i="6"/>
  <c r="H265" i="6"/>
  <c r="N265" i="6"/>
  <c r="T265" i="6"/>
  <c r="Z265" i="6"/>
  <c r="G268" i="6"/>
  <c r="M268" i="6"/>
  <c r="S268" i="6"/>
  <c r="S266" i="6" s="1"/>
  <c r="Y268" i="6"/>
  <c r="Y266" i="6" s="1"/>
  <c r="G270" i="6"/>
  <c r="M270" i="6"/>
  <c r="S270" i="6"/>
  <c r="Y270" i="6"/>
  <c r="F273" i="6"/>
  <c r="F271" i="6" s="1"/>
  <c r="L273" i="6"/>
  <c r="L271" i="6" s="1"/>
  <c r="R273" i="6"/>
  <c r="X273" i="6"/>
  <c r="F275" i="6"/>
  <c r="L275" i="6"/>
  <c r="R275" i="6"/>
  <c r="X275" i="6"/>
  <c r="E278" i="6"/>
  <c r="K278" i="6"/>
  <c r="Q278" i="6"/>
  <c r="W278" i="6"/>
  <c r="E280" i="6"/>
  <c r="K280" i="6"/>
  <c r="Q280" i="6"/>
  <c r="W280" i="6"/>
  <c r="D283" i="6"/>
  <c r="J283" i="6"/>
  <c r="P283" i="6"/>
  <c r="P281" i="6" s="1"/>
  <c r="V283" i="6"/>
  <c r="V281" i="6" s="1"/>
  <c r="D285" i="6"/>
  <c r="J285" i="6"/>
  <c r="P285" i="6"/>
  <c r="V285" i="6"/>
  <c r="B286" i="6"/>
  <c r="I288" i="6"/>
  <c r="I286" i="6" s="1"/>
  <c r="O288" i="6"/>
  <c r="U288" i="6"/>
  <c r="AA288" i="6"/>
  <c r="I290" i="6"/>
  <c r="O290" i="6"/>
  <c r="U290" i="6"/>
  <c r="AA290" i="6"/>
  <c r="H293" i="6"/>
  <c r="N293" i="6"/>
  <c r="T293" i="6"/>
  <c r="Z293" i="6"/>
  <c r="Z291" i="6" s="1"/>
  <c r="H295" i="6"/>
  <c r="N295" i="6"/>
  <c r="T295" i="6"/>
  <c r="Z295" i="6"/>
  <c r="G298" i="6"/>
  <c r="M298" i="6"/>
  <c r="M296" i="6" s="1"/>
  <c r="S298" i="6"/>
  <c r="S296" i="6" s="1"/>
  <c r="Y298" i="6"/>
  <c r="G300" i="6"/>
  <c r="M300" i="6"/>
  <c r="S300" i="6"/>
  <c r="Y300" i="6"/>
  <c r="F303" i="6"/>
  <c r="F301" i="6" s="1"/>
  <c r="L303" i="6"/>
  <c r="R303" i="6"/>
  <c r="X303" i="6"/>
  <c r="F305" i="6"/>
  <c r="L305" i="6"/>
  <c r="R305" i="6"/>
  <c r="X305" i="6"/>
  <c r="E308" i="6"/>
  <c r="K308" i="6"/>
  <c r="Q308" i="6"/>
  <c r="W308" i="6"/>
  <c r="W306" i="6" s="1"/>
  <c r="E310" i="6"/>
  <c r="K310" i="6"/>
  <c r="Q310" i="6"/>
  <c r="W310" i="6"/>
  <c r="D313" i="6"/>
  <c r="J313" i="6"/>
  <c r="J311" i="6" s="1"/>
  <c r="P313" i="6"/>
  <c r="P311" i="6" s="1"/>
  <c r="V313" i="6"/>
  <c r="D315" i="6"/>
  <c r="J315" i="6"/>
  <c r="P315" i="6"/>
  <c r="V315" i="6"/>
  <c r="B316" i="6"/>
  <c r="I318" i="6"/>
  <c r="O318" i="6"/>
  <c r="U318" i="6"/>
  <c r="AA318" i="6"/>
  <c r="I320" i="6"/>
  <c r="O320" i="6"/>
  <c r="U320" i="6"/>
  <c r="AA320" i="6"/>
  <c r="H327" i="6"/>
  <c r="N327" i="6"/>
  <c r="T327" i="6"/>
  <c r="T325" i="6" s="1"/>
  <c r="Z327" i="6"/>
  <c r="Z325" i="6" s="1"/>
  <c r="H329" i="6"/>
  <c r="N329" i="6"/>
  <c r="T329" i="6"/>
  <c r="Z329" i="6"/>
  <c r="G332" i="6"/>
  <c r="G330" i="6" s="1"/>
  <c r="M332" i="6"/>
  <c r="M330" i="6" s="1"/>
  <c r="S332" i="6"/>
  <c r="Y332" i="6"/>
  <c r="G334" i="6"/>
  <c r="M334" i="6"/>
  <c r="S334" i="6"/>
  <c r="Y334" i="6"/>
  <c r="F337" i="6"/>
  <c r="L337" i="6"/>
  <c r="R337" i="6"/>
  <c r="X337" i="6"/>
  <c r="F339" i="6"/>
  <c r="L339" i="6"/>
  <c r="R339" i="6"/>
  <c r="X339" i="6"/>
  <c r="E342" i="6"/>
  <c r="K342" i="6"/>
  <c r="Q342" i="6"/>
  <c r="Q340" i="6" s="1"/>
  <c r="W342" i="6"/>
  <c r="W340" i="6" s="1"/>
  <c r="E344" i="6"/>
  <c r="K344" i="6"/>
  <c r="Q344" i="6"/>
  <c r="W344" i="6"/>
  <c r="D347" i="6"/>
  <c r="D345" i="6" s="1"/>
  <c r="J347" i="6"/>
  <c r="J345" i="6" s="1"/>
  <c r="P347" i="6"/>
  <c r="V347" i="6"/>
  <c r="D349" i="6"/>
  <c r="J349" i="6"/>
  <c r="P349" i="6"/>
  <c r="V349" i="6"/>
  <c r="B350" i="6"/>
  <c r="I352" i="6"/>
  <c r="O352" i="6"/>
  <c r="U352" i="6"/>
  <c r="AA352" i="6"/>
  <c r="AA350" i="6" s="1"/>
  <c r="I354" i="6"/>
  <c r="O354" i="6"/>
  <c r="U354" i="6"/>
  <c r="AA354" i="6"/>
  <c r="H357" i="6"/>
  <c r="N357" i="6"/>
  <c r="N355" i="6" s="1"/>
  <c r="T357" i="6"/>
  <c r="T355" i="6" s="1"/>
  <c r="Z357" i="6"/>
  <c r="H359" i="6"/>
  <c r="N359" i="6"/>
  <c r="T359" i="6"/>
  <c r="Z359" i="6"/>
  <c r="G362" i="6"/>
  <c r="G360" i="6" s="1"/>
  <c r="M362" i="6"/>
  <c r="S362" i="6"/>
  <c r="Y362" i="6"/>
  <c r="G364" i="6"/>
  <c r="M364" i="6"/>
  <c r="S364" i="6"/>
  <c r="Y364" i="6"/>
  <c r="F367" i="6"/>
  <c r="L367" i="6"/>
  <c r="L365" i="6" s="1"/>
  <c r="R367" i="6"/>
  <c r="X367" i="6"/>
  <c r="X365" i="6" s="1"/>
  <c r="F369" i="6"/>
  <c r="L369" i="6"/>
  <c r="R369" i="6"/>
  <c r="X369" i="6"/>
  <c r="E372" i="6"/>
  <c r="K372" i="6"/>
  <c r="K370" i="6" s="1"/>
  <c r="Q372" i="6"/>
  <c r="Q370" i="6" s="1"/>
  <c r="W372" i="6"/>
  <c r="E374" i="6"/>
  <c r="K374" i="6"/>
  <c r="Q374" i="6"/>
  <c r="W374" i="6"/>
  <c r="D377" i="6"/>
  <c r="D375" i="6" s="1"/>
  <c r="J377" i="6"/>
  <c r="P377" i="6"/>
  <c r="V377" i="6"/>
  <c r="V375" i="6" s="1"/>
  <c r="D379" i="6"/>
  <c r="J379" i="6"/>
  <c r="P379" i="6"/>
  <c r="V379" i="6"/>
  <c r="B380" i="6"/>
  <c r="I382" i="6"/>
  <c r="I380" i="6" s="1"/>
  <c r="O382" i="6"/>
  <c r="U382" i="6"/>
  <c r="U380" i="6" s="1"/>
  <c r="AA382" i="6"/>
  <c r="AA380" i="6" s="1"/>
  <c r="I384" i="6"/>
  <c r="O384" i="6"/>
  <c r="U384" i="6"/>
  <c r="AA384" i="6"/>
  <c r="H387" i="6"/>
  <c r="H385" i="6" s="1"/>
  <c r="N387" i="6"/>
  <c r="N385" i="6" s="1"/>
  <c r="T387" i="6"/>
  <c r="Z387" i="6"/>
  <c r="H389" i="6"/>
  <c r="N389" i="6"/>
  <c r="T389" i="6"/>
  <c r="Z389" i="6"/>
  <c r="G392" i="6"/>
  <c r="M392" i="6"/>
  <c r="S392" i="6"/>
  <c r="S390" i="6" s="1"/>
  <c r="Y392" i="6"/>
  <c r="G394" i="6"/>
  <c r="M394" i="6"/>
  <c r="S394" i="6"/>
  <c r="Y394" i="6"/>
  <c r="F397" i="6"/>
  <c r="F395" i="6" s="1"/>
  <c r="L397" i="6"/>
  <c r="R397" i="6"/>
  <c r="R395" i="6" s="1"/>
  <c r="X397" i="6"/>
  <c r="X395" i="6" s="1"/>
  <c r="F399" i="6"/>
  <c r="L399" i="6"/>
  <c r="R399" i="6"/>
  <c r="X399" i="6"/>
  <c r="E402" i="6"/>
  <c r="E400" i="6" s="1"/>
  <c r="K402" i="6"/>
  <c r="K400" i="6" s="1"/>
  <c r="Q402" i="6"/>
  <c r="W402" i="6"/>
  <c r="E404" i="6"/>
  <c r="K404" i="6"/>
  <c r="Q404" i="6"/>
  <c r="W404" i="6"/>
  <c r="D407" i="6"/>
  <c r="J407" i="6"/>
  <c r="P407" i="6"/>
  <c r="P405" i="6" s="1"/>
  <c r="V407" i="6"/>
  <c r="D409" i="6"/>
  <c r="J409" i="6"/>
  <c r="P409" i="6"/>
  <c r="V409" i="6"/>
  <c r="B410" i="6"/>
  <c r="I412" i="6"/>
  <c r="O412" i="6"/>
  <c r="O410" i="6" s="1"/>
  <c r="U412" i="6"/>
  <c r="U410" i="6" s="1"/>
  <c r="AA412" i="6"/>
  <c r="I414" i="6"/>
  <c r="O414" i="6"/>
  <c r="U414" i="6"/>
  <c r="AA414" i="6"/>
  <c r="H417" i="6"/>
  <c r="H415" i="6" s="1"/>
  <c r="N417" i="6"/>
  <c r="T417" i="6"/>
  <c r="Z417" i="6"/>
  <c r="Z415" i="6" s="1"/>
  <c r="H419" i="6"/>
  <c r="N419" i="6"/>
  <c r="T419" i="6"/>
  <c r="Z419" i="6"/>
  <c r="G422" i="6"/>
  <c r="M422" i="6"/>
  <c r="M420" i="6" s="1"/>
  <c r="S422" i="6"/>
  <c r="Y422" i="6"/>
  <c r="Y420" i="6" s="1"/>
  <c r="G424" i="6"/>
  <c r="M424" i="6"/>
  <c r="S424" i="6"/>
  <c r="Y424" i="6"/>
  <c r="F427" i="6"/>
  <c r="L427" i="6"/>
  <c r="L425" i="6" s="1"/>
  <c r="R427" i="6"/>
  <c r="R425" i="6" s="1"/>
  <c r="X427" i="6"/>
  <c r="F429" i="6"/>
  <c r="L429" i="6"/>
  <c r="R429" i="6"/>
  <c r="X429" i="6"/>
  <c r="E432" i="6"/>
  <c r="E430" i="6" s="1"/>
  <c r="K432" i="6"/>
  <c r="Q432" i="6"/>
  <c r="W432" i="6"/>
  <c r="W430" i="6" s="1"/>
  <c r="E434" i="6"/>
  <c r="K434" i="6"/>
  <c r="Q434" i="6"/>
  <c r="W434" i="6"/>
  <c r="D437" i="6"/>
  <c r="J437" i="6"/>
  <c r="J435" i="6" s="1"/>
  <c r="P437" i="6"/>
  <c r="V437" i="6"/>
  <c r="V435" i="6" s="1"/>
  <c r="D439" i="6"/>
  <c r="J439" i="6"/>
  <c r="P439" i="6"/>
  <c r="V439" i="6"/>
  <c r="B440" i="6"/>
  <c r="I442" i="6"/>
  <c r="I440" i="6" s="1"/>
  <c r="O442" i="6"/>
  <c r="O440" i="6" s="1"/>
  <c r="U442" i="6"/>
  <c r="AA442" i="6"/>
  <c r="I444" i="6"/>
  <c r="O444" i="6"/>
  <c r="U444" i="6"/>
  <c r="AA444" i="6"/>
  <c r="H447" i="6"/>
  <c r="N447" i="6"/>
  <c r="T447" i="6"/>
  <c r="T445" i="6" s="1"/>
  <c r="Z447" i="6"/>
  <c r="H449" i="6"/>
  <c r="N449" i="6"/>
  <c r="T449" i="6"/>
  <c r="Z449" i="6"/>
  <c r="G452" i="6"/>
  <c r="G450" i="6" s="1"/>
  <c r="M452" i="6"/>
  <c r="S452" i="6"/>
  <c r="S450" i="6" s="1"/>
  <c r="Y452" i="6"/>
  <c r="Y450" i="6" s="1"/>
  <c r="G454" i="6"/>
  <c r="M454" i="6"/>
  <c r="S454" i="6"/>
  <c r="Y454" i="6"/>
  <c r="F457" i="6"/>
  <c r="F455" i="6" s="1"/>
  <c r="L457" i="6"/>
  <c r="L455" i="6" s="1"/>
  <c r="R457" i="6"/>
  <c r="X457" i="6"/>
  <c r="F459" i="6"/>
  <c r="L459" i="6"/>
  <c r="R459" i="6"/>
  <c r="X459" i="6"/>
  <c r="E462" i="6"/>
  <c r="K462" i="6"/>
  <c r="Q462" i="6"/>
  <c r="Q460" i="6" s="1"/>
  <c r="W462" i="6"/>
  <c r="E464" i="6"/>
  <c r="K464" i="6"/>
  <c r="Q464" i="6"/>
  <c r="W464" i="6"/>
  <c r="D467" i="6"/>
  <c r="D465" i="6" s="1"/>
  <c r="J467" i="6"/>
  <c r="P467" i="6"/>
  <c r="P465" i="6" s="1"/>
  <c r="V467" i="6"/>
  <c r="V465" i="6" s="1"/>
  <c r="D469" i="6"/>
  <c r="J469" i="6"/>
  <c r="P469" i="6"/>
  <c r="V469" i="6"/>
  <c r="B470" i="6"/>
  <c r="I472" i="6"/>
  <c r="I470" i="6" s="1"/>
  <c r="O472" i="6"/>
  <c r="U472" i="6"/>
  <c r="AA472" i="6"/>
  <c r="AA470" i="6" s="1"/>
  <c r="I474" i="6"/>
  <c r="O474" i="6"/>
  <c r="U474" i="6"/>
  <c r="AA474" i="6"/>
  <c r="H477" i="6"/>
  <c r="N477" i="6"/>
  <c r="N475" i="6" s="1"/>
  <c r="T477" i="6"/>
  <c r="Z477" i="6"/>
  <c r="Z475" i="6" s="1"/>
  <c r="H479" i="6"/>
  <c r="N479" i="6"/>
  <c r="T479" i="6"/>
  <c r="Z479" i="6"/>
  <c r="G486" i="6"/>
  <c r="M486" i="6"/>
  <c r="M484" i="6" s="1"/>
  <c r="S486" i="6"/>
  <c r="S484" i="6" s="1"/>
  <c r="Y486" i="6"/>
  <c r="G488" i="6"/>
  <c r="M488" i="6"/>
  <c r="S488" i="6"/>
  <c r="Y488" i="6"/>
  <c r="F491" i="6"/>
  <c r="F489" i="6" s="1"/>
  <c r="L491" i="6"/>
  <c r="R491" i="6"/>
  <c r="X491" i="6"/>
  <c r="X489" i="6" s="1"/>
  <c r="F493" i="6"/>
  <c r="L493" i="6"/>
  <c r="R493" i="6"/>
  <c r="X493" i="6"/>
  <c r="E496" i="6"/>
  <c r="K496" i="6"/>
  <c r="K494" i="6" s="1"/>
  <c r="Q496" i="6"/>
  <c r="W496" i="6"/>
  <c r="W494" i="6" s="1"/>
  <c r="E498" i="6"/>
  <c r="K498" i="6"/>
  <c r="Q498" i="6"/>
  <c r="W498" i="6"/>
  <c r="D501" i="6"/>
  <c r="J501" i="6"/>
  <c r="J499" i="6" s="1"/>
  <c r="P501" i="6"/>
  <c r="P499" i="6" s="1"/>
  <c r="V501" i="6"/>
  <c r="D503" i="6"/>
  <c r="J503" i="6"/>
  <c r="P503" i="6"/>
  <c r="V503" i="6"/>
  <c r="B504" i="6"/>
  <c r="I506" i="6"/>
  <c r="O506" i="6"/>
  <c r="U506" i="6"/>
  <c r="U504" i="6" s="1"/>
  <c r="AA506" i="6"/>
  <c r="I508" i="6"/>
  <c r="O508" i="6"/>
  <c r="U508" i="6"/>
  <c r="AA508" i="6"/>
  <c r="H511" i="6"/>
  <c r="H509" i="6" s="1"/>
  <c r="N511" i="6"/>
  <c r="T511" i="6"/>
  <c r="T509" i="6" s="1"/>
  <c r="Z511" i="6"/>
  <c r="Z509" i="6" s="1"/>
  <c r="H513" i="6"/>
  <c r="N513" i="6"/>
  <c r="T513" i="6"/>
  <c r="Z513" i="6"/>
  <c r="G516" i="6"/>
  <c r="G514" i="6" s="1"/>
  <c r="M516" i="6"/>
  <c r="M514" i="6" s="1"/>
  <c r="S516" i="6"/>
  <c r="Y516" i="6"/>
  <c r="G518" i="6"/>
  <c r="M518" i="6"/>
  <c r="S518" i="6"/>
  <c r="Y518" i="6"/>
  <c r="F521" i="6"/>
  <c r="L521" i="6"/>
  <c r="R521" i="6"/>
  <c r="R519" i="6" s="1"/>
  <c r="X521" i="6"/>
  <c r="F523" i="6"/>
  <c r="L523" i="6"/>
  <c r="R523" i="6"/>
  <c r="X523" i="6"/>
  <c r="E526" i="6"/>
  <c r="E524" i="6" s="1"/>
  <c r="K526" i="6"/>
  <c r="Q526" i="6"/>
  <c r="Q524" i="6" s="1"/>
  <c r="W526" i="6"/>
  <c r="W524" i="6" s="1"/>
  <c r="E528" i="6"/>
  <c r="K528" i="6"/>
  <c r="Q528" i="6"/>
  <c r="W528" i="6"/>
  <c r="D531" i="6"/>
  <c r="D529" i="6" s="1"/>
  <c r="J531" i="6"/>
  <c r="J529" i="6" s="1"/>
  <c r="P531" i="6"/>
  <c r="V531" i="6"/>
  <c r="D533" i="6"/>
  <c r="J533" i="6"/>
  <c r="P533" i="6"/>
  <c r="V533" i="6"/>
  <c r="B534" i="6"/>
  <c r="I536" i="6"/>
  <c r="O536" i="6"/>
  <c r="O534" i="6" s="1"/>
  <c r="U536" i="6"/>
  <c r="AA536" i="6"/>
  <c r="AA534" i="6" s="1"/>
  <c r="I538" i="6"/>
  <c r="O538" i="6"/>
  <c r="U538" i="6"/>
  <c r="AA538" i="6"/>
  <c r="H541" i="6"/>
  <c r="N541" i="6"/>
  <c r="N539" i="6" s="1"/>
  <c r="T541" i="6"/>
  <c r="T539" i="6" s="1"/>
  <c r="Z541" i="6"/>
  <c r="H543" i="6"/>
  <c r="N543" i="6"/>
  <c r="T543" i="6"/>
  <c r="Z543" i="6"/>
  <c r="G546" i="6"/>
  <c r="G544" i="6" s="1"/>
  <c r="M546" i="6"/>
  <c r="S546" i="6"/>
  <c r="Y546" i="6"/>
  <c r="Y544" i="6" s="1"/>
  <c r="G548" i="6"/>
  <c r="M548" i="6"/>
  <c r="S548" i="6"/>
  <c r="Y548" i="6"/>
  <c r="F551" i="6"/>
  <c r="L551" i="6"/>
  <c r="L549" i="6" s="1"/>
  <c r="R551" i="6"/>
  <c r="X551" i="6"/>
  <c r="X549" i="6" s="1"/>
  <c r="F553" i="6"/>
  <c r="L553" i="6"/>
  <c r="R553" i="6"/>
  <c r="X553" i="6"/>
  <c r="E556" i="6"/>
  <c r="K556" i="6"/>
  <c r="K554" i="6" s="1"/>
  <c r="Q556" i="6"/>
  <c r="Q554" i="6" s="1"/>
  <c r="W556" i="6"/>
  <c r="E558" i="6"/>
  <c r="K558" i="6"/>
  <c r="Q558" i="6"/>
  <c r="W558" i="6"/>
  <c r="D561" i="6"/>
  <c r="D559" i="6" s="1"/>
  <c r="J561" i="6"/>
  <c r="P561" i="6"/>
  <c r="V561" i="6"/>
  <c r="V559" i="6" s="1"/>
  <c r="D563" i="6"/>
  <c r="J563" i="6"/>
  <c r="P563" i="6"/>
  <c r="V563" i="6"/>
  <c r="B564" i="6"/>
  <c r="I566" i="6"/>
  <c r="I564" i="6" s="1"/>
  <c r="O566" i="6"/>
  <c r="U566" i="6"/>
  <c r="U564" i="6" s="1"/>
  <c r="AA566" i="6"/>
  <c r="AA564" i="6" s="1"/>
  <c r="I568" i="6"/>
  <c r="O568" i="6"/>
  <c r="U568" i="6"/>
  <c r="AA568" i="6"/>
  <c r="H571" i="6"/>
  <c r="H569" i="6" s="1"/>
  <c r="N571" i="6"/>
  <c r="N569" i="6" s="1"/>
  <c r="T571" i="6"/>
  <c r="Z571" i="6"/>
  <c r="H573" i="6"/>
  <c r="N573" i="6"/>
  <c r="T573" i="6"/>
  <c r="Z573" i="6"/>
  <c r="G576" i="6"/>
  <c r="M576" i="6"/>
  <c r="S576" i="6"/>
  <c r="S574" i="6" s="1"/>
  <c r="Y576" i="6"/>
  <c r="G578" i="6"/>
  <c r="M578" i="6"/>
  <c r="S578" i="6"/>
  <c r="Y578" i="6"/>
  <c r="F581" i="6"/>
  <c r="F579" i="6" s="1"/>
  <c r="L581" i="6"/>
  <c r="R581" i="6"/>
  <c r="R579" i="6" s="1"/>
  <c r="X581" i="6"/>
  <c r="X579" i="6" s="1"/>
  <c r="F583" i="6"/>
  <c r="L583" i="6"/>
  <c r="R583" i="6"/>
  <c r="X583" i="6"/>
  <c r="E586" i="6"/>
  <c r="E584" i="6" s="1"/>
  <c r="K586" i="6"/>
  <c r="K584" i="6" s="1"/>
  <c r="Q586" i="6"/>
  <c r="W586" i="6"/>
  <c r="E588" i="6"/>
  <c r="K588" i="6"/>
  <c r="Q588" i="6"/>
  <c r="W588" i="6"/>
  <c r="D591" i="6"/>
  <c r="J591" i="6"/>
  <c r="P591" i="6"/>
  <c r="P589" i="6" s="1"/>
  <c r="V591" i="6"/>
  <c r="D593" i="6"/>
  <c r="J593" i="6"/>
  <c r="P593" i="6"/>
  <c r="V593" i="6"/>
  <c r="B594" i="6"/>
  <c r="I596" i="6"/>
  <c r="O596" i="6"/>
  <c r="O594" i="6" s="1"/>
  <c r="U596" i="6"/>
  <c r="U594" i="6" s="1"/>
  <c r="AA596" i="6"/>
  <c r="I598" i="6"/>
  <c r="O598" i="6"/>
  <c r="U598" i="6"/>
  <c r="AA598" i="6"/>
  <c r="H601" i="6"/>
  <c r="H599" i="6" s="1"/>
  <c r="N601" i="6"/>
  <c r="T601" i="6"/>
  <c r="Z601" i="6"/>
  <c r="Z599" i="6" s="1"/>
  <c r="H603" i="6"/>
  <c r="N603" i="6"/>
  <c r="T603" i="6"/>
  <c r="Z603" i="6"/>
  <c r="G606" i="6"/>
  <c r="M606" i="6"/>
  <c r="M604" i="6" s="1"/>
  <c r="S606" i="6"/>
  <c r="Y606" i="6"/>
  <c r="Y604" i="6" s="1"/>
  <c r="G608" i="6"/>
  <c r="M608" i="6"/>
  <c r="S608" i="6"/>
  <c r="Y608" i="6"/>
  <c r="F611" i="6"/>
  <c r="L611" i="6"/>
  <c r="L609" i="6" s="1"/>
  <c r="R611" i="6"/>
  <c r="R609" i="6" s="1"/>
  <c r="X611" i="6"/>
  <c r="F613" i="6"/>
  <c r="L613" i="6"/>
  <c r="R613" i="6"/>
  <c r="X613" i="6"/>
  <c r="E616" i="6"/>
  <c r="E614" i="6" s="1"/>
  <c r="K616" i="6"/>
  <c r="Q616" i="6"/>
  <c r="W616" i="6"/>
  <c r="W614" i="6" s="1"/>
  <c r="E618" i="6"/>
  <c r="K618" i="6"/>
  <c r="Q618" i="6"/>
  <c r="W618" i="6"/>
  <c r="D621" i="6"/>
  <c r="J621" i="6"/>
  <c r="J619" i="6" s="1"/>
  <c r="P621" i="6"/>
  <c r="V621" i="6"/>
  <c r="V619" i="6" s="1"/>
  <c r="D623" i="6"/>
  <c r="J623" i="6"/>
  <c r="P623" i="6"/>
  <c r="V623" i="6"/>
  <c r="I626" i="6"/>
  <c r="O626" i="6"/>
  <c r="O624" i="6" s="1"/>
  <c r="U626" i="6"/>
  <c r="U624" i="6" s="1"/>
  <c r="AA626" i="6"/>
  <c r="I628" i="6"/>
  <c r="O628" i="6"/>
  <c r="U628" i="6"/>
  <c r="AA628" i="6"/>
  <c r="H631" i="6"/>
  <c r="H629" i="6" s="1"/>
  <c r="N631" i="6"/>
  <c r="T631" i="6"/>
  <c r="Z631" i="6"/>
  <c r="Z629" i="6" s="1"/>
  <c r="H633" i="6"/>
  <c r="N633" i="6"/>
  <c r="T633" i="6"/>
  <c r="Z633" i="6"/>
  <c r="G636" i="6"/>
  <c r="M636" i="6"/>
  <c r="S636" i="6"/>
  <c r="G638" i="6"/>
  <c r="M638" i="6"/>
  <c r="S638" i="6"/>
  <c r="G9" i="7"/>
  <c r="M9" i="7"/>
  <c r="M7" i="7" s="1"/>
  <c r="S9" i="7"/>
  <c r="Y9" i="7"/>
  <c r="G11" i="7"/>
  <c r="M11" i="7"/>
  <c r="S11" i="7"/>
  <c r="Y11" i="7"/>
  <c r="F14" i="7"/>
  <c r="L14" i="7"/>
  <c r="R14" i="7"/>
  <c r="R12" i="7" s="1"/>
  <c r="X14" i="7"/>
  <c r="F16" i="7"/>
  <c r="L16" i="7"/>
  <c r="R16" i="7"/>
  <c r="X16" i="7"/>
  <c r="E19" i="7"/>
  <c r="E17" i="7" s="1"/>
  <c r="K19" i="7"/>
  <c r="Q19" i="7"/>
  <c r="W19" i="7"/>
  <c r="W17" i="7" s="1"/>
  <c r="E21" i="7"/>
  <c r="K21" i="7"/>
  <c r="Q21" i="7"/>
  <c r="W21" i="7"/>
  <c r="D24" i="7"/>
  <c r="J24" i="7"/>
  <c r="J22" i="7" s="1"/>
  <c r="P24" i="7"/>
  <c r="V24" i="7"/>
  <c r="D26" i="7"/>
  <c r="J26" i="7"/>
  <c r="P26" i="7"/>
  <c r="V26" i="7"/>
  <c r="I29" i="7"/>
  <c r="O29" i="7"/>
  <c r="U29" i="7"/>
  <c r="U27" i="7" s="1"/>
  <c r="AA29" i="7"/>
  <c r="I31" i="7"/>
  <c r="O31" i="7"/>
  <c r="U31" i="7"/>
  <c r="AA31" i="7"/>
  <c r="H34" i="7"/>
  <c r="H32" i="7" s="1"/>
  <c r="N34" i="7"/>
  <c r="T34" i="7"/>
  <c r="Z34" i="7"/>
  <c r="Z32" i="7" s="1"/>
  <c r="H36" i="7"/>
  <c r="N36" i="7"/>
  <c r="T36" i="7"/>
  <c r="Z36" i="7"/>
  <c r="G39" i="7"/>
  <c r="M39" i="7"/>
  <c r="M37" i="7" s="1"/>
  <c r="S39" i="7"/>
  <c r="Y39" i="7"/>
  <c r="G41" i="7"/>
  <c r="M41" i="7"/>
  <c r="S41" i="7"/>
  <c r="Y41" i="7"/>
  <c r="F44" i="7"/>
  <c r="L44" i="7"/>
  <c r="R44" i="7"/>
  <c r="R42" i="7" s="1"/>
  <c r="X44" i="7"/>
  <c r="F46" i="7"/>
  <c r="L46" i="7"/>
  <c r="R46" i="7"/>
  <c r="X46" i="7"/>
  <c r="E49" i="7"/>
  <c r="E47" i="7" s="1"/>
  <c r="K49" i="7"/>
  <c r="Q49" i="7"/>
  <c r="W49" i="7"/>
  <c r="W47" i="7" s="1"/>
  <c r="E51" i="7"/>
  <c r="K51" i="7"/>
  <c r="Q51" i="7"/>
  <c r="W51" i="7"/>
  <c r="D54" i="7"/>
  <c r="J54" i="7"/>
  <c r="J52" i="7" s="1"/>
  <c r="P54" i="7"/>
  <c r="V54" i="7"/>
  <c r="D56" i="7"/>
  <c r="J56" i="7"/>
  <c r="P56" i="7"/>
  <c r="V56" i="7"/>
  <c r="I59" i="7"/>
  <c r="O59" i="7"/>
  <c r="U59" i="7"/>
  <c r="U57" i="7" s="1"/>
  <c r="AA59" i="7"/>
  <c r="I61" i="7"/>
  <c r="O61" i="7"/>
  <c r="U61" i="7"/>
  <c r="AA61" i="7"/>
  <c r="H64" i="7"/>
  <c r="H62" i="7" s="1"/>
  <c r="N64" i="7"/>
  <c r="T64" i="7"/>
  <c r="Z64" i="7"/>
  <c r="Z62" i="7" s="1"/>
  <c r="H66" i="7"/>
  <c r="N66" i="7"/>
  <c r="T66" i="7"/>
  <c r="Z66" i="7"/>
  <c r="G69" i="7"/>
  <c r="M69" i="7"/>
  <c r="M67" i="7" s="1"/>
  <c r="S69" i="7"/>
  <c r="Y69" i="7"/>
  <c r="G71" i="7"/>
  <c r="M71" i="7"/>
  <c r="S71" i="7"/>
  <c r="Y71" i="7"/>
  <c r="F74" i="7"/>
  <c r="L74" i="7"/>
  <c r="R74" i="7"/>
  <c r="R72" i="7" s="1"/>
  <c r="X74" i="7"/>
  <c r="F76" i="7"/>
  <c r="L76" i="7"/>
  <c r="R76" i="7"/>
  <c r="X76" i="7"/>
  <c r="E79" i="7"/>
  <c r="E77" i="7" s="1"/>
  <c r="K79" i="7"/>
  <c r="Q79" i="7"/>
  <c r="W79" i="7"/>
  <c r="W77" i="7" s="1"/>
  <c r="E81" i="7"/>
  <c r="K81" i="7"/>
  <c r="Q81" i="7"/>
  <c r="W81" i="7"/>
  <c r="D84" i="7"/>
  <c r="J84" i="7"/>
  <c r="J82" i="7" s="1"/>
  <c r="P84" i="7"/>
  <c r="V84" i="7"/>
  <c r="D86" i="7"/>
  <c r="J86" i="7"/>
  <c r="P86" i="7"/>
  <c r="V86" i="7"/>
  <c r="I89" i="7"/>
  <c r="I87" i="7" s="1"/>
  <c r="O89" i="7"/>
  <c r="U89" i="7"/>
  <c r="U87" i="7" s="1"/>
  <c r="AA89" i="7"/>
  <c r="I91" i="7"/>
  <c r="O91" i="7"/>
  <c r="U91" i="7"/>
  <c r="AA91" i="7"/>
  <c r="H94" i="7"/>
  <c r="H92" i="7" s="1"/>
  <c r="N94" i="7"/>
  <c r="T94" i="7"/>
  <c r="Z94" i="7"/>
  <c r="Z92" i="7" s="1"/>
  <c r="H96" i="7"/>
  <c r="N96" i="7"/>
  <c r="T96" i="7"/>
  <c r="Z96" i="7"/>
  <c r="G99" i="7"/>
  <c r="M99" i="7"/>
  <c r="M97" i="7" s="1"/>
  <c r="S99" i="7"/>
  <c r="S97" i="7" s="1"/>
  <c r="Y99" i="7"/>
  <c r="G101" i="7"/>
  <c r="M101" i="7"/>
  <c r="S101" i="7"/>
  <c r="Y101" i="7"/>
  <c r="F104" i="7"/>
  <c r="F102" i="7" s="1"/>
  <c r="L104" i="7"/>
  <c r="R104" i="7"/>
  <c r="R102" i="7" s="1"/>
  <c r="X104" i="7"/>
  <c r="F106" i="7"/>
  <c r="L106" i="7"/>
  <c r="R106" i="7"/>
  <c r="X106" i="7"/>
  <c r="E109" i="7"/>
  <c r="E107" i="7" s="1"/>
  <c r="K109" i="7"/>
  <c r="Q109" i="7"/>
  <c r="W109" i="7"/>
  <c r="W107" i="7" s="1"/>
  <c r="E111" i="7"/>
  <c r="K111" i="7"/>
  <c r="Q111" i="7"/>
  <c r="W111" i="7"/>
  <c r="D114" i="7"/>
  <c r="J114" i="7"/>
  <c r="J112" i="7" s="1"/>
  <c r="P114" i="7"/>
  <c r="P112" i="7" s="1"/>
  <c r="V114" i="7"/>
  <c r="D116" i="7"/>
  <c r="J116" i="7"/>
  <c r="P116" i="7"/>
  <c r="V116" i="7"/>
  <c r="I119" i="7"/>
  <c r="I117" i="7" s="1"/>
  <c r="O119" i="7"/>
  <c r="U119" i="7"/>
  <c r="U117" i="7" s="1"/>
  <c r="AA119" i="7"/>
  <c r="I121" i="7"/>
  <c r="O121" i="7"/>
  <c r="U121" i="7"/>
  <c r="AA121" i="7"/>
  <c r="H124" i="7"/>
  <c r="H122" i="7" s="1"/>
  <c r="N124" i="7"/>
  <c r="T124" i="7"/>
  <c r="Z124" i="7"/>
  <c r="Z122" i="7" s="1"/>
  <c r="H126" i="7"/>
  <c r="N126" i="7"/>
  <c r="T126" i="7"/>
  <c r="Z126" i="7"/>
  <c r="G129" i="7"/>
  <c r="M129" i="7"/>
  <c r="M127" i="7" s="1"/>
  <c r="S129" i="7"/>
  <c r="S127" i="7" s="1"/>
  <c r="Y129" i="7"/>
  <c r="Y127" i="7" s="1"/>
  <c r="G131" i="7"/>
  <c r="O131" i="7"/>
  <c r="O127" i="7" s="1"/>
  <c r="W131" i="7"/>
  <c r="J134" i="7"/>
  <c r="J132" i="7" s="1"/>
  <c r="G136" i="7"/>
  <c r="X139" i="7"/>
  <c r="X137" i="7" s="1"/>
  <c r="Q144" i="7"/>
  <c r="Q142" i="7" s="1"/>
  <c r="J149" i="7"/>
  <c r="J147" i="7" s="1"/>
  <c r="V151" i="7"/>
  <c r="V147" i="7" s="1"/>
  <c r="I154" i="7"/>
  <c r="I152" i="7" s="1"/>
  <c r="U156" i="7"/>
  <c r="U152" i="7" s="1"/>
  <c r="N161" i="7"/>
  <c r="N157" i="7" s="1"/>
  <c r="W180" i="7"/>
  <c r="W176" i="7" s="1"/>
  <c r="P185" i="7"/>
  <c r="P181" i="7" s="1"/>
  <c r="O190" i="7"/>
  <c r="O186" i="7" s="1"/>
  <c r="H195" i="7"/>
  <c r="H191" i="7" s="1"/>
  <c r="W210" i="7"/>
  <c r="W206" i="7" s="1"/>
  <c r="P215" i="7"/>
  <c r="P211" i="7" s="1"/>
  <c r="O220" i="7"/>
  <c r="O216" i="7" s="1"/>
  <c r="H225" i="7"/>
  <c r="H221" i="7" s="1"/>
  <c r="W240" i="7"/>
  <c r="W236" i="7" s="1"/>
  <c r="P245" i="7"/>
  <c r="P241" i="7" s="1"/>
  <c r="O250" i="7"/>
  <c r="O246" i="7" s="1"/>
  <c r="H255" i="7"/>
  <c r="H251" i="7" s="1"/>
  <c r="W270" i="7"/>
  <c r="P275" i="7"/>
  <c r="P271" i="7" s="1"/>
  <c r="O280" i="7"/>
  <c r="O276" i="7" s="1"/>
  <c r="H285" i="7"/>
  <c r="H281" i="7" s="1"/>
  <c r="W300" i="7"/>
  <c r="W296" i="7" s="1"/>
  <c r="P305" i="7"/>
  <c r="P301" i="7" s="1"/>
  <c r="O310" i="7"/>
  <c r="O306" i="7" s="1"/>
  <c r="H315" i="7"/>
  <c r="H311" i="7" s="1"/>
  <c r="X329" i="7"/>
  <c r="X325" i="7" s="1"/>
  <c r="Q334" i="7"/>
  <c r="Q330" i="7" s="1"/>
  <c r="J339" i="7"/>
  <c r="J335" i="7" s="1"/>
  <c r="I344" i="7"/>
  <c r="I340" i="7" s="1"/>
  <c r="X359" i="7"/>
  <c r="X355" i="7" s="1"/>
  <c r="Q364" i="7"/>
  <c r="Q360" i="7" s="1"/>
  <c r="J369" i="7"/>
  <c r="J365" i="7" s="1"/>
  <c r="I374" i="7"/>
  <c r="I370" i="7" s="1"/>
  <c r="X389" i="7"/>
  <c r="X385" i="7" s="1"/>
  <c r="Q394" i="7"/>
  <c r="Q390" i="7" s="1"/>
  <c r="J399" i="7"/>
  <c r="J395" i="7" s="1"/>
  <c r="I404" i="7"/>
  <c r="I400" i="7" s="1"/>
  <c r="X419" i="7"/>
  <c r="X415" i="7" s="1"/>
  <c r="Q424" i="7"/>
  <c r="Q420" i="7" s="1"/>
  <c r="J429" i="7"/>
  <c r="I434" i="7"/>
  <c r="I430" i="7" s="1"/>
  <c r="X449" i="7"/>
  <c r="X445" i="7" s="1"/>
  <c r="Q454" i="7"/>
  <c r="Q450" i="7" s="1"/>
  <c r="J459" i="7"/>
  <c r="J455" i="7" s="1"/>
  <c r="I464" i="7"/>
  <c r="I460" i="7" s="1"/>
  <c r="X479" i="7"/>
  <c r="X475" i="7" s="1"/>
  <c r="V634" i="7"/>
  <c r="K488" i="7"/>
  <c r="K484" i="7" s="1"/>
  <c r="D493" i="7"/>
  <c r="D489" i="7" s="1"/>
  <c r="Y508" i="7"/>
  <c r="Y504" i="7" s="1"/>
  <c r="R513" i="7"/>
  <c r="R509" i="7" s="1"/>
  <c r="K518" i="7"/>
  <c r="K514" i="7" s="1"/>
  <c r="D523" i="7"/>
  <c r="D519" i="7" s="1"/>
  <c r="Y538" i="7"/>
  <c r="Y534" i="7" s="1"/>
  <c r="R543" i="7"/>
  <c r="R539" i="7" s="1"/>
  <c r="K548" i="7"/>
  <c r="D553" i="7"/>
  <c r="D549" i="7" s="1"/>
  <c r="Y568" i="7"/>
  <c r="Y564" i="7" s="1"/>
  <c r="R573" i="7"/>
  <c r="R569" i="7" s="1"/>
  <c r="K578" i="7"/>
  <c r="K574" i="7" s="1"/>
  <c r="D583" i="7"/>
  <c r="D579" i="7" s="1"/>
  <c r="Y598" i="7"/>
  <c r="Y594" i="7" s="1"/>
  <c r="R603" i="7"/>
  <c r="R599" i="7" s="1"/>
  <c r="K608" i="7"/>
  <c r="K604" i="7" s="1"/>
  <c r="D613" i="7"/>
  <c r="D609" i="7" s="1"/>
  <c r="Y628" i="7"/>
  <c r="Y624" i="7" s="1"/>
  <c r="R633" i="7"/>
  <c r="R629" i="7" s="1"/>
  <c r="K638" i="7"/>
  <c r="K634" i="7" s="1"/>
  <c r="V188" i="8"/>
  <c r="O306" i="10"/>
  <c r="X415" i="10"/>
  <c r="R509" i="10"/>
  <c r="R599" i="10"/>
  <c r="F629" i="10"/>
  <c r="N390" i="11"/>
  <c r="Z390" i="11"/>
  <c r="E465" i="11"/>
  <c r="K380" i="12"/>
  <c r="E31" i="5"/>
  <c r="E48" i="5"/>
  <c r="E64" i="5"/>
  <c r="J168" i="6"/>
  <c r="J166" i="6" s="1"/>
  <c r="P168" i="6"/>
  <c r="P166" i="6" s="1"/>
  <c r="V168" i="6"/>
  <c r="V166" i="6" s="1"/>
  <c r="I173" i="6"/>
  <c r="I171" i="6" s="1"/>
  <c r="O173" i="6"/>
  <c r="O171" i="6" s="1"/>
  <c r="U173" i="6"/>
  <c r="U171" i="6" s="1"/>
  <c r="AA173" i="6"/>
  <c r="AA171" i="6" s="1"/>
  <c r="H178" i="6"/>
  <c r="H176" i="6" s="1"/>
  <c r="N178" i="6"/>
  <c r="N176" i="6" s="1"/>
  <c r="T178" i="6"/>
  <c r="T176" i="6" s="1"/>
  <c r="Z178" i="6"/>
  <c r="Z176" i="6" s="1"/>
  <c r="G183" i="6"/>
  <c r="G181" i="6" s="1"/>
  <c r="M183" i="6"/>
  <c r="M181" i="6" s="1"/>
  <c r="S183" i="6"/>
  <c r="S181" i="6" s="1"/>
  <c r="Y183" i="6"/>
  <c r="Y181" i="6" s="1"/>
  <c r="F188" i="6"/>
  <c r="F186" i="6" s="1"/>
  <c r="L188" i="6"/>
  <c r="L186" i="6" s="1"/>
  <c r="R188" i="6"/>
  <c r="R186" i="6" s="1"/>
  <c r="X188" i="6"/>
  <c r="X186" i="6" s="1"/>
  <c r="E193" i="6"/>
  <c r="E191" i="6" s="1"/>
  <c r="K193" i="6"/>
  <c r="K191" i="6" s="1"/>
  <c r="Q193" i="6"/>
  <c r="Q191" i="6" s="1"/>
  <c r="W193" i="6"/>
  <c r="W191" i="6" s="1"/>
  <c r="D198" i="6"/>
  <c r="D196" i="6" s="1"/>
  <c r="J198" i="6"/>
  <c r="J196" i="6" s="1"/>
  <c r="P198" i="6"/>
  <c r="P196" i="6" s="1"/>
  <c r="V198" i="6"/>
  <c r="V196" i="6" s="1"/>
  <c r="I203" i="6"/>
  <c r="I201" i="6" s="1"/>
  <c r="O203" i="6"/>
  <c r="O201" i="6" s="1"/>
  <c r="U203" i="6"/>
  <c r="U201" i="6" s="1"/>
  <c r="AA203" i="6"/>
  <c r="AA201" i="6" s="1"/>
  <c r="H208" i="6"/>
  <c r="H206" i="6" s="1"/>
  <c r="N208" i="6"/>
  <c r="N206" i="6" s="1"/>
  <c r="T208" i="6"/>
  <c r="T206" i="6" s="1"/>
  <c r="Z208" i="6"/>
  <c r="Z206" i="6" s="1"/>
  <c r="G213" i="6"/>
  <c r="G211" i="6" s="1"/>
  <c r="M213" i="6"/>
  <c r="M211" i="6" s="1"/>
  <c r="S213" i="6"/>
  <c r="S211" i="6" s="1"/>
  <c r="Y213" i="6"/>
  <c r="Y211" i="6" s="1"/>
  <c r="F218" i="6"/>
  <c r="F216" i="6" s="1"/>
  <c r="L218" i="6"/>
  <c r="L216" i="6" s="1"/>
  <c r="R218" i="6"/>
  <c r="R216" i="6" s="1"/>
  <c r="X218" i="6"/>
  <c r="X216" i="6" s="1"/>
  <c r="E223" i="6"/>
  <c r="E221" i="6" s="1"/>
  <c r="K223" i="6"/>
  <c r="K221" i="6" s="1"/>
  <c r="Q223" i="6"/>
  <c r="Q221" i="6" s="1"/>
  <c r="W223" i="6"/>
  <c r="W221" i="6" s="1"/>
  <c r="D228" i="6"/>
  <c r="D226" i="6" s="1"/>
  <c r="J228" i="6"/>
  <c r="J226" i="6" s="1"/>
  <c r="P228" i="6"/>
  <c r="P226" i="6" s="1"/>
  <c r="V228" i="6"/>
  <c r="V226" i="6" s="1"/>
  <c r="I233" i="6"/>
  <c r="I231" i="6" s="1"/>
  <c r="O233" i="6"/>
  <c r="O231" i="6" s="1"/>
  <c r="U233" i="6"/>
  <c r="U231" i="6" s="1"/>
  <c r="AA233" i="6"/>
  <c r="AA231" i="6" s="1"/>
  <c r="H238" i="6"/>
  <c r="H236" i="6" s="1"/>
  <c r="N238" i="6"/>
  <c r="N236" i="6" s="1"/>
  <c r="T238" i="6"/>
  <c r="T236" i="6" s="1"/>
  <c r="Z238" i="6"/>
  <c r="Z236" i="6" s="1"/>
  <c r="G243" i="6"/>
  <c r="G241" i="6" s="1"/>
  <c r="M243" i="6"/>
  <c r="M241" i="6" s="1"/>
  <c r="S243" i="6"/>
  <c r="S241" i="6" s="1"/>
  <c r="Y243" i="6"/>
  <c r="Y241" i="6" s="1"/>
  <c r="F248" i="6"/>
  <c r="F246" i="6" s="1"/>
  <c r="L248" i="6"/>
  <c r="L246" i="6" s="1"/>
  <c r="R248" i="6"/>
  <c r="R246" i="6" s="1"/>
  <c r="X248" i="6"/>
  <c r="X246" i="6" s="1"/>
  <c r="E253" i="6"/>
  <c r="E251" i="6" s="1"/>
  <c r="K253" i="6"/>
  <c r="K251" i="6" s="1"/>
  <c r="Q253" i="6"/>
  <c r="Q251" i="6" s="1"/>
  <c r="W253" i="6"/>
  <c r="W251" i="6" s="1"/>
  <c r="D258" i="6"/>
  <c r="D256" i="6" s="1"/>
  <c r="J258" i="6"/>
  <c r="J256" i="6" s="1"/>
  <c r="P258" i="6"/>
  <c r="P256" i="6" s="1"/>
  <c r="V258" i="6"/>
  <c r="V256" i="6" s="1"/>
  <c r="I263" i="6"/>
  <c r="I261" i="6" s="1"/>
  <c r="O263" i="6"/>
  <c r="O261" i="6" s="1"/>
  <c r="U263" i="6"/>
  <c r="U261" i="6" s="1"/>
  <c r="AA263" i="6"/>
  <c r="AA261" i="6" s="1"/>
  <c r="H268" i="6"/>
  <c r="H266" i="6" s="1"/>
  <c r="N268" i="6"/>
  <c r="N266" i="6" s="1"/>
  <c r="T268" i="6"/>
  <c r="T266" i="6" s="1"/>
  <c r="Z268" i="6"/>
  <c r="Z266" i="6" s="1"/>
  <c r="G273" i="6"/>
  <c r="G271" i="6" s="1"/>
  <c r="M273" i="6"/>
  <c r="M271" i="6" s="1"/>
  <c r="S273" i="6"/>
  <c r="S271" i="6" s="1"/>
  <c r="Y273" i="6"/>
  <c r="Y271" i="6" s="1"/>
  <c r="F278" i="6"/>
  <c r="F276" i="6" s="1"/>
  <c r="L278" i="6"/>
  <c r="L276" i="6" s="1"/>
  <c r="R278" i="6"/>
  <c r="R276" i="6" s="1"/>
  <c r="X278" i="6"/>
  <c r="X276" i="6" s="1"/>
  <c r="E283" i="6"/>
  <c r="E281" i="6" s="1"/>
  <c r="K283" i="6"/>
  <c r="K281" i="6" s="1"/>
  <c r="Q283" i="6"/>
  <c r="Q281" i="6" s="1"/>
  <c r="W283" i="6"/>
  <c r="W281" i="6" s="1"/>
  <c r="D288" i="6"/>
  <c r="D286" i="6" s="1"/>
  <c r="J288" i="6"/>
  <c r="J286" i="6" s="1"/>
  <c r="P288" i="6"/>
  <c r="P286" i="6" s="1"/>
  <c r="V288" i="6"/>
  <c r="V286" i="6" s="1"/>
  <c r="I293" i="6"/>
  <c r="I291" i="6" s="1"/>
  <c r="O293" i="6"/>
  <c r="O291" i="6" s="1"/>
  <c r="U293" i="6"/>
  <c r="U291" i="6" s="1"/>
  <c r="AA293" i="6"/>
  <c r="AA291" i="6" s="1"/>
  <c r="H298" i="6"/>
  <c r="H296" i="6" s="1"/>
  <c r="N298" i="6"/>
  <c r="N296" i="6" s="1"/>
  <c r="T298" i="6"/>
  <c r="T296" i="6" s="1"/>
  <c r="Z298" i="6"/>
  <c r="Z296" i="6" s="1"/>
  <c r="G303" i="6"/>
  <c r="G301" i="6" s="1"/>
  <c r="M303" i="6"/>
  <c r="M301" i="6" s="1"/>
  <c r="S303" i="6"/>
  <c r="S301" i="6" s="1"/>
  <c r="Y303" i="6"/>
  <c r="Y301" i="6" s="1"/>
  <c r="F308" i="6"/>
  <c r="F306" i="6" s="1"/>
  <c r="L308" i="6"/>
  <c r="L306" i="6" s="1"/>
  <c r="R308" i="6"/>
  <c r="R306" i="6" s="1"/>
  <c r="X308" i="6"/>
  <c r="X306" i="6" s="1"/>
  <c r="E313" i="6"/>
  <c r="E311" i="6" s="1"/>
  <c r="K313" i="6"/>
  <c r="K311" i="6" s="1"/>
  <c r="Q313" i="6"/>
  <c r="Q311" i="6" s="1"/>
  <c r="W313" i="6"/>
  <c r="W311" i="6" s="1"/>
  <c r="D318" i="6"/>
  <c r="D316" i="6" s="1"/>
  <c r="J318" i="6"/>
  <c r="J316" i="6" s="1"/>
  <c r="P318" i="6"/>
  <c r="P316" i="6" s="1"/>
  <c r="I327" i="6"/>
  <c r="I325" i="6" s="1"/>
  <c r="O327" i="6"/>
  <c r="O325" i="6" s="1"/>
  <c r="U327" i="6"/>
  <c r="U325" i="6" s="1"/>
  <c r="AA327" i="6"/>
  <c r="AA325" i="6" s="1"/>
  <c r="H332" i="6"/>
  <c r="H330" i="6" s="1"/>
  <c r="N332" i="6"/>
  <c r="N330" i="6" s="1"/>
  <c r="T332" i="6"/>
  <c r="T330" i="6" s="1"/>
  <c r="Z332" i="6"/>
  <c r="Z330" i="6" s="1"/>
  <c r="G337" i="6"/>
  <c r="G335" i="6" s="1"/>
  <c r="M337" i="6"/>
  <c r="M335" i="6" s="1"/>
  <c r="S337" i="6"/>
  <c r="S335" i="6" s="1"/>
  <c r="Y337" i="6"/>
  <c r="Y335" i="6" s="1"/>
  <c r="F342" i="6"/>
  <c r="F340" i="6" s="1"/>
  <c r="L342" i="6"/>
  <c r="L340" i="6" s="1"/>
  <c r="R342" i="6"/>
  <c r="R340" i="6" s="1"/>
  <c r="X342" i="6"/>
  <c r="X340" i="6" s="1"/>
  <c r="E347" i="6"/>
  <c r="E345" i="6" s="1"/>
  <c r="K347" i="6"/>
  <c r="K345" i="6" s="1"/>
  <c r="Q347" i="6"/>
  <c r="Q345" i="6" s="1"/>
  <c r="W347" i="6"/>
  <c r="W345" i="6" s="1"/>
  <c r="D352" i="6"/>
  <c r="D350" i="6" s="1"/>
  <c r="J352" i="6"/>
  <c r="J350" i="6" s="1"/>
  <c r="P352" i="6"/>
  <c r="P350" i="6" s="1"/>
  <c r="V352" i="6"/>
  <c r="V350" i="6" s="1"/>
  <c r="I357" i="6"/>
  <c r="I355" i="6" s="1"/>
  <c r="O357" i="6"/>
  <c r="O355" i="6" s="1"/>
  <c r="U357" i="6"/>
  <c r="U355" i="6" s="1"/>
  <c r="AA357" i="6"/>
  <c r="AA355" i="6" s="1"/>
  <c r="H362" i="6"/>
  <c r="H360" i="6" s="1"/>
  <c r="N362" i="6"/>
  <c r="N360" i="6" s="1"/>
  <c r="T362" i="6"/>
  <c r="T360" i="6" s="1"/>
  <c r="Z362" i="6"/>
  <c r="Z360" i="6" s="1"/>
  <c r="G367" i="6"/>
  <c r="G365" i="6" s="1"/>
  <c r="M367" i="6"/>
  <c r="M365" i="6" s="1"/>
  <c r="S367" i="6"/>
  <c r="S365" i="6" s="1"/>
  <c r="Y367" i="6"/>
  <c r="Y365" i="6" s="1"/>
  <c r="F372" i="6"/>
  <c r="F370" i="6" s="1"/>
  <c r="L372" i="6"/>
  <c r="L370" i="6" s="1"/>
  <c r="R372" i="6"/>
  <c r="R370" i="6" s="1"/>
  <c r="X372" i="6"/>
  <c r="X370" i="6" s="1"/>
  <c r="E377" i="6"/>
  <c r="E375" i="6" s="1"/>
  <c r="K377" i="6"/>
  <c r="K375" i="6" s="1"/>
  <c r="Q377" i="6"/>
  <c r="Q375" i="6" s="1"/>
  <c r="W377" i="6"/>
  <c r="W375" i="6" s="1"/>
  <c r="D382" i="6"/>
  <c r="D380" i="6" s="1"/>
  <c r="J382" i="6"/>
  <c r="J380" i="6" s="1"/>
  <c r="P382" i="6"/>
  <c r="P380" i="6" s="1"/>
  <c r="V382" i="6"/>
  <c r="V380" i="6" s="1"/>
  <c r="I387" i="6"/>
  <c r="I385" i="6" s="1"/>
  <c r="O387" i="6"/>
  <c r="O385" i="6" s="1"/>
  <c r="U387" i="6"/>
  <c r="U385" i="6" s="1"/>
  <c r="AA387" i="6"/>
  <c r="AA385" i="6" s="1"/>
  <c r="H392" i="6"/>
  <c r="H390" i="6" s="1"/>
  <c r="N392" i="6"/>
  <c r="N390" i="6" s="1"/>
  <c r="T392" i="6"/>
  <c r="T390" i="6" s="1"/>
  <c r="Z392" i="6"/>
  <c r="Z390" i="6" s="1"/>
  <c r="G397" i="6"/>
  <c r="G395" i="6" s="1"/>
  <c r="M397" i="6"/>
  <c r="M395" i="6" s="1"/>
  <c r="S397" i="6"/>
  <c r="S395" i="6" s="1"/>
  <c r="Y397" i="6"/>
  <c r="Y395" i="6" s="1"/>
  <c r="F402" i="6"/>
  <c r="F400" i="6" s="1"/>
  <c r="L402" i="6"/>
  <c r="L400" i="6" s="1"/>
  <c r="R402" i="6"/>
  <c r="R400" i="6" s="1"/>
  <c r="X402" i="6"/>
  <c r="X400" i="6" s="1"/>
  <c r="E407" i="6"/>
  <c r="E405" i="6" s="1"/>
  <c r="K407" i="6"/>
  <c r="K405" i="6" s="1"/>
  <c r="Q407" i="6"/>
  <c r="Q405" i="6" s="1"/>
  <c r="W407" i="6"/>
  <c r="W405" i="6" s="1"/>
  <c r="D412" i="6"/>
  <c r="D410" i="6" s="1"/>
  <c r="J412" i="6"/>
  <c r="J410" i="6" s="1"/>
  <c r="P412" i="6"/>
  <c r="P410" i="6" s="1"/>
  <c r="V412" i="6"/>
  <c r="V410" i="6" s="1"/>
  <c r="I417" i="6"/>
  <c r="I415" i="6" s="1"/>
  <c r="O417" i="6"/>
  <c r="O415" i="6" s="1"/>
  <c r="U417" i="6"/>
  <c r="U415" i="6" s="1"/>
  <c r="AA417" i="6"/>
  <c r="AA415" i="6" s="1"/>
  <c r="H422" i="6"/>
  <c r="H420" i="6" s="1"/>
  <c r="N422" i="6"/>
  <c r="N420" i="6" s="1"/>
  <c r="T422" i="6"/>
  <c r="T420" i="6" s="1"/>
  <c r="Z422" i="6"/>
  <c r="Z420" i="6" s="1"/>
  <c r="G427" i="6"/>
  <c r="G425" i="6" s="1"/>
  <c r="M427" i="6"/>
  <c r="M425" i="6" s="1"/>
  <c r="S427" i="6"/>
  <c r="S425" i="6" s="1"/>
  <c r="Y427" i="6"/>
  <c r="Y425" i="6" s="1"/>
  <c r="F432" i="6"/>
  <c r="F430" i="6" s="1"/>
  <c r="L432" i="6"/>
  <c r="L430" i="6" s="1"/>
  <c r="R432" i="6"/>
  <c r="R430" i="6" s="1"/>
  <c r="X432" i="6"/>
  <c r="X430" i="6" s="1"/>
  <c r="E437" i="6"/>
  <c r="E435" i="6" s="1"/>
  <c r="K437" i="6"/>
  <c r="K435" i="6" s="1"/>
  <c r="Q437" i="6"/>
  <c r="Q435" i="6" s="1"/>
  <c r="W437" i="6"/>
  <c r="W435" i="6" s="1"/>
  <c r="D442" i="6"/>
  <c r="D440" i="6" s="1"/>
  <c r="J442" i="6"/>
  <c r="J440" i="6" s="1"/>
  <c r="P442" i="6"/>
  <c r="P440" i="6" s="1"/>
  <c r="V442" i="6"/>
  <c r="V440" i="6" s="1"/>
  <c r="I447" i="6"/>
  <c r="I445" i="6" s="1"/>
  <c r="O447" i="6"/>
  <c r="O445" i="6" s="1"/>
  <c r="U447" i="6"/>
  <c r="U445" i="6" s="1"/>
  <c r="AA447" i="6"/>
  <c r="AA445" i="6" s="1"/>
  <c r="H452" i="6"/>
  <c r="H450" i="6" s="1"/>
  <c r="N452" i="6"/>
  <c r="N450" i="6" s="1"/>
  <c r="T452" i="6"/>
  <c r="T450" i="6" s="1"/>
  <c r="Z452" i="6"/>
  <c r="Z450" i="6" s="1"/>
  <c r="G457" i="6"/>
  <c r="G455" i="6" s="1"/>
  <c r="M457" i="6"/>
  <c r="M455" i="6" s="1"/>
  <c r="S457" i="6"/>
  <c r="S455" i="6" s="1"/>
  <c r="Y457" i="6"/>
  <c r="Y455" i="6" s="1"/>
  <c r="F462" i="6"/>
  <c r="F460" i="6" s="1"/>
  <c r="L462" i="6"/>
  <c r="L460" i="6" s="1"/>
  <c r="R462" i="6"/>
  <c r="R460" i="6" s="1"/>
  <c r="X462" i="6"/>
  <c r="X460" i="6" s="1"/>
  <c r="E467" i="6"/>
  <c r="E465" i="6" s="1"/>
  <c r="K467" i="6"/>
  <c r="K465" i="6" s="1"/>
  <c r="Q467" i="6"/>
  <c r="Q465" i="6" s="1"/>
  <c r="W467" i="6"/>
  <c r="W465" i="6" s="1"/>
  <c r="D472" i="6"/>
  <c r="D470" i="6" s="1"/>
  <c r="J472" i="6"/>
  <c r="J470" i="6" s="1"/>
  <c r="P472" i="6"/>
  <c r="P470" i="6" s="1"/>
  <c r="V472" i="6"/>
  <c r="V470" i="6" s="1"/>
  <c r="I477" i="6"/>
  <c r="I475" i="6" s="1"/>
  <c r="O477" i="6"/>
  <c r="O475" i="6" s="1"/>
  <c r="U477" i="6"/>
  <c r="U475" i="6" s="1"/>
  <c r="Y504" i="10"/>
  <c r="Y594" i="10"/>
  <c r="X375" i="12"/>
  <c r="H168" i="7"/>
  <c r="N168" i="7"/>
  <c r="N166" i="7" s="1"/>
  <c r="T168" i="7"/>
  <c r="Z168" i="7"/>
  <c r="Z166" i="7" s="1"/>
  <c r="G173" i="7"/>
  <c r="G171" i="7" s="1"/>
  <c r="M173" i="7"/>
  <c r="M171" i="7" s="1"/>
  <c r="S173" i="7"/>
  <c r="Y173" i="7"/>
  <c r="Y171" i="7" s="1"/>
  <c r="F178" i="7"/>
  <c r="L178" i="7"/>
  <c r="L176" i="7" s="1"/>
  <c r="R178" i="7"/>
  <c r="R176" i="7" s="1"/>
  <c r="X178" i="7"/>
  <c r="X176" i="7" s="1"/>
  <c r="E183" i="7"/>
  <c r="K183" i="7"/>
  <c r="K181" i="7" s="1"/>
  <c r="Q183" i="7"/>
  <c r="W183" i="7"/>
  <c r="W181" i="7" s="1"/>
  <c r="D188" i="7"/>
  <c r="D186" i="7" s="1"/>
  <c r="J188" i="7"/>
  <c r="J186" i="7" s="1"/>
  <c r="P188" i="7"/>
  <c r="V188" i="7"/>
  <c r="V186" i="7" s="1"/>
  <c r="I193" i="7"/>
  <c r="O193" i="7"/>
  <c r="O191" i="7" s="1"/>
  <c r="U193" i="7"/>
  <c r="U191" i="7" s="1"/>
  <c r="AA193" i="7"/>
  <c r="AA191" i="7" s="1"/>
  <c r="H198" i="7"/>
  <c r="N198" i="7"/>
  <c r="N196" i="7" s="1"/>
  <c r="T198" i="7"/>
  <c r="Z198" i="7"/>
  <c r="Z196" i="7" s="1"/>
  <c r="G203" i="7"/>
  <c r="G201" i="7" s="1"/>
  <c r="M203" i="7"/>
  <c r="M201" i="7" s="1"/>
  <c r="S203" i="7"/>
  <c r="Y203" i="7"/>
  <c r="Y201" i="7" s="1"/>
  <c r="F208" i="7"/>
  <c r="L208" i="7"/>
  <c r="L206" i="7" s="1"/>
  <c r="R208" i="7"/>
  <c r="R206" i="7" s="1"/>
  <c r="X208" i="7"/>
  <c r="X206" i="7" s="1"/>
  <c r="E213" i="7"/>
  <c r="K213" i="7"/>
  <c r="K211" i="7" s="1"/>
  <c r="Q213" i="7"/>
  <c r="W213" i="7"/>
  <c r="W211" i="7" s="1"/>
  <c r="D218" i="7"/>
  <c r="D216" i="7" s="1"/>
  <c r="J218" i="7"/>
  <c r="J216" i="7" s="1"/>
  <c r="P218" i="7"/>
  <c r="V218" i="7"/>
  <c r="V216" i="7" s="1"/>
  <c r="I223" i="7"/>
  <c r="O223" i="7"/>
  <c r="O221" i="7" s="1"/>
  <c r="U223" i="7"/>
  <c r="U221" i="7" s="1"/>
  <c r="AA223" i="7"/>
  <c r="AA221" i="7" s="1"/>
  <c r="H228" i="7"/>
  <c r="N228" i="7"/>
  <c r="N226" i="7" s="1"/>
  <c r="T228" i="7"/>
  <c r="Z228" i="7"/>
  <c r="Z226" i="7" s="1"/>
  <c r="G233" i="7"/>
  <c r="G231" i="7" s="1"/>
  <c r="M233" i="7"/>
  <c r="M231" i="7" s="1"/>
  <c r="S233" i="7"/>
  <c r="Y233" i="7"/>
  <c r="Y231" i="7" s="1"/>
  <c r="F238" i="7"/>
  <c r="L238" i="7"/>
  <c r="L236" i="7" s="1"/>
  <c r="R238" i="7"/>
  <c r="R236" i="7" s="1"/>
  <c r="X238" i="7"/>
  <c r="X236" i="7" s="1"/>
  <c r="E243" i="7"/>
  <c r="K243" i="7"/>
  <c r="K241" i="7" s="1"/>
  <c r="Q243" i="7"/>
  <c r="W243" i="7"/>
  <c r="W241" i="7" s="1"/>
  <c r="D248" i="7"/>
  <c r="D246" i="7" s="1"/>
  <c r="J248" i="7"/>
  <c r="J246" i="7" s="1"/>
  <c r="P248" i="7"/>
  <c r="V248" i="7"/>
  <c r="V246" i="7" s="1"/>
  <c r="I253" i="7"/>
  <c r="O253" i="7"/>
  <c r="O251" i="7" s="1"/>
  <c r="U253" i="7"/>
  <c r="U251" i="7" s="1"/>
  <c r="AA253" i="7"/>
  <c r="AA251" i="7" s="1"/>
  <c r="H258" i="7"/>
  <c r="N258" i="7"/>
  <c r="N256" i="7" s="1"/>
  <c r="T258" i="7"/>
  <c r="Z258" i="7"/>
  <c r="Z256" i="7" s="1"/>
  <c r="G263" i="7"/>
  <c r="G261" i="7" s="1"/>
  <c r="M263" i="7"/>
  <c r="M261" i="7" s="1"/>
  <c r="S263" i="7"/>
  <c r="Y263" i="7"/>
  <c r="Y261" i="7" s="1"/>
  <c r="F268" i="7"/>
  <c r="L268" i="7"/>
  <c r="L266" i="7" s="1"/>
  <c r="R268" i="7"/>
  <c r="R266" i="7" s="1"/>
  <c r="X268" i="7"/>
  <c r="X266" i="7" s="1"/>
  <c r="E273" i="7"/>
  <c r="K273" i="7"/>
  <c r="K271" i="7" s="1"/>
  <c r="Q273" i="7"/>
  <c r="W273" i="7"/>
  <c r="W271" i="7" s="1"/>
  <c r="D278" i="7"/>
  <c r="D276" i="7" s="1"/>
  <c r="J278" i="7"/>
  <c r="J276" i="7" s="1"/>
  <c r="P278" i="7"/>
  <c r="V278" i="7"/>
  <c r="V276" i="7" s="1"/>
  <c r="I283" i="7"/>
  <c r="O283" i="7"/>
  <c r="O281" i="7" s="1"/>
  <c r="U283" i="7"/>
  <c r="U281" i="7" s="1"/>
  <c r="AA283" i="7"/>
  <c r="AA281" i="7" s="1"/>
  <c r="H288" i="7"/>
  <c r="N288" i="7"/>
  <c r="N286" i="7" s="1"/>
  <c r="T288" i="7"/>
  <c r="Z288" i="7"/>
  <c r="Z286" i="7" s="1"/>
  <c r="G293" i="7"/>
  <c r="G291" i="7" s="1"/>
  <c r="M293" i="7"/>
  <c r="M291" i="7" s="1"/>
  <c r="S293" i="7"/>
  <c r="Y293" i="7"/>
  <c r="Y291" i="7" s="1"/>
  <c r="F298" i="7"/>
  <c r="L298" i="7"/>
  <c r="L296" i="7" s="1"/>
  <c r="R298" i="7"/>
  <c r="R296" i="7" s="1"/>
  <c r="X298" i="7"/>
  <c r="X296" i="7" s="1"/>
  <c r="E303" i="7"/>
  <c r="K303" i="7"/>
  <c r="K301" i="7" s="1"/>
  <c r="Q303" i="7"/>
  <c r="W303" i="7"/>
  <c r="W301" i="7" s="1"/>
  <c r="D308" i="7"/>
  <c r="D306" i="7" s="1"/>
  <c r="J308" i="7"/>
  <c r="J306" i="7" s="1"/>
  <c r="P308" i="7"/>
  <c r="V308" i="7"/>
  <c r="V306" i="7" s="1"/>
  <c r="I313" i="7"/>
  <c r="O313" i="7"/>
  <c r="O311" i="7" s="1"/>
  <c r="U313" i="7"/>
  <c r="U311" i="7" s="1"/>
  <c r="AA313" i="7"/>
  <c r="AA311" i="7" s="1"/>
  <c r="H318" i="7"/>
  <c r="N318" i="7"/>
  <c r="N316" i="7" s="1"/>
  <c r="T318" i="7"/>
  <c r="Z318" i="7"/>
  <c r="Z316" i="7" s="1"/>
  <c r="G327" i="7"/>
  <c r="G325" i="7" s="1"/>
  <c r="M327" i="7"/>
  <c r="M325" i="7" s="1"/>
  <c r="S327" i="7"/>
  <c r="Y327" i="7"/>
  <c r="Y325" i="7" s="1"/>
  <c r="F332" i="7"/>
  <c r="L332" i="7"/>
  <c r="L330" i="7" s="1"/>
  <c r="R332" i="7"/>
  <c r="R330" i="7" s="1"/>
  <c r="X332" i="7"/>
  <c r="X330" i="7" s="1"/>
  <c r="E337" i="7"/>
  <c r="K337" i="7"/>
  <c r="K335" i="7" s="1"/>
  <c r="Q337" i="7"/>
  <c r="W337" i="7"/>
  <c r="W335" i="7" s="1"/>
  <c r="D342" i="7"/>
  <c r="D340" i="7" s="1"/>
  <c r="J342" i="7"/>
  <c r="J340" i="7" s="1"/>
  <c r="P342" i="7"/>
  <c r="V342" i="7"/>
  <c r="V340" i="7" s="1"/>
  <c r="I347" i="7"/>
  <c r="O347" i="7"/>
  <c r="O345" i="7" s="1"/>
  <c r="U347" i="7"/>
  <c r="U345" i="7" s="1"/>
  <c r="AA347" i="7"/>
  <c r="AA345" i="7" s="1"/>
  <c r="H352" i="7"/>
  <c r="N352" i="7"/>
  <c r="N350" i="7" s="1"/>
  <c r="T352" i="7"/>
  <c r="Z352" i="7"/>
  <c r="Z350" i="7" s="1"/>
  <c r="G357" i="7"/>
  <c r="G355" i="7" s="1"/>
  <c r="M357" i="7"/>
  <c r="M355" i="7" s="1"/>
  <c r="S357" i="7"/>
  <c r="Y357" i="7"/>
  <c r="Y355" i="7" s="1"/>
  <c r="F362" i="7"/>
  <c r="L362" i="7"/>
  <c r="L360" i="7" s="1"/>
  <c r="R362" i="7"/>
  <c r="R360" i="7" s="1"/>
  <c r="X362" i="7"/>
  <c r="X360" i="7" s="1"/>
  <c r="E367" i="7"/>
  <c r="K367" i="7"/>
  <c r="K365" i="7" s="1"/>
  <c r="Q367" i="7"/>
  <c r="W367" i="7"/>
  <c r="W365" i="7" s="1"/>
  <c r="D372" i="7"/>
  <c r="D370" i="7" s="1"/>
  <c r="J372" i="7"/>
  <c r="J370" i="7" s="1"/>
  <c r="P372" i="7"/>
  <c r="V372" i="7"/>
  <c r="V370" i="7" s="1"/>
  <c r="I377" i="7"/>
  <c r="O377" i="7"/>
  <c r="O375" i="7" s="1"/>
  <c r="U377" i="7"/>
  <c r="U375" i="7" s="1"/>
  <c r="AA377" i="7"/>
  <c r="AA375" i="7" s="1"/>
  <c r="H382" i="7"/>
  <c r="N382" i="7"/>
  <c r="N380" i="7" s="1"/>
  <c r="T382" i="7"/>
  <c r="Z382" i="7"/>
  <c r="Z380" i="7" s="1"/>
  <c r="G387" i="7"/>
  <c r="G385" i="7" s="1"/>
  <c r="M387" i="7"/>
  <c r="M385" i="7" s="1"/>
  <c r="S387" i="7"/>
  <c r="Y387" i="7"/>
  <c r="Y385" i="7" s="1"/>
  <c r="F392" i="7"/>
  <c r="L392" i="7"/>
  <c r="L390" i="7" s="1"/>
  <c r="R392" i="7"/>
  <c r="R390" i="7" s="1"/>
  <c r="X392" i="7"/>
  <c r="X390" i="7" s="1"/>
  <c r="E397" i="7"/>
  <c r="K397" i="7"/>
  <c r="K395" i="7" s="1"/>
  <c r="Q397" i="7"/>
  <c r="W397" i="7"/>
  <c r="W395" i="7" s="1"/>
  <c r="D402" i="7"/>
  <c r="D400" i="7" s="1"/>
  <c r="J402" i="7"/>
  <c r="J400" i="7" s="1"/>
  <c r="P402" i="7"/>
  <c r="V402" i="7"/>
  <c r="V400" i="7" s="1"/>
  <c r="I407" i="7"/>
  <c r="O407" i="7"/>
  <c r="O405" i="7" s="1"/>
  <c r="U407" i="7"/>
  <c r="U405" i="7" s="1"/>
  <c r="AA407" i="7"/>
  <c r="AA405" i="7" s="1"/>
  <c r="H412" i="7"/>
  <c r="N412" i="7"/>
  <c r="N410" i="7" s="1"/>
  <c r="T412" i="7"/>
  <c r="Z412" i="7"/>
  <c r="Z410" i="7" s="1"/>
  <c r="G417" i="7"/>
  <c r="G415" i="7" s="1"/>
  <c r="M417" i="7"/>
  <c r="M415" i="7" s="1"/>
  <c r="S417" i="7"/>
  <c r="Y417" i="7"/>
  <c r="Y415" i="7" s="1"/>
  <c r="F422" i="7"/>
  <c r="L422" i="7"/>
  <c r="L420" i="7" s="1"/>
  <c r="R422" i="7"/>
  <c r="R420" i="7" s="1"/>
  <c r="X422" i="7"/>
  <c r="X420" i="7" s="1"/>
  <c r="E427" i="7"/>
  <c r="K427" i="7"/>
  <c r="K425" i="7" s="1"/>
  <c r="Q427" i="7"/>
  <c r="W427" i="7"/>
  <c r="W425" i="7" s="1"/>
  <c r="D432" i="7"/>
  <c r="D430" i="7" s="1"/>
  <c r="J432" i="7"/>
  <c r="J430" i="7" s="1"/>
  <c r="P432" i="7"/>
  <c r="V432" i="7"/>
  <c r="V430" i="7" s="1"/>
  <c r="I437" i="7"/>
  <c r="O437" i="7"/>
  <c r="O435" i="7" s="1"/>
  <c r="U437" i="7"/>
  <c r="U435" i="7" s="1"/>
  <c r="AA437" i="7"/>
  <c r="AA435" i="7" s="1"/>
  <c r="H442" i="7"/>
  <c r="N442" i="7"/>
  <c r="N440" i="7" s="1"/>
  <c r="T442" i="7"/>
  <c r="Z442" i="7"/>
  <c r="Z440" i="7" s="1"/>
  <c r="G447" i="7"/>
  <c r="G445" i="7" s="1"/>
  <c r="M447" i="7"/>
  <c r="M445" i="7" s="1"/>
  <c r="S447" i="7"/>
  <c r="Y447" i="7"/>
  <c r="Y445" i="7" s="1"/>
  <c r="F452" i="7"/>
  <c r="L452" i="7"/>
  <c r="L450" i="7" s="1"/>
  <c r="R452" i="7"/>
  <c r="R450" i="7" s="1"/>
  <c r="X452" i="7"/>
  <c r="X450" i="7" s="1"/>
  <c r="E457" i="7"/>
  <c r="K457" i="7"/>
  <c r="K455" i="7" s="1"/>
  <c r="Q457" i="7"/>
  <c r="W457" i="7"/>
  <c r="W455" i="7" s="1"/>
  <c r="D462" i="7"/>
  <c r="D460" i="7" s="1"/>
  <c r="J462" i="7"/>
  <c r="J460" i="7" s="1"/>
  <c r="P462" i="7"/>
  <c r="V462" i="7"/>
  <c r="V460" i="7" s="1"/>
  <c r="I467" i="7"/>
  <c r="O467" i="7"/>
  <c r="O465" i="7" s="1"/>
  <c r="U467" i="7"/>
  <c r="U465" i="7" s="1"/>
  <c r="AA467" i="7"/>
  <c r="AA465" i="7" s="1"/>
  <c r="H472" i="7"/>
  <c r="N472" i="7"/>
  <c r="N470" i="7" s="1"/>
  <c r="T472" i="7"/>
  <c r="Z472" i="7"/>
  <c r="Z470" i="7" s="1"/>
  <c r="G477" i="7"/>
  <c r="G475" i="7" s="1"/>
  <c r="M477" i="7"/>
  <c r="M475" i="7" s="1"/>
  <c r="S477" i="7"/>
  <c r="Y477" i="7"/>
  <c r="Y475" i="7" s="1"/>
  <c r="F486" i="7"/>
  <c r="L486" i="7"/>
  <c r="L484" i="7" s="1"/>
  <c r="R486" i="7"/>
  <c r="R484" i="7" s="1"/>
  <c r="X486" i="7"/>
  <c r="X484" i="7" s="1"/>
  <c r="E491" i="7"/>
  <c r="K491" i="7"/>
  <c r="K489" i="7" s="1"/>
  <c r="Q491" i="7"/>
  <c r="W491" i="7"/>
  <c r="W489" i="7" s="1"/>
  <c r="D496" i="7"/>
  <c r="D494" i="7" s="1"/>
  <c r="J496" i="7"/>
  <c r="J494" i="7" s="1"/>
  <c r="P496" i="7"/>
  <c r="V496" i="7"/>
  <c r="V494" i="7" s="1"/>
  <c r="I501" i="7"/>
  <c r="O501" i="7"/>
  <c r="O499" i="7" s="1"/>
  <c r="U501" i="7"/>
  <c r="U499" i="7" s="1"/>
  <c r="AA501" i="7"/>
  <c r="AA499" i="7" s="1"/>
  <c r="H506" i="7"/>
  <c r="N506" i="7"/>
  <c r="N504" i="7" s="1"/>
  <c r="T506" i="7"/>
  <c r="Z506" i="7"/>
  <c r="Z504" i="7" s="1"/>
  <c r="G511" i="7"/>
  <c r="G509" i="7" s="1"/>
  <c r="M511" i="7"/>
  <c r="M509" i="7" s="1"/>
  <c r="S511" i="7"/>
  <c r="Y511" i="7"/>
  <c r="Y509" i="7" s="1"/>
  <c r="F516" i="7"/>
  <c r="L516" i="7"/>
  <c r="L514" i="7" s="1"/>
  <c r="R516" i="7"/>
  <c r="R514" i="7" s="1"/>
  <c r="X516" i="7"/>
  <c r="X514" i="7" s="1"/>
  <c r="E521" i="7"/>
  <c r="K521" i="7"/>
  <c r="K519" i="7" s="1"/>
  <c r="Q521" i="7"/>
  <c r="W521" i="7"/>
  <c r="W519" i="7" s="1"/>
  <c r="D526" i="7"/>
  <c r="D524" i="7" s="1"/>
  <c r="J526" i="7"/>
  <c r="J524" i="7" s="1"/>
  <c r="P526" i="7"/>
  <c r="V526" i="7"/>
  <c r="V524" i="7" s="1"/>
  <c r="I531" i="7"/>
  <c r="O531" i="7"/>
  <c r="O529" i="7" s="1"/>
  <c r="U531" i="7"/>
  <c r="U529" i="7" s="1"/>
  <c r="AA531" i="7"/>
  <c r="AA529" i="7" s="1"/>
  <c r="H536" i="7"/>
  <c r="N536" i="7"/>
  <c r="N534" i="7" s="1"/>
  <c r="T536" i="7"/>
  <c r="Z536" i="7"/>
  <c r="Z534" i="7" s="1"/>
  <c r="G541" i="7"/>
  <c r="G539" i="7" s="1"/>
  <c r="M541" i="7"/>
  <c r="M539" i="7" s="1"/>
  <c r="S541" i="7"/>
  <c r="Y541" i="7"/>
  <c r="Y539" i="7" s="1"/>
  <c r="F546" i="7"/>
  <c r="L546" i="7"/>
  <c r="L544" i="7" s="1"/>
  <c r="R546" i="7"/>
  <c r="R544" i="7" s="1"/>
  <c r="X546" i="7"/>
  <c r="X544" i="7" s="1"/>
  <c r="E551" i="7"/>
  <c r="K551" i="7"/>
  <c r="K549" i="7" s="1"/>
  <c r="Q551" i="7"/>
  <c r="W551" i="7"/>
  <c r="W549" i="7" s="1"/>
  <c r="D556" i="7"/>
  <c r="D554" i="7" s="1"/>
  <c r="J556" i="7"/>
  <c r="J554" i="7" s="1"/>
  <c r="P556" i="7"/>
  <c r="V556" i="7"/>
  <c r="V554" i="7" s="1"/>
  <c r="I561" i="7"/>
  <c r="O561" i="7"/>
  <c r="O559" i="7" s="1"/>
  <c r="U561" i="7"/>
  <c r="U559" i="7" s="1"/>
  <c r="AA561" i="7"/>
  <c r="AA559" i="7" s="1"/>
  <c r="H566" i="7"/>
  <c r="N566" i="7"/>
  <c r="N564" i="7" s="1"/>
  <c r="T566" i="7"/>
  <c r="Z566" i="7"/>
  <c r="Z564" i="7" s="1"/>
  <c r="G571" i="7"/>
  <c r="G569" i="7" s="1"/>
  <c r="M571" i="7"/>
  <c r="M569" i="7" s="1"/>
  <c r="S571" i="7"/>
  <c r="Y571" i="7"/>
  <c r="Y569" i="7" s="1"/>
  <c r="F576" i="7"/>
  <c r="L576" i="7"/>
  <c r="L574" i="7" s="1"/>
  <c r="R576" i="7"/>
  <c r="R574" i="7" s="1"/>
  <c r="X576" i="7"/>
  <c r="X574" i="7" s="1"/>
  <c r="E581" i="7"/>
  <c r="K581" i="7"/>
  <c r="K579" i="7" s="1"/>
  <c r="Q581" i="7"/>
  <c r="W581" i="7"/>
  <c r="W579" i="7" s="1"/>
  <c r="D586" i="7"/>
  <c r="D584" i="7" s="1"/>
  <c r="J586" i="7"/>
  <c r="J584" i="7" s="1"/>
  <c r="P586" i="7"/>
  <c r="V586" i="7"/>
  <c r="V584" i="7" s="1"/>
  <c r="I591" i="7"/>
  <c r="O591" i="7"/>
  <c r="O589" i="7" s="1"/>
  <c r="U591" i="7"/>
  <c r="U589" i="7" s="1"/>
  <c r="AA591" i="7"/>
  <c r="AA589" i="7" s="1"/>
  <c r="H596" i="7"/>
  <c r="N596" i="7"/>
  <c r="N594" i="7" s="1"/>
  <c r="T596" i="7"/>
  <c r="Z596" i="7"/>
  <c r="Z594" i="7" s="1"/>
  <c r="G601" i="7"/>
  <c r="G599" i="7" s="1"/>
  <c r="M601" i="7"/>
  <c r="M599" i="7" s="1"/>
  <c r="S601" i="7"/>
  <c r="Y601" i="7"/>
  <c r="Y599" i="7" s="1"/>
  <c r="F606" i="7"/>
  <c r="L606" i="7"/>
  <c r="L604" i="7" s="1"/>
  <c r="R606" i="7"/>
  <c r="R604" i="7" s="1"/>
  <c r="X606" i="7"/>
  <c r="X604" i="7" s="1"/>
  <c r="E611" i="7"/>
  <c r="K611" i="7"/>
  <c r="K609" i="7" s="1"/>
  <c r="Q611" i="7"/>
  <c r="W611" i="7"/>
  <c r="W609" i="7" s="1"/>
  <c r="D616" i="7"/>
  <c r="D614" i="7" s="1"/>
  <c r="J616" i="7"/>
  <c r="J614" i="7" s="1"/>
  <c r="P616" i="7"/>
  <c r="V616" i="7"/>
  <c r="V614" i="7" s="1"/>
  <c r="I621" i="7"/>
  <c r="O621" i="7"/>
  <c r="O619" i="7" s="1"/>
  <c r="U621" i="7"/>
  <c r="U619" i="7" s="1"/>
  <c r="AA621" i="7"/>
  <c r="AA619" i="7" s="1"/>
  <c r="H626" i="7"/>
  <c r="N626" i="7"/>
  <c r="N624" i="7" s="1"/>
  <c r="T626" i="7"/>
  <c r="Z626" i="7"/>
  <c r="Z624" i="7" s="1"/>
  <c r="G631" i="7"/>
  <c r="G629" i="7" s="1"/>
  <c r="M631" i="7"/>
  <c r="M629" i="7" s="1"/>
  <c r="S631" i="7"/>
  <c r="Y631" i="7"/>
  <c r="Y629" i="7" s="1"/>
  <c r="F636" i="7"/>
  <c r="L636" i="7"/>
  <c r="L634" i="7" s="1"/>
  <c r="R636" i="7"/>
  <c r="R634" i="7" s="1"/>
  <c r="X636" i="7"/>
  <c r="X634" i="7" s="1"/>
  <c r="F10" i="8"/>
  <c r="L10" i="8"/>
  <c r="R10" i="8"/>
  <c r="X10" i="8"/>
  <c r="F12" i="8"/>
  <c r="L12" i="8"/>
  <c r="R12" i="8"/>
  <c r="X12" i="8"/>
  <c r="F13" i="8"/>
  <c r="L13" i="8"/>
  <c r="R13" i="8"/>
  <c r="X13" i="8"/>
  <c r="E16" i="8"/>
  <c r="K16" i="8"/>
  <c r="Q16" i="8"/>
  <c r="W16" i="8"/>
  <c r="E18" i="8"/>
  <c r="K18" i="8"/>
  <c r="Q18" i="8"/>
  <c r="W18" i="8"/>
  <c r="E19" i="8"/>
  <c r="K19" i="8"/>
  <c r="Q19" i="8"/>
  <c r="W19" i="8"/>
  <c r="D22" i="8"/>
  <c r="J22" i="8"/>
  <c r="P22" i="8"/>
  <c r="V22" i="8"/>
  <c r="D24" i="8"/>
  <c r="J24" i="8"/>
  <c r="P24" i="8"/>
  <c r="V24" i="8"/>
  <c r="D25" i="8"/>
  <c r="J25" i="8"/>
  <c r="P25" i="8"/>
  <c r="V25" i="8"/>
  <c r="I28" i="8"/>
  <c r="O28" i="8"/>
  <c r="U28" i="8"/>
  <c r="AA28" i="8"/>
  <c r="I30" i="8"/>
  <c r="O30" i="8"/>
  <c r="U30" i="8"/>
  <c r="AA30" i="8"/>
  <c r="I31" i="8"/>
  <c r="O31" i="8"/>
  <c r="U31" i="8"/>
  <c r="AA31" i="8"/>
  <c r="H34" i="8"/>
  <c r="N34" i="8"/>
  <c r="T34" i="8"/>
  <c r="Z34" i="8"/>
  <c r="H36" i="8"/>
  <c r="N36" i="8"/>
  <c r="T36" i="8"/>
  <c r="Z36" i="8"/>
  <c r="H37" i="8"/>
  <c r="N37" i="8"/>
  <c r="T37" i="8"/>
  <c r="Z37" i="8"/>
  <c r="G40" i="8"/>
  <c r="M40" i="8"/>
  <c r="S40" i="8"/>
  <c r="Y40" i="8"/>
  <c r="G42" i="8"/>
  <c r="M42" i="8"/>
  <c r="S42" i="8"/>
  <c r="Y42" i="8"/>
  <c r="G43" i="8"/>
  <c r="M43" i="8"/>
  <c r="S43" i="8"/>
  <c r="Y43" i="8"/>
  <c r="F46" i="8"/>
  <c r="L46" i="8"/>
  <c r="R46" i="8"/>
  <c r="X46" i="8"/>
  <c r="F48" i="8"/>
  <c r="L48" i="8"/>
  <c r="R48" i="8"/>
  <c r="X48" i="8"/>
  <c r="F49" i="8"/>
  <c r="L49" i="8"/>
  <c r="R49" i="8"/>
  <c r="X49" i="8"/>
  <c r="E52" i="8"/>
  <c r="K52" i="8"/>
  <c r="Q52" i="8"/>
  <c r="W52" i="8"/>
  <c r="E54" i="8"/>
  <c r="K54" i="8"/>
  <c r="Q54" i="8"/>
  <c r="W54" i="8"/>
  <c r="E55" i="8"/>
  <c r="K55" i="8"/>
  <c r="Q55" i="8"/>
  <c r="W55" i="8"/>
  <c r="D58" i="8"/>
  <c r="J58" i="8"/>
  <c r="P58" i="8"/>
  <c r="V58" i="8"/>
  <c r="D60" i="8"/>
  <c r="J60" i="8"/>
  <c r="P60" i="8"/>
  <c r="V60" i="8"/>
  <c r="D61" i="8"/>
  <c r="J61" i="8"/>
  <c r="P61" i="8"/>
  <c r="V61" i="8"/>
  <c r="I64" i="8"/>
  <c r="O64" i="8"/>
  <c r="U64" i="8"/>
  <c r="AA64" i="8"/>
  <c r="I66" i="8"/>
  <c r="O66" i="8"/>
  <c r="U66" i="8"/>
  <c r="AA66" i="8"/>
  <c r="I67" i="8"/>
  <c r="O67" i="8"/>
  <c r="U67" i="8"/>
  <c r="AA67" i="8"/>
  <c r="H70" i="8"/>
  <c r="N70" i="8"/>
  <c r="T70" i="8"/>
  <c r="Z70" i="8"/>
  <c r="H72" i="8"/>
  <c r="N72" i="8"/>
  <c r="T72" i="8"/>
  <c r="Z72" i="8"/>
  <c r="H73" i="8"/>
  <c r="N73" i="8"/>
  <c r="T73" i="8"/>
  <c r="Z73" i="8"/>
  <c r="G76" i="8"/>
  <c r="M76" i="8"/>
  <c r="S76" i="8"/>
  <c r="Y76" i="8"/>
  <c r="G78" i="8"/>
  <c r="M78" i="8"/>
  <c r="S78" i="8"/>
  <c r="Y78" i="8"/>
  <c r="G79" i="8"/>
  <c r="M79" i="8"/>
  <c r="S79" i="8"/>
  <c r="Y79" i="8"/>
  <c r="F82" i="8"/>
  <c r="L82" i="8"/>
  <c r="R82" i="8"/>
  <c r="X82" i="8"/>
  <c r="F84" i="8"/>
  <c r="L84" i="8"/>
  <c r="R84" i="8"/>
  <c r="X84" i="8"/>
  <c r="F85" i="8"/>
  <c r="L85" i="8"/>
  <c r="R85" i="8"/>
  <c r="X85" i="8"/>
  <c r="E88" i="8"/>
  <c r="K88" i="8"/>
  <c r="Q88" i="8"/>
  <c r="W88" i="8"/>
  <c r="E90" i="8"/>
  <c r="K90" i="8"/>
  <c r="Q90" i="8"/>
  <c r="W90" i="8"/>
  <c r="E91" i="8"/>
  <c r="K91" i="8"/>
  <c r="Q91" i="8"/>
  <c r="W91" i="8"/>
  <c r="D94" i="8"/>
  <c r="J94" i="8"/>
  <c r="P94" i="8"/>
  <c r="V94" i="8"/>
  <c r="D96" i="8"/>
  <c r="J96" i="8"/>
  <c r="P96" i="8"/>
  <c r="V96" i="8"/>
  <c r="D97" i="8"/>
  <c r="J97" i="8"/>
  <c r="P97" i="8"/>
  <c r="V97" i="8"/>
  <c r="I100" i="8"/>
  <c r="O100" i="8"/>
  <c r="U100" i="8"/>
  <c r="AA100" i="8"/>
  <c r="I102" i="8"/>
  <c r="O102" i="8"/>
  <c r="U102" i="8"/>
  <c r="AA102" i="8"/>
  <c r="I103" i="8"/>
  <c r="O103" i="8"/>
  <c r="U103" i="8"/>
  <c r="AA103" i="8"/>
  <c r="H106" i="8"/>
  <c r="N106" i="8"/>
  <c r="T106" i="8"/>
  <c r="Z106" i="8"/>
  <c r="H108" i="8"/>
  <c r="N108" i="8"/>
  <c r="T108" i="8"/>
  <c r="Z108" i="8"/>
  <c r="H109" i="8"/>
  <c r="N109" i="8"/>
  <c r="T109" i="8"/>
  <c r="Z109" i="8"/>
  <c r="G112" i="8"/>
  <c r="M112" i="8"/>
  <c r="S112" i="8"/>
  <c r="Y112" i="8"/>
  <c r="G114" i="8"/>
  <c r="M114" i="8"/>
  <c r="S114" i="8"/>
  <c r="Y114" i="8"/>
  <c r="G115" i="8"/>
  <c r="M115" i="8"/>
  <c r="S115" i="8"/>
  <c r="Y115" i="8"/>
  <c r="F118" i="8"/>
  <c r="L118" i="8"/>
  <c r="R118" i="8"/>
  <c r="X118" i="8"/>
  <c r="F120" i="8"/>
  <c r="L120" i="8"/>
  <c r="R120" i="8"/>
  <c r="X120" i="8"/>
  <c r="F121" i="8"/>
  <c r="L121" i="8"/>
  <c r="R121" i="8"/>
  <c r="X121" i="8"/>
  <c r="E124" i="8"/>
  <c r="K124" i="8"/>
  <c r="Q124" i="8"/>
  <c r="W124" i="8"/>
  <c r="E126" i="8"/>
  <c r="K126" i="8"/>
  <c r="Q126" i="8"/>
  <c r="W126" i="8"/>
  <c r="E127" i="8"/>
  <c r="K127" i="8"/>
  <c r="Q127" i="8"/>
  <c r="W127" i="8"/>
  <c r="D130" i="8"/>
  <c r="J130" i="8"/>
  <c r="P130" i="8"/>
  <c r="V130" i="8"/>
  <c r="D132" i="8"/>
  <c r="J132" i="8"/>
  <c r="P132" i="8"/>
  <c r="V132" i="8"/>
  <c r="D133" i="8"/>
  <c r="J133" i="8"/>
  <c r="P133" i="8"/>
  <c r="V133" i="8"/>
  <c r="I136" i="8"/>
  <c r="O136" i="8"/>
  <c r="U136" i="8"/>
  <c r="AA136" i="8"/>
  <c r="I138" i="8"/>
  <c r="O138" i="8"/>
  <c r="U138" i="8"/>
  <c r="AA138" i="8"/>
  <c r="I139" i="8"/>
  <c r="O139" i="8"/>
  <c r="U139" i="8"/>
  <c r="AA139" i="8"/>
  <c r="H142" i="8"/>
  <c r="N142" i="8"/>
  <c r="T142" i="8"/>
  <c r="Z142" i="8"/>
  <c r="H144" i="8"/>
  <c r="N144" i="8"/>
  <c r="T144" i="8"/>
  <c r="Z144" i="8"/>
  <c r="H145" i="8"/>
  <c r="N145" i="8"/>
  <c r="T145" i="8"/>
  <c r="Z145" i="8"/>
  <c r="G148" i="8"/>
  <c r="M148" i="8"/>
  <c r="S148" i="8"/>
  <c r="Y148" i="8"/>
  <c r="G150" i="8"/>
  <c r="M150" i="8"/>
  <c r="S150" i="8"/>
  <c r="Y150" i="8"/>
  <c r="G151" i="8"/>
  <c r="M151" i="8"/>
  <c r="S151" i="8"/>
  <c r="Y151" i="8"/>
  <c r="F154" i="8"/>
  <c r="L154" i="8"/>
  <c r="R154" i="8"/>
  <c r="X154" i="8"/>
  <c r="F156" i="8"/>
  <c r="L156" i="8"/>
  <c r="R156" i="8"/>
  <c r="X156" i="8"/>
  <c r="F157" i="8"/>
  <c r="L157" i="8"/>
  <c r="R157" i="8"/>
  <c r="X157" i="8"/>
  <c r="E160" i="8"/>
  <c r="K160" i="8"/>
  <c r="Q160" i="8"/>
  <c r="W160" i="8"/>
  <c r="E162" i="8"/>
  <c r="K162" i="8"/>
  <c r="Q162" i="8"/>
  <c r="W162" i="8"/>
  <c r="E163" i="8"/>
  <c r="K163" i="8"/>
  <c r="Q163" i="8"/>
  <c r="W163" i="8"/>
  <c r="D166" i="8"/>
  <c r="J166" i="8"/>
  <c r="P166" i="8"/>
  <c r="V166" i="8"/>
  <c r="D168" i="8"/>
  <c r="J168" i="8"/>
  <c r="P168" i="8"/>
  <c r="V168" i="8"/>
  <c r="D169" i="8"/>
  <c r="J169" i="8"/>
  <c r="P169" i="8"/>
  <c r="V169" i="8"/>
  <c r="I172" i="8"/>
  <c r="O172" i="8"/>
  <c r="U172" i="8"/>
  <c r="AA172" i="8"/>
  <c r="I174" i="8"/>
  <c r="O174" i="8"/>
  <c r="U174" i="8"/>
  <c r="AA174" i="8"/>
  <c r="I175" i="8"/>
  <c r="O175" i="8"/>
  <c r="U175" i="8"/>
  <c r="AA175" i="8"/>
  <c r="H178" i="8"/>
  <c r="N178" i="8"/>
  <c r="T178" i="8"/>
  <c r="Z178" i="8"/>
  <c r="H180" i="8"/>
  <c r="N180" i="8"/>
  <c r="T180" i="8"/>
  <c r="Z180" i="8"/>
  <c r="H181" i="8"/>
  <c r="N181" i="8"/>
  <c r="T181" i="8"/>
  <c r="Z181" i="8"/>
  <c r="G184" i="8"/>
  <c r="M184" i="8"/>
  <c r="S184" i="8"/>
  <c r="Y184" i="8"/>
  <c r="G186" i="8"/>
  <c r="M186" i="8"/>
  <c r="S186" i="8"/>
  <c r="Y186" i="8"/>
  <c r="G187" i="8"/>
  <c r="M187" i="8"/>
  <c r="S187" i="8"/>
  <c r="Y187" i="8"/>
  <c r="F190" i="8"/>
  <c r="L190" i="8"/>
  <c r="R190" i="8"/>
  <c r="X190" i="8"/>
  <c r="F192" i="8"/>
  <c r="L192" i="8"/>
  <c r="R192" i="8"/>
  <c r="X192" i="8"/>
  <c r="F193" i="8"/>
  <c r="L193" i="8"/>
  <c r="R193" i="8"/>
  <c r="X193" i="8"/>
  <c r="F9" i="10"/>
  <c r="L9" i="10"/>
  <c r="R9" i="10"/>
  <c r="R7" i="10" s="1"/>
  <c r="X9" i="10"/>
  <c r="X7" i="10" s="1"/>
  <c r="F11" i="10"/>
  <c r="L11" i="10"/>
  <c r="R11" i="10"/>
  <c r="X11" i="10"/>
  <c r="E14" i="10"/>
  <c r="E12" i="10" s="1"/>
  <c r="K14" i="10"/>
  <c r="K12" i="10" s="1"/>
  <c r="Q14" i="10"/>
  <c r="W14" i="10"/>
  <c r="E16" i="10"/>
  <c r="K16" i="10"/>
  <c r="Q16" i="10"/>
  <c r="W16" i="10"/>
  <c r="D19" i="10"/>
  <c r="J19" i="10"/>
  <c r="P19" i="10"/>
  <c r="V19" i="10"/>
  <c r="D21" i="10"/>
  <c r="J21" i="10"/>
  <c r="P21" i="10"/>
  <c r="V21" i="10"/>
  <c r="I24" i="10"/>
  <c r="O24" i="10"/>
  <c r="U24" i="10"/>
  <c r="U22" i="10" s="1"/>
  <c r="AA24" i="10"/>
  <c r="AA22" i="10" s="1"/>
  <c r="I26" i="10"/>
  <c r="O26" i="10"/>
  <c r="U26" i="10"/>
  <c r="AA26" i="10"/>
  <c r="H29" i="10"/>
  <c r="H27" i="10" s="1"/>
  <c r="N29" i="10"/>
  <c r="N27" i="10" s="1"/>
  <c r="T29" i="10"/>
  <c r="Z29" i="10"/>
  <c r="H31" i="10"/>
  <c r="N31" i="10"/>
  <c r="T31" i="10"/>
  <c r="Z31" i="10"/>
  <c r="G34" i="10"/>
  <c r="M34" i="10"/>
  <c r="S34" i="10"/>
  <c r="Y34" i="10"/>
  <c r="G36" i="10"/>
  <c r="M36" i="10"/>
  <c r="S36" i="10"/>
  <c r="Y36" i="10"/>
  <c r="F39" i="10"/>
  <c r="L39" i="10"/>
  <c r="R39" i="10"/>
  <c r="R37" i="10" s="1"/>
  <c r="X39" i="10"/>
  <c r="X37" i="10" s="1"/>
  <c r="F41" i="10"/>
  <c r="L41" i="10"/>
  <c r="R41" i="10"/>
  <c r="X41" i="10"/>
  <c r="E44" i="10"/>
  <c r="E42" i="10" s="1"/>
  <c r="K44" i="10"/>
  <c r="K42" i="10" s="1"/>
  <c r="Q44" i="10"/>
  <c r="W44" i="10"/>
  <c r="E46" i="10"/>
  <c r="K46" i="10"/>
  <c r="Q46" i="10"/>
  <c r="W46" i="10"/>
  <c r="D49" i="10"/>
  <c r="J49" i="10"/>
  <c r="P49" i="10"/>
  <c r="V49" i="10"/>
  <c r="D51" i="10"/>
  <c r="J51" i="10"/>
  <c r="P51" i="10"/>
  <c r="V51" i="10"/>
  <c r="I54" i="10"/>
  <c r="O54" i="10"/>
  <c r="U54" i="10"/>
  <c r="U52" i="10" s="1"/>
  <c r="AA54" i="10"/>
  <c r="AA52" i="10" s="1"/>
  <c r="I56" i="10"/>
  <c r="O56" i="10"/>
  <c r="U56" i="10"/>
  <c r="AA56" i="10"/>
  <c r="H59" i="10"/>
  <c r="H57" i="10" s="1"/>
  <c r="N59" i="10"/>
  <c r="N57" i="10" s="1"/>
  <c r="T59" i="10"/>
  <c r="Z59" i="10"/>
  <c r="H61" i="10"/>
  <c r="N61" i="10"/>
  <c r="T61" i="10"/>
  <c r="Z61" i="10"/>
  <c r="G64" i="10"/>
  <c r="M64" i="10"/>
  <c r="S64" i="10"/>
  <c r="Y64" i="10"/>
  <c r="G66" i="10"/>
  <c r="M66" i="10"/>
  <c r="S66" i="10"/>
  <c r="Y66" i="10"/>
  <c r="F69" i="10"/>
  <c r="L69" i="10"/>
  <c r="R69" i="10"/>
  <c r="R67" i="10" s="1"/>
  <c r="X69" i="10"/>
  <c r="X67" i="10" s="1"/>
  <c r="F71" i="10"/>
  <c r="L71" i="10"/>
  <c r="R71" i="10"/>
  <c r="X71" i="10"/>
  <c r="E74" i="10"/>
  <c r="E72" i="10" s="1"/>
  <c r="K74" i="10"/>
  <c r="K72" i="10" s="1"/>
  <c r="Q74" i="10"/>
  <c r="W74" i="10"/>
  <c r="E76" i="10"/>
  <c r="K76" i="10"/>
  <c r="Q76" i="10"/>
  <c r="W76" i="10"/>
  <c r="D79" i="10"/>
  <c r="J79" i="10"/>
  <c r="P79" i="10"/>
  <c r="V79" i="10"/>
  <c r="D81" i="10"/>
  <c r="J81" i="10"/>
  <c r="P81" i="10"/>
  <c r="V81" i="10"/>
  <c r="I84" i="10"/>
  <c r="O84" i="10"/>
  <c r="U84" i="10"/>
  <c r="U82" i="10" s="1"/>
  <c r="AA84" i="10"/>
  <c r="AA82" i="10" s="1"/>
  <c r="I86" i="10"/>
  <c r="O86" i="10"/>
  <c r="U86" i="10"/>
  <c r="AA86" i="10"/>
  <c r="H89" i="10"/>
  <c r="H87" i="10" s="1"/>
  <c r="N89" i="10"/>
  <c r="N87" i="10" s="1"/>
  <c r="T89" i="10"/>
  <c r="Z89" i="10"/>
  <c r="H91" i="10"/>
  <c r="N91" i="10"/>
  <c r="T91" i="10"/>
  <c r="Z91" i="10"/>
  <c r="G94" i="10"/>
  <c r="M94" i="10"/>
  <c r="S94" i="10"/>
  <c r="Y94" i="10"/>
  <c r="G96" i="10"/>
  <c r="M96" i="10"/>
  <c r="S96" i="10"/>
  <c r="Y96" i="10"/>
  <c r="F99" i="10"/>
  <c r="L99" i="10"/>
  <c r="R99" i="10"/>
  <c r="R97" i="10" s="1"/>
  <c r="X99" i="10"/>
  <c r="F101" i="10"/>
  <c r="L101" i="10"/>
  <c r="R101" i="10"/>
  <c r="AA101" i="10"/>
  <c r="I104" i="10"/>
  <c r="M106" i="10"/>
  <c r="F111" i="10"/>
  <c r="W114" i="10"/>
  <c r="P119" i="10"/>
  <c r="O124" i="10"/>
  <c r="AA126" i="10"/>
  <c r="H129" i="10"/>
  <c r="T131" i="10"/>
  <c r="M136" i="10"/>
  <c r="F141" i="10"/>
  <c r="W144" i="10"/>
  <c r="P149" i="10"/>
  <c r="O154" i="10"/>
  <c r="AA156" i="10"/>
  <c r="H159" i="10"/>
  <c r="T161" i="10"/>
  <c r="G170" i="10"/>
  <c r="G166" i="10" s="1"/>
  <c r="V185" i="10"/>
  <c r="V181" i="10" s="1"/>
  <c r="U190" i="10"/>
  <c r="U186" i="10" s="1"/>
  <c r="N195" i="10"/>
  <c r="N191" i="10" s="1"/>
  <c r="G200" i="10"/>
  <c r="G196" i="10" s="1"/>
  <c r="V215" i="10"/>
  <c r="V211" i="10" s="1"/>
  <c r="U220" i="10"/>
  <c r="U216" i="10" s="1"/>
  <c r="N225" i="10"/>
  <c r="N221" i="10" s="1"/>
  <c r="G230" i="10"/>
  <c r="G226" i="10" s="1"/>
  <c r="V245" i="10"/>
  <c r="V241" i="10" s="1"/>
  <c r="U250" i="10"/>
  <c r="U246" i="10" s="1"/>
  <c r="N255" i="10"/>
  <c r="N251" i="10" s="1"/>
  <c r="G260" i="10"/>
  <c r="G256" i="10" s="1"/>
  <c r="V275" i="10"/>
  <c r="V271" i="10" s="1"/>
  <c r="U280" i="10"/>
  <c r="U276" i="10" s="1"/>
  <c r="N285" i="10"/>
  <c r="N281" i="10" s="1"/>
  <c r="G290" i="10"/>
  <c r="G286" i="10" s="1"/>
  <c r="V305" i="10"/>
  <c r="V301" i="10" s="1"/>
  <c r="U310" i="10"/>
  <c r="U306" i="10" s="1"/>
  <c r="N315" i="10"/>
  <c r="N311" i="10" s="1"/>
  <c r="G320" i="10"/>
  <c r="G316" i="10" s="1"/>
  <c r="W334" i="10"/>
  <c r="W330" i="10" s="1"/>
  <c r="P339" i="10"/>
  <c r="P335" i="10" s="1"/>
  <c r="O344" i="10"/>
  <c r="O340" i="10" s="1"/>
  <c r="H349" i="10"/>
  <c r="H345" i="10" s="1"/>
  <c r="W364" i="10"/>
  <c r="W360" i="10" s="1"/>
  <c r="P369" i="10"/>
  <c r="P365" i="10" s="1"/>
  <c r="O374" i="10"/>
  <c r="O370" i="10" s="1"/>
  <c r="H379" i="10"/>
  <c r="H375" i="10" s="1"/>
  <c r="W394" i="10"/>
  <c r="W390" i="10" s="1"/>
  <c r="P399" i="10"/>
  <c r="P395" i="10" s="1"/>
  <c r="O404" i="10"/>
  <c r="O400" i="10" s="1"/>
  <c r="H409" i="10"/>
  <c r="H405" i="10" s="1"/>
  <c r="W424" i="10"/>
  <c r="W420" i="10" s="1"/>
  <c r="P429" i="10"/>
  <c r="P425" i="10" s="1"/>
  <c r="O434" i="10"/>
  <c r="O430" i="10" s="1"/>
  <c r="H439" i="10"/>
  <c r="H435" i="10" s="1"/>
  <c r="W454" i="10"/>
  <c r="W450" i="10" s="1"/>
  <c r="P459" i="10"/>
  <c r="P455" i="10" s="1"/>
  <c r="O464" i="10"/>
  <c r="O460" i="10" s="1"/>
  <c r="H469" i="10"/>
  <c r="H465" i="10" s="1"/>
  <c r="Q488" i="10"/>
  <c r="Q484" i="10" s="1"/>
  <c r="J493" i="10"/>
  <c r="J489" i="10" s="1"/>
  <c r="I498" i="10"/>
  <c r="I494" i="10" s="1"/>
  <c r="X513" i="10"/>
  <c r="X509" i="10" s="1"/>
  <c r="Q518" i="10"/>
  <c r="Q514" i="10" s="1"/>
  <c r="J523" i="10"/>
  <c r="J519" i="10" s="1"/>
  <c r="I528" i="10"/>
  <c r="I524" i="10" s="1"/>
  <c r="X543" i="10"/>
  <c r="X539" i="10" s="1"/>
  <c r="Q548" i="10"/>
  <c r="Q544" i="10" s="1"/>
  <c r="J553" i="10"/>
  <c r="J549" i="10" s="1"/>
  <c r="I558" i="10"/>
  <c r="I554" i="10" s="1"/>
  <c r="X573" i="10"/>
  <c r="X569" i="10" s="1"/>
  <c r="Q578" i="10"/>
  <c r="Q574" i="10" s="1"/>
  <c r="J583" i="10"/>
  <c r="J579" i="10" s="1"/>
  <c r="I588" i="10"/>
  <c r="I584" i="10" s="1"/>
  <c r="X603" i="10"/>
  <c r="X599" i="10" s="1"/>
  <c r="Q608" i="10"/>
  <c r="Q604" i="10" s="1"/>
  <c r="J613" i="10"/>
  <c r="J609" i="10" s="1"/>
  <c r="I618" i="10"/>
  <c r="I614" i="10" s="1"/>
  <c r="X633" i="10"/>
  <c r="X629" i="10" s="1"/>
  <c r="Q638" i="10"/>
  <c r="Q634" i="10" s="1"/>
  <c r="Z178" i="11"/>
  <c r="Z176" i="11" s="1"/>
  <c r="S183" i="11"/>
  <c r="S181" i="11" s="1"/>
  <c r="L188" i="11"/>
  <c r="L186" i="11" s="1"/>
  <c r="E193" i="11"/>
  <c r="E191" i="11" s="1"/>
  <c r="Z208" i="11"/>
  <c r="Z206" i="11" s="1"/>
  <c r="S213" i="11"/>
  <c r="S211" i="11" s="1"/>
  <c r="L218" i="11"/>
  <c r="L216" i="11" s="1"/>
  <c r="E223" i="11"/>
  <c r="E221" i="11" s="1"/>
  <c r="Z238" i="11"/>
  <c r="Z236" i="11" s="1"/>
  <c r="S243" i="11"/>
  <c r="S241" i="11" s="1"/>
  <c r="L248" i="11"/>
  <c r="L246" i="11" s="1"/>
  <c r="E253" i="11"/>
  <c r="E251" i="11" s="1"/>
  <c r="Z268" i="11"/>
  <c r="Z266" i="11" s="1"/>
  <c r="S273" i="11"/>
  <c r="S271" i="11" s="1"/>
  <c r="L278" i="11"/>
  <c r="L276" i="11" s="1"/>
  <c r="E283" i="11"/>
  <c r="E281" i="11" s="1"/>
  <c r="Z298" i="11"/>
  <c r="Z296" i="11" s="1"/>
  <c r="S303" i="11"/>
  <c r="S301" i="11" s="1"/>
  <c r="L308" i="11"/>
  <c r="L306" i="11" s="1"/>
  <c r="Q12" i="12"/>
  <c r="Q72" i="12"/>
  <c r="J107" i="12"/>
  <c r="K166" i="12"/>
  <c r="I266" i="12"/>
  <c r="U266" i="12"/>
  <c r="V539" i="12"/>
  <c r="V629" i="12"/>
  <c r="E57" i="13"/>
  <c r="K57" i="13"/>
  <c r="Q57" i="13"/>
  <c r="I67" i="13"/>
  <c r="S137" i="13"/>
  <c r="K147" i="13"/>
  <c r="Q147" i="13"/>
  <c r="I157" i="13"/>
  <c r="G261" i="13"/>
  <c r="S261" i="13"/>
  <c r="N286" i="13"/>
  <c r="Z286" i="13"/>
  <c r="E27" i="15"/>
  <c r="I168" i="7"/>
  <c r="I166" i="7" s="1"/>
  <c r="O168" i="7"/>
  <c r="O166" i="7" s="1"/>
  <c r="U168" i="7"/>
  <c r="AA168" i="7"/>
  <c r="AA166" i="7" s="1"/>
  <c r="H173" i="7"/>
  <c r="H171" i="7" s="1"/>
  <c r="N173" i="7"/>
  <c r="N171" i="7" s="1"/>
  <c r="T173" i="7"/>
  <c r="T171" i="7" s="1"/>
  <c r="Z173" i="7"/>
  <c r="Z171" i="7" s="1"/>
  <c r="G178" i="7"/>
  <c r="M178" i="7"/>
  <c r="M176" i="7" s="1"/>
  <c r="S178" i="7"/>
  <c r="S176" i="7" s="1"/>
  <c r="Y178" i="7"/>
  <c r="Y176" i="7" s="1"/>
  <c r="F183" i="7"/>
  <c r="F181" i="7" s="1"/>
  <c r="L183" i="7"/>
  <c r="L181" i="7" s="1"/>
  <c r="R183" i="7"/>
  <c r="X183" i="7"/>
  <c r="X181" i="7" s="1"/>
  <c r="E188" i="7"/>
  <c r="E186" i="7" s="1"/>
  <c r="K188" i="7"/>
  <c r="K186" i="7" s="1"/>
  <c r="Q188" i="7"/>
  <c r="Q186" i="7" s="1"/>
  <c r="W188" i="7"/>
  <c r="W186" i="7" s="1"/>
  <c r="D193" i="7"/>
  <c r="J193" i="7"/>
  <c r="J191" i="7" s="1"/>
  <c r="P193" i="7"/>
  <c r="P191" i="7" s="1"/>
  <c r="V193" i="7"/>
  <c r="V191" i="7" s="1"/>
  <c r="I198" i="7"/>
  <c r="I196" i="7" s="1"/>
  <c r="O198" i="7"/>
  <c r="O196" i="7" s="1"/>
  <c r="U198" i="7"/>
  <c r="AA198" i="7"/>
  <c r="AA196" i="7" s="1"/>
  <c r="H203" i="7"/>
  <c r="H201" i="7" s="1"/>
  <c r="N203" i="7"/>
  <c r="N201" i="7" s="1"/>
  <c r="T203" i="7"/>
  <c r="T201" i="7" s="1"/>
  <c r="Z203" i="7"/>
  <c r="Z201" i="7" s="1"/>
  <c r="G208" i="7"/>
  <c r="M208" i="7"/>
  <c r="M206" i="7" s="1"/>
  <c r="S208" i="7"/>
  <c r="S206" i="7" s="1"/>
  <c r="Y208" i="7"/>
  <c r="Y206" i="7" s="1"/>
  <c r="F213" i="7"/>
  <c r="F211" i="7" s="1"/>
  <c r="L213" i="7"/>
  <c r="L211" i="7" s="1"/>
  <c r="R213" i="7"/>
  <c r="X213" i="7"/>
  <c r="X211" i="7" s="1"/>
  <c r="E218" i="7"/>
  <c r="E216" i="7" s="1"/>
  <c r="K218" i="7"/>
  <c r="K216" i="7" s="1"/>
  <c r="Q218" i="7"/>
  <c r="Q216" i="7" s="1"/>
  <c r="W218" i="7"/>
  <c r="W216" i="7" s="1"/>
  <c r="D223" i="7"/>
  <c r="J223" i="7"/>
  <c r="J221" i="7" s="1"/>
  <c r="P223" i="7"/>
  <c r="P221" i="7" s="1"/>
  <c r="V223" i="7"/>
  <c r="V221" i="7" s="1"/>
  <c r="I228" i="7"/>
  <c r="I226" i="7" s="1"/>
  <c r="O228" i="7"/>
  <c r="O226" i="7" s="1"/>
  <c r="U228" i="7"/>
  <c r="AA228" i="7"/>
  <c r="AA226" i="7" s="1"/>
  <c r="H233" i="7"/>
  <c r="H231" i="7" s="1"/>
  <c r="N233" i="7"/>
  <c r="N231" i="7" s="1"/>
  <c r="T233" i="7"/>
  <c r="T231" i="7" s="1"/>
  <c r="Z233" i="7"/>
  <c r="Z231" i="7" s="1"/>
  <c r="G238" i="7"/>
  <c r="M238" i="7"/>
  <c r="M236" i="7" s="1"/>
  <c r="S238" i="7"/>
  <c r="S236" i="7" s="1"/>
  <c r="Y238" i="7"/>
  <c r="Y236" i="7" s="1"/>
  <c r="F243" i="7"/>
  <c r="F241" i="7" s="1"/>
  <c r="L243" i="7"/>
  <c r="L241" i="7" s="1"/>
  <c r="R243" i="7"/>
  <c r="X243" i="7"/>
  <c r="X241" i="7" s="1"/>
  <c r="E248" i="7"/>
  <c r="E246" i="7" s="1"/>
  <c r="K248" i="7"/>
  <c r="K246" i="7" s="1"/>
  <c r="Q248" i="7"/>
  <c r="Q246" i="7" s="1"/>
  <c r="W248" i="7"/>
  <c r="W246" i="7" s="1"/>
  <c r="D253" i="7"/>
  <c r="J253" i="7"/>
  <c r="J251" i="7" s="1"/>
  <c r="P253" i="7"/>
  <c r="P251" i="7" s="1"/>
  <c r="V253" i="7"/>
  <c r="V251" i="7" s="1"/>
  <c r="I258" i="7"/>
  <c r="I256" i="7" s="1"/>
  <c r="O258" i="7"/>
  <c r="O256" i="7" s="1"/>
  <c r="U258" i="7"/>
  <c r="AA258" i="7"/>
  <c r="AA256" i="7" s="1"/>
  <c r="H263" i="7"/>
  <c r="H261" i="7" s="1"/>
  <c r="N263" i="7"/>
  <c r="N261" i="7" s="1"/>
  <c r="T263" i="7"/>
  <c r="T261" i="7" s="1"/>
  <c r="Z263" i="7"/>
  <c r="Z261" i="7" s="1"/>
  <c r="G268" i="7"/>
  <c r="M268" i="7"/>
  <c r="M266" i="7" s="1"/>
  <c r="S268" i="7"/>
  <c r="S266" i="7" s="1"/>
  <c r="Y268" i="7"/>
  <c r="Y266" i="7" s="1"/>
  <c r="F273" i="7"/>
  <c r="F271" i="7" s="1"/>
  <c r="L273" i="7"/>
  <c r="L271" i="7" s="1"/>
  <c r="R273" i="7"/>
  <c r="X273" i="7"/>
  <c r="X271" i="7" s="1"/>
  <c r="E278" i="7"/>
  <c r="E276" i="7" s="1"/>
  <c r="K278" i="7"/>
  <c r="K276" i="7" s="1"/>
  <c r="Q278" i="7"/>
  <c r="Q276" i="7" s="1"/>
  <c r="W278" i="7"/>
  <c r="W276" i="7" s="1"/>
  <c r="D283" i="7"/>
  <c r="J283" i="7"/>
  <c r="J281" i="7" s="1"/>
  <c r="P283" i="7"/>
  <c r="P281" i="7" s="1"/>
  <c r="V283" i="7"/>
  <c r="V281" i="7" s="1"/>
  <c r="I288" i="7"/>
  <c r="I286" i="7" s="1"/>
  <c r="O288" i="7"/>
  <c r="O286" i="7" s="1"/>
  <c r="U288" i="7"/>
  <c r="AA288" i="7"/>
  <c r="AA286" i="7" s="1"/>
  <c r="H293" i="7"/>
  <c r="H291" i="7" s="1"/>
  <c r="N293" i="7"/>
  <c r="N291" i="7" s="1"/>
  <c r="T293" i="7"/>
  <c r="T291" i="7" s="1"/>
  <c r="Z293" i="7"/>
  <c r="Z291" i="7" s="1"/>
  <c r="G298" i="7"/>
  <c r="M298" i="7"/>
  <c r="M296" i="7" s="1"/>
  <c r="S298" i="7"/>
  <c r="S296" i="7" s="1"/>
  <c r="Y298" i="7"/>
  <c r="Y296" i="7" s="1"/>
  <c r="F303" i="7"/>
  <c r="F301" i="7" s="1"/>
  <c r="L303" i="7"/>
  <c r="L301" i="7" s="1"/>
  <c r="R303" i="7"/>
  <c r="X303" i="7"/>
  <c r="X301" i="7" s="1"/>
  <c r="E308" i="7"/>
  <c r="E306" i="7" s="1"/>
  <c r="K308" i="7"/>
  <c r="K306" i="7" s="1"/>
  <c r="Q308" i="7"/>
  <c r="Q306" i="7" s="1"/>
  <c r="W308" i="7"/>
  <c r="W306" i="7" s="1"/>
  <c r="D313" i="7"/>
  <c r="J313" i="7"/>
  <c r="J311" i="7" s="1"/>
  <c r="P313" i="7"/>
  <c r="P311" i="7" s="1"/>
  <c r="V313" i="7"/>
  <c r="V311" i="7" s="1"/>
  <c r="I318" i="7"/>
  <c r="I316" i="7" s="1"/>
  <c r="O318" i="7"/>
  <c r="O316" i="7" s="1"/>
  <c r="U318" i="7"/>
  <c r="AA318" i="7"/>
  <c r="AA316" i="7" s="1"/>
  <c r="H327" i="7"/>
  <c r="H325" i="7" s="1"/>
  <c r="N327" i="7"/>
  <c r="N325" i="7" s="1"/>
  <c r="T327" i="7"/>
  <c r="T325" i="7" s="1"/>
  <c r="Z327" i="7"/>
  <c r="Z325" i="7" s="1"/>
  <c r="G332" i="7"/>
  <c r="M332" i="7"/>
  <c r="M330" i="7" s="1"/>
  <c r="S332" i="7"/>
  <c r="S330" i="7" s="1"/>
  <c r="Y332" i="7"/>
  <c r="Y330" i="7" s="1"/>
  <c r="F337" i="7"/>
  <c r="F335" i="7" s="1"/>
  <c r="L337" i="7"/>
  <c r="L335" i="7" s="1"/>
  <c r="R337" i="7"/>
  <c r="X337" i="7"/>
  <c r="X335" i="7" s="1"/>
  <c r="E342" i="7"/>
  <c r="E340" i="7" s="1"/>
  <c r="K342" i="7"/>
  <c r="K340" i="7" s="1"/>
  <c r="Q342" i="7"/>
  <c r="Q340" i="7" s="1"/>
  <c r="W342" i="7"/>
  <c r="W340" i="7" s="1"/>
  <c r="D347" i="7"/>
  <c r="J347" i="7"/>
  <c r="J345" i="7" s="1"/>
  <c r="P347" i="7"/>
  <c r="P345" i="7" s="1"/>
  <c r="V347" i="7"/>
  <c r="V345" i="7" s="1"/>
  <c r="I352" i="7"/>
  <c r="I350" i="7" s="1"/>
  <c r="O352" i="7"/>
  <c r="O350" i="7" s="1"/>
  <c r="U352" i="7"/>
  <c r="AA352" i="7"/>
  <c r="AA350" i="7" s="1"/>
  <c r="H357" i="7"/>
  <c r="H355" i="7" s="1"/>
  <c r="N357" i="7"/>
  <c r="N355" i="7" s="1"/>
  <c r="T357" i="7"/>
  <c r="T355" i="7" s="1"/>
  <c r="Z357" i="7"/>
  <c r="Z355" i="7" s="1"/>
  <c r="G362" i="7"/>
  <c r="M362" i="7"/>
  <c r="M360" i="7" s="1"/>
  <c r="S362" i="7"/>
  <c r="S360" i="7" s="1"/>
  <c r="Y362" i="7"/>
  <c r="Y360" i="7" s="1"/>
  <c r="F367" i="7"/>
  <c r="F365" i="7" s="1"/>
  <c r="L367" i="7"/>
  <c r="L365" i="7" s="1"/>
  <c r="R367" i="7"/>
  <c r="X367" i="7"/>
  <c r="X365" i="7" s="1"/>
  <c r="E372" i="7"/>
  <c r="E370" i="7" s="1"/>
  <c r="K372" i="7"/>
  <c r="K370" i="7" s="1"/>
  <c r="Q372" i="7"/>
  <c r="Q370" i="7" s="1"/>
  <c r="W372" i="7"/>
  <c r="W370" i="7" s="1"/>
  <c r="D377" i="7"/>
  <c r="J377" i="7"/>
  <c r="J375" i="7" s="1"/>
  <c r="P377" i="7"/>
  <c r="P375" i="7" s="1"/>
  <c r="V377" i="7"/>
  <c r="V375" i="7" s="1"/>
  <c r="I382" i="7"/>
  <c r="I380" i="7" s="1"/>
  <c r="O382" i="7"/>
  <c r="O380" i="7" s="1"/>
  <c r="U382" i="7"/>
  <c r="AA382" i="7"/>
  <c r="AA380" i="7" s="1"/>
  <c r="H387" i="7"/>
  <c r="H385" i="7" s="1"/>
  <c r="N387" i="7"/>
  <c r="N385" i="7" s="1"/>
  <c r="T387" i="7"/>
  <c r="T385" i="7" s="1"/>
  <c r="Z387" i="7"/>
  <c r="Z385" i="7" s="1"/>
  <c r="G392" i="7"/>
  <c r="M392" i="7"/>
  <c r="M390" i="7" s="1"/>
  <c r="S392" i="7"/>
  <c r="S390" i="7" s="1"/>
  <c r="Y392" i="7"/>
  <c r="Y390" i="7" s="1"/>
  <c r="F397" i="7"/>
  <c r="F395" i="7" s="1"/>
  <c r="L397" i="7"/>
  <c r="L395" i="7" s="1"/>
  <c r="R397" i="7"/>
  <c r="X397" i="7"/>
  <c r="X395" i="7" s="1"/>
  <c r="E402" i="7"/>
  <c r="E400" i="7" s="1"/>
  <c r="K402" i="7"/>
  <c r="K400" i="7" s="1"/>
  <c r="Q402" i="7"/>
  <c r="Q400" i="7" s="1"/>
  <c r="W402" i="7"/>
  <c r="W400" i="7" s="1"/>
  <c r="D407" i="7"/>
  <c r="J407" i="7"/>
  <c r="J405" i="7" s="1"/>
  <c r="P407" i="7"/>
  <c r="P405" i="7" s="1"/>
  <c r="V407" i="7"/>
  <c r="V405" i="7" s="1"/>
  <c r="I412" i="7"/>
  <c r="I410" i="7" s="1"/>
  <c r="O412" i="7"/>
  <c r="O410" i="7" s="1"/>
  <c r="U412" i="7"/>
  <c r="AA412" i="7"/>
  <c r="AA410" i="7" s="1"/>
  <c r="H417" i="7"/>
  <c r="H415" i="7" s="1"/>
  <c r="N417" i="7"/>
  <c r="N415" i="7" s="1"/>
  <c r="T417" i="7"/>
  <c r="T415" i="7" s="1"/>
  <c r="Z417" i="7"/>
  <c r="Z415" i="7" s="1"/>
  <c r="G422" i="7"/>
  <c r="M422" i="7"/>
  <c r="M420" i="7" s="1"/>
  <c r="S422" i="7"/>
  <c r="S420" i="7" s="1"/>
  <c r="Y422" i="7"/>
  <c r="Y420" i="7" s="1"/>
  <c r="F427" i="7"/>
  <c r="F425" i="7" s="1"/>
  <c r="L427" i="7"/>
  <c r="L425" i="7" s="1"/>
  <c r="R427" i="7"/>
  <c r="X427" i="7"/>
  <c r="X425" i="7" s="1"/>
  <c r="E432" i="7"/>
  <c r="E430" i="7" s="1"/>
  <c r="K432" i="7"/>
  <c r="K430" i="7" s="1"/>
  <c r="Q432" i="7"/>
  <c r="Q430" i="7" s="1"/>
  <c r="W432" i="7"/>
  <c r="W430" i="7" s="1"/>
  <c r="D437" i="7"/>
  <c r="J437" i="7"/>
  <c r="J435" i="7" s="1"/>
  <c r="P437" i="7"/>
  <c r="P435" i="7" s="1"/>
  <c r="V437" i="7"/>
  <c r="V435" i="7" s="1"/>
  <c r="I442" i="7"/>
  <c r="I440" i="7" s="1"/>
  <c r="O442" i="7"/>
  <c r="O440" i="7" s="1"/>
  <c r="U442" i="7"/>
  <c r="AA442" i="7"/>
  <c r="AA440" i="7" s="1"/>
  <c r="H447" i="7"/>
  <c r="H445" i="7" s="1"/>
  <c r="N447" i="7"/>
  <c r="N445" i="7" s="1"/>
  <c r="T447" i="7"/>
  <c r="T445" i="7" s="1"/>
  <c r="Z447" i="7"/>
  <c r="Z445" i="7" s="1"/>
  <c r="G452" i="7"/>
  <c r="M452" i="7"/>
  <c r="M450" i="7" s="1"/>
  <c r="S452" i="7"/>
  <c r="S450" i="7" s="1"/>
  <c r="Y452" i="7"/>
  <c r="Y450" i="7" s="1"/>
  <c r="F457" i="7"/>
  <c r="F455" i="7" s="1"/>
  <c r="L457" i="7"/>
  <c r="L455" i="7" s="1"/>
  <c r="R457" i="7"/>
  <c r="X457" i="7"/>
  <c r="X455" i="7" s="1"/>
  <c r="E462" i="7"/>
  <c r="E460" i="7" s="1"/>
  <c r="K462" i="7"/>
  <c r="K460" i="7" s="1"/>
  <c r="Q462" i="7"/>
  <c r="Q460" i="7" s="1"/>
  <c r="W462" i="7"/>
  <c r="W460" i="7" s="1"/>
  <c r="D467" i="7"/>
  <c r="J467" i="7"/>
  <c r="J465" i="7" s="1"/>
  <c r="P467" i="7"/>
  <c r="P465" i="7" s="1"/>
  <c r="V467" i="7"/>
  <c r="V465" i="7" s="1"/>
  <c r="I472" i="7"/>
  <c r="I470" i="7" s="1"/>
  <c r="O472" i="7"/>
  <c r="O470" i="7" s="1"/>
  <c r="U472" i="7"/>
  <c r="AA472" i="7"/>
  <c r="AA470" i="7" s="1"/>
  <c r="H477" i="7"/>
  <c r="H475" i="7" s="1"/>
  <c r="N477" i="7"/>
  <c r="N475" i="7" s="1"/>
  <c r="T477" i="7"/>
  <c r="T475" i="7" s="1"/>
  <c r="Z477" i="7"/>
  <c r="Z475" i="7" s="1"/>
  <c r="G486" i="7"/>
  <c r="M486" i="7"/>
  <c r="M484" i="7" s="1"/>
  <c r="S486" i="7"/>
  <c r="S484" i="7" s="1"/>
  <c r="Y486" i="7"/>
  <c r="Y484" i="7" s="1"/>
  <c r="F491" i="7"/>
  <c r="F489" i="7" s="1"/>
  <c r="L491" i="7"/>
  <c r="L489" i="7" s="1"/>
  <c r="R491" i="7"/>
  <c r="X491" i="7"/>
  <c r="X489" i="7" s="1"/>
  <c r="E496" i="7"/>
  <c r="E494" i="7" s="1"/>
  <c r="K496" i="7"/>
  <c r="K494" i="7" s="1"/>
  <c r="Q496" i="7"/>
  <c r="Q494" i="7" s="1"/>
  <c r="W496" i="7"/>
  <c r="W494" i="7" s="1"/>
  <c r="D501" i="7"/>
  <c r="J501" i="7"/>
  <c r="J499" i="7" s="1"/>
  <c r="P501" i="7"/>
  <c r="P499" i="7" s="1"/>
  <c r="V501" i="7"/>
  <c r="V499" i="7" s="1"/>
  <c r="I506" i="7"/>
  <c r="I504" i="7" s="1"/>
  <c r="O506" i="7"/>
  <c r="O504" i="7" s="1"/>
  <c r="U506" i="7"/>
  <c r="AA506" i="7"/>
  <c r="AA504" i="7" s="1"/>
  <c r="H511" i="7"/>
  <c r="H509" i="7" s="1"/>
  <c r="N511" i="7"/>
  <c r="N509" i="7" s="1"/>
  <c r="T511" i="7"/>
  <c r="T509" i="7" s="1"/>
  <c r="Z511" i="7"/>
  <c r="Z509" i="7" s="1"/>
  <c r="G516" i="7"/>
  <c r="M516" i="7"/>
  <c r="M514" i="7" s="1"/>
  <c r="S516" i="7"/>
  <c r="S514" i="7" s="1"/>
  <c r="Y516" i="7"/>
  <c r="Y514" i="7" s="1"/>
  <c r="F521" i="7"/>
  <c r="F519" i="7" s="1"/>
  <c r="L521" i="7"/>
  <c r="L519" i="7" s="1"/>
  <c r="R521" i="7"/>
  <c r="X521" i="7"/>
  <c r="X519" i="7" s="1"/>
  <c r="E526" i="7"/>
  <c r="E524" i="7" s="1"/>
  <c r="K526" i="7"/>
  <c r="K524" i="7" s="1"/>
  <c r="Q526" i="7"/>
  <c r="Q524" i="7" s="1"/>
  <c r="W526" i="7"/>
  <c r="W524" i="7" s="1"/>
  <c r="D531" i="7"/>
  <c r="J531" i="7"/>
  <c r="J529" i="7" s="1"/>
  <c r="P531" i="7"/>
  <c r="P529" i="7" s="1"/>
  <c r="V531" i="7"/>
  <c r="V529" i="7" s="1"/>
  <c r="I536" i="7"/>
  <c r="I534" i="7" s="1"/>
  <c r="O536" i="7"/>
  <c r="O534" i="7" s="1"/>
  <c r="U536" i="7"/>
  <c r="AA536" i="7"/>
  <c r="AA534" i="7" s="1"/>
  <c r="H541" i="7"/>
  <c r="H539" i="7" s="1"/>
  <c r="N541" i="7"/>
  <c r="N539" i="7" s="1"/>
  <c r="T541" i="7"/>
  <c r="T539" i="7" s="1"/>
  <c r="Z541" i="7"/>
  <c r="Z539" i="7" s="1"/>
  <c r="G546" i="7"/>
  <c r="M546" i="7"/>
  <c r="M544" i="7" s="1"/>
  <c r="S546" i="7"/>
  <c r="S544" i="7" s="1"/>
  <c r="Y546" i="7"/>
  <c r="Y544" i="7" s="1"/>
  <c r="F551" i="7"/>
  <c r="F549" i="7" s="1"/>
  <c r="L551" i="7"/>
  <c r="L549" i="7" s="1"/>
  <c r="R551" i="7"/>
  <c r="X551" i="7"/>
  <c r="X549" i="7" s="1"/>
  <c r="E556" i="7"/>
  <c r="E554" i="7" s="1"/>
  <c r="K556" i="7"/>
  <c r="K554" i="7" s="1"/>
  <c r="Q556" i="7"/>
  <c r="Q554" i="7" s="1"/>
  <c r="W556" i="7"/>
  <c r="W554" i="7" s="1"/>
  <c r="D561" i="7"/>
  <c r="J561" i="7"/>
  <c r="J559" i="7" s="1"/>
  <c r="P561" i="7"/>
  <c r="P559" i="7" s="1"/>
  <c r="V561" i="7"/>
  <c r="V559" i="7" s="1"/>
  <c r="I566" i="7"/>
  <c r="I564" i="7" s="1"/>
  <c r="O566" i="7"/>
  <c r="O564" i="7" s="1"/>
  <c r="U566" i="7"/>
  <c r="AA566" i="7"/>
  <c r="AA564" i="7" s="1"/>
  <c r="H571" i="7"/>
  <c r="H569" i="7" s="1"/>
  <c r="N571" i="7"/>
  <c r="N569" i="7" s="1"/>
  <c r="T571" i="7"/>
  <c r="T569" i="7" s="1"/>
  <c r="Z571" i="7"/>
  <c r="Z569" i="7" s="1"/>
  <c r="G576" i="7"/>
  <c r="M576" i="7"/>
  <c r="M574" i="7" s="1"/>
  <c r="S576" i="7"/>
  <c r="S574" i="7" s="1"/>
  <c r="Y576" i="7"/>
  <c r="Y574" i="7" s="1"/>
  <c r="F581" i="7"/>
  <c r="F579" i="7" s="1"/>
  <c r="L581" i="7"/>
  <c r="L579" i="7" s="1"/>
  <c r="R581" i="7"/>
  <c r="X581" i="7"/>
  <c r="X579" i="7" s="1"/>
  <c r="E586" i="7"/>
  <c r="E584" i="7" s="1"/>
  <c r="K586" i="7"/>
  <c r="K584" i="7" s="1"/>
  <c r="Q586" i="7"/>
  <c r="Q584" i="7" s="1"/>
  <c r="W586" i="7"/>
  <c r="W584" i="7" s="1"/>
  <c r="D591" i="7"/>
  <c r="J591" i="7"/>
  <c r="J589" i="7" s="1"/>
  <c r="P591" i="7"/>
  <c r="P589" i="7" s="1"/>
  <c r="V591" i="7"/>
  <c r="V589" i="7" s="1"/>
  <c r="I596" i="7"/>
  <c r="I594" i="7" s="1"/>
  <c r="O596" i="7"/>
  <c r="O594" i="7" s="1"/>
  <c r="U596" i="7"/>
  <c r="AA596" i="7"/>
  <c r="AA594" i="7" s="1"/>
  <c r="H601" i="7"/>
  <c r="H599" i="7" s="1"/>
  <c r="N601" i="7"/>
  <c r="N599" i="7" s="1"/>
  <c r="T601" i="7"/>
  <c r="T599" i="7" s="1"/>
  <c r="Z601" i="7"/>
  <c r="Z599" i="7" s="1"/>
  <c r="G606" i="7"/>
  <c r="M606" i="7"/>
  <c r="M604" i="7" s="1"/>
  <c r="S606" i="7"/>
  <c r="S604" i="7" s="1"/>
  <c r="Y606" i="7"/>
  <c r="Y604" i="7" s="1"/>
  <c r="F611" i="7"/>
  <c r="F609" i="7" s="1"/>
  <c r="L611" i="7"/>
  <c r="L609" i="7" s="1"/>
  <c r="R611" i="7"/>
  <c r="X611" i="7"/>
  <c r="X609" i="7" s="1"/>
  <c r="E616" i="7"/>
  <c r="E614" i="7" s="1"/>
  <c r="K616" i="7"/>
  <c r="K614" i="7" s="1"/>
  <c r="Q616" i="7"/>
  <c r="Q614" i="7" s="1"/>
  <c r="W616" i="7"/>
  <c r="W614" i="7" s="1"/>
  <c r="D621" i="7"/>
  <c r="J621" i="7"/>
  <c r="J619" i="7" s="1"/>
  <c r="P621" i="7"/>
  <c r="P619" i="7" s="1"/>
  <c r="V621" i="7"/>
  <c r="V619" i="7" s="1"/>
  <c r="I626" i="7"/>
  <c r="I624" i="7" s="1"/>
  <c r="O626" i="7"/>
  <c r="O624" i="7" s="1"/>
  <c r="U626" i="7"/>
  <c r="AA626" i="7"/>
  <c r="AA624" i="7" s="1"/>
  <c r="H631" i="7"/>
  <c r="H629" i="7" s="1"/>
  <c r="N631" i="7"/>
  <c r="N629" i="7" s="1"/>
  <c r="T631" i="7"/>
  <c r="T629" i="7" s="1"/>
  <c r="Z631" i="7"/>
  <c r="Z629" i="7" s="1"/>
  <c r="G636" i="7"/>
  <c r="M636" i="7"/>
  <c r="M634" i="7" s="1"/>
  <c r="S636" i="7"/>
  <c r="S634" i="7" s="1"/>
  <c r="Y636" i="7"/>
  <c r="Y634" i="7" s="1"/>
  <c r="G10" i="8"/>
  <c r="M10" i="8"/>
  <c r="S10" i="8"/>
  <c r="Y10" i="8"/>
  <c r="G12" i="8"/>
  <c r="M12" i="8"/>
  <c r="S12" i="8"/>
  <c r="Y12" i="8"/>
  <c r="G13" i="8"/>
  <c r="M13" i="8"/>
  <c r="S13" i="8"/>
  <c r="Y13" i="8"/>
  <c r="F16" i="8"/>
  <c r="L16" i="8"/>
  <c r="R16" i="8"/>
  <c r="X16" i="8"/>
  <c r="X14" i="8" s="1"/>
  <c r="F18" i="8"/>
  <c r="L18" i="8"/>
  <c r="R18" i="8"/>
  <c r="X18" i="8"/>
  <c r="F19" i="8"/>
  <c r="L19" i="8"/>
  <c r="R19" i="8"/>
  <c r="X19" i="8"/>
  <c r="E22" i="8"/>
  <c r="K22" i="8"/>
  <c r="Q22" i="8"/>
  <c r="W22" i="8"/>
  <c r="W20" i="8" s="1"/>
  <c r="E24" i="8"/>
  <c r="K24" i="8"/>
  <c r="Q24" i="8"/>
  <c r="W24" i="8"/>
  <c r="E25" i="8"/>
  <c r="K25" i="8"/>
  <c r="Q25" i="8"/>
  <c r="W25" i="8"/>
  <c r="D28" i="8"/>
  <c r="J28" i="8"/>
  <c r="P28" i="8"/>
  <c r="V28" i="8"/>
  <c r="V26" i="8" s="1"/>
  <c r="D30" i="8"/>
  <c r="J30" i="8"/>
  <c r="P30" i="8"/>
  <c r="V30" i="8"/>
  <c r="D31" i="8"/>
  <c r="J31" i="8"/>
  <c r="P31" i="8"/>
  <c r="V31" i="8"/>
  <c r="I34" i="8"/>
  <c r="O34" i="8"/>
  <c r="U34" i="8"/>
  <c r="AA34" i="8"/>
  <c r="AA32" i="8" s="1"/>
  <c r="I36" i="8"/>
  <c r="O36" i="8"/>
  <c r="U36" i="8"/>
  <c r="AA36" i="8"/>
  <c r="I37" i="8"/>
  <c r="O37" i="8"/>
  <c r="U37" i="8"/>
  <c r="AA37" i="8"/>
  <c r="H40" i="8"/>
  <c r="N40" i="8"/>
  <c r="T40" i="8"/>
  <c r="Z40" i="8"/>
  <c r="Z38" i="8" s="1"/>
  <c r="H42" i="8"/>
  <c r="N42" i="8"/>
  <c r="T42" i="8"/>
  <c r="Z42" i="8"/>
  <c r="H43" i="8"/>
  <c r="N43" i="8"/>
  <c r="T43" i="8"/>
  <c r="Z43" i="8"/>
  <c r="G46" i="8"/>
  <c r="M46" i="8"/>
  <c r="S46" i="8"/>
  <c r="Y46" i="8"/>
  <c r="Y44" i="8" s="1"/>
  <c r="G48" i="8"/>
  <c r="M48" i="8"/>
  <c r="S48" i="8"/>
  <c r="Y48" i="8"/>
  <c r="G49" i="8"/>
  <c r="M49" i="8"/>
  <c r="S49" i="8"/>
  <c r="Y49" i="8"/>
  <c r="F52" i="8"/>
  <c r="L52" i="8"/>
  <c r="R52" i="8"/>
  <c r="X52" i="8"/>
  <c r="X50" i="8" s="1"/>
  <c r="F54" i="8"/>
  <c r="L54" i="8"/>
  <c r="R54" i="8"/>
  <c r="X54" i="8"/>
  <c r="F55" i="8"/>
  <c r="L55" i="8"/>
  <c r="R55" i="8"/>
  <c r="X55" i="8"/>
  <c r="E58" i="8"/>
  <c r="K58" i="8"/>
  <c r="Q58" i="8"/>
  <c r="W58" i="8"/>
  <c r="W56" i="8" s="1"/>
  <c r="E60" i="8"/>
  <c r="K60" i="8"/>
  <c r="Q60" i="8"/>
  <c r="W60" i="8"/>
  <c r="E61" i="8"/>
  <c r="K61" i="8"/>
  <c r="Q61" i="8"/>
  <c r="W61" i="8"/>
  <c r="D64" i="8"/>
  <c r="J64" i="8"/>
  <c r="P64" i="8"/>
  <c r="V64" i="8"/>
  <c r="V62" i="8" s="1"/>
  <c r="D66" i="8"/>
  <c r="J66" i="8"/>
  <c r="P66" i="8"/>
  <c r="V66" i="8"/>
  <c r="D67" i="8"/>
  <c r="J67" i="8"/>
  <c r="P67" i="8"/>
  <c r="V67" i="8"/>
  <c r="I70" i="8"/>
  <c r="O70" i="8"/>
  <c r="U70" i="8"/>
  <c r="AA70" i="8"/>
  <c r="AA68" i="8" s="1"/>
  <c r="I72" i="8"/>
  <c r="O72" i="8"/>
  <c r="U72" i="8"/>
  <c r="AA72" i="8"/>
  <c r="I73" i="8"/>
  <c r="O73" i="8"/>
  <c r="U73" i="8"/>
  <c r="AA73" i="8"/>
  <c r="H76" i="8"/>
  <c r="N76" i="8"/>
  <c r="T76" i="8"/>
  <c r="Z76" i="8"/>
  <c r="Z74" i="8" s="1"/>
  <c r="H78" i="8"/>
  <c r="N78" i="8"/>
  <c r="T78" i="8"/>
  <c r="Z78" i="8"/>
  <c r="H79" i="8"/>
  <c r="N79" i="8"/>
  <c r="T79" i="8"/>
  <c r="Z79" i="8"/>
  <c r="G82" i="8"/>
  <c r="M82" i="8"/>
  <c r="S82" i="8"/>
  <c r="Y82" i="8"/>
  <c r="Y80" i="8" s="1"/>
  <c r="G84" i="8"/>
  <c r="M84" i="8"/>
  <c r="S84" i="8"/>
  <c r="Y84" i="8"/>
  <c r="G85" i="8"/>
  <c r="M85" i="8"/>
  <c r="S85" i="8"/>
  <c r="Y85" i="8"/>
  <c r="F88" i="8"/>
  <c r="L88" i="8"/>
  <c r="R88" i="8"/>
  <c r="X88" i="8"/>
  <c r="X86" i="8" s="1"/>
  <c r="F90" i="8"/>
  <c r="L90" i="8"/>
  <c r="R90" i="8"/>
  <c r="X90" i="8"/>
  <c r="F91" i="8"/>
  <c r="L91" i="8"/>
  <c r="R91" i="8"/>
  <c r="X91" i="8"/>
  <c r="E94" i="8"/>
  <c r="K94" i="8"/>
  <c r="Q94" i="8"/>
  <c r="W94" i="8"/>
  <c r="W92" i="8" s="1"/>
  <c r="E96" i="8"/>
  <c r="K96" i="8"/>
  <c r="Q96" i="8"/>
  <c r="W96" i="8"/>
  <c r="E97" i="8"/>
  <c r="K97" i="8"/>
  <c r="Q97" i="8"/>
  <c r="W97" i="8"/>
  <c r="D100" i="8"/>
  <c r="J100" i="8"/>
  <c r="P100" i="8"/>
  <c r="V100" i="8"/>
  <c r="V98" i="8" s="1"/>
  <c r="D102" i="8"/>
  <c r="J102" i="8"/>
  <c r="P102" i="8"/>
  <c r="V102" i="8"/>
  <c r="D103" i="8"/>
  <c r="J103" i="8"/>
  <c r="P103" i="8"/>
  <c r="V103" i="8"/>
  <c r="I106" i="8"/>
  <c r="O106" i="8"/>
  <c r="U106" i="8"/>
  <c r="AA106" i="8"/>
  <c r="AA104" i="8" s="1"/>
  <c r="I108" i="8"/>
  <c r="O108" i="8"/>
  <c r="U108" i="8"/>
  <c r="AA108" i="8"/>
  <c r="I109" i="8"/>
  <c r="O109" i="8"/>
  <c r="U109" i="8"/>
  <c r="AA109" i="8"/>
  <c r="H112" i="8"/>
  <c r="N112" i="8"/>
  <c r="T112" i="8"/>
  <c r="Z112" i="8"/>
  <c r="Z110" i="8" s="1"/>
  <c r="H114" i="8"/>
  <c r="N114" i="8"/>
  <c r="T114" i="8"/>
  <c r="Z114" i="8"/>
  <c r="H115" i="8"/>
  <c r="N115" i="8"/>
  <c r="T115" i="8"/>
  <c r="Z115" i="8"/>
  <c r="G118" i="8"/>
  <c r="M118" i="8"/>
  <c r="S118" i="8"/>
  <c r="Y118" i="8"/>
  <c r="Y116" i="8" s="1"/>
  <c r="G120" i="8"/>
  <c r="M120" i="8"/>
  <c r="S120" i="8"/>
  <c r="Y120" i="8"/>
  <c r="G121" i="8"/>
  <c r="M121" i="8"/>
  <c r="S121" i="8"/>
  <c r="Y121" i="8"/>
  <c r="F124" i="8"/>
  <c r="L124" i="8"/>
  <c r="R124" i="8"/>
  <c r="X124" i="8"/>
  <c r="X122" i="8" s="1"/>
  <c r="F126" i="8"/>
  <c r="L126" i="8"/>
  <c r="R126" i="8"/>
  <c r="X126" i="8"/>
  <c r="F127" i="8"/>
  <c r="L127" i="8"/>
  <c r="R127" i="8"/>
  <c r="X127" i="8"/>
  <c r="E130" i="8"/>
  <c r="K130" i="8"/>
  <c r="Q130" i="8"/>
  <c r="W130" i="8"/>
  <c r="W128" i="8" s="1"/>
  <c r="E132" i="8"/>
  <c r="K132" i="8"/>
  <c r="Q132" i="8"/>
  <c r="W132" i="8"/>
  <c r="E133" i="8"/>
  <c r="K133" i="8"/>
  <c r="Q133" i="8"/>
  <c r="W133" i="8"/>
  <c r="D136" i="8"/>
  <c r="J136" i="8"/>
  <c r="P136" i="8"/>
  <c r="V136" i="8"/>
  <c r="V134" i="8" s="1"/>
  <c r="D138" i="8"/>
  <c r="J138" i="8"/>
  <c r="P138" i="8"/>
  <c r="V138" i="8"/>
  <c r="D139" i="8"/>
  <c r="J139" i="8"/>
  <c r="P139" i="8"/>
  <c r="V139" i="8"/>
  <c r="I142" i="8"/>
  <c r="O142" i="8"/>
  <c r="U142" i="8"/>
  <c r="AA142" i="8"/>
  <c r="AA140" i="8" s="1"/>
  <c r="I144" i="8"/>
  <c r="O144" i="8"/>
  <c r="U144" i="8"/>
  <c r="AA144" i="8"/>
  <c r="I145" i="8"/>
  <c r="O145" i="8"/>
  <c r="U145" i="8"/>
  <c r="AA145" i="8"/>
  <c r="H148" i="8"/>
  <c r="N148" i="8"/>
  <c r="T148" i="8"/>
  <c r="Z148" i="8"/>
  <c r="Z146" i="8" s="1"/>
  <c r="H150" i="8"/>
  <c r="N150" i="8"/>
  <c r="T150" i="8"/>
  <c r="Z150" i="8"/>
  <c r="H151" i="8"/>
  <c r="N151" i="8"/>
  <c r="T151" i="8"/>
  <c r="Z151" i="8"/>
  <c r="G154" i="8"/>
  <c r="M154" i="8"/>
  <c r="S154" i="8"/>
  <c r="Y154" i="8"/>
  <c r="Y152" i="8" s="1"/>
  <c r="G156" i="8"/>
  <c r="M156" i="8"/>
  <c r="S156" i="8"/>
  <c r="Y156" i="8"/>
  <c r="G157" i="8"/>
  <c r="M157" i="8"/>
  <c r="S157" i="8"/>
  <c r="Y157" i="8"/>
  <c r="F160" i="8"/>
  <c r="L160" i="8"/>
  <c r="R160" i="8"/>
  <c r="X160" i="8"/>
  <c r="X158" i="8" s="1"/>
  <c r="F162" i="8"/>
  <c r="L162" i="8"/>
  <c r="R162" i="8"/>
  <c r="X162" i="8"/>
  <c r="F163" i="8"/>
  <c r="L163" i="8"/>
  <c r="R163" i="8"/>
  <c r="X163" i="8"/>
  <c r="E166" i="8"/>
  <c r="K166" i="8"/>
  <c r="Q166" i="8"/>
  <c r="W166" i="8"/>
  <c r="W164" i="8" s="1"/>
  <c r="E168" i="8"/>
  <c r="K168" i="8"/>
  <c r="Q168" i="8"/>
  <c r="W168" i="8"/>
  <c r="E169" i="8"/>
  <c r="K169" i="8"/>
  <c r="Q169" i="8"/>
  <c r="W169" i="8"/>
  <c r="D172" i="8"/>
  <c r="J172" i="8"/>
  <c r="P172" i="8"/>
  <c r="V172" i="8"/>
  <c r="V170" i="8" s="1"/>
  <c r="D174" i="8"/>
  <c r="J174" i="8"/>
  <c r="P174" i="8"/>
  <c r="V174" i="8"/>
  <c r="D175" i="8"/>
  <c r="J175" i="8"/>
  <c r="P175" i="8"/>
  <c r="V175" i="8"/>
  <c r="I178" i="8"/>
  <c r="O178" i="8"/>
  <c r="U178" i="8"/>
  <c r="AA178" i="8"/>
  <c r="AA176" i="8" s="1"/>
  <c r="I180" i="8"/>
  <c r="O180" i="8"/>
  <c r="U180" i="8"/>
  <c r="AA180" i="8"/>
  <c r="I181" i="8"/>
  <c r="O181" i="8"/>
  <c r="U181" i="8"/>
  <c r="AA181" i="8"/>
  <c r="H184" i="8"/>
  <c r="N184" i="8"/>
  <c r="T184" i="8"/>
  <c r="Z184" i="8"/>
  <c r="Z182" i="8" s="1"/>
  <c r="H186" i="8"/>
  <c r="N186" i="8"/>
  <c r="T186" i="8"/>
  <c r="Z186" i="8"/>
  <c r="H187" i="8"/>
  <c r="N187" i="8"/>
  <c r="T187" i="8"/>
  <c r="Z187" i="8"/>
  <c r="G190" i="8"/>
  <c r="M190" i="8"/>
  <c r="S190" i="8"/>
  <c r="Y190" i="8"/>
  <c r="Y188" i="8" s="1"/>
  <c r="G192" i="8"/>
  <c r="M192" i="8"/>
  <c r="S192" i="8"/>
  <c r="Y192" i="8"/>
  <c r="G193" i="8"/>
  <c r="M193" i="8"/>
  <c r="S193" i="8"/>
  <c r="Y193" i="8"/>
  <c r="G9" i="10"/>
  <c r="M9" i="10"/>
  <c r="M7" i="10" s="1"/>
  <c r="S9" i="10"/>
  <c r="S7" i="10" s="1"/>
  <c r="Y9" i="10"/>
  <c r="G11" i="10"/>
  <c r="M11" i="10"/>
  <c r="S11" i="10"/>
  <c r="Y11" i="10"/>
  <c r="F14" i="10"/>
  <c r="F12" i="10" s="1"/>
  <c r="L14" i="10"/>
  <c r="R14" i="10"/>
  <c r="X14" i="10"/>
  <c r="F16" i="10"/>
  <c r="L16" i="10"/>
  <c r="R16" i="10"/>
  <c r="X16" i="10"/>
  <c r="E19" i="10"/>
  <c r="K19" i="10"/>
  <c r="Q19" i="10"/>
  <c r="W19" i="10"/>
  <c r="W17" i="10" s="1"/>
  <c r="E21" i="10"/>
  <c r="K21" i="10"/>
  <c r="Q21" i="10"/>
  <c r="W21" i="10"/>
  <c r="D24" i="10"/>
  <c r="J24" i="10"/>
  <c r="J22" i="10" s="1"/>
  <c r="P24" i="10"/>
  <c r="P22" i="10" s="1"/>
  <c r="V24" i="10"/>
  <c r="D26" i="10"/>
  <c r="J26" i="10"/>
  <c r="P26" i="10"/>
  <c r="V26" i="10"/>
  <c r="I29" i="10"/>
  <c r="I27" i="10" s="1"/>
  <c r="O29" i="10"/>
  <c r="U29" i="10"/>
  <c r="AA29" i="10"/>
  <c r="I31" i="10"/>
  <c r="O31" i="10"/>
  <c r="U31" i="10"/>
  <c r="AA31" i="10"/>
  <c r="H34" i="10"/>
  <c r="N34" i="10"/>
  <c r="T34" i="10"/>
  <c r="Z34" i="10"/>
  <c r="Z32" i="10" s="1"/>
  <c r="H36" i="10"/>
  <c r="N36" i="10"/>
  <c r="T36" i="10"/>
  <c r="Z36" i="10"/>
  <c r="G39" i="10"/>
  <c r="M39" i="10"/>
  <c r="M37" i="10" s="1"/>
  <c r="S39" i="10"/>
  <c r="S37" i="10" s="1"/>
  <c r="Y39" i="10"/>
  <c r="G41" i="10"/>
  <c r="M41" i="10"/>
  <c r="S41" i="10"/>
  <c r="Y41" i="10"/>
  <c r="F44" i="10"/>
  <c r="F42" i="10" s="1"/>
  <c r="L44" i="10"/>
  <c r="R44" i="10"/>
  <c r="X44" i="10"/>
  <c r="F46" i="10"/>
  <c r="L46" i="10"/>
  <c r="R46" i="10"/>
  <c r="X46" i="10"/>
  <c r="E49" i="10"/>
  <c r="K49" i="10"/>
  <c r="Q49" i="10"/>
  <c r="W49" i="10"/>
  <c r="W47" i="10" s="1"/>
  <c r="E51" i="10"/>
  <c r="K51" i="10"/>
  <c r="Q51" i="10"/>
  <c r="W51" i="10"/>
  <c r="D54" i="10"/>
  <c r="J54" i="10"/>
  <c r="J52" i="10" s="1"/>
  <c r="P54" i="10"/>
  <c r="P52" i="10" s="1"/>
  <c r="V54" i="10"/>
  <c r="D56" i="10"/>
  <c r="J56" i="10"/>
  <c r="P56" i="10"/>
  <c r="V56" i="10"/>
  <c r="I59" i="10"/>
  <c r="I57" i="10" s="1"/>
  <c r="O59" i="10"/>
  <c r="U59" i="10"/>
  <c r="AA59" i="10"/>
  <c r="I61" i="10"/>
  <c r="O61" i="10"/>
  <c r="U61" i="10"/>
  <c r="AA61" i="10"/>
  <c r="H64" i="10"/>
  <c r="N64" i="10"/>
  <c r="T64" i="10"/>
  <c r="Z64" i="10"/>
  <c r="Z62" i="10" s="1"/>
  <c r="H66" i="10"/>
  <c r="N66" i="10"/>
  <c r="T66" i="10"/>
  <c r="Z66" i="10"/>
  <c r="G69" i="10"/>
  <c r="M69" i="10"/>
  <c r="M67" i="10" s="1"/>
  <c r="S69" i="10"/>
  <c r="S67" i="10" s="1"/>
  <c r="Y69" i="10"/>
  <c r="G71" i="10"/>
  <c r="M71" i="10"/>
  <c r="S71" i="10"/>
  <c r="Y71" i="10"/>
  <c r="F74" i="10"/>
  <c r="F72" i="10" s="1"/>
  <c r="L74" i="10"/>
  <c r="R74" i="10"/>
  <c r="X74" i="10"/>
  <c r="F76" i="10"/>
  <c r="L76" i="10"/>
  <c r="R76" i="10"/>
  <c r="X76" i="10"/>
  <c r="E79" i="10"/>
  <c r="K79" i="10"/>
  <c r="Q79" i="10"/>
  <c r="W79" i="10"/>
  <c r="W77" i="10" s="1"/>
  <c r="E81" i="10"/>
  <c r="K81" i="10"/>
  <c r="Q81" i="10"/>
  <c r="W81" i="10"/>
  <c r="D84" i="10"/>
  <c r="J84" i="10"/>
  <c r="J82" i="10" s="1"/>
  <c r="P84" i="10"/>
  <c r="P82" i="10" s="1"/>
  <c r="V84" i="10"/>
  <c r="D86" i="10"/>
  <c r="J86" i="10"/>
  <c r="P86" i="10"/>
  <c r="V86" i="10"/>
  <c r="I89" i="10"/>
  <c r="I87" i="10" s="1"/>
  <c r="O89" i="10"/>
  <c r="U89" i="10"/>
  <c r="AA89" i="10"/>
  <c r="I91" i="10"/>
  <c r="O91" i="10"/>
  <c r="U91" i="10"/>
  <c r="AA91" i="10"/>
  <c r="H94" i="10"/>
  <c r="N94" i="10"/>
  <c r="T94" i="10"/>
  <c r="Z94" i="10"/>
  <c r="Z92" i="10" s="1"/>
  <c r="H96" i="10"/>
  <c r="N96" i="10"/>
  <c r="T96" i="10"/>
  <c r="Z96" i="10"/>
  <c r="G99" i="10"/>
  <c r="M99" i="10"/>
  <c r="M97" i="10" s="1"/>
  <c r="S99" i="10"/>
  <c r="Y99" i="10"/>
  <c r="G101" i="10"/>
  <c r="M101" i="10"/>
  <c r="T101" i="10"/>
  <c r="M104" i="10"/>
  <c r="M102" i="10" s="1"/>
  <c r="S106" i="10"/>
  <c r="L111" i="10"/>
  <c r="E116" i="10"/>
  <c r="V119" i="10"/>
  <c r="V117" i="10" s="1"/>
  <c r="U124" i="10"/>
  <c r="U122" i="10" s="1"/>
  <c r="N129" i="10"/>
  <c r="N127" i="10" s="1"/>
  <c r="Z131" i="10"/>
  <c r="G134" i="10"/>
  <c r="G132" i="10" s="1"/>
  <c r="S136" i="10"/>
  <c r="L141" i="10"/>
  <c r="E146" i="10"/>
  <c r="V149" i="10"/>
  <c r="V147" i="10" s="1"/>
  <c r="U154" i="10"/>
  <c r="U152" i="10" s="1"/>
  <c r="N159" i="10"/>
  <c r="N157" i="10" s="1"/>
  <c r="Z161" i="10"/>
  <c r="Z157" i="10" s="1"/>
  <c r="M170" i="10"/>
  <c r="M166" i="10" s="1"/>
  <c r="F175" i="10"/>
  <c r="F171" i="10" s="1"/>
  <c r="AA190" i="10"/>
  <c r="AA186" i="10" s="1"/>
  <c r="T195" i="10"/>
  <c r="T191" i="10" s="1"/>
  <c r="M200" i="10"/>
  <c r="M196" i="10" s="1"/>
  <c r="F205" i="10"/>
  <c r="F201" i="10" s="1"/>
  <c r="AA220" i="10"/>
  <c r="AA216" i="10" s="1"/>
  <c r="T225" i="10"/>
  <c r="T221" i="10" s="1"/>
  <c r="M230" i="10"/>
  <c r="M226" i="10" s="1"/>
  <c r="F235" i="10"/>
  <c r="F231" i="10" s="1"/>
  <c r="AA250" i="10"/>
  <c r="AA246" i="10" s="1"/>
  <c r="T255" i="10"/>
  <c r="T251" i="10" s="1"/>
  <c r="M260" i="10"/>
  <c r="M256" i="10" s="1"/>
  <c r="F265" i="10"/>
  <c r="F261" i="10" s="1"/>
  <c r="AA280" i="10"/>
  <c r="AA276" i="10" s="1"/>
  <c r="T285" i="10"/>
  <c r="T281" i="10" s="1"/>
  <c r="M290" i="10"/>
  <c r="M286" i="10" s="1"/>
  <c r="F295" i="10"/>
  <c r="F291" i="10" s="1"/>
  <c r="AA310" i="10"/>
  <c r="AA306" i="10" s="1"/>
  <c r="T315" i="10"/>
  <c r="T311" i="10" s="1"/>
  <c r="M320" i="10"/>
  <c r="M316" i="10" s="1"/>
  <c r="V339" i="10"/>
  <c r="V335" i="10" s="1"/>
  <c r="U344" i="10"/>
  <c r="U340" i="10" s="1"/>
  <c r="N349" i="10"/>
  <c r="N345" i="10" s="1"/>
  <c r="G354" i="10"/>
  <c r="G350" i="10" s="1"/>
  <c r="V369" i="10"/>
  <c r="V365" i="10" s="1"/>
  <c r="U374" i="10"/>
  <c r="U370" i="10" s="1"/>
  <c r="N379" i="10"/>
  <c r="N375" i="10" s="1"/>
  <c r="G384" i="10"/>
  <c r="G380" i="10" s="1"/>
  <c r="V399" i="10"/>
  <c r="V395" i="10" s="1"/>
  <c r="U404" i="10"/>
  <c r="U400" i="10" s="1"/>
  <c r="N409" i="10"/>
  <c r="N405" i="10" s="1"/>
  <c r="G414" i="10"/>
  <c r="G410" i="10" s="1"/>
  <c r="V429" i="10"/>
  <c r="V425" i="10" s="1"/>
  <c r="U434" i="10"/>
  <c r="U430" i="10" s="1"/>
  <c r="N439" i="10"/>
  <c r="N435" i="10" s="1"/>
  <c r="G444" i="10"/>
  <c r="G440" i="10" s="1"/>
  <c r="V459" i="10"/>
  <c r="V455" i="10" s="1"/>
  <c r="U464" i="10"/>
  <c r="U460" i="10" s="1"/>
  <c r="N469" i="10"/>
  <c r="N465" i="10" s="1"/>
  <c r="G474" i="10"/>
  <c r="G470" i="10" s="1"/>
  <c r="W488" i="10"/>
  <c r="W484" i="10" s="1"/>
  <c r="P493" i="10"/>
  <c r="P489" i="10" s="1"/>
  <c r="O498" i="10"/>
  <c r="O494" i="10" s="1"/>
  <c r="H503" i="10"/>
  <c r="H499" i="10" s="1"/>
  <c r="W518" i="10"/>
  <c r="W514" i="10" s="1"/>
  <c r="P523" i="10"/>
  <c r="P519" i="10" s="1"/>
  <c r="O528" i="10"/>
  <c r="O524" i="10" s="1"/>
  <c r="H533" i="10"/>
  <c r="H529" i="10" s="1"/>
  <c r="W548" i="10"/>
  <c r="W544" i="10" s="1"/>
  <c r="P553" i="10"/>
  <c r="P549" i="10" s="1"/>
  <c r="O558" i="10"/>
  <c r="O554" i="10" s="1"/>
  <c r="H563" i="10"/>
  <c r="H559" i="10" s="1"/>
  <c r="W578" i="10"/>
  <c r="W574" i="10" s="1"/>
  <c r="P583" i="10"/>
  <c r="P579" i="10" s="1"/>
  <c r="O588" i="10"/>
  <c r="O584" i="10" s="1"/>
  <c r="H593" i="10"/>
  <c r="H589" i="10" s="1"/>
  <c r="W608" i="10"/>
  <c r="W604" i="10" s="1"/>
  <c r="P613" i="10"/>
  <c r="P609" i="10" s="1"/>
  <c r="O618" i="10"/>
  <c r="O614" i="10" s="1"/>
  <c r="H623" i="10"/>
  <c r="H619" i="10" s="1"/>
  <c r="W638" i="10"/>
  <c r="W634" i="10" s="1"/>
  <c r="AA318" i="11"/>
  <c r="U318" i="11"/>
  <c r="O318" i="11"/>
  <c r="I318" i="11"/>
  <c r="V313" i="11"/>
  <c r="P313" i="11"/>
  <c r="J313" i="11"/>
  <c r="D313" i="11"/>
  <c r="W308" i="11"/>
  <c r="Q308" i="11"/>
  <c r="K308" i="11"/>
  <c r="E308" i="11"/>
  <c r="X303" i="11"/>
  <c r="R303" i="11"/>
  <c r="L303" i="11"/>
  <c r="F303" i="11"/>
  <c r="Y298" i="11"/>
  <c r="S298" i="11"/>
  <c r="M298" i="11"/>
  <c r="G298" i="11"/>
  <c r="Z293" i="11"/>
  <c r="T293" i="11"/>
  <c r="N293" i="11"/>
  <c r="H293" i="11"/>
  <c r="AA288" i="11"/>
  <c r="U288" i="11"/>
  <c r="O288" i="11"/>
  <c r="I288" i="11"/>
  <c r="V283" i="11"/>
  <c r="P283" i="11"/>
  <c r="J283" i="11"/>
  <c r="D283" i="11"/>
  <c r="W278" i="11"/>
  <c r="Q278" i="11"/>
  <c r="K278" i="11"/>
  <c r="E278" i="11"/>
  <c r="X273" i="11"/>
  <c r="R273" i="11"/>
  <c r="L273" i="11"/>
  <c r="F273" i="11"/>
  <c r="Y268" i="11"/>
  <c r="S268" i="11"/>
  <c r="M268" i="11"/>
  <c r="G268" i="11"/>
  <c r="Z263" i="11"/>
  <c r="T263" i="11"/>
  <c r="N263" i="11"/>
  <c r="H263" i="11"/>
  <c r="AA258" i="11"/>
  <c r="U258" i="11"/>
  <c r="O258" i="11"/>
  <c r="I258" i="11"/>
  <c r="V253" i="11"/>
  <c r="P253" i="11"/>
  <c r="J253" i="11"/>
  <c r="D253" i="11"/>
  <c r="W248" i="11"/>
  <c r="Q248" i="11"/>
  <c r="K248" i="11"/>
  <c r="E248" i="11"/>
  <c r="X243" i="11"/>
  <c r="R243" i="11"/>
  <c r="L243" i="11"/>
  <c r="F243" i="11"/>
  <c r="Y238" i="11"/>
  <c r="S238" i="11"/>
  <c r="M238" i="11"/>
  <c r="G238" i="11"/>
  <c r="Z233" i="11"/>
  <c r="T233" i="11"/>
  <c r="N233" i="11"/>
  <c r="H233" i="11"/>
  <c r="AA228" i="11"/>
  <c r="U228" i="11"/>
  <c r="O228" i="11"/>
  <c r="I228" i="11"/>
  <c r="V223" i="11"/>
  <c r="P223" i="11"/>
  <c r="J223" i="11"/>
  <c r="D223" i="11"/>
  <c r="W218" i="11"/>
  <c r="Q218" i="11"/>
  <c r="K218" i="11"/>
  <c r="E218" i="11"/>
  <c r="X213" i="11"/>
  <c r="R213" i="11"/>
  <c r="L213" i="11"/>
  <c r="F213" i="11"/>
  <c r="Y208" i="11"/>
  <c r="S208" i="11"/>
  <c r="M208" i="11"/>
  <c r="G208" i="11"/>
  <c r="Z203" i="11"/>
  <c r="T203" i="11"/>
  <c r="N203" i="11"/>
  <c r="H203" i="11"/>
  <c r="AA198" i="11"/>
  <c r="U198" i="11"/>
  <c r="O198" i="11"/>
  <c r="I198" i="11"/>
  <c r="V193" i="11"/>
  <c r="P193" i="11"/>
  <c r="J193" i="11"/>
  <c r="D193" i="11"/>
  <c r="W188" i="11"/>
  <c r="Q188" i="11"/>
  <c r="K188" i="11"/>
  <c r="E188" i="11"/>
  <c r="X183" i="11"/>
  <c r="R183" i="11"/>
  <c r="L183" i="11"/>
  <c r="F183" i="11"/>
  <c r="Y178" i="11"/>
  <c r="S178" i="11"/>
  <c r="M178" i="11"/>
  <c r="G178" i="11"/>
  <c r="Z173" i="11"/>
  <c r="T173" i="11"/>
  <c r="N173" i="11"/>
  <c r="H173" i="11"/>
  <c r="AA168" i="11"/>
  <c r="U168" i="11"/>
  <c r="O168" i="11"/>
  <c r="I168" i="11"/>
  <c r="Z318" i="11"/>
  <c r="T318" i="11"/>
  <c r="N318" i="11"/>
  <c r="H318" i="11"/>
  <c r="AA313" i="11"/>
  <c r="U313" i="11"/>
  <c r="O313" i="11"/>
  <c r="I313" i="11"/>
  <c r="V308" i="11"/>
  <c r="P308" i="11"/>
  <c r="J308" i="11"/>
  <c r="D308" i="11"/>
  <c r="W303" i="11"/>
  <c r="Q303" i="11"/>
  <c r="K303" i="11"/>
  <c r="E303" i="11"/>
  <c r="X298" i="11"/>
  <c r="R298" i="11"/>
  <c r="L298" i="11"/>
  <c r="F298" i="11"/>
  <c r="Y293" i="11"/>
  <c r="S293" i="11"/>
  <c r="M293" i="11"/>
  <c r="G293" i="11"/>
  <c r="Z288" i="11"/>
  <c r="T288" i="11"/>
  <c r="N288" i="11"/>
  <c r="H288" i="11"/>
  <c r="AA283" i="11"/>
  <c r="U283" i="11"/>
  <c r="O283" i="11"/>
  <c r="I283" i="11"/>
  <c r="V278" i="11"/>
  <c r="P278" i="11"/>
  <c r="J278" i="11"/>
  <c r="D278" i="11"/>
  <c r="W273" i="11"/>
  <c r="Q273" i="11"/>
  <c r="K273" i="11"/>
  <c r="E273" i="11"/>
  <c r="X268" i="11"/>
  <c r="R268" i="11"/>
  <c r="L268" i="11"/>
  <c r="F268" i="11"/>
  <c r="Y263" i="11"/>
  <c r="S263" i="11"/>
  <c r="M263" i="11"/>
  <c r="G263" i="11"/>
  <c r="Z258" i="11"/>
  <c r="T258" i="11"/>
  <c r="N258" i="11"/>
  <c r="H258" i="11"/>
  <c r="AA253" i="11"/>
  <c r="U253" i="11"/>
  <c r="O253" i="11"/>
  <c r="I253" i="11"/>
  <c r="V248" i="11"/>
  <c r="P248" i="11"/>
  <c r="J248" i="11"/>
  <c r="D248" i="11"/>
  <c r="W243" i="11"/>
  <c r="Q243" i="11"/>
  <c r="K243" i="11"/>
  <c r="E243" i="11"/>
  <c r="X238" i="11"/>
  <c r="R238" i="11"/>
  <c r="L238" i="11"/>
  <c r="F238" i="11"/>
  <c r="Y233" i="11"/>
  <c r="S233" i="11"/>
  <c r="M233" i="11"/>
  <c r="G233" i="11"/>
  <c r="Z228" i="11"/>
  <c r="T228" i="11"/>
  <c r="N228" i="11"/>
  <c r="H228" i="11"/>
  <c r="AA223" i="11"/>
  <c r="U223" i="11"/>
  <c r="O223" i="11"/>
  <c r="I223" i="11"/>
  <c r="V218" i="11"/>
  <c r="P218" i="11"/>
  <c r="J218" i="11"/>
  <c r="D218" i="11"/>
  <c r="W213" i="11"/>
  <c r="Q213" i="11"/>
  <c r="K213" i="11"/>
  <c r="E213" i="11"/>
  <c r="X208" i="11"/>
  <c r="R208" i="11"/>
  <c r="L208" i="11"/>
  <c r="F208" i="11"/>
  <c r="Y203" i="11"/>
  <c r="S203" i="11"/>
  <c r="M203" i="11"/>
  <c r="G203" i="11"/>
  <c r="Z198" i="11"/>
  <c r="T198" i="11"/>
  <c r="N198" i="11"/>
  <c r="H198" i="11"/>
  <c r="AA193" i="11"/>
  <c r="U193" i="11"/>
  <c r="O193" i="11"/>
  <c r="I193" i="11"/>
  <c r="V188" i="11"/>
  <c r="P188" i="11"/>
  <c r="J188" i="11"/>
  <c r="D188" i="11"/>
  <c r="W183" i="11"/>
  <c r="Q183" i="11"/>
  <c r="K183" i="11"/>
  <c r="E183" i="11"/>
  <c r="X178" i="11"/>
  <c r="R178" i="11"/>
  <c r="L178" i="11"/>
  <c r="F178" i="11"/>
  <c r="Y173" i="11"/>
  <c r="S173" i="11"/>
  <c r="M173" i="11"/>
  <c r="G173" i="11"/>
  <c r="Z168" i="11"/>
  <c r="T168" i="11"/>
  <c r="N168" i="11"/>
  <c r="H168" i="11"/>
  <c r="Y318" i="11"/>
  <c r="S318" i="11"/>
  <c r="M318" i="11"/>
  <c r="G318" i="11"/>
  <c r="Z313" i="11"/>
  <c r="T313" i="11"/>
  <c r="N313" i="11"/>
  <c r="H313" i="11"/>
  <c r="AA308" i="11"/>
  <c r="U308" i="11"/>
  <c r="O308" i="11"/>
  <c r="I308" i="11"/>
  <c r="V303" i="11"/>
  <c r="P303" i="11"/>
  <c r="J303" i="11"/>
  <c r="D303" i="11"/>
  <c r="W298" i="11"/>
  <c r="Q298" i="11"/>
  <c r="K298" i="11"/>
  <c r="E298" i="11"/>
  <c r="X293" i="11"/>
  <c r="R293" i="11"/>
  <c r="L293" i="11"/>
  <c r="F293" i="11"/>
  <c r="Y288" i="11"/>
  <c r="S288" i="11"/>
  <c r="M288" i="11"/>
  <c r="G288" i="11"/>
  <c r="Z283" i="11"/>
  <c r="T283" i="11"/>
  <c r="N283" i="11"/>
  <c r="H283" i="11"/>
  <c r="AA278" i="11"/>
  <c r="U278" i="11"/>
  <c r="O278" i="11"/>
  <c r="I278" i="11"/>
  <c r="V273" i="11"/>
  <c r="P273" i="11"/>
  <c r="J273" i="11"/>
  <c r="D273" i="11"/>
  <c r="W268" i="11"/>
  <c r="Q268" i="11"/>
  <c r="K268" i="11"/>
  <c r="E268" i="11"/>
  <c r="X263" i="11"/>
  <c r="R263" i="11"/>
  <c r="L263" i="11"/>
  <c r="F263" i="11"/>
  <c r="Y258" i="11"/>
  <c r="S258" i="11"/>
  <c r="M258" i="11"/>
  <c r="G258" i="11"/>
  <c r="Z253" i="11"/>
  <c r="T253" i="11"/>
  <c r="N253" i="11"/>
  <c r="H253" i="11"/>
  <c r="AA248" i="11"/>
  <c r="U248" i="11"/>
  <c r="O248" i="11"/>
  <c r="I248" i="11"/>
  <c r="V243" i="11"/>
  <c r="P243" i="11"/>
  <c r="J243" i="11"/>
  <c r="D243" i="11"/>
  <c r="W238" i="11"/>
  <c r="Q238" i="11"/>
  <c r="K238" i="11"/>
  <c r="E238" i="11"/>
  <c r="X233" i="11"/>
  <c r="R233" i="11"/>
  <c r="L233" i="11"/>
  <c r="F233" i="11"/>
  <c r="Y228" i="11"/>
  <c r="S228" i="11"/>
  <c r="M228" i="11"/>
  <c r="G228" i="11"/>
  <c r="Z223" i="11"/>
  <c r="T223" i="11"/>
  <c r="N223" i="11"/>
  <c r="H223" i="11"/>
  <c r="AA218" i="11"/>
  <c r="U218" i="11"/>
  <c r="O218" i="11"/>
  <c r="I218" i="11"/>
  <c r="V213" i="11"/>
  <c r="P213" i="11"/>
  <c r="J213" i="11"/>
  <c r="D213" i="11"/>
  <c r="W208" i="11"/>
  <c r="Q208" i="11"/>
  <c r="K208" i="11"/>
  <c r="E208" i="11"/>
  <c r="X203" i="11"/>
  <c r="R203" i="11"/>
  <c r="L203" i="11"/>
  <c r="F203" i="11"/>
  <c r="Y198" i="11"/>
  <c r="S198" i="11"/>
  <c r="M198" i="11"/>
  <c r="G198" i="11"/>
  <c r="Z193" i="11"/>
  <c r="T193" i="11"/>
  <c r="N193" i="11"/>
  <c r="H193" i="11"/>
  <c r="AA188" i="11"/>
  <c r="U188" i="11"/>
  <c r="O188" i="11"/>
  <c r="I188" i="11"/>
  <c r="V183" i="11"/>
  <c r="P183" i="11"/>
  <c r="J183" i="11"/>
  <c r="D183" i="11"/>
  <c r="W178" i="11"/>
  <c r="Q178" i="11"/>
  <c r="K178" i="11"/>
  <c r="E178" i="11"/>
  <c r="X173" i="11"/>
  <c r="R173" i="11"/>
  <c r="L173" i="11"/>
  <c r="F173" i="11"/>
  <c r="Y168" i="11"/>
  <c r="S168" i="11"/>
  <c r="M168" i="11"/>
  <c r="G168" i="11"/>
  <c r="X318" i="11"/>
  <c r="R318" i="11"/>
  <c r="L318" i="11"/>
  <c r="F318" i="11"/>
  <c r="Y313" i="11"/>
  <c r="S313" i="11"/>
  <c r="M313" i="11"/>
  <c r="G313" i="11"/>
  <c r="Z308" i="11"/>
  <c r="T308" i="11"/>
  <c r="N308" i="11"/>
  <c r="H308" i="11"/>
  <c r="AA303" i="11"/>
  <c r="U303" i="11"/>
  <c r="O303" i="11"/>
  <c r="I303" i="11"/>
  <c r="V298" i="11"/>
  <c r="P298" i="11"/>
  <c r="J298" i="11"/>
  <c r="D298" i="11"/>
  <c r="W293" i="11"/>
  <c r="Q293" i="11"/>
  <c r="K293" i="11"/>
  <c r="E293" i="11"/>
  <c r="X288" i="11"/>
  <c r="R288" i="11"/>
  <c r="L288" i="11"/>
  <c r="F288" i="11"/>
  <c r="Y283" i="11"/>
  <c r="S283" i="11"/>
  <c r="M283" i="11"/>
  <c r="G283" i="11"/>
  <c r="Z278" i="11"/>
  <c r="T278" i="11"/>
  <c r="N278" i="11"/>
  <c r="H278" i="11"/>
  <c r="AA273" i="11"/>
  <c r="U273" i="11"/>
  <c r="O273" i="11"/>
  <c r="I273" i="11"/>
  <c r="V268" i="11"/>
  <c r="P268" i="11"/>
  <c r="J268" i="11"/>
  <c r="D268" i="11"/>
  <c r="W263" i="11"/>
  <c r="Q263" i="11"/>
  <c r="K263" i="11"/>
  <c r="E263" i="11"/>
  <c r="X258" i="11"/>
  <c r="R258" i="11"/>
  <c r="L258" i="11"/>
  <c r="F258" i="11"/>
  <c r="Y253" i="11"/>
  <c r="S253" i="11"/>
  <c r="M253" i="11"/>
  <c r="G253" i="11"/>
  <c r="Z248" i="11"/>
  <c r="T248" i="11"/>
  <c r="N248" i="11"/>
  <c r="H248" i="11"/>
  <c r="AA243" i="11"/>
  <c r="U243" i="11"/>
  <c r="O243" i="11"/>
  <c r="I243" i="11"/>
  <c r="V238" i="11"/>
  <c r="P238" i="11"/>
  <c r="J238" i="11"/>
  <c r="D238" i="11"/>
  <c r="W233" i="11"/>
  <c r="Q233" i="11"/>
  <c r="K233" i="11"/>
  <c r="E233" i="11"/>
  <c r="X228" i="11"/>
  <c r="R228" i="11"/>
  <c r="L228" i="11"/>
  <c r="F228" i="11"/>
  <c r="Y223" i="11"/>
  <c r="S223" i="11"/>
  <c r="M223" i="11"/>
  <c r="G223" i="11"/>
  <c r="Z218" i="11"/>
  <c r="T218" i="11"/>
  <c r="N218" i="11"/>
  <c r="H218" i="11"/>
  <c r="AA213" i="11"/>
  <c r="U213" i="11"/>
  <c r="O213" i="11"/>
  <c r="I213" i="11"/>
  <c r="V208" i="11"/>
  <c r="P208" i="11"/>
  <c r="J208" i="11"/>
  <c r="D208" i="11"/>
  <c r="W203" i="11"/>
  <c r="Q203" i="11"/>
  <c r="K203" i="11"/>
  <c r="E203" i="11"/>
  <c r="X198" i="11"/>
  <c r="R198" i="11"/>
  <c r="L198" i="11"/>
  <c r="F198" i="11"/>
  <c r="Y193" i="11"/>
  <c r="S193" i="11"/>
  <c r="M193" i="11"/>
  <c r="G193" i="11"/>
  <c r="Z188" i="11"/>
  <c r="T188" i="11"/>
  <c r="N188" i="11"/>
  <c r="H188" i="11"/>
  <c r="AA183" i="11"/>
  <c r="U183" i="11"/>
  <c r="O183" i="11"/>
  <c r="I183" i="11"/>
  <c r="V178" i="11"/>
  <c r="P178" i="11"/>
  <c r="J178" i="11"/>
  <c r="D178" i="11"/>
  <c r="W173" i="11"/>
  <c r="Q173" i="11"/>
  <c r="K173" i="11"/>
  <c r="E173" i="11"/>
  <c r="X168" i="11"/>
  <c r="R168" i="11"/>
  <c r="L168" i="11"/>
  <c r="F168" i="11"/>
  <c r="W318" i="11"/>
  <c r="Q318" i="11"/>
  <c r="K318" i="11"/>
  <c r="E318" i="11"/>
  <c r="X313" i="11"/>
  <c r="R313" i="11"/>
  <c r="L313" i="11"/>
  <c r="F313" i="11"/>
  <c r="Y308" i="11"/>
  <c r="S308" i="11"/>
  <c r="M308" i="11"/>
  <c r="G308" i="11"/>
  <c r="Z303" i="11"/>
  <c r="T303" i="11"/>
  <c r="N303" i="11"/>
  <c r="H303" i="11"/>
  <c r="AA298" i="11"/>
  <c r="U298" i="11"/>
  <c r="O298" i="11"/>
  <c r="I298" i="11"/>
  <c r="V293" i="11"/>
  <c r="P293" i="11"/>
  <c r="J293" i="11"/>
  <c r="D293" i="11"/>
  <c r="W288" i="11"/>
  <c r="Q288" i="11"/>
  <c r="K288" i="11"/>
  <c r="E288" i="11"/>
  <c r="X283" i="11"/>
  <c r="R283" i="11"/>
  <c r="L283" i="11"/>
  <c r="F283" i="11"/>
  <c r="Y278" i="11"/>
  <c r="S278" i="11"/>
  <c r="M278" i="11"/>
  <c r="G278" i="11"/>
  <c r="Z273" i="11"/>
  <c r="T273" i="11"/>
  <c r="N273" i="11"/>
  <c r="H273" i="11"/>
  <c r="AA268" i="11"/>
  <c r="U268" i="11"/>
  <c r="O268" i="11"/>
  <c r="I268" i="11"/>
  <c r="V263" i="11"/>
  <c r="P263" i="11"/>
  <c r="J263" i="11"/>
  <c r="D263" i="11"/>
  <c r="W258" i="11"/>
  <c r="Q258" i="11"/>
  <c r="K258" i="11"/>
  <c r="E258" i="11"/>
  <c r="X253" i="11"/>
  <c r="R253" i="11"/>
  <c r="L253" i="11"/>
  <c r="F253" i="11"/>
  <c r="Y248" i="11"/>
  <c r="S248" i="11"/>
  <c r="M248" i="11"/>
  <c r="G248" i="11"/>
  <c r="Z243" i="11"/>
  <c r="T243" i="11"/>
  <c r="N243" i="11"/>
  <c r="H243" i="11"/>
  <c r="AA238" i="11"/>
  <c r="U238" i="11"/>
  <c r="O238" i="11"/>
  <c r="I238" i="11"/>
  <c r="V233" i="11"/>
  <c r="P233" i="11"/>
  <c r="J233" i="11"/>
  <c r="D233" i="11"/>
  <c r="W228" i="11"/>
  <c r="Q228" i="11"/>
  <c r="K228" i="11"/>
  <c r="E228" i="11"/>
  <c r="X223" i="11"/>
  <c r="R223" i="11"/>
  <c r="L223" i="11"/>
  <c r="F223" i="11"/>
  <c r="Y218" i="11"/>
  <c r="S218" i="11"/>
  <c r="M218" i="11"/>
  <c r="G218" i="11"/>
  <c r="Z213" i="11"/>
  <c r="T213" i="11"/>
  <c r="N213" i="11"/>
  <c r="H213" i="11"/>
  <c r="AA208" i="11"/>
  <c r="U208" i="11"/>
  <c r="O208" i="11"/>
  <c r="I208" i="11"/>
  <c r="V203" i="11"/>
  <c r="P203" i="11"/>
  <c r="J203" i="11"/>
  <c r="D203" i="11"/>
  <c r="W198" i="11"/>
  <c r="Q198" i="11"/>
  <c r="K198" i="11"/>
  <c r="E198" i="11"/>
  <c r="X193" i="11"/>
  <c r="R193" i="11"/>
  <c r="L193" i="11"/>
  <c r="F193" i="11"/>
  <c r="Y188" i="11"/>
  <c r="S188" i="11"/>
  <c r="M188" i="11"/>
  <c r="G188" i="11"/>
  <c r="Z183" i="11"/>
  <c r="T183" i="11"/>
  <c r="N183" i="11"/>
  <c r="H183" i="11"/>
  <c r="AA178" i="11"/>
  <c r="U178" i="11"/>
  <c r="O178" i="11"/>
  <c r="I178" i="11"/>
  <c r="V173" i="11"/>
  <c r="P173" i="11"/>
  <c r="J173" i="11"/>
  <c r="D173" i="11"/>
  <c r="W168" i="11"/>
  <c r="Q168" i="11"/>
  <c r="K168" i="11"/>
  <c r="E168" i="11"/>
  <c r="Y183" i="11"/>
  <c r="Y181" i="11" s="1"/>
  <c r="R188" i="11"/>
  <c r="R186" i="11" s="1"/>
  <c r="K193" i="11"/>
  <c r="K191" i="11" s="1"/>
  <c r="D198" i="11"/>
  <c r="D196" i="11" s="1"/>
  <c r="Y213" i="11"/>
  <c r="Y211" i="11" s="1"/>
  <c r="R218" i="11"/>
  <c r="R216" i="11" s="1"/>
  <c r="K223" i="11"/>
  <c r="K221" i="11" s="1"/>
  <c r="D228" i="11"/>
  <c r="D226" i="11" s="1"/>
  <c r="Y243" i="11"/>
  <c r="Y241" i="11" s="1"/>
  <c r="R248" i="11"/>
  <c r="R246" i="11" s="1"/>
  <c r="K253" i="11"/>
  <c r="K251" i="11" s="1"/>
  <c r="D258" i="11"/>
  <c r="D256" i="11" s="1"/>
  <c r="Y273" i="11"/>
  <c r="Y271" i="11" s="1"/>
  <c r="R278" i="11"/>
  <c r="R276" i="11" s="1"/>
  <c r="K283" i="11"/>
  <c r="K281" i="11" s="1"/>
  <c r="D288" i="11"/>
  <c r="D286" i="11" s="1"/>
  <c r="Y303" i="11"/>
  <c r="Y301" i="11" s="1"/>
  <c r="R308" i="11"/>
  <c r="R306" i="11" s="1"/>
  <c r="K313" i="11"/>
  <c r="K311" i="11" s="1"/>
  <c r="D318" i="11"/>
  <c r="D316" i="11" s="1"/>
  <c r="R634" i="11"/>
  <c r="L191" i="12"/>
  <c r="R191" i="12"/>
  <c r="X191" i="12"/>
  <c r="D201" i="12"/>
  <c r="J201" i="12"/>
  <c r="V201" i="12"/>
  <c r="N211" i="12"/>
  <c r="Z211" i="12"/>
  <c r="G246" i="12"/>
  <c r="S246" i="12"/>
  <c r="Y246" i="12"/>
  <c r="L281" i="12"/>
  <c r="R281" i="12"/>
  <c r="X281" i="12"/>
  <c r="D291" i="12"/>
  <c r="J291" i="12"/>
  <c r="V291" i="12"/>
  <c r="N301" i="12"/>
  <c r="Z301" i="12"/>
  <c r="M340" i="12"/>
  <c r="X405" i="12"/>
  <c r="M430" i="12"/>
  <c r="N549" i="12"/>
  <c r="Z549" i="12"/>
  <c r="S47" i="13"/>
  <c r="Y47" i="13"/>
  <c r="L82" i="13"/>
  <c r="R82" i="13"/>
  <c r="X82" i="13"/>
  <c r="D92" i="13"/>
  <c r="J92" i="13"/>
  <c r="Z102" i="13"/>
  <c r="E117" i="13"/>
  <c r="Y137" i="13"/>
  <c r="V216" i="13"/>
  <c r="V306" i="13"/>
  <c r="O504" i="14"/>
  <c r="J168" i="7"/>
  <c r="J166" i="7" s="1"/>
  <c r="P168" i="7"/>
  <c r="V168" i="7"/>
  <c r="V166" i="7" s="1"/>
  <c r="I173" i="7"/>
  <c r="I171" i="7" s="1"/>
  <c r="O173" i="7"/>
  <c r="O171" i="7" s="1"/>
  <c r="U173" i="7"/>
  <c r="AA173" i="7"/>
  <c r="AA171" i="7" s="1"/>
  <c r="H178" i="7"/>
  <c r="N178" i="7"/>
  <c r="N176" i="7" s="1"/>
  <c r="T178" i="7"/>
  <c r="T176" i="7" s="1"/>
  <c r="Z178" i="7"/>
  <c r="Z176" i="7" s="1"/>
  <c r="G183" i="7"/>
  <c r="M183" i="7"/>
  <c r="M181" i="7" s="1"/>
  <c r="S183" i="7"/>
  <c r="Y183" i="7"/>
  <c r="Y181" i="7" s="1"/>
  <c r="F188" i="7"/>
  <c r="F186" i="7" s="1"/>
  <c r="L188" i="7"/>
  <c r="L186" i="7" s="1"/>
  <c r="R188" i="7"/>
  <c r="X188" i="7"/>
  <c r="X186" i="7" s="1"/>
  <c r="E193" i="7"/>
  <c r="K193" i="7"/>
  <c r="K191" i="7" s="1"/>
  <c r="Q193" i="7"/>
  <c r="Q191" i="7" s="1"/>
  <c r="W193" i="7"/>
  <c r="W191" i="7" s="1"/>
  <c r="D198" i="7"/>
  <c r="J198" i="7"/>
  <c r="J196" i="7" s="1"/>
  <c r="P198" i="7"/>
  <c r="V198" i="7"/>
  <c r="V196" i="7" s="1"/>
  <c r="I203" i="7"/>
  <c r="I201" i="7" s="1"/>
  <c r="O203" i="7"/>
  <c r="O201" i="7" s="1"/>
  <c r="U203" i="7"/>
  <c r="AA203" i="7"/>
  <c r="AA201" i="7" s="1"/>
  <c r="H208" i="7"/>
  <c r="N208" i="7"/>
  <c r="N206" i="7" s="1"/>
  <c r="T208" i="7"/>
  <c r="T206" i="7" s="1"/>
  <c r="Z208" i="7"/>
  <c r="Z206" i="7" s="1"/>
  <c r="G213" i="7"/>
  <c r="M213" i="7"/>
  <c r="M211" i="7" s="1"/>
  <c r="S213" i="7"/>
  <c r="Y213" i="7"/>
  <c r="Y211" i="7" s="1"/>
  <c r="F218" i="7"/>
  <c r="F216" i="7" s="1"/>
  <c r="L218" i="7"/>
  <c r="L216" i="7" s="1"/>
  <c r="R218" i="7"/>
  <c r="X218" i="7"/>
  <c r="X216" i="7" s="1"/>
  <c r="E223" i="7"/>
  <c r="K223" i="7"/>
  <c r="K221" i="7" s="1"/>
  <c r="Q223" i="7"/>
  <c r="Q221" i="7" s="1"/>
  <c r="W223" i="7"/>
  <c r="W221" i="7" s="1"/>
  <c r="D228" i="7"/>
  <c r="J228" i="7"/>
  <c r="J226" i="7" s="1"/>
  <c r="P228" i="7"/>
  <c r="V228" i="7"/>
  <c r="V226" i="7" s="1"/>
  <c r="I233" i="7"/>
  <c r="I231" i="7" s="1"/>
  <c r="O233" i="7"/>
  <c r="O231" i="7" s="1"/>
  <c r="U233" i="7"/>
  <c r="AA233" i="7"/>
  <c r="AA231" i="7" s="1"/>
  <c r="H238" i="7"/>
  <c r="N238" i="7"/>
  <c r="N236" i="7" s="1"/>
  <c r="T238" i="7"/>
  <c r="T236" i="7" s="1"/>
  <c r="Z238" i="7"/>
  <c r="Z236" i="7" s="1"/>
  <c r="G243" i="7"/>
  <c r="M243" i="7"/>
  <c r="M241" i="7" s="1"/>
  <c r="S243" i="7"/>
  <c r="Y243" i="7"/>
  <c r="Y241" i="7" s="1"/>
  <c r="F248" i="7"/>
  <c r="F246" i="7" s="1"/>
  <c r="L248" i="7"/>
  <c r="L246" i="7" s="1"/>
  <c r="R248" i="7"/>
  <c r="X248" i="7"/>
  <c r="X246" i="7" s="1"/>
  <c r="E253" i="7"/>
  <c r="K253" i="7"/>
  <c r="K251" i="7" s="1"/>
  <c r="Q253" i="7"/>
  <c r="Q251" i="7" s="1"/>
  <c r="W253" i="7"/>
  <c r="W251" i="7" s="1"/>
  <c r="D258" i="7"/>
  <c r="J258" i="7"/>
  <c r="J256" i="7" s="1"/>
  <c r="P258" i="7"/>
  <c r="V258" i="7"/>
  <c r="V256" i="7" s="1"/>
  <c r="I263" i="7"/>
  <c r="I261" i="7" s="1"/>
  <c r="O263" i="7"/>
  <c r="O261" i="7" s="1"/>
  <c r="U263" i="7"/>
  <c r="AA263" i="7"/>
  <c r="AA261" i="7" s="1"/>
  <c r="H268" i="7"/>
  <c r="N268" i="7"/>
  <c r="N266" i="7" s="1"/>
  <c r="T268" i="7"/>
  <c r="T266" i="7" s="1"/>
  <c r="Z268" i="7"/>
  <c r="Z266" i="7" s="1"/>
  <c r="G273" i="7"/>
  <c r="M273" i="7"/>
  <c r="M271" i="7" s="1"/>
  <c r="S273" i="7"/>
  <c r="Y273" i="7"/>
  <c r="Y271" i="7" s="1"/>
  <c r="F278" i="7"/>
  <c r="F276" i="7" s="1"/>
  <c r="L278" i="7"/>
  <c r="L276" i="7" s="1"/>
  <c r="R278" i="7"/>
  <c r="X278" i="7"/>
  <c r="X276" i="7" s="1"/>
  <c r="E283" i="7"/>
  <c r="K283" i="7"/>
  <c r="K281" i="7" s="1"/>
  <c r="Q283" i="7"/>
  <c r="Q281" i="7" s="1"/>
  <c r="W283" i="7"/>
  <c r="W281" i="7" s="1"/>
  <c r="D288" i="7"/>
  <c r="J288" i="7"/>
  <c r="J286" i="7" s="1"/>
  <c r="P288" i="7"/>
  <c r="V288" i="7"/>
  <c r="V286" i="7" s="1"/>
  <c r="I293" i="7"/>
  <c r="I291" i="7" s="1"/>
  <c r="O293" i="7"/>
  <c r="O291" i="7" s="1"/>
  <c r="U293" i="7"/>
  <c r="AA293" i="7"/>
  <c r="AA291" i="7" s="1"/>
  <c r="H298" i="7"/>
  <c r="N298" i="7"/>
  <c r="N296" i="7" s="1"/>
  <c r="T298" i="7"/>
  <c r="T296" i="7" s="1"/>
  <c r="Z298" i="7"/>
  <c r="Z296" i="7" s="1"/>
  <c r="G303" i="7"/>
  <c r="M303" i="7"/>
  <c r="M301" i="7" s="1"/>
  <c r="S303" i="7"/>
  <c r="Y303" i="7"/>
  <c r="Y301" i="7" s="1"/>
  <c r="F308" i="7"/>
  <c r="F306" i="7" s="1"/>
  <c r="L308" i="7"/>
  <c r="L306" i="7" s="1"/>
  <c r="R308" i="7"/>
  <c r="X308" i="7"/>
  <c r="X306" i="7" s="1"/>
  <c r="E313" i="7"/>
  <c r="K313" i="7"/>
  <c r="K311" i="7" s="1"/>
  <c r="Q313" i="7"/>
  <c r="Q311" i="7" s="1"/>
  <c r="W313" i="7"/>
  <c r="W311" i="7" s="1"/>
  <c r="D318" i="7"/>
  <c r="J318" i="7"/>
  <c r="J316" i="7" s="1"/>
  <c r="P318" i="7"/>
  <c r="V318" i="7"/>
  <c r="V316" i="7" s="1"/>
  <c r="I327" i="7"/>
  <c r="I325" i="7" s="1"/>
  <c r="O327" i="7"/>
  <c r="O325" i="7" s="1"/>
  <c r="U327" i="7"/>
  <c r="AA327" i="7"/>
  <c r="AA325" i="7" s="1"/>
  <c r="H332" i="7"/>
  <c r="N332" i="7"/>
  <c r="N330" i="7" s="1"/>
  <c r="T332" i="7"/>
  <c r="T330" i="7" s="1"/>
  <c r="Z332" i="7"/>
  <c r="Z330" i="7" s="1"/>
  <c r="G337" i="7"/>
  <c r="M337" i="7"/>
  <c r="M335" i="7" s="1"/>
  <c r="S337" i="7"/>
  <c r="Y337" i="7"/>
  <c r="Y335" i="7" s="1"/>
  <c r="F342" i="7"/>
  <c r="F340" i="7" s="1"/>
  <c r="L342" i="7"/>
  <c r="L340" i="7" s="1"/>
  <c r="R342" i="7"/>
  <c r="X342" i="7"/>
  <c r="X340" i="7" s="1"/>
  <c r="E347" i="7"/>
  <c r="K347" i="7"/>
  <c r="K345" i="7" s="1"/>
  <c r="Q347" i="7"/>
  <c r="Q345" i="7" s="1"/>
  <c r="W347" i="7"/>
  <c r="W345" i="7" s="1"/>
  <c r="D352" i="7"/>
  <c r="J352" i="7"/>
  <c r="J350" i="7" s="1"/>
  <c r="P352" i="7"/>
  <c r="V352" i="7"/>
  <c r="V350" i="7" s="1"/>
  <c r="I357" i="7"/>
  <c r="I355" i="7" s="1"/>
  <c r="O357" i="7"/>
  <c r="O355" i="7" s="1"/>
  <c r="U357" i="7"/>
  <c r="AA357" i="7"/>
  <c r="AA355" i="7" s="1"/>
  <c r="H362" i="7"/>
  <c r="N362" i="7"/>
  <c r="N360" i="7" s="1"/>
  <c r="T362" i="7"/>
  <c r="T360" i="7" s="1"/>
  <c r="Z362" i="7"/>
  <c r="Z360" i="7" s="1"/>
  <c r="G367" i="7"/>
  <c r="M367" i="7"/>
  <c r="M365" i="7" s="1"/>
  <c r="S367" i="7"/>
  <c r="Y367" i="7"/>
  <c r="Y365" i="7" s="1"/>
  <c r="F372" i="7"/>
  <c r="F370" i="7" s="1"/>
  <c r="L372" i="7"/>
  <c r="L370" i="7" s="1"/>
  <c r="R372" i="7"/>
  <c r="X372" i="7"/>
  <c r="X370" i="7" s="1"/>
  <c r="E377" i="7"/>
  <c r="K377" i="7"/>
  <c r="K375" i="7" s="1"/>
  <c r="Q377" i="7"/>
  <c r="Q375" i="7" s="1"/>
  <c r="W377" i="7"/>
  <c r="W375" i="7" s="1"/>
  <c r="D382" i="7"/>
  <c r="J382" i="7"/>
  <c r="J380" i="7" s="1"/>
  <c r="P382" i="7"/>
  <c r="V382" i="7"/>
  <c r="V380" i="7" s="1"/>
  <c r="I387" i="7"/>
  <c r="I385" i="7" s="1"/>
  <c r="O387" i="7"/>
  <c r="O385" i="7" s="1"/>
  <c r="U387" i="7"/>
  <c r="AA387" i="7"/>
  <c r="AA385" i="7" s="1"/>
  <c r="H392" i="7"/>
  <c r="N392" i="7"/>
  <c r="N390" i="7" s="1"/>
  <c r="T392" i="7"/>
  <c r="T390" i="7" s="1"/>
  <c r="Z392" i="7"/>
  <c r="Z390" i="7" s="1"/>
  <c r="G397" i="7"/>
  <c r="M397" i="7"/>
  <c r="M395" i="7" s="1"/>
  <c r="S397" i="7"/>
  <c r="Y397" i="7"/>
  <c r="Y395" i="7" s="1"/>
  <c r="F402" i="7"/>
  <c r="F400" i="7" s="1"/>
  <c r="L402" i="7"/>
  <c r="L400" i="7" s="1"/>
  <c r="R402" i="7"/>
  <c r="X402" i="7"/>
  <c r="X400" i="7" s="1"/>
  <c r="E407" i="7"/>
  <c r="K407" i="7"/>
  <c r="K405" i="7" s="1"/>
  <c r="Q407" i="7"/>
  <c r="Q405" i="7" s="1"/>
  <c r="W407" i="7"/>
  <c r="W405" i="7" s="1"/>
  <c r="D412" i="7"/>
  <c r="J412" i="7"/>
  <c r="J410" i="7" s="1"/>
  <c r="P412" i="7"/>
  <c r="V412" i="7"/>
  <c r="V410" i="7" s="1"/>
  <c r="I417" i="7"/>
  <c r="I415" i="7" s="1"/>
  <c r="O417" i="7"/>
  <c r="O415" i="7" s="1"/>
  <c r="U417" i="7"/>
  <c r="AA417" i="7"/>
  <c r="AA415" i="7" s="1"/>
  <c r="H422" i="7"/>
  <c r="N422" i="7"/>
  <c r="N420" i="7" s="1"/>
  <c r="T422" i="7"/>
  <c r="T420" i="7" s="1"/>
  <c r="Z422" i="7"/>
  <c r="Z420" i="7" s="1"/>
  <c r="G427" i="7"/>
  <c r="M427" i="7"/>
  <c r="M425" i="7" s="1"/>
  <c r="S427" i="7"/>
  <c r="Y427" i="7"/>
  <c r="Y425" i="7" s="1"/>
  <c r="F432" i="7"/>
  <c r="F430" i="7" s="1"/>
  <c r="L432" i="7"/>
  <c r="L430" i="7" s="1"/>
  <c r="R432" i="7"/>
  <c r="X432" i="7"/>
  <c r="X430" i="7" s="1"/>
  <c r="E437" i="7"/>
  <c r="K437" i="7"/>
  <c r="K435" i="7" s="1"/>
  <c r="Q437" i="7"/>
  <c r="Q435" i="7" s="1"/>
  <c r="W437" i="7"/>
  <c r="W435" i="7" s="1"/>
  <c r="D442" i="7"/>
  <c r="J442" i="7"/>
  <c r="J440" i="7" s="1"/>
  <c r="P442" i="7"/>
  <c r="V442" i="7"/>
  <c r="V440" i="7" s="1"/>
  <c r="I447" i="7"/>
  <c r="I445" i="7" s="1"/>
  <c r="O447" i="7"/>
  <c r="O445" i="7" s="1"/>
  <c r="U447" i="7"/>
  <c r="AA447" i="7"/>
  <c r="AA445" i="7" s="1"/>
  <c r="H452" i="7"/>
  <c r="N452" i="7"/>
  <c r="N450" i="7" s="1"/>
  <c r="T452" i="7"/>
  <c r="T450" i="7" s="1"/>
  <c r="Z452" i="7"/>
  <c r="Z450" i="7" s="1"/>
  <c r="G457" i="7"/>
  <c r="M457" i="7"/>
  <c r="M455" i="7" s="1"/>
  <c r="S457" i="7"/>
  <c r="Y457" i="7"/>
  <c r="Y455" i="7" s="1"/>
  <c r="F462" i="7"/>
  <c r="F460" i="7" s="1"/>
  <c r="L462" i="7"/>
  <c r="L460" i="7" s="1"/>
  <c r="R462" i="7"/>
  <c r="X462" i="7"/>
  <c r="X460" i="7" s="1"/>
  <c r="E467" i="7"/>
  <c r="K467" i="7"/>
  <c r="K465" i="7" s="1"/>
  <c r="Q467" i="7"/>
  <c r="Q465" i="7" s="1"/>
  <c r="W467" i="7"/>
  <c r="W465" i="7" s="1"/>
  <c r="D472" i="7"/>
  <c r="J472" i="7"/>
  <c r="J470" i="7" s="1"/>
  <c r="P472" i="7"/>
  <c r="V472" i="7"/>
  <c r="V470" i="7" s="1"/>
  <c r="I477" i="7"/>
  <c r="I475" i="7" s="1"/>
  <c r="O477" i="7"/>
  <c r="O475" i="7" s="1"/>
  <c r="U477" i="7"/>
  <c r="AA477" i="7"/>
  <c r="AA475" i="7" s="1"/>
  <c r="H486" i="7"/>
  <c r="N486" i="7"/>
  <c r="N484" i="7" s="1"/>
  <c r="T486" i="7"/>
  <c r="T484" i="7" s="1"/>
  <c r="Z486" i="7"/>
  <c r="Z484" i="7" s="1"/>
  <c r="G491" i="7"/>
  <c r="M491" i="7"/>
  <c r="M489" i="7" s="1"/>
  <c r="S491" i="7"/>
  <c r="Y491" i="7"/>
  <c r="Y489" i="7" s="1"/>
  <c r="F496" i="7"/>
  <c r="F494" i="7" s="1"/>
  <c r="L496" i="7"/>
  <c r="L494" i="7" s="1"/>
  <c r="R496" i="7"/>
  <c r="X496" i="7"/>
  <c r="X494" i="7" s="1"/>
  <c r="E501" i="7"/>
  <c r="K501" i="7"/>
  <c r="K499" i="7" s="1"/>
  <c r="Q501" i="7"/>
  <c r="Q499" i="7" s="1"/>
  <c r="W501" i="7"/>
  <c r="W499" i="7" s="1"/>
  <c r="D506" i="7"/>
  <c r="J506" i="7"/>
  <c r="J504" i="7" s="1"/>
  <c r="P506" i="7"/>
  <c r="V506" i="7"/>
  <c r="V504" i="7" s="1"/>
  <c r="I511" i="7"/>
  <c r="I509" i="7" s="1"/>
  <c r="O511" i="7"/>
  <c r="O509" i="7" s="1"/>
  <c r="U511" i="7"/>
  <c r="AA511" i="7"/>
  <c r="AA509" i="7" s="1"/>
  <c r="H516" i="7"/>
  <c r="N516" i="7"/>
  <c r="N514" i="7" s="1"/>
  <c r="T516" i="7"/>
  <c r="T514" i="7" s="1"/>
  <c r="Z516" i="7"/>
  <c r="Z514" i="7" s="1"/>
  <c r="G521" i="7"/>
  <c r="M521" i="7"/>
  <c r="M519" i="7" s="1"/>
  <c r="S521" i="7"/>
  <c r="Y521" i="7"/>
  <c r="Y519" i="7" s="1"/>
  <c r="F526" i="7"/>
  <c r="F524" i="7" s="1"/>
  <c r="L526" i="7"/>
  <c r="L524" i="7" s="1"/>
  <c r="R526" i="7"/>
  <c r="R524" i="7" s="1"/>
  <c r="X526" i="7"/>
  <c r="X524" i="7" s="1"/>
  <c r="E531" i="7"/>
  <c r="K531" i="7"/>
  <c r="K529" i="7" s="1"/>
  <c r="Q531" i="7"/>
  <c r="Q529" i="7" s="1"/>
  <c r="W531" i="7"/>
  <c r="W529" i="7" s="1"/>
  <c r="D536" i="7"/>
  <c r="D534" i="7" s="1"/>
  <c r="J536" i="7"/>
  <c r="J534" i="7" s="1"/>
  <c r="P536" i="7"/>
  <c r="V536" i="7"/>
  <c r="V534" i="7" s="1"/>
  <c r="I541" i="7"/>
  <c r="I539" i="7" s="1"/>
  <c r="O541" i="7"/>
  <c r="O539" i="7" s="1"/>
  <c r="U541" i="7"/>
  <c r="U539" i="7" s="1"/>
  <c r="AA541" i="7"/>
  <c r="AA539" i="7" s="1"/>
  <c r="H546" i="7"/>
  <c r="N546" i="7"/>
  <c r="N544" i="7" s="1"/>
  <c r="T546" i="7"/>
  <c r="T544" i="7" s="1"/>
  <c r="Z546" i="7"/>
  <c r="Z544" i="7" s="1"/>
  <c r="G551" i="7"/>
  <c r="G549" i="7" s="1"/>
  <c r="M551" i="7"/>
  <c r="M549" i="7" s="1"/>
  <c r="S551" i="7"/>
  <c r="Y551" i="7"/>
  <c r="Y549" i="7" s="1"/>
  <c r="F556" i="7"/>
  <c r="F554" i="7" s="1"/>
  <c r="L556" i="7"/>
  <c r="L554" i="7" s="1"/>
  <c r="R556" i="7"/>
  <c r="R554" i="7" s="1"/>
  <c r="X556" i="7"/>
  <c r="X554" i="7" s="1"/>
  <c r="E561" i="7"/>
  <c r="K561" i="7"/>
  <c r="K559" i="7" s="1"/>
  <c r="Q561" i="7"/>
  <c r="Q559" i="7" s="1"/>
  <c r="W561" i="7"/>
  <c r="W559" i="7" s="1"/>
  <c r="D566" i="7"/>
  <c r="D564" i="7" s="1"/>
  <c r="J566" i="7"/>
  <c r="J564" i="7" s="1"/>
  <c r="P566" i="7"/>
  <c r="V566" i="7"/>
  <c r="V564" i="7" s="1"/>
  <c r="I571" i="7"/>
  <c r="I569" i="7" s="1"/>
  <c r="O571" i="7"/>
  <c r="O569" i="7" s="1"/>
  <c r="U571" i="7"/>
  <c r="U569" i="7" s="1"/>
  <c r="AA571" i="7"/>
  <c r="AA569" i="7" s="1"/>
  <c r="H576" i="7"/>
  <c r="N576" i="7"/>
  <c r="N574" i="7" s="1"/>
  <c r="T576" i="7"/>
  <c r="T574" i="7" s="1"/>
  <c r="Z576" i="7"/>
  <c r="Z574" i="7" s="1"/>
  <c r="G581" i="7"/>
  <c r="G579" i="7" s="1"/>
  <c r="M581" i="7"/>
  <c r="M579" i="7" s="1"/>
  <c r="S581" i="7"/>
  <c r="Y581" i="7"/>
  <c r="Y579" i="7" s="1"/>
  <c r="F586" i="7"/>
  <c r="F584" i="7" s="1"/>
  <c r="L586" i="7"/>
  <c r="L584" i="7" s="1"/>
  <c r="R586" i="7"/>
  <c r="R584" i="7" s="1"/>
  <c r="X586" i="7"/>
  <c r="X584" i="7" s="1"/>
  <c r="E591" i="7"/>
  <c r="K591" i="7"/>
  <c r="K589" i="7" s="1"/>
  <c r="Q591" i="7"/>
  <c r="Q589" i="7" s="1"/>
  <c r="W591" i="7"/>
  <c r="W589" i="7" s="1"/>
  <c r="D596" i="7"/>
  <c r="D594" i="7" s="1"/>
  <c r="J596" i="7"/>
  <c r="J594" i="7" s="1"/>
  <c r="P596" i="7"/>
  <c r="V596" i="7"/>
  <c r="V594" i="7" s="1"/>
  <c r="I601" i="7"/>
  <c r="I599" i="7" s="1"/>
  <c r="O601" i="7"/>
  <c r="O599" i="7" s="1"/>
  <c r="U601" i="7"/>
  <c r="U599" i="7" s="1"/>
  <c r="AA601" i="7"/>
  <c r="AA599" i="7" s="1"/>
  <c r="H606" i="7"/>
  <c r="N606" i="7"/>
  <c r="N604" i="7" s="1"/>
  <c r="T606" i="7"/>
  <c r="T604" i="7" s="1"/>
  <c r="Z606" i="7"/>
  <c r="Z604" i="7" s="1"/>
  <c r="G611" i="7"/>
  <c r="G609" i="7" s="1"/>
  <c r="M611" i="7"/>
  <c r="M609" i="7" s="1"/>
  <c r="S611" i="7"/>
  <c r="Y611" i="7"/>
  <c r="Y609" i="7" s="1"/>
  <c r="F616" i="7"/>
  <c r="F614" i="7" s="1"/>
  <c r="L616" i="7"/>
  <c r="L614" i="7" s="1"/>
  <c r="R616" i="7"/>
  <c r="R614" i="7" s="1"/>
  <c r="X616" i="7"/>
  <c r="X614" i="7" s="1"/>
  <c r="E621" i="7"/>
  <c r="K621" i="7"/>
  <c r="K619" i="7" s="1"/>
  <c r="Q621" i="7"/>
  <c r="Q619" i="7" s="1"/>
  <c r="W621" i="7"/>
  <c r="W619" i="7" s="1"/>
  <c r="D626" i="7"/>
  <c r="D624" i="7" s="1"/>
  <c r="J626" i="7"/>
  <c r="J624" i="7" s="1"/>
  <c r="P626" i="7"/>
  <c r="V626" i="7"/>
  <c r="V624" i="7" s="1"/>
  <c r="I631" i="7"/>
  <c r="I629" i="7" s="1"/>
  <c r="O631" i="7"/>
  <c r="O629" i="7" s="1"/>
  <c r="U631" i="7"/>
  <c r="U629" i="7" s="1"/>
  <c r="AA631" i="7"/>
  <c r="AA629" i="7" s="1"/>
  <c r="H636" i="7"/>
  <c r="N636" i="7"/>
  <c r="N634" i="7" s="1"/>
  <c r="T636" i="7"/>
  <c r="T634" i="7" s="1"/>
  <c r="Z636" i="7"/>
  <c r="Z634" i="7" s="1"/>
  <c r="H10" i="8"/>
  <c r="N10" i="8"/>
  <c r="T10" i="8"/>
  <c r="Z10" i="8"/>
  <c r="H12" i="8"/>
  <c r="N12" i="8"/>
  <c r="T12" i="8"/>
  <c r="Z12" i="8"/>
  <c r="H13" i="8"/>
  <c r="N13" i="8"/>
  <c r="T13" i="8"/>
  <c r="Z13" i="8"/>
  <c r="G16" i="8"/>
  <c r="G14" i="8" s="1"/>
  <c r="M16" i="8"/>
  <c r="S16" i="8"/>
  <c r="Y16" i="8"/>
  <c r="G18" i="8"/>
  <c r="M18" i="8"/>
  <c r="S18" i="8"/>
  <c r="Y18" i="8"/>
  <c r="G19" i="8"/>
  <c r="M19" i="8"/>
  <c r="S19" i="8"/>
  <c r="Y19" i="8"/>
  <c r="F22" i="8"/>
  <c r="F20" i="8" s="1"/>
  <c r="L22" i="8"/>
  <c r="R22" i="8"/>
  <c r="X22" i="8"/>
  <c r="F24" i="8"/>
  <c r="L24" i="8"/>
  <c r="R24" i="8"/>
  <c r="X24" i="8"/>
  <c r="F25" i="8"/>
  <c r="L25" i="8"/>
  <c r="R25" i="8"/>
  <c r="X25" i="8"/>
  <c r="E28" i="8"/>
  <c r="E26" i="8" s="1"/>
  <c r="K28" i="8"/>
  <c r="Q28" i="8"/>
  <c r="W28" i="8"/>
  <c r="E30" i="8"/>
  <c r="K30" i="8"/>
  <c r="Q30" i="8"/>
  <c r="W30" i="8"/>
  <c r="E31" i="8"/>
  <c r="K31" i="8"/>
  <c r="Q31" i="8"/>
  <c r="W31" i="8"/>
  <c r="D34" i="8"/>
  <c r="D32" i="8" s="1"/>
  <c r="J34" i="8"/>
  <c r="P34" i="8"/>
  <c r="V34" i="8"/>
  <c r="D36" i="8"/>
  <c r="J36" i="8"/>
  <c r="P36" i="8"/>
  <c r="V36" i="8"/>
  <c r="D37" i="8"/>
  <c r="J37" i="8"/>
  <c r="P37" i="8"/>
  <c r="V37" i="8"/>
  <c r="I40" i="8"/>
  <c r="I38" i="8" s="1"/>
  <c r="O40" i="8"/>
  <c r="U40" i="8"/>
  <c r="AA40" i="8"/>
  <c r="I42" i="8"/>
  <c r="O42" i="8"/>
  <c r="U42" i="8"/>
  <c r="AA42" i="8"/>
  <c r="I43" i="8"/>
  <c r="O43" i="8"/>
  <c r="U43" i="8"/>
  <c r="AA43" i="8"/>
  <c r="H46" i="8"/>
  <c r="H44" i="8" s="1"/>
  <c r="N46" i="8"/>
  <c r="T46" i="8"/>
  <c r="Z46" i="8"/>
  <c r="H48" i="8"/>
  <c r="N48" i="8"/>
  <c r="T48" i="8"/>
  <c r="Z48" i="8"/>
  <c r="H49" i="8"/>
  <c r="N49" i="8"/>
  <c r="T49" i="8"/>
  <c r="Z49" i="8"/>
  <c r="G52" i="8"/>
  <c r="G50" i="8" s="1"/>
  <c r="M52" i="8"/>
  <c r="S52" i="8"/>
  <c r="Y52" i="8"/>
  <c r="G54" i="8"/>
  <c r="M54" i="8"/>
  <c r="S54" i="8"/>
  <c r="Y54" i="8"/>
  <c r="G55" i="8"/>
  <c r="M55" i="8"/>
  <c r="S55" i="8"/>
  <c r="Y55" i="8"/>
  <c r="F58" i="8"/>
  <c r="F56" i="8" s="1"/>
  <c r="L58" i="8"/>
  <c r="R58" i="8"/>
  <c r="X58" i="8"/>
  <c r="F60" i="8"/>
  <c r="L60" i="8"/>
  <c r="R60" i="8"/>
  <c r="X60" i="8"/>
  <c r="F61" i="8"/>
  <c r="L61" i="8"/>
  <c r="R61" i="8"/>
  <c r="X61" i="8"/>
  <c r="E64" i="8"/>
  <c r="E62" i="8" s="1"/>
  <c r="K64" i="8"/>
  <c r="Q64" i="8"/>
  <c r="W64" i="8"/>
  <c r="E66" i="8"/>
  <c r="K66" i="8"/>
  <c r="Q66" i="8"/>
  <c r="W66" i="8"/>
  <c r="E67" i="8"/>
  <c r="K67" i="8"/>
  <c r="Q67" i="8"/>
  <c r="W67" i="8"/>
  <c r="D70" i="8"/>
  <c r="D68" i="8" s="1"/>
  <c r="J70" i="8"/>
  <c r="P70" i="8"/>
  <c r="V70" i="8"/>
  <c r="D72" i="8"/>
  <c r="J72" i="8"/>
  <c r="P72" i="8"/>
  <c r="V72" i="8"/>
  <c r="D73" i="8"/>
  <c r="J73" i="8"/>
  <c r="P73" i="8"/>
  <c r="V73" i="8"/>
  <c r="I76" i="8"/>
  <c r="I74" i="8" s="1"/>
  <c r="O76" i="8"/>
  <c r="U76" i="8"/>
  <c r="AA76" i="8"/>
  <c r="I78" i="8"/>
  <c r="O78" i="8"/>
  <c r="U78" i="8"/>
  <c r="AA78" i="8"/>
  <c r="I79" i="8"/>
  <c r="O79" i="8"/>
  <c r="U79" i="8"/>
  <c r="AA79" i="8"/>
  <c r="H82" i="8"/>
  <c r="H80" i="8" s="1"/>
  <c r="N82" i="8"/>
  <c r="T82" i="8"/>
  <c r="Z82" i="8"/>
  <c r="H84" i="8"/>
  <c r="N84" i="8"/>
  <c r="T84" i="8"/>
  <c r="Z84" i="8"/>
  <c r="H85" i="8"/>
  <c r="N85" i="8"/>
  <c r="T85" i="8"/>
  <c r="Z85" i="8"/>
  <c r="G88" i="8"/>
  <c r="G86" i="8" s="1"/>
  <c r="M88" i="8"/>
  <c r="S88" i="8"/>
  <c r="Y88" i="8"/>
  <c r="G90" i="8"/>
  <c r="M90" i="8"/>
  <c r="S90" i="8"/>
  <c r="Y90" i="8"/>
  <c r="G91" i="8"/>
  <c r="M91" i="8"/>
  <c r="S91" i="8"/>
  <c r="Y91" i="8"/>
  <c r="F94" i="8"/>
  <c r="F92" i="8" s="1"/>
  <c r="L94" i="8"/>
  <c r="R94" i="8"/>
  <c r="X94" i="8"/>
  <c r="F96" i="8"/>
  <c r="L96" i="8"/>
  <c r="R96" i="8"/>
  <c r="X96" i="8"/>
  <c r="F97" i="8"/>
  <c r="L97" i="8"/>
  <c r="R97" i="8"/>
  <c r="X97" i="8"/>
  <c r="E100" i="8"/>
  <c r="E98" i="8" s="1"/>
  <c r="K100" i="8"/>
  <c r="Q100" i="8"/>
  <c r="W100" i="8"/>
  <c r="E102" i="8"/>
  <c r="K102" i="8"/>
  <c r="Q102" i="8"/>
  <c r="W102" i="8"/>
  <c r="E103" i="8"/>
  <c r="K103" i="8"/>
  <c r="Q103" i="8"/>
  <c r="W103" i="8"/>
  <c r="D106" i="8"/>
  <c r="D104" i="8" s="1"/>
  <c r="J106" i="8"/>
  <c r="P106" i="8"/>
  <c r="V106" i="8"/>
  <c r="D108" i="8"/>
  <c r="J108" i="8"/>
  <c r="P108" i="8"/>
  <c r="V108" i="8"/>
  <c r="D109" i="8"/>
  <c r="J109" i="8"/>
  <c r="P109" i="8"/>
  <c r="V109" i="8"/>
  <c r="I112" i="8"/>
  <c r="I110" i="8" s="1"/>
  <c r="O112" i="8"/>
  <c r="U112" i="8"/>
  <c r="AA112" i="8"/>
  <c r="I114" i="8"/>
  <c r="O114" i="8"/>
  <c r="U114" i="8"/>
  <c r="AA114" i="8"/>
  <c r="I115" i="8"/>
  <c r="O115" i="8"/>
  <c r="U115" i="8"/>
  <c r="AA115" i="8"/>
  <c r="H118" i="8"/>
  <c r="H116" i="8" s="1"/>
  <c r="N118" i="8"/>
  <c r="T118" i="8"/>
  <c r="Z118" i="8"/>
  <c r="H120" i="8"/>
  <c r="N120" i="8"/>
  <c r="T120" i="8"/>
  <c r="Z120" i="8"/>
  <c r="H121" i="8"/>
  <c r="N121" i="8"/>
  <c r="T121" i="8"/>
  <c r="Z121" i="8"/>
  <c r="G124" i="8"/>
  <c r="G122" i="8" s="1"/>
  <c r="M124" i="8"/>
  <c r="S124" i="8"/>
  <c r="Y124" i="8"/>
  <c r="G126" i="8"/>
  <c r="M126" i="8"/>
  <c r="S126" i="8"/>
  <c r="Y126" i="8"/>
  <c r="G127" i="8"/>
  <c r="M127" i="8"/>
  <c r="S127" i="8"/>
  <c r="Y127" i="8"/>
  <c r="F130" i="8"/>
  <c r="F128" i="8" s="1"/>
  <c r="L130" i="8"/>
  <c r="R130" i="8"/>
  <c r="X130" i="8"/>
  <c r="F132" i="8"/>
  <c r="L132" i="8"/>
  <c r="R132" i="8"/>
  <c r="X132" i="8"/>
  <c r="F133" i="8"/>
  <c r="L133" i="8"/>
  <c r="R133" i="8"/>
  <c r="X133" i="8"/>
  <c r="E136" i="8"/>
  <c r="E134" i="8" s="1"/>
  <c r="K136" i="8"/>
  <c r="Q136" i="8"/>
  <c r="W136" i="8"/>
  <c r="E138" i="8"/>
  <c r="K138" i="8"/>
  <c r="Q138" i="8"/>
  <c r="W138" i="8"/>
  <c r="E139" i="8"/>
  <c r="K139" i="8"/>
  <c r="Q139" i="8"/>
  <c r="W139" i="8"/>
  <c r="D142" i="8"/>
  <c r="D140" i="8" s="1"/>
  <c r="J142" i="8"/>
  <c r="P142" i="8"/>
  <c r="V142" i="8"/>
  <c r="D144" i="8"/>
  <c r="J144" i="8"/>
  <c r="P144" i="8"/>
  <c r="V144" i="8"/>
  <c r="D145" i="8"/>
  <c r="J145" i="8"/>
  <c r="P145" i="8"/>
  <c r="V145" i="8"/>
  <c r="I148" i="8"/>
  <c r="I146" i="8" s="1"/>
  <c r="O148" i="8"/>
  <c r="U148" i="8"/>
  <c r="AA148" i="8"/>
  <c r="I150" i="8"/>
  <c r="O150" i="8"/>
  <c r="U150" i="8"/>
  <c r="AA150" i="8"/>
  <c r="I151" i="8"/>
  <c r="O151" i="8"/>
  <c r="U151" i="8"/>
  <c r="AA151" i="8"/>
  <c r="H154" i="8"/>
  <c r="H152" i="8" s="1"/>
  <c r="N154" i="8"/>
  <c r="T154" i="8"/>
  <c r="Z154" i="8"/>
  <c r="H156" i="8"/>
  <c r="N156" i="8"/>
  <c r="T156" i="8"/>
  <c r="Z156" i="8"/>
  <c r="H157" i="8"/>
  <c r="N157" i="8"/>
  <c r="T157" i="8"/>
  <c r="Z157" i="8"/>
  <c r="G160" i="8"/>
  <c r="G158" i="8" s="1"/>
  <c r="M160" i="8"/>
  <c r="S160" i="8"/>
  <c r="Y160" i="8"/>
  <c r="G162" i="8"/>
  <c r="M162" i="8"/>
  <c r="S162" i="8"/>
  <c r="Y162" i="8"/>
  <c r="G163" i="8"/>
  <c r="M163" i="8"/>
  <c r="S163" i="8"/>
  <c r="Y163" i="8"/>
  <c r="F166" i="8"/>
  <c r="F164" i="8" s="1"/>
  <c r="L166" i="8"/>
  <c r="R166" i="8"/>
  <c r="X166" i="8"/>
  <c r="F168" i="8"/>
  <c r="L168" i="8"/>
  <c r="R168" i="8"/>
  <c r="X168" i="8"/>
  <c r="F169" i="8"/>
  <c r="L169" i="8"/>
  <c r="R169" i="8"/>
  <c r="X169" i="8"/>
  <c r="E172" i="8"/>
  <c r="E170" i="8" s="1"/>
  <c r="K172" i="8"/>
  <c r="Q172" i="8"/>
  <c r="W172" i="8"/>
  <c r="E174" i="8"/>
  <c r="K174" i="8"/>
  <c r="Q174" i="8"/>
  <c r="W174" i="8"/>
  <c r="E175" i="8"/>
  <c r="K175" i="8"/>
  <c r="Q175" i="8"/>
  <c r="W175" i="8"/>
  <c r="D178" i="8"/>
  <c r="D176" i="8" s="1"/>
  <c r="J178" i="8"/>
  <c r="P178" i="8"/>
  <c r="V178" i="8"/>
  <c r="D180" i="8"/>
  <c r="J180" i="8"/>
  <c r="P180" i="8"/>
  <c r="V180" i="8"/>
  <c r="D181" i="8"/>
  <c r="J181" i="8"/>
  <c r="P181" i="8"/>
  <c r="V181" i="8"/>
  <c r="I184" i="8"/>
  <c r="I182" i="8" s="1"/>
  <c r="O184" i="8"/>
  <c r="U184" i="8"/>
  <c r="AA184" i="8"/>
  <c r="I186" i="8"/>
  <c r="O186" i="8"/>
  <c r="U186" i="8"/>
  <c r="AA186" i="8"/>
  <c r="I187" i="8"/>
  <c r="O187" i="8"/>
  <c r="U187" i="8"/>
  <c r="AA187" i="8"/>
  <c r="H190" i="8"/>
  <c r="H188" i="8" s="1"/>
  <c r="N190" i="8"/>
  <c r="T190" i="8"/>
  <c r="Z190" i="8"/>
  <c r="H192" i="8"/>
  <c r="N192" i="8"/>
  <c r="T192" i="8"/>
  <c r="Z192" i="8"/>
  <c r="H193" i="8"/>
  <c r="N193" i="8"/>
  <c r="T193" i="8"/>
  <c r="Z193" i="8"/>
  <c r="H9" i="10"/>
  <c r="N9" i="10"/>
  <c r="T9" i="10"/>
  <c r="Z9" i="10"/>
  <c r="H11" i="10"/>
  <c r="N11" i="10"/>
  <c r="T11" i="10"/>
  <c r="Z11" i="10"/>
  <c r="G14" i="10"/>
  <c r="M14" i="10"/>
  <c r="S14" i="10"/>
  <c r="Y14" i="10"/>
  <c r="G16" i="10"/>
  <c r="M16" i="10"/>
  <c r="S16" i="10"/>
  <c r="Y16" i="10"/>
  <c r="F19" i="10"/>
  <c r="L19" i="10"/>
  <c r="R19" i="10"/>
  <c r="X19" i="10"/>
  <c r="F21" i="10"/>
  <c r="L21" i="10"/>
  <c r="R21" i="10"/>
  <c r="X21" i="10"/>
  <c r="E24" i="10"/>
  <c r="K24" i="10"/>
  <c r="Q24" i="10"/>
  <c r="W24" i="10"/>
  <c r="E26" i="10"/>
  <c r="K26" i="10"/>
  <c r="Q26" i="10"/>
  <c r="W26" i="10"/>
  <c r="D29" i="10"/>
  <c r="J29" i="10"/>
  <c r="P29" i="10"/>
  <c r="V29" i="10"/>
  <c r="D31" i="10"/>
  <c r="J31" i="10"/>
  <c r="P31" i="10"/>
  <c r="V31" i="10"/>
  <c r="I34" i="10"/>
  <c r="O34" i="10"/>
  <c r="U34" i="10"/>
  <c r="AA34" i="10"/>
  <c r="I36" i="10"/>
  <c r="O36" i="10"/>
  <c r="U36" i="10"/>
  <c r="AA36" i="10"/>
  <c r="H39" i="10"/>
  <c r="N39" i="10"/>
  <c r="T39" i="10"/>
  <c r="Z39" i="10"/>
  <c r="H41" i="10"/>
  <c r="N41" i="10"/>
  <c r="T41" i="10"/>
  <c r="Z41" i="10"/>
  <c r="G44" i="10"/>
  <c r="M44" i="10"/>
  <c r="S44" i="10"/>
  <c r="Y44" i="10"/>
  <c r="G46" i="10"/>
  <c r="M46" i="10"/>
  <c r="S46" i="10"/>
  <c r="Y46" i="10"/>
  <c r="F49" i="10"/>
  <c r="L49" i="10"/>
  <c r="R49" i="10"/>
  <c r="X49" i="10"/>
  <c r="F51" i="10"/>
  <c r="L51" i="10"/>
  <c r="R51" i="10"/>
  <c r="X51" i="10"/>
  <c r="E54" i="10"/>
  <c r="K54" i="10"/>
  <c r="Q54" i="10"/>
  <c r="W54" i="10"/>
  <c r="E56" i="10"/>
  <c r="K56" i="10"/>
  <c r="Q56" i="10"/>
  <c r="W56" i="10"/>
  <c r="D59" i="10"/>
  <c r="J59" i="10"/>
  <c r="P59" i="10"/>
  <c r="V59" i="10"/>
  <c r="D61" i="10"/>
  <c r="J61" i="10"/>
  <c r="P61" i="10"/>
  <c r="V61" i="10"/>
  <c r="I64" i="10"/>
  <c r="O64" i="10"/>
  <c r="U64" i="10"/>
  <c r="AA64" i="10"/>
  <c r="I66" i="10"/>
  <c r="O66" i="10"/>
  <c r="U66" i="10"/>
  <c r="AA66" i="10"/>
  <c r="H69" i="10"/>
  <c r="N69" i="10"/>
  <c r="T69" i="10"/>
  <c r="Z69" i="10"/>
  <c r="H71" i="10"/>
  <c r="N71" i="10"/>
  <c r="T71" i="10"/>
  <c r="Z71" i="10"/>
  <c r="G74" i="10"/>
  <c r="M74" i="10"/>
  <c r="S74" i="10"/>
  <c r="Y74" i="10"/>
  <c r="G76" i="10"/>
  <c r="M76" i="10"/>
  <c r="S76" i="10"/>
  <c r="Y76" i="10"/>
  <c r="F79" i="10"/>
  <c r="L79" i="10"/>
  <c r="R79" i="10"/>
  <c r="X79" i="10"/>
  <c r="F81" i="10"/>
  <c r="L81" i="10"/>
  <c r="R81" i="10"/>
  <c r="X81" i="10"/>
  <c r="E84" i="10"/>
  <c r="K84" i="10"/>
  <c r="Q84" i="10"/>
  <c r="W84" i="10"/>
  <c r="E86" i="10"/>
  <c r="K86" i="10"/>
  <c r="Q86" i="10"/>
  <c r="W86" i="10"/>
  <c r="D89" i="10"/>
  <c r="J89" i="10"/>
  <c r="P89" i="10"/>
  <c r="V89" i="10"/>
  <c r="D91" i="10"/>
  <c r="J91" i="10"/>
  <c r="P91" i="10"/>
  <c r="V91" i="10"/>
  <c r="I94" i="10"/>
  <c r="O94" i="10"/>
  <c r="U94" i="10"/>
  <c r="AA94" i="10"/>
  <c r="I96" i="10"/>
  <c r="O96" i="10"/>
  <c r="U96" i="10"/>
  <c r="AA96" i="10"/>
  <c r="H99" i="10"/>
  <c r="N99" i="10"/>
  <c r="T99" i="10"/>
  <c r="T97" i="10" s="1"/>
  <c r="Z99" i="10"/>
  <c r="Z97" i="10" s="1"/>
  <c r="H101" i="10"/>
  <c r="N101" i="10"/>
  <c r="U101" i="10"/>
  <c r="O104" i="10"/>
  <c r="Y106" i="10"/>
  <c r="F109" i="10"/>
  <c r="F107" i="10" s="1"/>
  <c r="R111" i="10"/>
  <c r="K116" i="10"/>
  <c r="D121" i="10"/>
  <c r="AA124" i="10"/>
  <c r="AA122" i="10" s="1"/>
  <c r="T129" i="10"/>
  <c r="T127" i="10" s="1"/>
  <c r="M134" i="10"/>
  <c r="Y136" i="10"/>
  <c r="F139" i="10"/>
  <c r="F137" i="10" s="1"/>
  <c r="R141" i="10"/>
  <c r="K146" i="10"/>
  <c r="D151" i="10"/>
  <c r="AA154" i="10"/>
  <c r="AA152" i="10" s="1"/>
  <c r="T159" i="10"/>
  <c r="T157" i="10" s="1"/>
  <c r="S170" i="10"/>
  <c r="S166" i="10" s="1"/>
  <c r="L175" i="10"/>
  <c r="L171" i="10" s="1"/>
  <c r="E180" i="10"/>
  <c r="E176" i="10" s="1"/>
  <c r="Z195" i="10"/>
  <c r="Z191" i="10" s="1"/>
  <c r="S200" i="10"/>
  <c r="S196" i="10" s="1"/>
  <c r="L205" i="10"/>
  <c r="L201" i="10" s="1"/>
  <c r="E210" i="10"/>
  <c r="E206" i="10" s="1"/>
  <c r="Z225" i="10"/>
  <c r="Z221" i="10" s="1"/>
  <c r="S230" i="10"/>
  <c r="S226" i="10" s="1"/>
  <c r="L235" i="10"/>
  <c r="L231" i="10" s="1"/>
  <c r="E240" i="10"/>
  <c r="E236" i="10" s="1"/>
  <c r="Z255" i="10"/>
  <c r="Z251" i="10" s="1"/>
  <c r="S260" i="10"/>
  <c r="S256" i="10" s="1"/>
  <c r="L265" i="10"/>
  <c r="L261" i="10" s="1"/>
  <c r="E270" i="10"/>
  <c r="E266" i="10" s="1"/>
  <c r="Z285" i="10"/>
  <c r="Z281" i="10" s="1"/>
  <c r="S290" i="10"/>
  <c r="S286" i="10" s="1"/>
  <c r="L295" i="10"/>
  <c r="L291" i="10" s="1"/>
  <c r="E300" i="10"/>
  <c r="E296" i="10" s="1"/>
  <c r="Z315" i="10"/>
  <c r="Z311" i="10" s="1"/>
  <c r="S320" i="10"/>
  <c r="S316" i="10" s="1"/>
  <c r="F329" i="10"/>
  <c r="F325" i="10" s="1"/>
  <c r="AA344" i="10"/>
  <c r="AA340" i="10" s="1"/>
  <c r="T349" i="10"/>
  <c r="T345" i="10" s="1"/>
  <c r="M354" i="10"/>
  <c r="M350" i="10" s="1"/>
  <c r="F359" i="10"/>
  <c r="F355" i="10" s="1"/>
  <c r="AA374" i="10"/>
  <c r="AA370" i="10" s="1"/>
  <c r="T379" i="10"/>
  <c r="T375" i="10" s="1"/>
  <c r="M384" i="10"/>
  <c r="M380" i="10" s="1"/>
  <c r="F389" i="10"/>
  <c r="F385" i="10" s="1"/>
  <c r="AA404" i="10"/>
  <c r="AA400" i="10" s="1"/>
  <c r="T409" i="10"/>
  <c r="T405" i="10" s="1"/>
  <c r="M414" i="10"/>
  <c r="M410" i="10" s="1"/>
  <c r="F419" i="10"/>
  <c r="F415" i="10" s="1"/>
  <c r="AA434" i="10"/>
  <c r="AA430" i="10" s="1"/>
  <c r="T439" i="10"/>
  <c r="T435" i="10" s="1"/>
  <c r="M444" i="10"/>
  <c r="M440" i="10" s="1"/>
  <c r="F449" i="10"/>
  <c r="F445" i="10" s="1"/>
  <c r="AA464" i="10"/>
  <c r="AA460" i="10" s="1"/>
  <c r="T469" i="10"/>
  <c r="T465" i="10" s="1"/>
  <c r="M474" i="10"/>
  <c r="M470" i="10" s="1"/>
  <c r="F479" i="10"/>
  <c r="F475" i="10" s="1"/>
  <c r="V493" i="10"/>
  <c r="V489" i="10" s="1"/>
  <c r="U498" i="10"/>
  <c r="U494" i="10" s="1"/>
  <c r="N503" i="10"/>
  <c r="N499" i="10" s="1"/>
  <c r="G508" i="10"/>
  <c r="G504" i="10" s="1"/>
  <c r="V523" i="10"/>
  <c r="V519" i="10" s="1"/>
  <c r="U528" i="10"/>
  <c r="U524" i="10" s="1"/>
  <c r="N533" i="10"/>
  <c r="N529" i="10" s="1"/>
  <c r="G538" i="10"/>
  <c r="G534" i="10" s="1"/>
  <c r="V553" i="10"/>
  <c r="V549" i="10" s="1"/>
  <c r="U558" i="10"/>
  <c r="U554" i="10" s="1"/>
  <c r="N563" i="10"/>
  <c r="N559" i="10" s="1"/>
  <c r="G568" i="10"/>
  <c r="G564" i="10" s="1"/>
  <c r="V583" i="10"/>
  <c r="V579" i="10" s="1"/>
  <c r="U588" i="10"/>
  <c r="U584" i="10" s="1"/>
  <c r="N593" i="10"/>
  <c r="N589" i="10" s="1"/>
  <c r="G598" i="10"/>
  <c r="G594" i="10" s="1"/>
  <c r="V613" i="10"/>
  <c r="V609" i="10" s="1"/>
  <c r="U618" i="10"/>
  <c r="U614" i="10" s="1"/>
  <c r="N623" i="10"/>
  <c r="N619" i="10" s="1"/>
  <c r="G628" i="10"/>
  <c r="G624" i="10" s="1"/>
  <c r="J168" i="11"/>
  <c r="J166" i="11" s="1"/>
  <c r="I173" i="11"/>
  <c r="I171" i="11" s="1"/>
  <c r="X188" i="11"/>
  <c r="X186" i="11" s="1"/>
  <c r="Q193" i="11"/>
  <c r="Q191" i="11" s="1"/>
  <c r="J198" i="11"/>
  <c r="J196" i="11" s="1"/>
  <c r="I203" i="11"/>
  <c r="I201" i="11" s="1"/>
  <c r="X218" i="11"/>
  <c r="X216" i="11" s="1"/>
  <c r="Q223" i="11"/>
  <c r="Q221" i="11" s="1"/>
  <c r="J228" i="11"/>
  <c r="J226" i="11" s="1"/>
  <c r="I233" i="11"/>
  <c r="I231" i="11" s="1"/>
  <c r="X248" i="11"/>
  <c r="X246" i="11" s="1"/>
  <c r="Q253" i="11"/>
  <c r="Q251" i="11" s="1"/>
  <c r="J258" i="11"/>
  <c r="J256" i="11" s="1"/>
  <c r="I263" i="11"/>
  <c r="I261" i="11" s="1"/>
  <c r="X278" i="11"/>
  <c r="X276" i="11" s="1"/>
  <c r="Q283" i="11"/>
  <c r="Q281" i="11" s="1"/>
  <c r="J288" i="11"/>
  <c r="J286" i="11" s="1"/>
  <c r="I293" i="11"/>
  <c r="I291" i="11" s="1"/>
  <c r="X308" i="11"/>
  <c r="X306" i="11" s="1"/>
  <c r="Q313" i="11"/>
  <c r="Q311" i="11" s="1"/>
  <c r="J318" i="11"/>
  <c r="J316" i="11" s="1"/>
  <c r="U236" i="12"/>
  <c r="E316" i="12"/>
  <c r="K316" i="12"/>
  <c r="Q316" i="12"/>
  <c r="D445" i="12"/>
  <c r="U514" i="12"/>
  <c r="G524" i="12"/>
  <c r="S524" i="12"/>
  <c r="L559" i="12"/>
  <c r="V569" i="12"/>
  <c r="U604" i="12"/>
  <c r="G614" i="12"/>
  <c r="S614" i="12"/>
  <c r="I37" i="13"/>
  <c r="K117" i="13"/>
  <c r="Q117" i="13"/>
  <c r="I127" i="13"/>
  <c r="L142" i="13"/>
  <c r="G201" i="13"/>
  <c r="S201" i="13"/>
  <c r="N226" i="13"/>
  <c r="Z226" i="13"/>
  <c r="G291" i="13"/>
  <c r="S291" i="13"/>
  <c r="N316" i="13"/>
  <c r="Z316" i="13"/>
  <c r="E168" i="7"/>
  <c r="E166" i="7" s="1"/>
  <c r="K168" i="7"/>
  <c r="K166" i="7" s="1"/>
  <c r="Q168" i="7"/>
  <c r="Q166" i="7" s="1"/>
  <c r="W168" i="7"/>
  <c r="W166" i="7" s="1"/>
  <c r="D173" i="7"/>
  <c r="D171" i="7" s="1"/>
  <c r="J173" i="7"/>
  <c r="P173" i="7"/>
  <c r="P171" i="7" s="1"/>
  <c r="V173" i="7"/>
  <c r="V171" i="7" s="1"/>
  <c r="I178" i="7"/>
  <c r="I176" i="7" s="1"/>
  <c r="O178" i="7"/>
  <c r="O176" i="7" s="1"/>
  <c r="U178" i="7"/>
  <c r="U176" i="7" s="1"/>
  <c r="AA178" i="7"/>
  <c r="H183" i="7"/>
  <c r="H181" i="7" s="1"/>
  <c r="N183" i="7"/>
  <c r="N181" i="7" s="1"/>
  <c r="T183" i="7"/>
  <c r="T181" i="7" s="1"/>
  <c r="Z183" i="7"/>
  <c r="Z181" i="7" s="1"/>
  <c r="G188" i="7"/>
  <c r="G186" i="7" s="1"/>
  <c r="M188" i="7"/>
  <c r="S188" i="7"/>
  <c r="S186" i="7" s="1"/>
  <c r="Y188" i="7"/>
  <c r="Y186" i="7" s="1"/>
  <c r="F193" i="7"/>
  <c r="F191" i="7" s="1"/>
  <c r="L193" i="7"/>
  <c r="L191" i="7" s="1"/>
  <c r="R193" i="7"/>
  <c r="R191" i="7" s="1"/>
  <c r="X193" i="7"/>
  <c r="E198" i="7"/>
  <c r="E196" i="7" s="1"/>
  <c r="K198" i="7"/>
  <c r="K196" i="7" s="1"/>
  <c r="Q198" i="7"/>
  <c r="Q196" i="7" s="1"/>
  <c r="W198" i="7"/>
  <c r="W196" i="7" s="1"/>
  <c r="D203" i="7"/>
  <c r="D201" i="7" s="1"/>
  <c r="J203" i="7"/>
  <c r="P203" i="7"/>
  <c r="P201" i="7" s="1"/>
  <c r="V203" i="7"/>
  <c r="V201" i="7" s="1"/>
  <c r="I208" i="7"/>
  <c r="I206" i="7" s="1"/>
  <c r="O208" i="7"/>
  <c r="O206" i="7" s="1"/>
  <c r="U208" i="7"/>
  <c r="U206" i="7" s="1"/>
  <c r="AA208" i="7"/>
  <c r="H213" i="7"/>
  <c r="H211" i="7" s="1"/>
  <c r="N213" i="7"/>
  <c r="N211" i="7" s="1"/>
  <c r="T213" i="7"/>
  <c r="T211" i="7" s="1"/>
  <c r="Z213" i="7"/>
  <c r="Z211" i="7" s="1"/>
  <c r="G218" i="7"/>
  <c r="G216" i="7" s="1"/>
  <c r="M218" i="7"/>
  <c r="S218" i="7"/>
  <c r="S216" i="7" s="1"/>
  <c r="Y218" i="7"/>
  <c r="Y216" i="7" s="1"/>
  <c r="F223" i="7"/>
  <c r="F221" i="7" s="1"/>
  <c r="L223" i="7"/>
  <c r="L221" i="7" s="1"/>
  <c r="R223" i="7"/>
  <c r="R221" i="7" s="1"/>
  <c r="X223" i="7"/>
  <c r="E228" i="7"/>
  <c r="E226" i="7" s="1"/>
  <c r="K228" i="7"/>
  <c r="K226" i="7" s="1"/>
  <c r="Q228" i="7"/>
  <c r="Q226" i="7" s="1"/>
  <c r="W228" i="7"/>
  <c r="W226" i="7" s="1"/>
  <c r="D233" i="7"/>
  <c r="D231" i="7" s="1"/>
  <c r="J233" i="7"/>
  <c r="P233" i="7"/>
  <c r="P231" i="7" s="1"/>
  <c r="V233" i="7"/>
  <c r="V231" i="7" s="1"/>
  <c r="I238" i="7"/>
  <c r="I236" i="7" s="1"/>
  <c r="O238" i="7"/>
  <c r="O236" i="7" s="1"/>
  <c r="U238" i="7"/>
  <c r="U236" i="7" s="1"/>
  <c r="AA238" i="7"/>
  <c r="H243" i="7"/>
  <c r="H241" i="7" s="1"/>
  <c r="N243" i="7"/>
  <c r="N241" i="7" s="1"/>
  <c r="T243" i="7"/>
  <c r="T241" i="7" s="1"/>
  <c r="Z243" i="7"/>
  <c r="Z241" i="7" s="1"/>
  <c r="G248" i="7"/>
  <c r="G246" i="7" s="1"/>
  <c r="M248" i="7"/>
  <c r="S248" i="7"/>
  <c r="S246" i="7" s="1"/>
  <c r="Y248" i="7"/>
  <c r="Y246" i="7" s="1"/>
  <c r="F253" i="7"/>
  <c r="F251" i="7" s="1"/>
  <c r="L253" i="7"/>
  <c r="L251" i="7" s="1"/>
  <c r="R253" i="7"/>
  <c r="R251" i="7" s="1"/>
  <c r="X253" i="7"/>
  <c r="E258" i="7"/>
  <c r="E256" i="7" s="1"/>
  <c r="K258" i="7"/>
  <c r="K256" i="7" s="1"/>
  <c r="Q258" i="7"/>
  <c r="Q256" i="7" s="1"/>
  <c r="W258" i="7"/>
  <c r="W256" i="7" s="1"/>
  <c r="D263" i="7"/>
  <c r="D261" i="7" s="1"/>
  <c r="J263" i="7"/>
  <c r="P263" i="7"/>
  <c r="P261" i="7" s="1"/>
  <c r="V263" i="7"/>
  <c r="V261" i="7" s="1"/>
  <c r="I268" i="7"/>
  <c r="I266" i="7" s="1"/>
  <c r="O268" i="7"/>
  <c r="O266" i="7" s="1"/>
  <c r="U268" i="7"/>
  <c r="U266" i="7" s="1"/>
  <c r="AA268" i="7"/>
  <c r="H273" i="7"/>
  <c r="H271" i="7" s="1"/>
  <c r="N273" i="7"/>
  <c r="N271" i="7" s="1"/>
  <c r="T273" i="7"/>
  <c r="T271" i="7" s="1"/>
  <c r="Z273" i="7"/>
  <c r="Z271" i="7" s="1"/>
  <c r="G278" i="7"/>
  <c r="G276" i="7" s="1"/>
  <c r="M278" i="7"/>
  <c r="S278" i="7"/>
  <c r="S276" i="7" s="1"/>
  <c r="Y278" i="7"/>
  <c r="Y276" i="7" s="1"/>
  <c r="F283" i="7"/>
  <c r="F281" i="7" s="1"/>
  <c r="L283" i="7"/>
  <c r="L281" i="7" s="1"/>
  <c r="R283" i="7"/>
  <c r="R281" i="7" s="1"/>
  <c r="X283" i="7"/>
  <c r="E288" i="7"/>
  <c r="E286" i="7" s="1"/>
  <c r="K288" i="7"/>
  <c r="K286" i="7" s="1"/>
  <c r="Q288" i="7"/>
  <c r="Q286" i="7" s="1"/>
  <c r="W288" i="7"/>
  <c r="W286" i="7" s="1"/>
  <c r="D293" i="7"/>
  <c r="D291" i="7" s="1"/>
  <c r="J293" i="7"/>
  <c r="P293" i="7"/>
  <c r="P291" i="7" s="1"/>
  <c r="V293" i="7"/>
  <c r="V291" i="7" s="1"/>
  <c r="I298" i="7"/>
  <c r="I296" i="7" s="1"/>
  <c r="O298" i="7"/>
  <c r="O296" i="7" s="1"/>
  <c r="U298" i="7"/>
  <c r="U296" i="7" s="1"/>
  <c r="AA298" i="7"/>
  <c r="H303" i="7"/>
  <c r="H301" i="7" s="1"/>
  <c r="N303" i="7"/>
  <c r="N301" i="7" s="1"/>
  <c r="T303" i="7"/>
  <c r="T301" i="7" s="1"/>
  <c r="Z303" i="7"/>
  <c r="Z301" i="7" s="1"/>
  <c r="G308" i="7"/>
  <c r="G306" i="7" s="1"/>
  <c r="M308" i="7"/>
  <c r="S308" i="7"/>
  <c r="S306" i="7" s="1"/>
  <c r="Y308" i="7"/>
  <c r="Y306" i="7" s="1"/>
  <c r="F313" i="7"/>
  <c r="F311" i="7" s="1"/>
  <c r="L313" i="7"/>
  <c r="L311" i="7" s="1"/>
  <c r="R313" i="7"/>
  <c r="R311" i="7" s="1"/>
  <c r="X313" i="7"/>
  <c r="E318" i="7"/>
  <c r="E316" i="7" s="1"/>
  <c r="K318" i="7"/>
  <c r="K316" i="7" s="1"/>
  <c r="Q318" i="7"/>
  <c r="Q316" i="7" s="1"/>
  <c r="W318" i="7"/>
  <c r="W316" i="7" s="1"/>
  <c r="J327" i="7"/>
  <c r="P327" i="7"/>
  <c r="P325" i="7" s="1"/>
  <c r="V327" i="7"/>
  <c r="V325" i="7" s="1"/>
  <c r="I332" i="7"/>
  <c r="I330" i="7" s="1"/>
  <c r="O332" i="7"/>
  <c r="O330" i="7" s="1"/>
  <c r="U332" i="7"/>
  <c r="U330" i="7" s="1"/>
  <c r="AA332" i="7"/>
  <c r="H337" i="7"/>
  <c r="H335" i="7" s="1"/>
  <c r="N337" i="7"/>
  <c r="N335" i="7" s="1"/>
  <c r="T337" i="7"/>
  <c r="T335" i="7" s="1"/>
  <c r="Z337" i="7"/>
  <c r="Z335" i="7" s="1"/>
  <c r="G342" i="7"/>
  <c r="G340" i="7" s="1"/>
  <c r="M342" i="7"/>
  <c r="S342" i="7"/>
  <c r="S340" i="7" s="1"/>
  <c r="Y342" i="7"/>
  <c r="Y340" i="7" s="1"/>
  <c r="F347" i="7"/>
  <c r="F345" i="7" s="1"/>
  <c r="L347" i="7"/>
  <c r="L345" i="7" s="1"/>
  <c r="R347" i="7"/>
  <c r="R345" i="7" s="1"/>
  <c r="X347" i="7"/>
  <c r="E352" i="7"/>
  <c r="E350" i="7" s="1"/>
  <c r="K352" i="7"/>
  <c r="K350" i="7" s="1"/>
  <c r="Q352" i="7"/>
  <c r="Q350" i="7" s="1"/>
  <c r="W352" i="7"/>
  <c r="W350" i="7" s="1"/>
  <c r="D357" i="7"/>
  <c r="D355" i="7" s="1"/>
  <c r="J357" i="7"/>
  <c r="P357" i="7"/>
  <c r="P355" i="7" s="1"/>
  <c r="V357" i="7"/>
  <c r="V355" i="7" s="1"/>
  <c r="I362" i="7"/>
  <c r="I360" i="7" s="1"/>
  <c r="O362" i="7"/>
  <c r="O360" i="7" s="1"/>
  <c r="U362" i="7"/>
  <c r="U360" i="7" s="1"/>
  <c r="AA362" i="7"/>
  <c r="H367" i="7"/>
  <c r="H365" i="7" s="1"/>
  <c r="N367" i="7"/>
  <c r="N365" i="7" s="1"/>
  <c r="T367" i="7"/>
  <c r="T365" i="7" s="1"/>
  <c r="Z367" i="7"/>
  <c r="Z365" i="7" s="1"/>
  <c r="G372" i="7"/>
  <c r="G370" i="7" s="1"/>
  <c r="M372" i="7"/>
  <c r="S372" i="7"/>
  <c r="S370" i="7" s="1"/>
  <c r="Y372" i="7"/>
  <c r="Y370" i="7" s="1"/>
  <c r="F377" i="7"/>
  <c r="F375" i="7" s="1"/>
  <c r="L377" i="7"/>
  <c r="L375" i="7" s="1"/>
  <c r="R377" i="7"/>
  <c r="R375" i="7" s="1"/>
  <c r="X377" i="7"/>
  <c r="E382" i="7"/>
  <c r="E380" i="7" s="1"/>
  <c r="K382" i="7"/>
  <c r="K380" i="7" s="1"/>
  <c r="Q382" i="7"/>
  <c r="Q380" i="7" s="1"/>
  <c r="W382" i="7"/>
  <c r="W380" i="7" s="1"/>
  <c r="D387" i="7"/>
  <c r="D385" i="7" s="1"/>
  <c r="J387" i="7"/>
  <c r="P387" i="7"/>
  <c r="P385" i="7" s="1"/>
  <c r="V387" i="7"/>
  <c r="V385" i="7" s="1"/>
  <c r="I392" i="7"/>
  <c r="I390" i="7" s="1"/>
  <c r="O392" i="7"/>
  <c r="O390" i="7" s="1"/>
  <c r="U392" i="7"/>
  <c r="U390" i="7" s="1"/>
  <c r="AA392" i="7"/>
  <c r="H397" i="7"/>
  <c r="H395" i="7" s="1"/>
  <c r="N397" i="7"/>
  <c r="N395" i="7" s="1"/>
  <c r="T397" i="7"/>
  <c r="T395" i="7" s="1"/>
  <c r="Z397" i="7"/>
  <c r="Z395" i="7" s="1"/>
  <c r="G402" i="7"/>
  <c r="G400" i="7" s="1"/>
  <c r="M402" i="7"/>
  <c r="S402" i="7"/>
  <c r="S400" i="7" s="1"/>
  <c r="Y402" i="7"/>
  <c r="Y400" i="7" s="1"/>
  <c r="F407" i="7"/>
  <c r="F405" i="7" s="1"/>
  <c r="L407" i="7"/>
  <c r="L405" i="7" s="1"/>
  <c r="R407" i="7"/>
  <c r="R405" i="7" s="1"/>
  <c r="X407" i="7"/>
  <c r="E412" i="7"/>
  <c r="E410" i="7" s="1"/>
  <c r="K412" i="7"/>
  <c r="K410" i="7" s="1"/>
  <c r="Q412" i="7"/>
  <c r="Q410" i="7" s="1"/>
  <c r="W412" i="7"/>
  <c r="W410" i="7" s="1"/>
  <c r="D417" i="7"/>
  <c r="D415" i="7" s="1"/>
  <c r="J417" i="7"/>
  <c r="P417" i="7"/>
  <c r="P415" i="7" s="1"/>
  <c r="V417" i="7"/>
  <c r="V415" i="7" s="1"/>
  <c r="I422" i="7"/>
  <c r="I420" i="7" s="1"/>
  <c r="O422" i="7"/>
  <c r="O420" i="7" s="1"/>
  <c r="U422" i="7"/>
  <c r="U420" i="7" s="1"/>
  <c r="AA422" i="7"/>
  <c r="H427" i="7"/>
  <c r="H425" i="7" s="1"/>
  <c r="N427" i="7"/>
  <c r="N425" i="7" s="1"/>
  <c r="T427" i="7"/>
  <c r="T425" i="7" s="1"/>
  <c r="Z427" i="7"/>
  <c r="Z425" i="7" s="1"/>
  <c r="G432" i="7"/>
  <c r="G430" i="7" s="1"/>
  <c r="M432" i="7"/>
  <c r="S432" i="7"/>
  <c r="S430" i="7" s="1"/>
  <c r="Y432" i="7"/>
  <c r="Y430" i="7" s="1"/>
  <c r="F437" i="7"/>
  <c r="F435" i="7" s="1"/>
  <c r="L437" i="7"/>
  <c r="L435" i="7" s="1"/>
  <c r="R437" i="7"/>
  <c r="R435" i="7" s="1"/>
  <c r="X437" i="7"/>
  <c r="E442" i="7"/>
  <c r="E440" i="7" s="1"/>
  <c r="K442" i="7"/>
  <c r="K440" i="7" s="1"/>
  <c r="Q442" i="7"/>
  <c r="Q440" i="7" s="1"/>
  <c r="W442" i="7"/>
  <c r="W440" i="7" s="1"/>
  <c r="D447" i="7"/>
  <c r="D445" i="7" s="1"/>
  <c r="J447" i="7"/>
  <c r="P447" i="7"/>
  <c r="P445" i="7" s="1"/>
  <c r="V447" i="7"/>
  <c r="V445" i="7" s="1"/>
  <c r="I452" i="7"/>
  <c r="I450" i="7" s="1"/>
  <c r="O452" i="7"/>
  <c r="O450" i="7" s="1"/>
  <c r="U452" i="7"/>
  <c r="U450" i="7" s="1"/>
  <c r="AA452" i="7"/>
  <c r="H457" i="7"/>
  <c r="H455" i="7" s="1"/>
  <c r="N457" i="7"/>
  <c r="N455" i="7" s="1"/>
  <c r="T457" i="7"/>
  <c r="T455" i="7" s="1"/>
  <c r="Z457" i="7"/>
  <c r="Z455" i="7" s="1"/>
  <c r="G462" i="7"/>
  <c r="G460" i="7" s="1"/>
  <c r="M462" i="7"/>
  <c r="S462" i="7"/>
  <c r="S460" i="7" s="1"/>
  <c r="Y462" i="7"/>
  <c r="Y460" i="7" s="1"/>
  <c r="F467" i="7"/>
  <c r="F465" i="7" s="1"/>
  <c r="L467" i="7"/>
  <c r="L465" i="7" s="1"/>
  <c r="R467" i="7"/>
  <c r="R465" i="7" s="1"/>
  <c r="X467" i="7"/>
  <c r="E472" i="7"/>
  <c r="E470" i="7" s="1"/>
  <c r="K472" i="7"/>
  <c r="K470" i="7" s="1"/>
  <c r="Q472" i="7"/>
  <c r="Q470" i="7" s="1"/>
  <c r="W472" i="7"/>
  <c r="W470" i="7" s="1"/>
  <c r="D477" i="7"/>
  <c r="D475" i="7" s="1"/>
  <c r="J477" i="7"/>
  <c r="P477" i="7"/>
  <c r="P475" i="7" s="1"/>
  <c r="V477" i="7"/>
  <c r="V475" i="7" s="1"/>
  <c r="I486" i="7"/>
  <c r="I484" i="7" s="1"/>
  <c r="O486" i="7"/>
  <c r="O484" i="7" s="1"/>
  <c r="U486" i="7"/>
  <c r="U484" i="7" s="1"/>
  <c r="AA486" i="7"/>
  <c r="H491" i="7"/>
  <c r="H489" i="7" s="1"/>
  <c r="N491" i="7"/>
  <c r="N489" i="7" s="1"/>
  <c r="T491" i="7"/>
  <c r="T489" i="7" s="1"/>
  <c r="Z491" i="7"/>
  <c r="Z489" i="7" s="1"/>
  <c r="G496" i="7"/>
  <c r="G494" i="7" s="1"/>
  <c r="M496" i="7"/>
  <c r="S496" i="7"/>
  <c r="S494" i="7" s="1"/>
  <c r="Y496" i="7"/>
  <c r="Y494" i="7" s="1"/>
  <c r="F501" i="7"/>
  <c r="F499" i="7" s="1"/>
  <c r="L501" i="7"/>
  <c r="L499" i="7" s="1"/>
  <c r="R501" i="7"/>
  <c r="R499" i="7" s="1"/>
  <c r="X501" i="7"/>
  <c r="E506" i="7"/>
  <c r="E504" i="7" s="1"/>
  <c r="K506" i="7"/>
  <c r="K504" i="7" s="1"/>
  <c r="Q506" i="7"/>
  <c r="Q504" i="7" s="1"/>
  <c r="W506" i="7"/>
  <c r="W504" i="7" s="1"/>
  <c r="D511" i="7"/>
  <c r="D509" i="7" s="1"/>
  <c r="J511" i="7"/>
  <c r="P511" i="7"/>
  <c r="P509" i="7" s="1"/>
  <c r="V511" i="7"/>
  <c r="V509" i="7" s="1"/>
  <c r="I516" i="7"/>
  <c r="I514" i="7" s="1"/>
  <c r="O516" i="7"/>
  <c r="O514" i="7" s="1"/>
  <c r="U516" i="7"/>
  <c r="U514" i="7" s="1"/>
  <c r="AA516" i="7"/>
  <c r="H521" i="7"/>
  <c r="H519" i="7" s="1"/>
  <c r="N521" i="7"/>
  <c r="N519" i="7" s="1"/>
  <c r="T521" i="7"/>
  <c r="T519" i="7" s="1"/>
  <c r="Z521" i="7"/>
  <c r="Z519" i="7" s="1"/>
  <c r="G526" i="7"/>
  <c r="G524" i="7" s="1"/>
  <c r="M526" i="7"/>
  <c r="S526" i="7"/>
  <c r="S524" i="7" s="1"/>
  <c r="Y526" i="7"/>
  <c r="Y524" i="7" s="1"/>
  <c r="F531" i="7"/>
  <c r="F529" i="7" s="1"/>
  <c r="L531" i="7"/>
  <c r="L529" i="7" s="1"/>
  <c r="R531" i="7"/>
  <c r="R529" i="7" s="1"/>
  <c r="X531" i="7"/>
  <c r="E536" i="7"/>
  <c r="E534" i="7" s="1"/>
  <c r="K536" i="7"/>
  <c r="K534" i="7" s="1"/>
  <c r="Q536" i="7"/>
  <c r="Q534" i="7" s="1"/>
  <c r="W536" i="7"/>
  <c r="W534" i="7" s="1"/>
  <c r="D541" i="7"/>
  <c r="D539" i="7" s="1"/>
  <c r="J541" i="7"/>
  <c r="P541" i="7"/>
  <c r="P539" i="7" s="1"/>
  <c r="V541" i="7"/>
  <c r="V539" i="7" s="1"/>
  <c r="I546" i="7"/>
  <c r="I544" i="7" s="1"/>
  <c r="O546" i="7"/>
  <c r="O544" i="7" s="1"/>
  <c r="U546" i="7"/>
  <c r="U544" i="7" s="1"/>
  <c r="AA546" i="7"/>
  <c r="H551" i="7"/>
  <c r="H549" i="7" s="1"/>
  <c r="N551" i="7"/>
  <c r="N549" i="7" s="1"/>
  <c r="T551" i="7"/>
  <c r="T549" i="7" s="1"/>
  <c r="Z551" i="7"/>
  <c r="Z549" i="7" s="1"/>
  <c r="G556" i="7"/>
  <c r="G554" i="7" s="1"/>
  <c r="M556" i="7"/>
  <c r="S556" i="7"/>
  <c r="S554" i="7" s="1"/>
  <c r="Y556" i="7"/>
  <c r="Y554" i="7" s="1"/>
  <c r="F561" i="7"/>
  <c r="F559" i="7" s="1"/>
  <c r="L561" i="7"/>
  <c r="L559" i="7" s="1"/>
  <c r="R561" i="7"/>
  <c r="R559" i="7" s="1"/>
  <c r="X561" i="7"/>
  <c r="E566" i="7"/>
  <c r="E564" i="7" s="1"/>
  <c r="K566" i="7"/>
  <c r="K564" i="7" s="1"/>
  <c r="Q566" i="7"/>
  <c r="Q564" i="7" s="1"/>
  <c r="W566" i="7"/>
  <c r="W564" i="7" s="1"/>
  <c r="D571" i="7"/>
  <c r="D569" i="7" s="1"/>
  <c r="J571" i="7"/>
  <c r="P571" i="7"/>
  <c r="P569" i="7" s="1"/>
  <c r="V571" i="7"/>
  <c r="V569" i="7" s="1"/>
  <c r="I576" i="7"/>
  <c r="I574" i="7" s="1"/>
  <c r="O576" i="7"/>
  <c r="O574" i="7" s="1"/>
  <c r="U576" i="7"/>
  <c r="U574" i="7" s="1"/>
  <c r="AA576" i="7"/>
  <c r="H581" i="7"/>
  <c r="H579" i="7" s="1"/>
  <c r="N581" i="7"/>
  <c r="N579" i="7" s="1"/>
  <c r="T581" i="7"/>
  <c r="T579" i="7" s="1"/>
  <c r="Z581" i="7"/>
  <c r="Z579" i="7" s="1"/>
  <c r="G586" i="7"/>
  <c r="G584" i="7" s="1"/>
  <c r="M586" i="7"/>
  <c r="S586" i="7"/>
  <c r="S584" i="7" s="1"/>
  <c r="Y586" i="7"/>
  <c r="Y584" i="7" s="1"/>
  <c r="F591" i="7"/>
  <c r="F589" i="7" s="1"/>
  <c r="L591" i="7"/>
  <c r="L589" i="7" s="1"/>
  <c r="R591" i="7"/>
  <c r="R589" i="7" s="1"/>
  <c r="X591" i="7"/>
  <c r="E596" i="7"/>
  <c r="E594" i="7" s="1"/>
  <c r="K596" i="7"/>
  <c r="K594" i="7" s="1"/>
  <c r="Q596" i="7"/>
  <c r="Q594" i="7" s="1"/>
  <c r="W596" i="7"/>
  <c r="W594" i="7" s="1"/>
  <c r="D601" i="7"/>
  <c r="D599" i="7" s="1"/>
  <c r="J601" i="7"/>
  <c r="P601" i="7"/>
  <c r="P599" i="7" s="1"/>
  <c r="V601" i="7"/>
  <c r="V599" i="7" s="1"/>
  <c r="I606" i="7"/>
  <c r="I604" i="7" s="1"/>
  <c r="O606" i="7"/>
  <c r="O604" i="7" s="1"/>
  <c r="U606" i="7"/>
  <c r="U604" i="7" s="1"/>
  <c r="AA606" i="7"/>
  <c r="H611" i="7"/>
  <c r="H609" i="7" s="1"/>
  <c r="N611" i="7"/>
  <c r="N609" i="7" s="1"/>
  <c r="T611" i="7"/>
  <c r="T609" i="7" s="1"/>
  <c r="Z611" i="7"/>
  <c r="Z609" i="7" s="1"/>
  <c r="G616" i="7"/>
  <c r="G614" i="7" s="1"/>
  <c r="M616" i="7"/>
  <c r="S616" i="7"/>
  <c r="S614" i="7" s="1"/>
  <c r="Y616" i="7"/>
  <c r="Y614" i="7" s="1"/>
  <c r="F621" i="7"/>
  <c r="F619" i="7" s="1"/>
  <c r="L621" i="7"/>
  <c r="L619" i="7" s="1"/>
  <c r="R621" i="7"/>
  <c r="R619" i="7" s="1"/>
  <c r="X621" i="7"/>
  <c r="E626" i="7"/>
  <c r="E624" i="7" s="1"/>
  <c r="K626" i="7"/>
  <c r="K624" i="7" s="1"/>
  <c r="Q626" i="7"/>
  <c r="Q624" i="7" s="1"/>
  <c r="W626" i="7"/>
  <c r="W624" i="7" s="1"/>
  <c r="D631" i="7"/>
  <c r="D629" i="7" s="1"/>
  <c r="J631" i="7"/>
  <c r="P631" i="7"/>
  <c r="P629" i="7" s="1"/>
  <c r="V631" i="7"/>
  <c r="V629" i="7" s="1"/>
  <c r="I636" i="7"/>
  <c r="I634" i="7" s="1"/>
  <c r="O636" i="7"/>
  <c r="O634" i="7" s="1"/>
  <c r="U636" i="7"/>
  <c r="U634" i="7" s="1"/>
  <c r="AA636" i="7"/>
  <c r="I10" i="8"/>
  <c r="O10" i="8"/>
  <c r="U10" i="8"/>
  <c r="AA10" i="8"/>
  <c r="I12" i="8"/>
  <c r="O12" i="8"/>
  <c r="U12" i="8"/>
  <c r="AA12" i="8"/>
  <c r="I13" i="8"/>
  <c r="O13" i="8"/>
  <c r="U13" i="8"/>
  <c r="AA13" i="8"/>
  <c r="H16" i="8"/>
  <c r="N16" i="8"/>
  <c r="T16" i="8"/>
  <c r="Z16" i="8"/>
  <c r="H18" i="8"/>
  <c r="N18" i="8"/>
  <c r="T18" i="8"/>
  <c r="Z18" i="8"/>
  <c r="H19" i="8"/>
  <c r="N19" i="8"/>
  <c r="T19" i="8"/>
  <c r="Z19" i="8"/>
  <c r="G22" i="8"/>
  <c r="M22" i="8"/>
  <c r="S22" i="8"/>
  <c r="Y22" i="8"/>
  <c r="G24" i="8"/>
  <c r="M24" i="8"/>
  <c r="S24" i="8"/>
  <c r="Y24" i="8"/>
  <c r="G25" i="8"/>
  <c r="M25" i="8"/>
  <c r="S25" i="8"/>
  <c r="Y25" i="8"/>
  <c r="F28" i="8"/>
  <c r="L28" i="8"/>
  <c r="R28" i="8"/>
  <c r="X28" i="8"/>
  <c r="F30" i="8"/>
  <c r="L30" i="8"/>
  <c r="R30" i="8"/>
  <c r="X30" i="8"/>
  <c r="F31" i="8"/>
  <c r="L31" i="8"/>
  <c r="R31" i="8"/>
  <c r="X31" i="8"/>
  <c r="E34" i="8"/>
  <c r="K34" i="8"/>
  <c r="Q34" i="8"/>
  <c r="W34" i="8"/>
  <c r="E36" i="8"/>
  <c r="K36" i="8"/>
  <c r="Q36" i="8"/>
  <c r="W36" i="8"/>
  <c r="E37" i="8"/>
  <c r="K37" i="8"/>
  <c r="Q37" i="8"/>
  <c r="W37" i="8"/>
  <c r="D40" i="8"/>
  <c r="J40" i="8"/>
  <c r="P40" i="8"/>
  <c r="V40" i="8"/>
  <c r="D42" i="8"/>
  <c r="J42" i="8"/>
  <c r="P42" i="8"/>
  <c r="V42" i="8"/>
  <c r="D43" i="8"/>
  <c r="J43" i="8"/>
  <c r="P43" i="8"/>
  <c r="V43" i="8"/>
  <c r="I46" i="8"/>
  <c r="O46" i="8"/>
  <c r="U46" i="8"/>
  <c r="AA46" i="8"/>
  <c r="I48" i="8"/>
  <c r="O48" i="8"/>
  <c r="U48" i="8"/>
  <c r="AA48" i="8"/>
  <c r="I49" i="8"/>
  <c r="O49" i="8"/>
  <c r="U49" i="8"/>
  <c r="AA49" i="8"/>
  <c r="H52" i="8"/>
  <c r="N52" i="8"/>
  <c r="T52" i="8"/>
  <c r="Z52" i="8"/>
  <c r="H54" i="8"/>
  <c r="N54" i="8"/>
  <c r="T54" i="8"/>
  <c r="Z54" i="8"/>
  <c r="H55" i="8"/>
  <c r="N55" i="8"/>
  <c r="T55" i="8"/>
  <c r="Z55" i="8"/>
  <c r="G58" i="8"/>
  <c r="M58" i="8"/>
  <c r="S58" i="8"/>
  <c r="Y58" i="8"/>
  <c r="G60" i="8"/>
  <c r="M60" i="8"/>
  <c r="S60" i="8"/>
  <c r="Y60" i="8"/>
  <c r="G61" i="8"/>
  <c r="M61" i="8"/>
  <c r="S61" i="8"/>
  <c r="Y61" i="8"/>
  <c r="F64" i="8"/>
  <c r="L64" i="8"/>
  <c r="R64" i="8"/>
  <c r="X64" i="8"/>
  <c r="F66" i="8"/>
  <c r="L66" i="8"/>
  <c r="R66" i="8"/>
  <c r="X66" i="8"/>
  <c r="F67" i="8"/>
  <c r="L67" i="8"/>
  <c r="R67" i="8"/>
  <c r="X67" i="8"/>
  <c r="E70" i="8"/>
  <c r="K70" i="8"/>
  <c r="Q70" i="8"/>
  <c r="W70" i="8"/>
  <c r="E72" i="8"/>
  <c r="K72" i="8"/>
  <c r="Q72" i="8"/>
  <c r="W72" i="8"/>
  <c r="E73" i="8"/>
  <c r="K73" i="8"/>
  <c r="Q73" i="8"/>
  <c r="W73" i="8"/>
  <c r="D76" i="8"/>
  <c r="J76" i="8"/>
  <c r="P76" i="8"/>
  <c r="V76" i="8"/>
  <c r="D78" i="8"/>
  <c r="J78" i="8"/>
  <c r="P78" i="8"/>
  <c r="V78" i="8"/>
  <c r="D79" i="8"/>
  <c r="J79" i="8"/>
  <c r="P79" i="8"/>
  <c r="V79" i="8"/>
  <c r="I82" i="8"/>
  <c r="O82" i="8"/>
  <c r="U82" i="8"/>
  <c r="AA82" i="8"/>
  <c r="I84" i="8"/>
  <c r="O84" i="8"/>
  <c r="U84" i="8"/>
  <c r="AA84" i="8"/>
  <c r="I85" i="8"/>
  <c r="O85" i="8"/>
  <c r="U85" i="8"/>
  <c r="AA85" i="8"/>
  <c r="H88" i="8"/>
  <c r="N88" i="8"/>
  <c r="T88" i="8"/>
  <c r="Z88" i="8"/>
  <c r="H90" i="8"/>
  <c r="N90" i="8"/>
  <c r="T90" i="8"/>
  <c r="Z90" i="8"/>
  <c r="H91" i="8"/>
  <c r="N91" i="8"/>
  <c r="T91" i="8"/>
  <c r="Z91" i="8"/>
  <c r="G94" i="8"/>
  <c r="M94" i="8"/>
  <c r="S94" i="8"/>
  <c r="Y94" i="8"/>
  <c r="G96" i="8"/>
  <c r="M96" i="8"/>
  <c r="S96" i="8"/>
  <c r="Y96" i="8"/>
  <c r="G97" i="8"/>
  <c r="M97" i="8"/>
  <c r="S97" i="8"/>
  <c r="Y97" i="8"/>
  <c r="F100" i="8"/>
  <c r="L100" i="8"/>
  <c r="R100" i="8"/>
  <c r="X100" i="8"/>
  <c r="F102" i="8"/>
  <c r="L102" i="8"/>
  <c r="R102" i="8"/>
  <c r="X102" i="8"/>
  <c r="F103" i="8"/>
  <c r="L103" i="8"/>
  <c r="R103" i="8"/>
  <c r="X103" i="8"/>
  <c r="E106" i="8"/>
  <c r="K106" i="8"/>
  <c r="Q106" i="8"/>
  <c r="W106" i="8"/>
  <c r="E108" i="8"/>
  <c r="K108" i="8"/>
  <c r="Q108" i="8"/>
  <c r="W108" i="8"/>
  <c r="E109" i="8"/>
  <c r="K109" i="8"/>
  <c r="Q109" i="8"/>
  <c r="W109" i="8"/>
  <c r="D112" i="8"/>
  <c r="J112" i="8"/>
  <c r="P112" i="8"/>
  <c r="V112" i="8"/>
  <c r="D114" i="8"/>
  <c r="J114" i="8"/>
  <c r="P114" i="8"/>
  <c r="V114" i="8"/>
  <c r="D115" i="8"/>
  <c r="J115" i="8"/>
  <c r="P115" i="8"/>
  <c r="V115" i="8"/>
  <c r="I118" i="8"/>
  <c r="O118" i="8"/>
  <c r="U118" i="8"/>
  <c r="AA118" i="8"/>
  <c r="I120" i="8"/>
  <c r="O120" i="8"/>
  <c r="U120" i="8"/>
  <c r="AA120" i="8"/>
  <c r="I121" i="8"/>
  <c r="O121" i="8"/>
  <c r="U121" i="8"/>
  <c r="AA121" i="8"/>
  <c r="H124" i="8"/>
  <c r="N124" i="8"/>
  <c r="T124" i="8"/>
  <c r="Z124" i="8"/>
  <c r="H126" i="8"/>
  <c r="N126" i="8"/>
  <c r="T126" i="8"/>
  <c r="Z126" i="8"/>
  <c r="H127" i="8"/>
  <c r="N127" i="8"/>
  <c r="T127" i="8"/>
  <c r="Z127" i="8"/>
  <c r="G130" i="8"/>
  <c r="M130" i="8"/>
  <c r="S130" i="8"/>
  <c r="Y130" i="8"/>
  <c r="G132" i="8"/>
  <c r="M132" i="8"/>
  <c r="S132" i="8"/>
  <c r="Y132" i="8"/>
  <c r="G133" i="8"/>
  <c r="M133" i="8"/>
  <c r="S133" i="8"/>
  <c r="Y133" i="8"/>
  <c r="F136" i="8"/>
  <c r="L136" i="8"/>
  <c r="R136" i="8"/>
  <c r="X136" i="8"/>
  <c r="F138" i="8"/>
  <c r="L138" i="8"/>
  <c r="R138" i="8"/>
  <c r="X138" i="8"/>
  <c r="F139" i="8"/>
  <c r="L139" i="8"/>
  <c r="R139" i="8"/>
  <c r="X139" i="8"/>
  <c r="E142" i="8"/>
  <c r="K142" i="8"/>
  <c r="Q142" i="8"/>
  <c r="W142" i="8"/>
  <c r="E144" i="8"/>
  <c r="K144" i="8"/>
  <c r="Q144" i="8"/>
  <c r="W144" i="8"/>
  <c r="E145" i="8"/>
  <c r="K145" i="8"/>
  <c r="Q145" i="8"/>
  <c r="W145" i="8"/>
  <c r="D148" i="8"/>
  <c r="J148" i="8"/>
  <c r="P148" i="8"/>
  <c r="V148" i="8"/>
  <c r="D150" i="8"/>
  <c r="J150" i="8"/>
  <c r="P150" i="8"/>
  <c r="V150" i="8"/>
  <c r="D151" i="8"/>
  <c r="J151" i="8"/>
  <c r="P151" i="8"/>
  <c r="V151" i="8"/>
  <c r="I154" i="8"/>
  <c r="O154" i="8"/>
  <c r="U154" i="8"/>
  <c r="AA154" i="8"/>
  <c r="I156" i="8"/>
  <c r="O156" i="8"/>
  <c r="U156" i="8"/>
  <c r="AA156" i="8"/>
  <c r="I157" i="8"/>
  <c r="O157" i="8"/>
  <c r="U157" i="8"/>
  <c r="AA157" i="8"/>
  <c r="H160" i="8"/>
  <c r="N160" i="8"/>
  <c r="T160" i="8"/>
  <c r="Z160" i="8"/>
  <c r="H162" i="8"/>
  <c r="N162" i="8"/>
  <c r="T162" i="8"/>
  <c r="Z162" i="8"/>
  <c r="H163" i="8"/>
  <c r="N163" i="8"/>
  <c r="T163" i="8"/>
  <c r="Z163" i="8"/>
  <c r="G166" i="8"/>
  <c r="M166" i="8"/>
  <c r="S166" i="8"/>
  <c r="Y166" i="8"/>
  <c r="G168" i="8"/>
  <c r="M168" i="8"/>
  <c r="S168" i="8"/>
  <c r="Y168" i="8"/>
  <c r="G169" i="8"/>
  <c r="M169" i="8"/>
  <c r="S169" i="8"/>
  <c r="Y169" i="8"/>
  <c r="F172" i="8"/>
  <c r="L172" i="8"/>
  <c r="R172" i="8"/>
  <c r="X172" i="8"/>
  <c r="F174" i="8"/>
  <c r="L174" i="8"/>
  <c r="R174" i="8"/>
  <c r="X174" i="8"/>
  <c r="F175" i="8"/>
  <c r="L175" i="8"/>
  <c r="R175" i="8"/>
  <c r="X175" i="8"/>
  <c r="E178" i="8"/>
  <c r="K178" i="8"/>
  <c r="Q178" i="8"/>
  <c r="W178" i="8"/>
  <c r="E180" i="8"/>
  <c r="K180" i="8"/>
  <c r="Q180" i="8"/>
  <c r="W180" i="8"/>
  <c r="E181" i="8"/>
  <c r="K181" i="8"/>
  <c r="Q181" i="8"/>
  <c r="W181" i="8"/>
  <c r="D184" i="8"/>
  <c r="J184" i="8"/>
  <c r="P184" i="8"/>
  <c r="V184" i="8"/>
  <c r="D186" i="8"/>
  <c r="J186" i="8"/>
  <c r="P186" i="8"/>
  <c r="V186" i="8"/>
  <c r="D187" i="8"/>
  <c r="J187" i="8"/>
  <c r="P187" i="8"/>
  <c r="V187" i="8"/>
  <c r="I190" i="8"/>
  <c r="O190" i="8"/>
  <c r="U190" i="8"/>
  <c r="AA190" i="8"/>
  <c r="I192" i="8"/>
  <c r="O192" i="8"/>
  <c r="U192" i="8"/>
  <c r="AA192" i="8"/>
  <c r="I193" i="8"/>
  <c r="O193" i="8"/>
  <c r="U193" i="8"/>
  <c r="AA193" i="8"/>
  <c r="I9" i="10"/>
  <c r="O9" i="10"/>
  <c r="O7" i="10" s="1"/>
  <c r="U9" i="10"/>
  <c r="U7" i="10" s="1"/>
  <c r="AA9" i="10"/>
  <c r="AA7" i="10" s="1"/>
  <c r="I11" i="10"/>
  <c r="O11" i="10"/>
  <c r="U11" i="10"/>
  <c r="AA11" i="10"/>
  <c r="H14" i="10"/>
  <c r="H12" i="10" s="1"/>
  <c r="N14" i="10"/>
  <c r="N12" i="10" s="1"/>
  <c r="T14" i="10"/>
  <c r="Z14" i="10"/>
  <c r="H16" i="10"/>
  <c r="N16" i="10"/>
  <c r="T16" i="10"/>
  <c r="Z16" i="10"/>
  <c r="G19" i="10"/>
  <c r="M19" i="10"/>
  <c r="S19" i="10"/>
  <c r="Y19" i="10"/>
  <c r="Y17" i="10" s="1"/>
  <c r="G21" i="10"/>
  <c r="M21" i="10"/>
  <c r="S21" i="10"/>
  <c r="Y21" i="10"/>
  <c r="F24" i="10"/>
  <c r="L24" i="10"/>
  <c r="L22" i="10" s="1"/>
  <c r="R24" i="10"/>
  <c r="R22" i="10" s="1"/>
  <c r="X24" i="10"/>
  <c r="X22" i="10" s="1"/>
  <c r="F26" i="10"/>
  <c r="L26" i="10"/>
  <c r="R26" i="10"/>
  <c r="X26" i="10"/>
  <c r="E29" i="10"/>
  <c r="E27" i="10" s="1"/>
  <c r="K29" i="10"/>
  <c r="K27" i="10" s="1"/>
  <c r="Q29" i="10"/>
  <c r="W29" i="10"/>
  <c r="E31" i="10"/>
  <c r="K31" i="10"/>
  <c r="Q31" i="10"/>
  <c r="W31" i="10"/>
  <c r="D34" i="10"/>
  <c r="J34" i="10"/>
  <c r="P34" i="10"/>
  <c r="V34" i="10"/>
  <c r="V32" i="10" s="1"/>
  <c r="D36" i="10"/>
  <c r="J36" i="10"/>
  <c r="P36" i="10"/>
  <c r="V36" i="10"/>
  <c r="I39" i="10"/>
  <c r="O39" i="10"/>
  <c r="O37" i="10" s="1"/>
  <c r="U39" i="10"/>
  <c r="U37" i="10" s="1"/>
  <c r="AA39" i="10"/>
  <c r="AA37" i="10" s="1"/>
  <c r="I41" i="10"/>
  <c r="O41" i="10"/>
  <c r="U41" i="10"/>
  <c r="AA41" i="10"/>
  <c r="H44" i="10"/>
  <c r="H42" i="10" s="1"/>
  <c r="N44" i="10"/>
  <c r="N42" i="10" s="1"/>
  <c r="T44" i="10"/>
  <c r="Z44" i="10"/>
  <c r="H46" i="10"/>
  <c r="N46" i="10"/>
  <c r="T46" i="10"/>
  <c r="Z46" i="10"/>
  <c r="G49" i="10"/>
  <c r="M49" i="10"/>
  <c r="S49" i="10"/>
  <c r="Y49" i="10"/>
  <c r="Y47" i="10" s="1"/>
  <c r="G51" i="10"/>
  <c r="M51" i="10"/>
  <c r="S51" i="10"/>
  <c r="Y51" i="10"/>
  <c r="F54" i="10"/>
  <c r="L54" i="10"/>
  <c r="L52" i="10" s="1"/>
  <c r="R54" i="10"/>
  <c r="R52" i="10" s="1"/>
  <c r="X54" i="10"/>
  <c r="X52" i="10" s="1"/>
  <c r="F56" i="10"/>
  <c r="L56" i="10"/>
  <c r="R56" i="10"/>
  <c r="X56" i="10"/>
  <c r="E59" i="10"/>
  <c r="E57" i="10" s="1"/>
  <c r="K59" i="10"/>
  <c r="K57" i="10" s="1"/>
  <c r="Q59" i="10"/>
  <c r="W59" i="10"/>
  <c r="E61" i="10"/>
  <c r="K61" i="10"/>
  <c r="Q61" i="10"/>
  <c r="W61" i="10"/>
  <c r="D64" i="10"/>
  <c r="J64" i="10"/>
  <c r="P64" i="10"/>
  <c r="V64" i="10"/>
  <c r="V62" i="10" s="1"/>
  <c r="D66" i="10"/>
  <c r="J66" i="10"/>
  <c r="P66" i="10"/>
  <c r="V66" i="10"/>
  <c r="I69" i="10"/>
  <c r="O69" i="10"/>
  <c r="O67" i="10" s="1"/>
  <c r="U69" i="10"/>
  <c r="U67" i="10" s="1"/>
  <c r="AA69" i="10"/>
  <c r="AA67" i="10" s="1"/>
  <c r="I71" i="10"/>
  <c r="O71" i="10"/>
  <c r="U71" i="10"/>
  <c r="AA71" i="10"/>
  <c r="H74" i="10"/>
  <c r="H72" i="10" s="1"/>
  <c r="N74" i="10"/>
  <c r="N72" i="10" s="1"/>
  <c r="T74" i="10"/>
  <c r="Z74" i="10"/>
  <c r="H76" i="10"/>
  <c r="N76" i="10"/>
  <c r="T76" i="10"/>
  <c r="Z76" i="10"/>
  <c r="G79" i="10"/>
  <c r="M79" i="10"/>
  <c r="S79" i="10"/>
  <c r="Y79" i="10"/>
  <c r="Y77" i="10" s="1"/>
  <c r="G81" i="10"/>
  <c r="M81" i="10"/>
  <c r="S81" i="10"/>
  <c r="Y81" i="10"/>
  <c r="F84" i="10"/>
  <c r="L84" i="10"/>
  <c r="L82" i="10" s="1"/>
  <c r="R84" i="10"/>
  <c r="R82" i="10" s="1"/>
  <c r="X84" i="10"/>
  <c r="X82" i="10" s="1"/>
  <c r="F86" i="10"/>
  <c r="L86" i="10"/>
  <c r="R86" i="10"/>
  <c r="X86" i="10"/>
  <c r="E89" i="10"/>
  <c r="E87" i="10" s="1"/>
  <c r="K89" i="10"/>
  <c r="K87" i="10" s="1"/>
  <c r="Q89" i="10"/>
  <c r="W89" i="10"/>
  <c r="E91" i="10"/>
  <c r="K91" i="10"/>
  <c r="Q91" i="10"/>
  <c r="W91" i="10"/>
  <c r="D94" i="10"/>
  <c r="J94" i="10"/>
  <c r="P94" i="10"/>
  <c r="V94" i="10"/>
  <c r="V92" i="10" s="1"/>
  <c r="D96" i="10"/>
  <c r="J96" i="10"/>
  <c r="P96" i="10"/>
  <c r="V96" i="10"/>
  <c r="I99" i="10"/>
  <c r="O99" i="10"/>
  <c r="O97" i="10" s="1"/>
  <c r="U99" i="10"/>
  <c r="AA99" i="10"/>
  <c r="AA97" i="10" s="1"/>
  <c r="I101" i="10"/>
  <c r="O101" i="10"/>
  <c r="V101" i="10"/>
  <c r="S104" i="10"/>
  <c r="S102" i="10" s="1"/>
  <c r="L109" i="10"/>
  <c r="L107" i="10" s="1"/>
  <c r="X111" i="10"/>
  <c r="X107" i="10" s="1"/>
  <c r="E114" i="10"/>
  <c r="E112" i="10" s="1"/>
  <c r="Q116" i="10"/>
  <c r="Q112" i="10" s="1"/>
  <c r="J121" i="10"/>
  <c r="J117" i="10" s="1"/>
  <c r="I126" i="10"/>
  <c r="I122" i="10" s="1"/>
  <c r="Z129" i="10"/>
  <c r="Z127" i="10" s="1"/>
  <c r="S134" i="10"/>
  <c r="L139" i="10"/>
  <c r="L137" i="10" s="1"/>
  <c r="X141" i="10"/>
  <c r="X137" i="10" s="1"/>
  <c r="E144" i="10"/>
  <c r="E142" i="10" s="1"/>
  <c r="Q146" i="10"/>
  <c r="Q142" i="10" s="1"/>
  <c r="J151" i="10"/>
  <c r="J147" i="10" s="1"/>
  <c r="I156" i="10"/>
  <c r="I152" i="10" s="1"/>
  <c r="Y170" i="10"/>
  <c r="Y166" i="10" s="1"/>
  <c r="R175" i="10"/>
  <c r="R171" i="10" s="1"/>
  <c r="K180" i="10"/>
  <c r="K176" i="10" s="1"/>
  <c r="D185" i="10"/>
  <c r="D181" i="10" s="1"/>
  <c r="Y200" i="10"/>
  <c r="Y196" i="10" s="1"/>
  <c r="R205" i="10"/>
  <c r="R201" i="10" s="1"/>
  <c r="K210" i="10"/>
  <c r="K206" i="10" s="1"/>
  <c r="D215" i="10"/>
  <c r="D211" i="10" s="1"/>
  <c r="Y230" i="10"/>
  <c r="Y226" i="10" s="1"/>
  <c r="R235" i="10"/>
  <c r="R231" i="10" s="1"/>
  <c r="K240" i="10"/>
  <c r="K236" i="10" s="1"/>
  <c r="D245" i="10"/>
  <c r="D241" i="10" s="1"/>
  <c r="Y260" i="10"/>
  <c r="Y256" i="10" s="1"/>
  <c r="R265" i="10"/>
  <c r="R261" i="10" s="1"/>
  <c r="K270" i="10"/>
  <c r="K266" i="10" s="1"/>
  <c r="D275" i="10"/>
  <c r="D271" i="10" s="1"/>
  <c r="Y290" i="10"/>
  <c r="Y286" i="10" s="1"/>
  <c r="R295" i="10"/>
  <c r="R291" i="10" s="1"/>
  <c r="K300" i="10"/>
  <c r="K296" i="10" s="1"/>
  <c r="D305" i="10"/>
  <c r="D301" i="10" s="1"/>
  <c r="Y320" i="10"/>
  <c r="Y316" i="10" s="1"/>
  <c r="L329" i="10"/>
  <c r="L325" i="10" s="1"/>
  <c r="E334" i="10"/>
  <c r="E330" i="10" s="1"/>
  <c r="Z349" i="10"/>
  <c r="Z345" i="10" s="1"/>
  <c r="S354" i="10"/>
  <c r="S350" i="10" s="1"/>
  <c r="L359" i="10"/>
  <c r="L355" i="10" s="1"/>
  <c r="E364" i="10"/>
  <c r="E360" i="10" s="1"/>
  <c r="Z379" i="10"/>
  <c r="Z375" i="10" s="1"/>
  <c r="S384" i="10"/>
  <c r="S380" i="10" s="1"/>
  <c r="L389" i="10"/>
  <c r="L385" i="10" s="1"/>
  <c r="E394" i="10"/>
  <c r="E390" i="10" s="1"/>
  <c r="Z409" i="10"/>
  <c r="Z405" i="10" s="1"/>
  <c r="S414" i="10"/>
  <c r="S410" i="10" s="1"/>
  <c r="L419" i="10"/>
  <c r="L415" i="10" s="1"/>
  <c r="E424" i="10"/>
  <c r="E420" i="10" s="1"/>
  <c r="Z439" i="10"/>
  <c r="Z435" i="10" s="1"/>
  <c r="S444" i="10"/>
  <c r="S440" i="10" s="1"/>
  <c r="L449" i="10"/>
  <c r="L445" i="10" s="1"/>
  <c r="E454" i="10"/>
  <c r="E450" i="10" s="1"/>
  <c r="Z469" i="10"/>
  <c r="Z465" i="10" s="1"/>
  <c r="S474" i="10"/>
  <c r="S470" i="10" s="1"/>
  <c r="L479" i="10"/>
  <c r="L475" i="10" s="1"/>
  <c r="AA498" i="10"/>
  <c r="AA494" i="10" s="1"/>
  <c r="T503" i="10"/>
  <c r="T499" i="10" s="1"/>
  <c r="M508" i="10"/>
  <c r="M504" i="10" s="1"/>
  <c r="F513" i="10"/>
  <c r="F509" i="10" s="1"/>
  <c r="AA528" i="10"/>
  <c r="AA524" i="10" s="1"/>
  <c r="T533" i="10"/>
  <c r="T529" i="10" s="1"/>
  <c r="M538" i="10"/>
  <c r="M534" i="10" s="1"/>
  <c r="F543" i="10"/>
  <c r="F539" i="10" s="1"/>
  <c r="AA558" i="10"/>
  <c r="AA554" i="10" s="1"/>
  <c r="T563" i="10"/>
  <c r="T559" i="10" s="1"/>
  <c r="M568" i="10"/>
  <c r="M564" i="10" s="1"/>
  <c r="F573" i="10"/>
  <c r="F569" i="10" s="1"/>
  <c r="AA588" i="10"/>
  <c r="AA584" i="10" s="1"/>
  <c r="T593" i="10"/>
  <c r="T589" i="10" s="1"/>
  <c r="M598" i="10"/>
  <c r="M594" i="10" s="1"/>
  <c r="F603" i="10"/>
  <c r="F599" i="10" s="1"/>
  <c r="AA618" i="10"/>
  <c r="AA614" i="10" s="1"/>
  <c r="T623" i="10"/>
  <c r="T619" i="10" s="1"/>
  <c r="M628" i="10"/>
  <c r="M624" i="10" s="1"/>
  <c r="P168" i="11"/>
  <c r="P166" i="11" s="1"/>
  <c r="O173" i="11"/>
  <c r="O171" i="11" s="1"/>
  <c r="H178" i="11"/>
  <c r="H176" i="11" s="1"/>
  <c r="W193" i="11"/>
  <c r="W191" i="11" s="1"/>
  <c r="P198" i="11"/>
  <c r="P196" i="11" s="1"/>
  <c r="O203" i="11"/>
  <c r="O201" i="11" s="1"/>
  <c r="H208" i="11"/>
  <c r="H206" i="11" s="1"/>
  <c r="W223" i="11"/>
  <c r="W221" i="11" s="1"/>
  <c r="P228" i="11"/>
  <c r="P226" i="11" s="1"/>
  <c r="O233" i="11"/>
  <c r="O231" i="11" s="1"/>
  <c r="H238" i="11"/>
  <c r="H236" i="11" s="1"/>
  <c r="W253" i="11"/>
  <c r="W251" i="11" s="1"/>
  <c r="P258" i="11"/>
  <c r="P256" i="11" s="1"/>
  <c r="O263" i="11"/>
  <c r="O261" i="11" s="1"/>
  <c r="H268" i="11"/>
  <c r="H266" i="11" s="1"/>
  <c r="W283" i="11"/>
  <c r="W281" i="11" s="1"/>
  <c r="P288" i="11"/>
  <c r="P286" i="11" s="1"/>
  <c r="O293" i="11"/>
  <c r="O291" i="11" s="1"/>
  <c r="H298" i="11"/>
  <c r="H296" i="11" s="1"/>
  <c r="W313" i="11"/>
  <c r="W311" i="11" s="1"/>
  <c r="P318" i="11"/>
  <c r="P316" i="11" s="1"/>
  <c r="X345" i="12"/>
  <c r="F375" i="12"/>
  <c r="X435" i="12"/>
  <c r="N579" i="12"/>
  <c r="Z579" i="12"/>
  <c r="L52" i="13"/>
  <c r="R52" i="13"/>
  <c r="X52" i="13"/>
  <c r="D62" i="13"/>
  <c r="J62" i="13"/>
  <c r="R142" i="13"/>
  <c r="X142" i="13"/>
  <c r="D152" i="13"/>
  <c r="J152" i="13"/>
  <c r="U191" i="13"/>
  <c r="F168" i="7"/>
  <c r="F166" i="7" s="1"/>
  <c r="L168" i="7"/>
  <c r="L166" i="7" s="1"/>
  <c r="R168" i="7"/>
  <c r="X168" i="7"/>
  <c r="X166" i="7" s="1"/>
  <c r="E173" i="7"/>
  <c r="E171" i="7" s="1"/>
  <c r="K173" i="7"/>
  <c r="K171" i="7" s="1"/>
  <c r="Q173" i="7"/>
  <c r="Q171" i="7" s="1"/>
  <c r="W173" i="7"/>
  <c r="W171" i="7" s="1"/>
  <c r="D178" i="7"/>
  <c r="J178" i="7"/>
  <c r="J176" i="7" s="1"/>
  <c r="P178" i="7"/>
  <c r="P176" i="7" s="1"/>
  <c r="V178" i="7"/>
  <c r="V176" i="7" s="1"/>
  <c r="I183" i="7"/>
  <c r="I181" i="7" s="1"/>
  <c r="O183" i="7"/>
  <c r="O181" i="7" s="1"/>
  <c r="U183" i="7"/>
  <c r="AA183" i="7"/>
  <c r="AA181" i="7" s="1"/>
  <c r="H188" i="7"/>
  <c r="H186" i="7" s="1"/>
  <c r="N188" i="7"/>
  <c r="N186" i="7" s="1"/>
  <c r="T188" i="7"/>
  <c r="T186" i="7" s="1"/>
  <c r="Z188" i="7"/>
  <c r="Z186" i="7" s="1"/>
  <c r="G193" i="7"/>
  <c r="M193" i="7"/>
  <c r="M191" i="7" s="1"/>
  <c r="S193" i="7"/>
  <c r="S191" i="7" s="1"/>
  <c r="Y193" i="7"/>
  <c r="Y191" i="7" s="1"/>
  <c r="F198" i="7"/>
  <c r="F196" i="7" s="1"/>
  <c r="L198" i="7"/>
  <c r="L196" i="7" s="1"/>
  <c r="R198" i="7"/>
  <c r="X198" i="7"/>
  <c r="X196" i="7" s="1"/>
  <c r="E203" i="7"/>
  <c r="E201" i="7" s="1"/>
  <c r="K203" i="7"/>
  <c r="K201" i="7" s="1"/>
  <c r="Q203" i="7"/>
  <c r="Q201" i="7" s="1"/>
  <c r="W203" i="7"/>
  <c r="W201" i="7" s="1"/>
  <c r="D208" i="7"/>
  <c r="J208" i="7"/>
  <c r="J206" i="7" s="1"/>
  <c r="P208" i="7"/>
  <c r="P206" i="7" s="1"/>
  <c r="V208" i="7"/>
  <c r="V206" i="7" s="1"/>
  <c r="I213" i="7"/>
  <c r="I211" i="7" s="1"/>
  <c r="O213" i="7"/>
  <c r="O211" i="7" s="1"/>
  <c r="U213" i="7"/>
  <c r="AA213" i="7"/>
  <c r="AA211" i="7" s="1"/>
  <c r="H218" i="7"/>
  <c r="H216" i="7" s="1"/>
  <c r="N218" i="7"/>
  <c r="N216" i="7" s="1"/>
  <c r="T218" i="7"/>
  <c r="T216" i="7" s="1"/>
  <c r="Z218" i="7"/>
  <c r="Z216" i="7" s="1"/>
  <c r="G223" i="7"/>
  <c r="M223" i="7"/>
  <c r="M221" i="7" s="1"/>
  <c r="S223" i="7"/>
  <c r="S221" i="7" s="1"/>
  <c r="Y223" i="7"/>
  <c r="Y221" i="7" s="1"/>
  <c r="F228" i="7"/>
  <c r="F226" i="7" s="1"/>
  <c r="L228" i="7"/>
  <c r="L226" i="7" s="1"/>
  <c r="R228" i="7"/>
  <c r="X228" i="7"/>
  <c r="X226" i="7" s="1"/>
  <c r="E233" i="7"/>
  <c r="E231" i="7" s="1"/>
  <c r="K233" i="7"/>
  <c r="K231" i="7" s="1"/>
  <c r="Q233" i="7"/>
  <c r="Q231" i="7" s="1"/>
  <c r="W233" i="7"/>
  <c r="W231" i="7" s="1"/>
  <c r="D238" i="7"/>
  <c r="J238" i="7"/>
  <c r="J236" i="7" s="1"/>
  <c r="P238" i="7"/>
  <c r="P236" i="7" s="1"/>
  <c r="V238" i="7"/>
  <c r="V236" i="7" s="1"/>
  <c r="I243" i="7"/>
  <c r="I241" i="7" s="1"/>
  <c r="O243" i="7"/>
  <c r="O241" i="7" s="1"/>
  <c r="U243" i="7"/>
  <c r="AA243" i="7"/>
  <c r="AA241" i="7" s="1"/>
  <c r="H248" i="7"/>
  <c r="H246" i="7" s="1"/>
  <c r="N248" i="7"/>
  <c r="N246" i="7" s="1"/>
  <c r="T248" i="7"/>
  <c r="T246" i="7" s="1"/>
  <c r="Z248" i="7"/>
  <c r="Z246" i="7" s="1"/>
  <c r="G253" i="7"/>
  <c r="M253" i="7"/>
  <c r="M251" i="7" s="1"/>
  <c r="S253" i="7"/>
  <c r="S251" i="7" s="1"/>
  <c r="Y253" i="7"/>
  <c r="Y251" i="7" s="1"/>
  <c r="F258" i="7"/>
  <c r="F256" i="7" s="1"/>
  <c r="L258" i="7"/>
  <c r="L256" i="7" s="1"/>
  <c r="R258" i="7"/>
  <c r="X258" i="7"/>
  <c r="X256" i="7" s="1"/>
  <c r="E263" i="7"/>
  <c r="E261" i="7" s="1"/>
  <c r="K263" i="7"/>
  <c r="K261" i="7" s="1"/>
  <c r="Q263" i="7"/>
  <c r="Q261" i="7" s="1"/>
  <c r="W263" i="7"/>
  <c r="W261" i="7" s="1"/>
  <c r="D268" i="7"/>
  <c r="J268" i="7"/>
  <c r="J266" i="7" s="1"/>
  <c r="P268" i="7"/>
  <c r="P266" i="7" s="1"/>
  <c r="V268" i="7"/>
  <c r="V266" i="7" s="1"/>
  <c r="I273" i="7"/>
  <c r="I271" i="7" s="1"/>
  <c r="O273" i="7"/>
  <c r="O271" i="7" s="1"/>
  <c r="U273" i="7"/>
  <c r="AA273" i="7"/>
  <c r="AA271" i="7" s="1"/>
  <c r="H278" i="7"/>
  <c r="H276" i="7" s="1"/>
  <c r="N278" i="7"/>
  <c r="N276" i="7" s="1"/>
  <c r="T278" i="7"/>
  <c r="T276" i="7" s="1"/>
  <c r="Z278" i="7"/>
  <c r="Z276" i="7" s="1"/>
  <c r="G283" i="7"/>
  <c r="M283" i="7"/>
  <c r="M281" i="7" s="1"/>
  <c r="S283" i="7"/>
  <c r="S281" i="7" s="1"/>
  <c r="Y283" i="7"/>
  <c r="Y281" i="7" s="1"/>
  <c r="F288" i="7"/>
  <c r="F286" i="7" s="1"/>
  <c r="L288" i="7"/>
  <c r="L286" i="7" s="1"/>
  <c r="R288" i="7"/>
  <c r="X288" i="7"/>
  <c r="X286" i="7" s="1"/>
  <c r="E293" i="7"/>
  <c r="E291" i="7" s="1"/>
  <c r="K293" i="7"/>
  <c r="K291" i="7" s="1"/>
  <c r="Q293" i="7"/>
  <c r="Q291" i="7" s="1"/>
  <c r="W293" i="7"/>
  <c r="W291" i="7" s="1"/>
  <c r="D298" i="7"/>
  <c r="J298" i="7"/>
  <c r="J296" i="7" s="1"/>
  <c r="P298" i="7"/>
  <c r="P296" i="7" s="1"/>
  <c r="V298" i="7"/>
  <c r="V296" i="7" s="1"/>
  <c r="I303" i="7"/>
  <c r="I301" i="7" s="1"/>
  <c r="O303" i="7"/>
  <c r="O301" i="7" s="1"/>
  <c r="U303" i="7"/>
  <c r="AA303" i="7"/>
  <c r="AA301" i="7" s="1"/>
  <c r="H308" i="7"/>
  <c r="H306" i="7" s="1"/>
  <c r="N308" i="7"/>
  <c r="N306" i="7" s="1"/>
  <c r="T308" i="7"/>
  <c r="T306" i="7" s="1"/>
  <c r="Z308" i="7"/>
  <c r="Z306" i="7" s="1"/>
  <c r="G313" i="7"/>
  <c r="M313" i="7"/>
  <c r="M311" i="7" s="1"/>
  <c r="S313" i="7"/>
  <c r="S311" i="7" s="1"/>
  <c r="Y313" i="7"/>
  <c r="Y311" i="7" s="1"/>
  <c r="F318" i="7"/>
  <c r="F316" i="7" s="1"/>
  <c r="L318" i="7"/>
  <c r="L316" i="7" s="1"/>
  <c r="R318" i="7"/>
  <c r="E327" i="7"/>
  <c r="E325" i="7" s="1"/>
  <c r="K327" i="7"/>
  <c r="K325" i="7" s="1"/>
  <c r="Q327" i="7"/>
  <c r="Q325" i="7" s="1"/>
  <c r="W327" i="7"/>
  <c r="W325" i="7" s="1"/>
  <c r="D332" i="7"/>
  <c r="J332" i="7"/>
  <c r="J330" i="7" s="1"/>
  <c r="P332" i="7"/>
  <c r="P330" i="7" s="1"/>
  <c r="V332" i="7"/>
  <c r="V330" i="7" s="1"/>
  <c r="I337" i="7"/>
  <c r="I335" i="7" s="1"/>
  <c r="O337" i="7"/>
  <c r="O335" i="7" s="1"/>
  <c r="U337" i="7"/>
  <c r="AA337" i="7"/>
  <c r="AA335" i="7" s="1"/>
  <c r="H342" i="7"/>
  <c r="H340" i="7" s="1"/>
  <c r="N342" i="7"/>
  <c r="N340" i="7" s="1"/>
  <c r="T342" i="7"/>
  <c r="T340" i="7" s="1"/>
  <c r="Z342" i="7"/>
  <c r="Z340" i="7" s="1"/>
  <c r="G347" i="7"/>
  <c r="M347" i="7"/>
  <c r="M345" i="7" s="1"/>
  <c r="S347" i="7"/>
  <c r="S345" i="7" s="1"/>
  <c r="Y347" i="7"/>
  <c r="Y345" i="7" s="1"/>
  <c r="F352" i="7"/>
  <c r="F350" i="7" s="1"/>
  <c r="L352" i="7"/>
  <c r="L350" i="7" s="1"/>
  <c r="R352" i="7"/>
  <c r="X352" i="7"/>
  <c r="X350" i="7" s="1"/>
  <c r="E357" i="7"/>
  <c r="E355" i="7" s="1"/>
  <c r="K357" i="7"/>
  <c r="K355" i="7" s="1"/>
  <c r="Q357" i="7"/>
  <c r="Q355" i="7" s="1"/>
  <c r="W357" i="7"/>
  <c r="W355" i="7" s="1"/>
  <c r="D362" i="7"/>
  <c r="J362" i="7"/>
  <c r="J360" i="7" s="1"/>
  <c r="P362" i="7"/>
  <c r="P360" i="7" s="1"/>
  <c r="V362" i="7"/>
  <c r="V360" i="7" s="1"/>
  <c r="I367" i="7"/>
  <c r="I365" i="7" s="1"/>
  <c r="O367" i="7"/>
  <c r="O365" i="7" s="1"/>
  <c r="U367" i="7"/>
  <c r="AA367" i="7"/>
  <c r="AA365" i="7" s="1"/>
  <c r="H372" i="7"/>
  <c r="H370" i="7" s="1"/>
  <c r="N372" i="7"/>
  <c r="N370" i="7" s="1"/>
  <c r="T372" i="7"/>
  <c r="T370" i="7" s="1"/>
  <c r="Z372" i="7"/>
  <c r="Z370" i="7" s="1"/>
  <c r="G377" i="7"/>
  <c r="M377" i="7"/>
  <c r="M375" i="7" s="1"/>
  <c r="S377" i="7"/>
  <c r="S375" i="7" s="1"/>
  <c r="Y377" i="7"/>
  <c r="Y375" i="7" s="1"/>
  <c r="F382" i="7"/>
  <c r="F380" i="7" s="1"/>
  <c r="L382" i="7"/>
  <c r="L380" i="7" s="1"/>
  <c r="R382" i="7"/>
  <c r="X382" i="7"/>
  <c r="X380" i="7" s="1"/>
  <c r="E387" i="7"/>
  <c r="E385" i="7" s="1"/>
  <c r="K387" i="7"/>
  <c r="K385" i="7" s="1"/>
  <c r="Q387" i="7"/>
  <c r="Q385" i="7" s="1"/>
  <c r="W387" i="7"/>
  <c r="W385" i="7" s="1"/>
  <c r="D392" i="7"/>
  <c r="J392" i="7"/>
  <c r="J390" i="7" s="1"/>
  <c r="P392" i="7"/>
  <c r="P390" i="7" s="1"/>
  <c r="V392" i="7"/>
  <c r="V390" i="7" s="1"/>
  <c r="I397" i="7"/>
  <c r="I395" i="7" s="1"/>
  <c r="O397" i="7"/>
  <c r="O395" i="7" s="1"/>
  <c r="U397" i="7"/>
  <c r="AA397" i="7"/>
  <c r="AA395" i="7" s="1"/>
  <c r="H402" i="7"/>
  <c r="H400" i="7" s="1"/>
  <c r="N402" i="7"/>
  <c r="N400" i="7" s="1"/>
  <c r="T402" i="7"/>
  <c r="T400" i="7" s="1"/>
  <c r="Z402" i="7"/>
  <c r="Z400" i="7" s="1"/>
  <c r="G407" i="7"/>
  <c r="M407" i="7"/>
  <c r="M405" i="7" s="1"/>
  <c r="S407" i="7"/>
  <c r="S405" i="7" s="1"/>
  <c r="Y407" i="7"/>
  <c r="Y405" i="7" s="1"/>
  <c r="F412" i="7"/>
  <c r="F410" i="7" s="1"/>
  <c r="L412" i="7"/>
  <c r="L410" i="7" s="1"/>
  <c r="R412" i="7"/>
  <c r="X412" i="7"/>
  <c r="X410" i="7" s="1"/>
  <c r="E417" i="7"/>
  <c r="E415" i="7" s="1"/>
  <c r="K417" i="7"/>
  <c r="K415" i="7" s="1"/>
  <c r="Q417" i="7"/>
  <c r="Q415" i="7" s="1"/>
  <c r="W417" i="7"/>
  <c r="W415" i="7" s="1"/>
  <c r="D422" i="7"/>
  <c r="J422" i="7"/>
  <c r="J420" i="7" s="1"/>
  <c r="P422" i="7"/>
  <c r="P420" i="7" s="1"/>
  <c r="V422" i="7"/>
  <c r="V420" i="7" s="1"/>
  <c r="I427" i="7"/>
  <c r="I425" i="7" s="1"/>
  <c r="O427" i="7"/>
  <c r="O425" i="7" s="1"/>
  <c r="U427" i="7"/>
  <c r="AA427" i="7"/>
  <c r="AA425" i="7" s="1"/>
  <c r="H432" i="7"/>
  <c r="H430" i="7" s="1"/>
  <c r="N432" i="7"/>
  <c r="N430" i="7" s="1"/>
  <c r="T432" i="7"/>
  <c r="T430" i="7" s="1"/>
  <c r="Z432" i="7"/>
  <c r="Z430" i="7" s="1"/>
  <c r="G437" i="7"/>
  <c r="M437" i="7"/>
  <c r="M435" i="7" s="1"/>
  <c r="S437" i="7"/>
  <c r="S435" i="7" s="1"/>
  <c r="Y437" i="7"/>
  <c r="Y435" i="7" s="1"/>
  <c r="F442" i="7"/>
  <c r="F440" i="7" s="1"/>
  <c r="L442" i="7"/>
  <c r="L440" i="7" s="1"/>
  <c r="R442" i="7"/>
  <c r="X442" i="7"/>
  <c r="X440" i="7" s="1"/>
  <c r="E447" i="7"/>
  <c r="E445" i="7" s="1"/>
  <c r="K447" i="7"/>
  <c r="K445" i="7" s="1"/>
  <c r="Q447" i="7"/>
  <c r="Q445" i="7" s="1"/>
  <c r="W447" i="7"/>
  <c r="W445" i="7" s="1"/>
  <c r="D452" i="7"/>
  <c r="J452" i="7"/>
  <c r="J450" i="7" s="1"/>
  <c r="P452" i="7"/>
  <c r="P450" i="7" s="1"/>
  <c r="V452" i="7"/>
  <c r="V450" i="7" s="1"/>
  <c r="I457" i="7"/>
  <c r="I455" i="7" s="1"/>
  <c r="O457" i="7"/>
  <c r="O455" i="7" s="1"/>
  <c r="U457" i="7"/>
  <c r="AA457" i="7"/>
  <c r="AA455" i="7" s="1"/>
  <c r="H462" i="7"/>
  <c r="H460" i="7" s="1"/>
  <c r="N462" i="7"/>
  <c r="N460" i="7" s="1"/>
  <c r="T462" i="7"/>
  <c r="T460" i="7" s="1"/>
  <c r="Z462" i="7"/>
  <c r="Z460" i="7" s="1"/>
  <c r="G467" i="7"/>
  <c r="M467" i="7"/>
  <c r="M465" i="7" s="1"/>
  <c r="S467" i="7"/>
  <c r="S465" i="7" s="1"/>
  <c r="Y467" i="7"/>
  <c r="Y465" i="7" s="1"/>
  <c r="F472" i="7"/>
  <c r="F470" i="7" s="1"/>
  <c r="L472" i="7"/>
  <c r="L470" i="7" s="1"/>
  <c r="R472" i="7"/>
  <c r="X472" i="7"/>
  <c r="X470" i="7" s="1"/>
  <c r="E477" i="7"/>
  <c r="E475" i="7" s="1"/>
  <c r="K477" i="7"/>
  <c r="K475" i="7" s="1"/>
  <c r="Q477" i="7"/>
  <c r="Q475" i="7" s="1"/>
  <c r="J486" i="7"/>
  <c r="J484" i="7" s="1"/>
  <c r="P486" i="7"/>
  <c r="P484" i="7" s="1"/>
  <c r="V486" i="7"/>
  <c r="V484" i="7" s="1"/>
  <c r="I491" i="7"/>
  <c r="I489" i="7" s="1"/>
  <c r="O491" i="7"/>
  <c r="O489" i="7" s="1"/>
  <c r="U491" i="7"/>
  <c r="AA491" i="7"/>
  <c r="AA489" i="7" s="1"/>
  <c r="H496" i="7"/>
  <c r="H494" i="7" s="1"/>
  <c r="N496" i="7"/>
  <c r="N494" i="7" s="1"/>
  <c r="T496" i="7"/>
  <c r="T494" i="7" s="1"/>
  <c r="Z496" i="7"/>
  <c r="Z494" i="7" s="1"/>
  <c r="G501" i="7"/>
  <c r="M501" i="7"/>
  <c r="M499" i="7" s="1"/>
  <c r="S501" i="7"/>
  <c r="S499" i="7" s="1"/>
  <c r="Y501" i="7"/>
  <c r="Y499" i="7" s="1"/>
  <c r="F506" i="7"/>
  <c r="F504" i="7" s="1"/>
  <c r="L506" i="7"/>
  <c r="L504" i="7" s="1"/>
  <c r="R506" i="7"/>
  <c r="X506" i="7"/>
  <c r="X504" i="7" s="1"/>
  <c r="E511" i="7"/>
  <c r="E509" i="7" s="1"/>
  <c r="K511" i="7"/>
  <c r="K509" i="7" s="1"/>
  <c r="Q511" i="7"/>
  <c r="Q509" i="7" s="1"/>
  <c r="W511" i="7"/>
  <c r="W509" i="7" s="1"/>
  <c r="D516" i="7"/>
  <c r="J516" i="7"/>
  <c r="J514" i="7" s="1"/>
  <c r="P516" i="7"/>
  <c r="P514" i="7" s="1"/>
  <c r="V516" i="7"/>
  <c r="V514" i="7" s="1"/>
  <c r="I521" i="7"/>
  <c r="I519" i="7" s="1"/>
  <c r="O521" i="7"/>
  <c r="O519" i="7" s="1"/>
  <c r="U521" i="7"/>
  <c r="AA521" i="7"/>
  <c r="AA519" i="7" s="1"/>
  <c r="H526" i="7"/>
  <c r="H524" i="7" s="1"/>
  <c r="N526" i="7"/>
  <c r="N524" i="7" s="1"/>
  <c r="T526" i="7"/>
  <c r="T524" i="7" s="1"/>
  <c r="Z526" i="7"/>
  <c r="Z524" i="7" s="1"/>
  <c r="G531" i="7"/>
  <c r="M531" i="7"/>
  <c r="M529" i="7" s="1"/>
  <c r="S531" i="7"/>
  <c r="S529" i="7" s="1"/>
  <c r="Y531" i="7"/>
  <c r="Y529" i="7" s="1"/>
  <c r="F536" i="7"/>
  <c r="F534" i="7" s="1"/>
  <c r="L536" i="7"/>
  <c r="L534" i="7" s="1"/>
  <c r="R536" i="7"/>
  <c r="X536" i="7"/>
  <c r="X534" i="7" s="1"/>
  <c r="E541" i="7"/>
  <c r="E539" i="7" s="1"/>
  <c r="K541" i="7"/>
  <c r="K539" i="7" s="1"/>
  <c r="Q541" i="7"/>
  <c r="Q539" i="7" s="1"/>
  <c r="W541" i="7"/>
  <c r="W539" i="7" s="1"/>
  <c r="D546" i="7"/>
  <c r="J546" i="7"/>
  <c r="J544" i="7" s="1"/>
  <c r="P546" i="7"/>
  <c r="P544" i="7" s="1"/>
  <c r="V546" i="7"/>
  <c r="V544" i="7" s="1"/>
  <c r="I551" i="7"/>
  <c r="I549" i="7" s="1"/>
  <c r="O551" i="7"/>
  <c r="O549" i="7" s="1"/>
  <c r="U551" i="7"/>
  <c r="AA551" i="7"/>
  <c r="AA549" i="7" s="1"/>
  <c r="H556" i="7"/>
  <c r="H554" i="7" s="1"/>
  <c r="N556" i="7"/>
  <c r="N554" i="7" s="1"/>
  <c r="T556" i="7"/>
  <c r="T554" i="7" s="1"/>
  <c r="Z556" i="7"/>
  <c r="Z554" i="7" s="1"/>
  <c r="G561" i="7"/>
  <c r="M561" i="7"/>
  <c r="M559" i="7" s="1"/>
  <c r="S561" i="7"/>
  <c r="S559" i="7" s="1"/>
  <c r="Y561" i="7"/>
  <c r="Y559" i="7" s="1"/>
  <c r="F566" i="7"/>
  <c r="F564" i="7" s="1"/>
  <c r="L566" i="7"/>
  <c r="L564" i="7" s="1"/>
  <c r="R566" i="7"/>
  <c r="X566" i="7"/>
  <c r="X564" i="7" s="1"/>
  <c r="E571" i="7"/>
  <c r="E569" i="7" s="1"/>
  <c r="K571" i="7"/>
  <c r="K569" i="7" s="1"/>
  <c r="Q571" i="7"/>
  <c r="Q569" i="7" s="1"/>
  <c r="W571" i="7"/>
  <c r="W569" i="7" s="1"/>
  <c r="D576" i="7"/>
  <c r="J576" i="7"/>
  <c r="J574" i="7" s="1"/>
  <c r="P576" i="7"/>
  <c r="P574" i="7" s="1"/>
  <c r="V576" i="7"/>
  <c r="V574" i="7" s="1"/>
  <c r="I581" i="7"/>
  <c r="I579" i="7" s="1"/>
  <c r="O581" i="7"/>
  <c r="O579" i="7" s="1"/>
  <c r="U581" i="7"/>
  <c r="AA581" i="7"/>
  <c r="AA579" i="7" s="1"/>
  <c r="H586" i="7"/>
  <c r="H584" i="7" s="1"/>
  <c r="N586" i="7"/>
  <c r="N584" i="7" s="1"/>
  <c r="T586" i="7"/>
  <c r="T584" i="7" s="1"/>
  <c r="Z586" i="7"/>
  <c r="Z584" i="7" s="1"/>
  <c r="G591" i="7"/>
  <c r="M591" i="7"/>
  <c r="M589" i="7" s="1"/>
  <c r="S591" i="7"/>
  <c r="S589" i="7" s="1"/>
  <c r="Y591" i="7"/>
  <c r="Y589" i="7" s="1"/>
  <c r="F596" i="7"/>
  <c r="F594" i="7" s="1"/>
  <c r="L596" i="7"/>
  <c r="L594" i="7" s="1"/>
  <c r="R596" i="7"/>
  <c r="X596" i="7"/>
  <c r="X594" i="7" s="1"/>
  <c r="E601" i="7"/>
  <c r="E599" i="7" s="1"/>
  <c r="K601" i="7"/>
  <c r="K599" i="7" s="1"/>
  <c r="Q601" i="7"/>
  <c r="Q599" i="7" s="1"/>
  <c r="W601" i="7"/>
  <c r="W599" i="7" s="1"/>
  <c r="D606" i="7"/>
  <c r="J606" i="7"/>
  <c r="J604" i="7" s="1"/>
  <c r="P606" i="7"/>
  <c r="P604" i="7" s="1"/>
  <c r="V606" i="7"/>
  <c r="V604" i="7" s="1"/>
  <c r="I611" i="7"/>
  <c r="I609" i="7" s="1"/>
  <c r="O611" i="7"/>
  <c r="O609" i="7" s="1"/>
  <c r="U611" i="7"/>
  <c r="AA611" i="7"/>
  <c r="AA609" i="7" s="1"/>
  <c r="H616" i="7"/>
  <c r="H614" i="7" s="1"/>
  <c r="N616" i="7"/>
  <c r="N614" i="7" s="1"/>
  <c r="T616" i="7"/>
  <c r="T614" i="7" s="1"/>
  <c r="Z616" i="7"/>
  <c r="Z614" i="7" s="1"/>
  <c r="G621" i="7"/>
  <c r="M621" i="7"/>
  <c r="M619" i="7" s="1"/>
  <c r="S621" i="7"/>
  <c r="S619" i="7" s="1"/>
  <c r="Y621" i="7"/>
  <c r="Y619" i="7" s="1"/>
  <c r="F626" i="7"/>
  <c r="F624" i="7" s="1"/>
  <c r="L626" i="7"/>
  <c r="L624" i="7" s="1"/>
  <c r="R626" i="7"/>
  <c r="X626" i="7"/>
  <c r="X624" i="7" s="1"/>
  <c r="E631" i="7"/>
  <c r="E629" i="7" s="1"/>
  <c r="K631" i="7"/>
  <c r="K629" i="7" s="1"/>
  <c r="Q631" i="7"/>
  <c r="Q629" i="7" s="1"/>
  <c r="W631" i="7"/>
  <c r="W629" i="7" s="1"/>
  <c r="D636" i="7"/>
  <c r="J636" i="7"/>
  <c r="J634" i="7" s="1"/>
  <c r="P636" i="7"/>
  <c r="P634" i="7" s="1"/>
  <c r="J10" i="8"/>
  <c r="P10" i="8"/>
  <c r="V10" i="8"/>
  <c r="J12" i="8"/>
  <c r="P12" i="8"/>
  <c r="V12" i="8"/>
  <c r="J13" i="8"/>
  <c r="P13" i="8"/>
  <c r="V13" i="8"/>
  <c r="I16" i="8"/>
  <c r="O16" i="8"/>
  <c r="U16" i="8"/>
  <c r="AA16" i="8"/>
  <c r="I18" i="8"/>
  <c r="O18" i="8"/>
  <c r="U18" i="8"/>
  <c r="AA18" i="8"/>
  <c r="I19" i="8"/>
  <c r="O19" i="8"/>
  <c r="U19" i="8"/>
  <c r="AA19" i="8"/>
  <c r="H22" i="8"/>
  <c r="N22" i="8"/>
  <c r="T22" i="8"/>
  <c r="Z22" i="8"/>
  <c r="H24" i="8"/>
  <c r="N24" i="8"/>
  <c r="T24" i="8"/>
  <c r="Z24" i="8"/>
  <c r="H25" i="8"/>
  <c r="N25" i="8"/>
  <c r="T25" i="8"/>
  <c r="Z25" i="8"/>
  <c r="G28" i="8"/>
  <c r="G26" i="8" s="1"/>
  <c r="M28" i="8"/>
  <c r="S28" i="8"/>
  <c r="Y28" i="8"/>
  <c r="G30" i="8"/>
  <c r="M30" i="8"/>
  <c r="S30" i="8"/>
  <c r="Y30" i="8"/>
  <c r="G31" i="8"/>
  <c r="M31" i="8"/>
  <c r="S31" i="8"/>
  <c r="Y31" i="8"/>
  <c r="F34" i="8"/>
  <c r="F32" i="8" s="1"/>
  <c r="L34" i="8"/>
  <c r="R34" i="8"/>
  <c r="X34" i="8"/>
  <c r="F36" i="8"/>
  <c r="L36" i="8"/>
  <c r="R36" i="8"/>
  <c r="X36" i="8"/>
  <c r="F37" i="8"/>
  <c r="L37" i="8"/>
  <c r="R37" i="8"/>
  <c r="X37" i="8"/>
  <c r="E40" i="8"/>
  <c r="E38" i="8" s="1"/>
  <c r="K40" i="8"/>
  <c r="Q40" i="8"/>
  <c r="W40" i="8"/>
  <c r="E42" i="8"/>
  <c r="K42" i="8"/>
  <c r="Q42" i="8"/>
  <c r="W42" i="8"/>
  <c r="E43" i="8"/>
  <c r="K43" i="8"/>
  <c r="Q43" i="8"/>
  <c r="W43" i="8"/>
  <c r="D46" i="8"/>
  <c r="D44" i="8" s="1"/>
  <c r="J46" i="8"/>
  <c r="P46" i="8"/>
  <c r="V46" i="8"/>
  <c r="D48" i="8"/>
  <c r="J48" i="8"/>
  <c r="P48" i="8"/>
  <c r="V48" i="8"/>
  <c r="D49" i="8"/>
  <c r="J49" i="8"/>
  <c r="P49" i="8"/>
  <c r="V49" i="8"/>
  <c r="I52" i="8"/>
  <c r="I50" i="8" s="1"/>
  <c r="O52" i="8"/>
  <c r="U52" i="8"/>
  <c r="AA52" i="8"/>
  <c r="I54" i="8"/>
  <c r="O54" i="8"/>
  <c r="U54" i="8"/>
  <c r="AA54" i="8"/>
  <c r="I55" i="8"/>
  <c r="O55" i="8"/>
  <c r="U55" i="8"/>
  <c r="AA55" i="8"/>
  <c r="H58" i="8"/>
  <c r="H56" i="8" s="1"/>
  <c r="N58" i="8"/>
  <c r="T58" i="8"/>
  <c r="Z58" i="8"/>
  <c r="H60" i="8"/>
  <c r="N60" i="8"/>
  <c r="T60" i="8"/>
  <c r="Z60" i="8"/>
  <c r="H61" i="8"/>
  <c r="N61" i="8"/>
  <c r="T61" i="8"/>
  <c r="Z61" i="8"/>
  <c r="G64" i="8"/>
  <c r="G62" i="8" s="1"/>
  <c r="M64" i="8"/>
  <c r="S64" i="8"/>
  <c r="Y64" i="8"/>
  <c r="G66" i="8"/>
  <c r="M66" i="8"/>
  <c r="S66" i="8"/>
  <c r="Y66" i="8"/>
  <c r="G67" i="8"/>
  <c r="M67" i="8"/>
  <c r="S67" i="8"/>
  <c r="Y67" i="8"/>
  <c r="F70" i="8"/>
  <c r="F68" i="8" s="1"/>
  <c r="L70" i="8"/>
  <c r="R70" i="8"/>
  <c r="X70" i="8"/>
  <c r="F72" i="8"/>
  <c r="L72" i="8"/>
  <c r="R72" i="8"/>
  <c r="X72" i="8"/>
  <c r="F73" i="8"/>
  <c r="L73" i="8"/>
  <c r="R73" i="8"/>
  <c r="X73" i="8"/>
  <c r="E76" i="8"/>
  <c r="E74" i="8" s="1"/>
  <c r="K76" i="8"/>
  <c r="Q76" i="8"/>
  <c r="W76" i="8"/>
  <c r="E78" i="8"/>
  <c r="K78" i="8"/>
  <c r="Q78" i="8"/>
  <c r="W78" i="8"/>
  <c r="E79" i="8"/>
  <c r="K79" i="8"/>
  <c r="Q79" i="8"/>
  <c r="W79" i="8"/>
  <c r="D82" i="8"/>
  <c r="D80" i="8" s="1"/>
  <c r="J82" i="8"/>
  <c r="P82" i="8"/>
  <c r="V82" i="8"/>
  <c r="D84" i="8"/>
  <c r="J84" i="8"/>
  <c r="P84" i="8"/>
  <c r="V84" i="8"/>
  <c r="D85" i="8"/>
  <c r="J85" i="8"/>
  <c r="P85" i="8"/>
  <c r="V85" i="8"/>
  <c r="I88" i="8"/>
  <c r="I86" i="8" s="1"/>
  <c r="O88" i="8"/>
  <c r="U88" i="8"/>
  <c r="AA88" i="8"/>
  <c r="I90" i="8"/>
  <c r="O90" i="8"/>
  <c r="U90" i="8"/>
  <c r="AA90" i="8"/>
  <c r="I91" i="8"/>
  <c r="O91" i="8"/>
  <c r="U91" i="8"/>
  <c r="AA91" i="8"/>
  <c r="H94" i="8"/>
  <c r="H92" i="8" s="1"/>
  <c r="N94" i="8"/>
  <c r="T94" i="8"/>
  <c r="Z94" i="8"/>
  <c r="H96" i="8"/>
  <c r="N96" i="8"/>
  <c r="T96" i="8"/>
  <c r="Z96" i="8"/>
  <c r="H97" i="8"/>
  <c r="N97" i="8"/>
  <c r="T97" i="8"/>
  <c r="Z97" i="8"/>
  <c r="G100" i="8"/>
  <c r="G98" i="8" s="1"/>
  <c r="M100" i="8"/>
  <c r="S100" i="8"/>
  <c r="Y100" i="8"/>
  <c r="G102" i="8"/>
  <c r="M102" i="8"/>
  <c r="S102" i="8"/>
  <c r="Y102" i="8"/>
  <c r="G103" i="8"/>
  <c r="M103" i="8"/>
  <c r="S103" i="8"/>
  <c r="Y103" i="8"/>
  <c r="F106" i="8"/>
  <c r="F104" i="8" s="1"/>
  <c r="L106" i="8"/>
  <c r="R106" i="8"/>
  <c r="X106" i="8"/>
  <c r="F108" i="8"/>
  <c r="L108" i="8"/>
  <c r="R108" i="8"/>
  <c r="X108" i="8"/>
  <c r="F109" i="8"/>
  <c r="L109" i="8"/>
  <c r="R109" i="8"/>
  <c r="X109" i="8"/>
  <c r="E112" i="8"/>
  <c r="E110" i="8" s="1"/>
  <c r="K112" i="8"/>
  <c r="Q112" i="8"/>
  <c r="W112" i="8"/>
  <c r="E114" i="8"/>
  <c r="K114" i="8"/>
  <c r="Q114" i="8"/>
  <c r="W114" i="8"/>
  <c r="E115" i="8"/>
  <c r="K115" i="8"/>
  <c r="Q115" i="8"/>
  <c r="W115" i="8"/>
  <c r="D118" i="8"/>
  <c r="D116" i="8" s="1"/>
  <c r="J118" i="8"/>
  <c r="P118" i="8"/>
  <c r="V118" i="8"/>
  <c r="D120" i="8"/>
  <c r="J120" i="8"/>
  <c r="P120" i="8"/>
  <c r="V120" i="8"/>
  <c r="D121" i="8"/>
  <c r="J121" i="8"/>
  <c r="P121" i="8"/>
  <c r="V121" i="8"/>
  <c r="I124" i="8"/>
  <c r="I122" i="8" s="1"/>
  <c r="O124" i="8"/>
  <c r="U124" i="8"/>
  <c r="AA124" i="8"/>
  <c r="I126" i="8"/>
  <c r="O126" i="8"/>
  <c r="U126" i="8"/>
  <c r="AA126" i="8"/>
  <c r="I127" i="8"/>
  <c r="O127" i="8"/>
  <c r="U127" i="8"/>
  <c r="AA127" i="8"/>
  <c r="H130" i="8"/>
  <c r="H128" i="8" s="1"/>
  <c r="N130" i="8"/>
  <c r="T130" i="8"/>
  <c r="Z130" i="8"/>
  <c r="H132" i="8"/>
  <c r="N132" i="8"/>
  <c r="T132" i="8"/>
  <c r="Z132" i="8"/>
  <c r="H133" i="8"/>
  <c r="N133" i="8"/>
  <c r="T133" i="8"/>
  <c r="Z133" i="8"/>
  <c r="G136" i="8"/>
  <c r="G134" i="8" s="1"/>
  <c r="M136" i="8"/>
  <c r="S136" i="8"/>
  <c r="Y136" i="8"/>
  <c r="G138" i="8"/>
  <c r="M138" i="8"/>
  <c r="S138" i="8"/>
  <c r="Y138" i="8"/>
  <c r="G139" i="8"/>
  <c r="M139" i="8"/>
  <c r="S139" i="8"/>
  <c r="Y139" i="8"/>
  <c r="F142" i="8"/>
  <c r="F140" i="8" s="1"/>
  <c r="L142" i="8"/>
  <c r="R142" i="8"/>
  <c r="X142" i="8"/>
  <c r="F144" i="8"/>
  <c r="L144" i="8"/>
  <c r="R144" i="8"/>
  <c r="X144" i="8"/>
  <c r="F145" i="8"/>
  <c r="L145" i="8"/>
  <c r="R145" i="8"/>
  <c r="X145" i="8"/>
  <c r="E148" i="8"/>
  <c r="E146" i="8" s="1"/>
  <c r="K148" i="8"/>
  <c r="Q148" i="8"/>
  <c r="W148" i="8"/>
  <c r="E150" i="8"/>
  <c r="K150" i="8"/>
  <c r="Q150" i="8"/>
  <c r="W150" i="8"/>
  <c r="E151" i="8"/>
  <c r="K151" i="8"/>
  <c r="Q151" i="8"/>
  <c r="W151" i="8"/>
  <c r="D154" i="8"/>
  <c r="D152" i="8" s="1"/>
  <c r="J154" i="8"/>
  <c r="P154" i="8"/>
  <c r="V154" i="8"/>
  <c r="D156" i="8"/>
  <c r="J156" i="8"/>
  <c r="P156" i="8"/>
  <c r="V156" i="8"/>
  <c r="D157" i="8"/>
  <c r="J157" i="8"/>
  <c r="P157" i="8"/>
  <c r="V157" i="8"/>
  <c r="I160" i="8"/>
  <c r="I158" i="8" s="1"/>
  <c r="O160" i="8"/>
  <c r="U160" i="8"/>
  <c r="AA160" i="8"/>
  <c r="I162" i="8"/>
  <c r="O162" i="8"/>
  <c r="U162" i="8"/>
  <c r="AA162" i="8"/>
  <c r="I163" i="8"/>
  <c r="O163" i="8"/>
  <c r="U163" i="8"/>
  <c r="AA163" i="8"/>
  <c r="H166" i="8"/>
  <c r="H164" i="8" s="1"/>
  <c r="N166" i="8"/>
  <c r="T166" i="8"/>
  <c r="Z166" i="8"/>
  <c r="H168" i="8"/>
  <c r="N168" i="8"/>
  <c r="T168" i="8"/>
  <c r="Z168" i="8"/>
  <c r="H169" i="8"/>
  <c r="N169" i="8"/>
  <c r="T169" i="8"/>
  <c r="Z169" i="8"/>
  <c r="G172" i="8"/>
  <c r="G170" i="8" s="1"/>
  <c r="M172" i="8"/>
  <c r="S172" i="8"/>
  <c r="Y172" i="8"/>
  <c r="G174" i="8"/>
  <c r="M174" i="8"/>
  <c r="S174" i="8"/>
  <c r="Y174" i="8"/>
  <c r="G175" i="8"/>
  <c r="M175" i="8"/>
  <c r="S175" i="8"/>
  <c r="Y175" i="8"/>
  <c r="F178" i="8"/>
  <c r="F176" i="8" s="1"/>
  <c r="L178" i="8"/>
  <c r="R178" i="8"/>
  <c r="X178" i="8"/>
  <c r="F180" i="8"/>
  <c r="L180" i="8"/>
  <c r="R180" i="8"/>
  <c r="X180" i="8"/>
  <c r="F181" i="8"/>
  <c r="L181" i="8"/>
  <c r="R181" i="8"/>
  <c r="X181" i="8"/>
  <c r="E184" i="8"/>
  <c r="E182" i="8" s="1"/>
  <c r="K184" i="8"/>
  <c r="Q184" i="8"/>
  <c r="W184" i="8"/>
  <c r="E186" i="8"/>
  <c r="K186" i="8"/>
  <c r="Q186" i="8"/>
  <c r="W186" i="8"/>
  <c r="E187" i="8"/>
  <c r="K187" i="8"/>
  <c r="Q187" i="8"/>
  <c r="W187" i="8"/>
  <c r="D190" i="8"/>
  <c r="J190" i="8"/>
  <c r="P190" i="8"/>
  <c r="D192" i="8"/>
  <c r="J192" i="8"/>
  <c r="P192" i="8"/>
  <c r="D193" i="8"/>
  <c r="J193" i="8"/>
  <c r="P193" i="8"/>
  <c r="Y159" i="10"/>
  <c r="S159" i="10"/>
  <c r="M159" i="10"/>
  <c r="G159" i="10"/>
  <c r="Z154" i="10"/>
  <c r="T154" i="10"/>
  <c r="N154" i="10"/>
  <c r="H154" i="10"/>
  <c r="AA149" i="10"/>
  <c r="U149" i="10"/>
  <c r="O149" i="10"/>
  <c r="I149" i="10"/>
  <c r="V144" i="10"/>
  <c r="P144" i="10"/>
  <c r="J144" i="10"/>
  <c r="D144" i="10"/>
  <c r="W139" i="10"/>
  <c r="Q139" i="10"/>
  <c r="K139" i="10"/>
  <c r="E139" i="10"/>
  <c r="X134" i="10"/>
  <c r="R134" i="10"/>
  <c r="L134" i="10"/>
  <c r="F134" i="10"/>
  <c r="Y129" i="10"/>
  <c r="S129" i="10"/>
  <c r="M129" i="10"/>
  <c r="G129" i="10"/>
  <c r="Z124" i="10"/>
  <c r="T124" i="10"/>
  <c r="N124" i="10"/>
  <c r="H124" i="10"/>
  <c r="AA119" i="10"/>
  <c r="U119" i="10"/>
  <c r="O119" i="10"/>
  <c r="I119" i="10"/>
  <c r="V114" i="10"/>
  <c r="P114" i="10"/>
  <c r="J114" i="10"/>
  <c r="D114" i="10"/>
  <c r="W109" i="10"/>
  <c r="Q109" i="10"/>
  <c r="K109" i="10"/>
  <c r="E109" i="10"/>
  <c r="X104" i="10"/>
  <c r="R104" i="10"/>
  <c r="L104" i="10"/>
  <c r="F104" i="10"/>
  <c r="X159" i="10"/>
  <c r="R159" i="10"/>
  <c r="L159" i="10"/>
  <c r="F159" i="10"/>
  <c r="Y154" i="10"/>
  <c r="S154" i="10"/>
  <c r="M154" i="10"/>
  <c r="G154" i="10"/>
  <c r="Z149" i="10"/>
  <c r="T149" i="10"/>
  <c r="N149" i="10"/>
  <c r="H149" i="10"/>
  <c r="AA144" i="10"/>
  <c r="U144" i="10"/>
  <c r="O144" i="10"/>
  <c r="I144" i="10"/>
  <c r="V139" i="10"/>
  <c r="P139" i="10"/>
  <c r="J139" i="10"/>
  <c r="D139" i="10"/>
  <c r="W134" i="10"/>
  <c r="Q134" i="10"/>
  <c r="K134" i="10"/>
  <c r="E134" i="10"/>
  <c r="X129" i="10"/>
  <c r="R129" i="10"/>
  <c r="L129" i="10"/>
  <c r="F129" i="10"/>
  <c r="Y124" i="10"/>
  <c r="S124" i="10"/>
  <c r="M124" i="10"/>
  <c r="G124" i="10"/>
  <c r="Z119" i="10"/>
  <c r="T119" i="10"/>
  <c r="N119" i="10"/>
  <c r="H119" i="10"/>
  <c r="AA114" i="10"/>
  <c r="U114" i="10"/>
  <c r="O114" i="10"/>
  <c r="I114" i="10"/>
  <c r="V109" i="10"/>
  <c r="P109" i="10"/>
  <c r="J109" i="10"/>
  <c r="D109" i="10"/>
  <c r="W104" i="10"/>
  <c r="Q104" i="10"/>
  <c r="K104" i="10"/>
  <c r="E104" i="10"/>
  <c r="W159" i="10"/>
  <c r="Q159" i="10"/>
  <c r="K159" i="10"/>
  <c r="E159" i="10"/>
  <c r="X154" i="10"/>
  <c r="R154" i="10"/>
  <c r="L154" i="10"/>
  <c r="F154" i="10"/>
  <c r="Y149" i="10"/>
  <c r="S149" i="10"/>
  <c r="M149" i="10"/>
  <c r="G149" i="10"/>
  <c r="Z144" i="10"/>
  <c r="T144" i="10"/>
  <c r="N144" i="10"/>
  <c r="H144" i="10"/>
  <c r="AA139" i="10"/>
  <c r="U139" i="10"/>
  <c r="O139" i="10"/>
  <c r="I139" i="10"/>
  <c r="V134" i="10"/>
  <c r="P134" i="10"/>
  <c r="J134" i="10"/>
  <c r="D134" i="10"/>
  <c r="W129" i="10"/>
  <c r="Q129" i="10"/>
  <c r="K129" i="10"/>
  <c r="E129" i="10"/>
  <c r="X124" i="10"/>
  <c r="R124" i="10"/>
  <c r="L124" i="10"/>
  <c r="F124" i="10"/>
  <c r="Y119" i="10"/>
  <c r="S119" i="10"/>
  <c r="M119" i="10"/>
  <c r="G119" i="10"/>
  <c r="Z114" i="10"/>
  <c r="T114" i="10"/>
  <c r="N114" i="10"/>
  <c r="H114" i="10"/>
  <c r="AA109" i="10"/>
  <c r="U109" i="10"/>
  <c r="O109" i="10"/>
  <c r="I109" i="10"/>
  <c r="V104" i="10"/>
  <c r="P104" i="10"/>
  <c r="J104" i="10"/>
  <c r="D104" i="10"/>
  <c r="V159" i="10"/>
  <c r="P159" i="10"/>
  <c r="J159" i="10"/>
  <c r="D159" i="10"/>
  <c r="W154" i="10"/>
  <c r="Q154" i="10"/>
  <c r="K154" i="10"/>
  <c r="E154" i="10"/>
  <c r="X149" i="10"/>
  <c r="R149" i="10"/>
  <c r="L149" i="10"/>
  <c r="F149" i="10"/>
  <c r="Y144" i="10"/>
  <c r="S144" i="10"/>
  <c r="M144" i="10"/>
  <c r="G144" i="10"/>
  <c r="Z139" i="10"/>
  <c r="T139" i="10"/>
  <c r="N139" i="10"/>
  <c r="H139" i="10"/>
  <c r="AA134" i="10"/>
  <c r="U134" i="10"/>
  <c r="O134" i="10"/>
  <c r="I134" i="10"/>
  <c r="V129" i="10"/>
  <c r="P129" i="10"/>
  <c r="J129" i="10"/>
  <c r="D129" i="10"/>
  <c r="W124" i="10"/>
  <c r="Q124" i="10"/>
  <c r="K124" i="10"/>
  <c r="E124" i="10"/>
  <c r="X119" i="10"/>
  <c r="R119" i="10"/>
  <c r="L119" i="10"/>
  <c r="F119" i="10"/>
  <c r="Y114" i="10"/>
  <c r="S114" i="10"/>
  <c r="M114" i="10"/>
  <c r="G114" i="10"/>
  <c r="Z109" i="10"/>
  <c r="T109" i="10"/>
  <c r="N109" i="10"/>
  <c r="H109" i="10"/>
  <c r="AA104" i="10"/>
  <c r="U104" i="10"/>
  <c r="AA159" i="10"/>
  <c r="U159" i="10"/>
  <c r="O159" i="10"/>
  <c r="I159" i="10"/>
  <c r="V154" i="10"/>
  <c r="P154" i="10"/>
  <c r="J154" i="10"/>
  <c r="D154" i="10"/>
  <c r="W149" i="10"/>
  <c r="Q149" i="10"/>
  <c r="K149" i="10"/>
  <c r="E149" i="10"/>
  <c r="X144" i="10"/>
  <c r="R144" i="10"/>
  <c r="L144" i="10"/>
  <c r="F144" i="10"/>
  <c r="Y139" i="10"/>
  <c r="S139" i="10"/>
  <c r="M139" i="10"/>
  <c r="G139" i="10"/>
  <c r="Z134" i="10"/>
  <c r="T134" i="10"/>
  <c r="N134" i="10"/>
  <c r="H134" i="10"/>
  <c r="AA129" i="10"/>
  <c r="U129" i="10"/>
  <c r="O129" i="10"/>
  <c r="I129" i="10"/>
  <c r="V124" i="10"/>
  <c r="P124" i="10"/>
  <c r="J124" i="10"/>
  <c r="D124" i="10"/>
  <c r="W119" i="10"/>
  <c r="Q119" i="10"/>
  <c r="K119" i="10"/>
  <c r="E119" i="10"/>
  <c r="X114" i="10"/>
  <c r="R114" i="10"/>
  <c r="L114" i="10"/>
  <c r="F114" i="10"/>
  <c r="Y109" i="10"/>
  <c r="S109" i="10"/>
  <c r="M109" i="10"/>
  <c r="G109" i="10"/>
  <c r="Z104" i="10"/>
  <c r="T104" i="10"/>
  <c r="N104" i="10"/>
  <c r="H104" i="10"/>
  <c r="J9" i="10"/>
  <c r="P9" i="10"/>
  <c r="V9" i="10"/>
  <c r="V638" i="10"/>
  <c r="V634" i="10" s="1"/>
  <c r="P638" i="10"/>
  <c r="J638" i="10"/>
  <c r="D638" i="10"/>
  <c r="W633" i="10"/>
  <c r="Q633" i="10"/>
  <c r="K633" i="10"/>
  <c r="E633" i="10"/>
  <c r="X628" i="10"/>
  <c r="R628" i="10"/>
  <c r="L628" i="10"/>
  <c r="F628" i="10"/>
  <c r="Y623" i="10"/>
  <c r="S623" i="10"/>
  <c r="M623" i="10"/>
  <c r="G623" i="10"/>
  <c r="Z618" i="10"/>
  <c r="T618" i="10"/>
  <c r="N618" i="10"/>
  <c r="H618" i="10"/>
  <c r="AA613" i="10"/>
  <c r="U613" i="10"/>
  <c r="O613" i="10"/>
  <c r="I613" i="10"/>
  <c r="V608" i="10"/>
  <c r="P608" i="10"/>
  <c r="J608" i="10"/>
  <c r="D608" i="10"/>
  <c r="W603" i="10"/>
  <c r="Q603" i="10"/>
  <c r="K603" i="10"/>
  <c r="E603" i="10"/>
  <c r="X598" i="10"/>
  <c r="R598" i="10"/>
  <c r="L598" i="10"/>
  <c r="F598" i="10"/>
  <c r="Y593" i="10"/>
  <c r="S593" i="10"/>
  <c r="M593" i="10"/>
  <c r="G593" i="10"/>
  <c r="Z588" i="10"/>
  <c r="T588" i="10"/>
  <c r="N588" i="10"/>
  <c r="H588" i="10"/>
  <c r="AA583" i="10"/>
  <c r="U583" i="10"/>
  <c r="O583" i="10"/>
  <c r="I583" i="10"/>
  <c r="V578" i="10"/>
  <c r="P578" i="10"/>
  <c r="J578" i="10"/>
  <c r="D578" i="10"/>
  <c r="W573" i="10"/>
  <c r="Q573" i="10"/>
  <c r="K573" i="10"/>
  <c r="E573" i="10"/>
  <c r="X568" i="10"/>
  <c r="R568" i="10"/>
  <c r="L568" i="10"/>
  <c r="F568" i="10"/>
  <c r="Y563" i="10"/>
  <c r="S563" i="10"/>
  <c r="M563" i="10"/>
  <c r="G563" i="10"/>
  <c r="Z558" i="10"/>
  <c r="T558" i="10"/>
  <c r="N558" i="10"/>
  <c r="H558" i="10"/>
  <c r="AA553" i="10"/>
  <c r="U553" i="10"/>
  <c r="O553" i="10"/>
  <c r="I553" i="10"/>
  <c r="V548" i="10"/>
  <c r="P548" i="10"/>
  <c r="J548" i="10"/>
  <c r="D548" i="10"/>
  <c r="W543" i="10"/>
  <c r="Q543" i="10"/>
  <c r="K543" i="10"/>
  <c r="E543" i="10"/>
  <c r="X538" i="10"/>
  <c r="R538" i="10"/>
  <c r="L538" i="10"/>
  <c r="F538" i="10"/>
  <c r="Y533" i="10"/>
  <c r="S533" i="10"/>
  <c r="M533" i="10"/>
  <c r="G533" i="10"/>
  <c r="Z528" i="10"/>
  <c r="T528" i="10"/>
  <c r="N528" i="10"/>
  <c r="H528" i="10"/>
  <c r="AA523" i="10"/>
  <c r="U523" i="10"/>
  <c r="O523" i="10"/>
  <c r="I523" i="10"/>
  <c r="V518" i="10"/>
  <c r="P518" i="10"/>
  <c r="J518" i="10"/>
  <c r="D518" i="10"/>
  <c r="W513" i="10"/>
  <c r="Q513" i="10"/>
  <c r="K513" i="10"/>
  <c r="E513" i="10"/>
  <c r="X508" i="10"/>
  <c r="R508" i="10"/>
  <c r="L508" i="10"/>
  <c r="F508" i="10"/>
  <c r="Y503" i="10"/>
  <c r="S503" i="10"/>
  <c r="M503" i="10"/>
  <c r="G503" i="10"/>
  <c r="Z498" i="10"/>
  <c r="T498" i="10"/>
  <c r="N498" i="10"/>
  <c r="H498" i="10"/>
  <c r="AA493" i="10"/>
  <c r="U493" i="10"/>
  <c r="O493" i="10"/>
  <c r="I493" i="10"/>
  <c r="V488" i="10"/>
  <c r="P488" i="10"/>
  <c r="J488" i="10"/>
  <c r="D488" i="10"/>
  <c r="D484" i="10" s="1"/>
  <c r="W479" i="10"/>
  <c r="W475" i="10" s="1"/>
  <c r="Q479" i="10"/>
  <c r="K479" i="10"/>
  <c r="E479" i="10"/>
  <c r="X474" i="10"/>
  <c r="R474" i="10"/>
  <c r="L474" i="10"/>
  <c r="F474" i="10"/>
  <c r="Y469" i="10"/>
  <c r="S469" i="10"/>
  <c r="M469" i="10"/>
  <c r="G469" i="10"/>
  <c r="Z464" i="10"/>
  <c r="T464" i="10"/>
  <c r="N464" i="10"/>
  <c r="H464" i="10"/>
  <c r="AA459" i="10"/>
  <c r="U459" i="10"/>
  <c r="O459" i="10"/>
  <c r="I459" i="10"/>
  <c r="V454" i="10"/>
  <c r="P454" i="10"/>
  <c r="J454" i="10"/>
  <c r="D454" i="10"/>
  <c r="W449" i="10"/>
  <c r="Q449" i="10"/>
  <c r="K449" i="10"/>
  <c r="E449" i="10"/>
  <c r="X444" i="10"/>
  <c r="R444" i="10"/>
  <c r="L444" i="10"/>
  <c r="F444" i="10"/>
  <c r="Y439" i="10"/>
  <c r="S439" i="10"/>
  <c r="M439" i="10"/>
  <c r="G439" i="10"/>
  <c r="Z434" i="10"/>
  <c r="T434" i="10"/>
  <c r="N434" i="10"/>
  <c r="H434" i="10"/>
  <c r="AA429" i="10"/>
  <c r="U429" i="10"/>
  <c r="O429" i="10"/>
  <c r="I429" i="10"/>
  <c r="V424" i="10"/>
  <c r="P424" i="10"/>
  <c r="J424" i="10"/>
  <c r="D424" i="10"/>
  <c r="W419" i="10"/>
  <c r="Q419" i="10"/>
  <c r="K419" i="10"/>
  <c r="E419" i="10"/>
  <c r="X414" i="10"/>
  <c r="R414" i="10"/>
  <c r="L414" i="10"/>
  <c r="F414" i="10"/>
  <c r="Y409" i="10"/>
  <c r="S409" i="10"/>
  <c r="M409" i="10"/>
  <c r="G409" i="10"/>
  <c r="Z404" i="10"/>
  <c r="T404" i="10"/>
  <c r="N404" i="10"/>
  <c r="H404" i="10"/>
  <c r="AA399" i="10"/>
  <c r="U399" i="10"/>
  <c r="O399" i="10"/>
  <c r="I399" i="10"/>
  <c r="V394" i="10"/>
  <c r="P394" i="10"/>
  <c r="J394" i="10"/>
  <c r="D394" i="10"/>
  <c r="W389" i="10"/>
  <c r="Q389" i="10"/>
  <c r="K389" i="10"/>
  <c r="E389" i="10"/>
  <c r="X384" i="10"/>
  <c r="R384" i="10"/>
  <c r="L384" i="10"/>
  <c r="F384" i="10"/>
  <c r="Y379" i="10"/>
  <c r="S379" i="10"/>
  <c r="M379" i="10"/>
  <c r="G379" i="10"/>
  <c r="Z374" i="10"/>
  <c r="T374" i="10"/>
  <c r="N374" i="10"/>
  <c r="H374" i="10"/>
  <c r="AA369" i="10"/>
  <c r="U369" i="10"/>
  <c r="O369" i="10"/>
  <c r="I369" i="10"/>
  <c r="V364" i="10"/>
  <c r="P364" i="10"/>
  <c r="J364" i="10"/>
  <c r="D364" i="10"/>
  <c r="W359" i="10"/>
  <c r="Q359" i="10"/>
  <c r="K359" i="10"/>
  <c r="E359" i="10"/>
  <c r="X354" i="10"/>
  <c r="R354" i="10"/>
  <c r="L354" i="10"/>
  <c r="F354" i="10"/>
  <c r="Y349" i="10"/>
  <c r="S349" i="10"/>
  <c r="M349" i="10"/>
  <c r="G349" i="10"/>
  <c r="Z344" i="10"/>
  <c r="T344" i="10"/>
  <c r="N344" i="10"/>
  <c r="H344" i="10"/>
  <c r="AA339" i="10"/>
  <c r="U339" i="10"/>
  <c r="O339" i="10"/>
  <c r="I339" i="10"/>
  <c r="V334" i="10"/>
  <c r="P334" i="10"/>
  <c r="J334" i="10"/>
  <c r="D334" i="10"/>
  <c r="W329" i="10"/>
  <c r="Q329" i="10"/>
  <c r="K329" i="10"/>
  <c r="E329" i="10"/>
  <c r="X320" i="10"/>
  <c r="X316" i="10" s="1"/>
  <c r="R320" i="10"/>
  <c r="L320" i="10"/>
  <c r="F320" i="10"/>
  <c r="Y315" i="10"/>
  <c r="S315" i="10"/>
  <c r="M315" i="10"/>
  <c r="G315" i="10"/>
  <c r="Z310" i="10"/>
  <c r="T310" i="10"/>
  <c r="N310" i="10"/>
  <c r="H310" i="10"/>
  <c r="AA305" i="10"/>
  <c r="U305" i="10"/>
  <c r="O305" i="10"/>
  <c r="I305" i="10"/>
  <c r="V300" i="10"/>
  <c r="P300" i="10"/>
  <c r="J300" i="10"/>
  <c r="D300" i="10"/>
  <c r="W295" i="10"/>
  <c r="Q295" i="10"/>
  <c r="K295" i="10"/>
  <c r="E295" i="10"/>
  <c r="X290" i="10"/>
  <c r="R290" i="10"/>
  <c r="L290" i="10"/>
  <c r="F290" i="10"/>
  <c r="Y285" i="10"/>
  <c r="S285" i="10"/>
  <c r="M285" i="10"/>
  <c r="G285" i="10"/>
  <c r="Z280" i="10"/>
  <c r="T280" i="10"/>
  <c r="N280" i="10"/>
  <c r="H280" i="10"/>
  <c r="AA275" i="10"/>
  <c r="U275" i="10"/>
  <c r="O275" i="10"/>
  <c r="I275" i="10"/>
  <c r="V270" i="10"/>
  <c r="P270" i="10"/>
  <c r="J270" i="10"/>
  <c r="D270" i="10"/>
  <c r="W265" i="10"/>
  <c r="Q265" i="10"/>
  <c r="K265" i="10"/>
  <c r="E265" i="10"/>
  <c r="X260" i="10"/>
  <c r="R260" i="10"/>
  <c r="L260" i="10"/>
  <c r="F260" i="10"/>
  <c r="Y255" i="10"/>
  <c r="S255" i="10"/>
  <c r="M255" i="10"/>
  <c r="G255" i="10"/>
  <c r="Z250" i="10"/>
  <c r="T250" i="10"/>
  <c r="N250" i="10"/>
  <c r="H250" i="10"/>
  <c r="AA245" i="10"/>
  <c r="U245" i="10"/>
  <c r="O245" i="10"/>
  <c r="I245" i="10"/>
  <c r="V240" i="10"/>
  <c r="P240" i="10"/>
  <c r="J240" i="10"/>
  <c r="D240" i="10"/>
  <c r="W235" i="10"/>
  <c r="Q235" i="10"/>
  <c r="K235" i="10"/>
  <c r="E235" i="10"/>
  <c r="X230" i="10"/>
  <c r="R230" i="10"/>
  <c r="L230" i="10"/>
  <c r="F230" i="10"/>
  <c r="Y225" i="10"/>
  <c r="S225" i="10"/>
  <c r="M225" i="10"/>
  <c r="G225" i="10"/>
  <c r="Z220" i="10"/>
  <c r="T220" i="10"/>
  <c r="N220" i="10"/>
  <c r="H220" i="10"/>
  <c r="AA215" i="10"/>
  <c r="U215" i="10"/>
  <c r="O215" i="10"/>
  <c r="I215" i="10"/>
  <c r="V210" i="10"/>
  <c r="P210" i="10"/>
  <c r="J210" i="10"/>
  <c r="D210" i="10"/>
  <c r="W205" i="10"/>
  <c r="Q205" i="10"/>
  <c r="K205" i="10"/>
  <c r="E205" i="10"/>
  <c r="X200" i="10"/>
  <c r="R200" i="10"/>
  <c r="L200" i="10"/>
  <c r="F200" i="10"/>
  <c r="Y195" i="10"/>
  <c r="S195" i="10"/>
  <c r="M195" i="10"/>
  <c r="G195" i="10"/>
  <c r="Z190" i="10"/>
  <c r="T190" i="10"/>
  <c r="N190" i="10"/>
  <c r="H190" i="10"/>
  <c r="AA185" i="10"/>
  <c r="U185" i="10"/>
  <c r="O185" i="10"/>
  <c r="I185" i="10"/>
  <c r="V180" i="10"/>
  <c r="P180" i="10"/>
  <c r="J180" i="10"/>
  <c r="D180" i="10"/>
  <c r="W175" i="10"/>
  <c r="Q175" i="10"/>
  <c r="K175" i="10"/>
  <c r="E175" i="10"/>
  <c r="X170" i="10"/>
  <c r="R170" i="10"/>
  <c r="L170" i="10"/>
  <c r="F170" i="10"/>
  <c r="Y161" i="10"/>
  <c r="S161" i="10"/>
  <c r="M161" i="10"/>
  <c r="G161" i="10"/>
  <c r="Z156" i="10"/>
  <c r="T156" i="10"/>
  <c r="N156" i="10"/>
  <c r="H156" i="10"/>
  <c r="AA151" i="10"/>
  <c r="U151" i="10"/>
  <c r="O151" i="10"/>
  <c r="I151" i="10"/>
  <c r="V146" i="10"/>
  <c r="P146" i="10"/>
  <c r="J146" i="10"/>
  <c r="D146" i="10"/>
  <c r="W141" i="10"/>
  <c r="Q141" i="10"/>
  <c r="K141" i="10"/>
  <c r="E141" i="10"/>
  <c r="X136" i="10"/>
  <c r="R136" i="10"/>
  <c r="L136" i="10"/>
  <c r="F136" i="10"/>
  <c r="Y131" i="10"/>
  <c r="S131" i="10"/>
  <c r="M131" i="10"/>
  <c r="G131" i="10"/>
  <c r="Z126" i="10"/>
  <c r="T126" i="10"/>
  <c r="N126" i="10"/>
  <c r="H126" i="10"/>
  <c r="AA121" i="10"/>
  <c r="U121" i="10"/>
  <c r="O121" i="10"/>
  <c r="I121" i="10"/>
  <c r="V116" i="10"/>
  <c r="P116" i="10"/>
  <c r="J116" i="10"/>
  <c r="D116" i="10"/>
  <c r="W111" i="10"/>
  <c r="Q111" i="10"/>
  <c r="K111" i="10"/>
  <c r="E111" i="10"/>
  <c r="X106" i="10"/>
  <c r="R106" i="10"/>
  <c r="L106" i="10"/>
  <c r="F106" i="10"/>
  <c r="Y101" i="10"/>
  <c r="S101" i="10"/>
  <c r="AA638" i="10"/>
  <c r="U638" i="10"/>
  <c r="O638" i="10"/>
  <c r="I638" i="10"/>
  <c r="V633" i="10"/>
  <c r="P633" i="10"/>
  <c r="J633" i="10"/>
  <c r="D633" i="10"/>
  <c r="W628" i="10"/>
  <c r="Q628" i="10"/>
  <c r="K628" i="10"/>
  <c r="E628" i="10"/>
  <c r="X623" i="10"/>
  <c r="R623" i="10"/>
  <c r="L623" i="10"/>
  <c r="F623" i="10"/>
  <c r="Y618" i="10"/>
  <c r="S618" i="10"/>
  <c r="M618" i="10"/>
  <c r="G618" i="10"/>
  <c r="Z613" i="10"/>
  <c r="T613" i="10"/>
  <c r="N613" i="10"/>
  <c r="H613" i="10"/>
  <c r="AA608" i="10"/>
  <c r="U608" i="10"/>
  <c r="O608" i="10"/>
  <c r="I608" i="10"/>
  <c r="V603" i="10"/>
  <c r="P603" i="10"/>
  <c r="J603" i="10"/>
  <c r="D603" i="10"/>
  <c r="W598" i="10"/>
  <c r="Q598" i="10"/>
  <c r="K598" i="10"/>
  <c r="E598" i="10"/>
  <c r="X593" i="10"/>
  <c r="R593" i="10"/>
  <c r="L593" i="10"/>
  <c r="F593" i="10"/>
  <c r="Y588" i="10"/>
  <c r="S588" i="10"/>
  <c r="M588" i="10"/>
  <c r="G588" i="10"/>
  <c r="Z583" i="10"/>
  <c r="T583" i="10"/>
  <c r="N583" i="10"/>
  <c r="H583" i="10"/>
  <c r="AA578" i="10"/>
  <c r="U578" i="10"/>
  <c r="O578" i="10"/>
  <c r="I578" i="10"/>
  <c r="V573" i="10"/>
  <c r="P573" i="10"/>
  <c r="J573" i="10"/>
  <c r="D573" i="10"/>
  <c r="W568" i="10"/>
  <c r="Q568" i="10"/>
  <c r="K568" i="10"/>
  <c r="E568" i="10"/>
  <c r="X563" i="10"/>
  <c r="R563" i="10"/>
  <c r="L563" i="10"/>
  <c r="F563" i="10"/>
  <c r="Y558" i="10"/>
  <c r="S558" i="10"/>
  <c r="M558" i="10"/>
  <c r="G558" i="10"/>
  <c r="Z553" i="10"/>
  <c r="T553" i="10"/>
  <c r="N553" i="10"/>
  <c r="H553" i="10"/>
  <c r="AA548" i="10"/>
  <c r="U548" i="10"/>
  <c r="O548" i="10"/>
  <c r="I548" i="10"/>
  <c r="V543" i="10"/>
  <c r="P543" i="10"/>
  <c r="J543" i="10"/>
  <c r="D543" i="10"/>
  <c r="W538" i="10"/>
  <c r="Q538" i="10"/>
  <c r="K538" i="10"/>
  <c r="E538" i="10"/>
  <c r="X533" i="10"/>
  <c r="R533" i="10"/>
  <c r="L533" i="10"/>
  <c r="F533" i="10"/>
  <c r="Y528" i="10"/>
  <c r="S528" i="10"/>
  <c r="M528" i="10"/>
  <c r="G528" i="10"/>
  <c r="Z523" i="10"/>
  <c r="T523" i="10"/>
  <c r="N523" i="10"/>
  <c r="H523" i="10"/>
  <c r="AA518" i="10"/>
  <c r="U518" i="10"/>
  <c r="O518" i="10"/>
  <c r="I518" i="10"/>
  <c r="V513" i="10"/>
  <c r="P513" i="10"/>
  <c r="J513" i="10"/>
  <c r="D513" i="10"/>
  <c r="W508" i="10"/>
  <c r="Q508" i="10"/>
  <c r="K508" i="10"/>
  <c r="E508" i="10"/>
  <c r="X503" i="10"/>
  <c r="R503" i="10"/>
  <c r="L503" i="10"/>
  <c r="F503" i="10"/>
  <c r="Y498" i="10"/>
  <c r="S498" i="10"/>
  <c r="M498" i="10"/>
  <c r="G498" i="10"/>
  <c r="Z493" i="10"/>
  <c r="T493" i="10"/>
  <c r="N493" i="10"/>
  <c r="H493" i="10"/>
  <c r="AA488" i="10"/>
  <c r="U488" i="10"/>
  <c r="O488" i="10"/>
  <c r="I488" i="10"/>
  <c r="V479" i="10"/>
  <c r="P479" i="10"/>
  <c r="J479" i="10"/>
  <c r="D479" i="10"/>
  <c r="W474" i="10"/>
  <c r="Q474" i="10"/>
  <c r="K474" i="10"/>
  <c r="E474" i="10"/>
  <c r="X469" i="10"/>
  <c r="R469" i="10"/>
  <c r="L469" i="10"/>
  <c r="F469" i="10"/>
  <c r="Y464" i="10"/>
  <c r="S464" i="10"/>
  <c r="M464" i="10"/>
  <c r="G464" i="10"/>
  <c r="Z459" i="10"/>
  <c r="T459" i="10"/>
  <c r="N459" i="10"/>
  <c r="H459" i="10"/>
  <c r="AA454" i="10"/>
  <c r="U454" i="10"/>
  <c r="O454" i="10"/>
  <c r="I454" i="10"/>
  <c r="V449" i="10"/>
  <c r="P449" i="10"/>
  <c r="J449" i="10"/>
  <c r="D449" i="10"/>
  <c r="W444" i="10"/>
  <c r="Q444" i="10"/>
  <c r="K444" i="10"/>
  <c r="E444" i="10"/>
  <c r="X439" i="10"/>
  <c r="R439" i="10"/>
  <c r="L439" i="10"/>
  <c r="F439" i="10"/>
  <c r="Y434" i="10"/>
  <c r="S434" i="10"/>
  <c r="M434" i="10"/>
  <c r="G434" i="10"/>
  <c r="Z429" i="10"/>
  <c r="T429" i="10"/>
  <c r="N429" i="10"/>
  <c r="H429" i="10"/>
  <c r="AA424" i="10"/>
  <c r="U424" i="10"/>
  <c r="O424" i="10"/>
  <c r="I424" i="10"/>
  <c r="V419" i="10"/>
  <c r="P419" i="10"/>
  <c r="J419" i="10"/>
  <c r="D419" i="10"/>
  <c r="W414" i="10"/>
  <c r="Q414" i="10"/>
  <c r="K414" i="10"/>
  <c r="E414" i="10"/>
  <c r="X409" i="10"/>
  <c r="R409" i="10"/>
  <c r="L409" i="10"/>
  <c r="F409" i="10"/>
  <c r="Y404" i="10"/>
  <c r="S404" i="10"/>
  <c r="M404" i="10"/>
  <c r="G404" i="10"/>
  <c r="Z399" i="10"/>
  <c r="T399" i="10"/>
  <c r="N399" i="10"/>
  <c r="H399" i="10"/>
  <c r="AA394" i="10"/>
  <c r="U394" i="10"/>
  <c r="O394" i="10"/>
  <c r="I394" i="10"/>
  <c r="V389" i="10"/>
  <c r="P389" i="10"/>
  <c r="J389" i="10"/>
  <c r="D389" i="10"/>
  <c r="W384" i="10"/>
  <c r="Q384" i="10"/>
  <c r="K384" i="10"/>
  <c r="E384" i="10"/>
  <c r="X379" i="10"/>
  <c r="R379" i="10"/>
  <c r="L379" i="10"/>
  <c r="F379" i="10"/>
  <c r="Y374" i="10"/>
  <c r="S374" i="10"/>
  <c r="M374" i="10"/>
  <c r="G374" i="10"/>
  <c r="Z369" i="10"/>
  <c r="T369" i="10"/>
  <c r="N369" i="10"/>
  <c r="H369" i="10"/>
  <c r="AA364" i="10"/>
  <c r="U364" i="10"/>
  <c r="O364" i="10"/>
  <c r="I364" i="10"/>
  <c r="V359" i="10"/>
  <c r="P359" i="10"/>
  <c r="J359" i="10"/>
  <c r="D359" i="10"/>
  <c r="W354" i="10"/>
  <c r="Q354" i="10"/>
  <c r="K354" i="10"/>
  <c r="E354" i="10"/>
  <c r="X349" i="10"/>
  <c r="R349" i="10"/>
  <c r="L349" i="10"/>
  <c r="F349" i="10"/>
  <c r="Y344" i="10"/>
  <c r="S344" i="10"/>
  <c r="M344" i="10"/>
  <c r="G344" i="10"/>
  <c r="Z339" i="10"/>
  <c r="T339" i="10"/>
  <c r="N339" i="10"/>
  <c r="H339" i="10"/>
  <c r="AA334" i="10"/>
  <c r="U334" i="10"/>
  <c r="O334" i="10"/>
  <c r="I334" i="10"/>
  <c r="V329" i="10"/>
  <c r="P329" i="10"/>
  <c r="J329" i="10"/>
  <c r="D329" i="10"/>
  <c r="D325" i="10" s="1"/>
  <c r="W320" i="10"/>
  <c r="Q320" i="10"/>
  <c r="K320" i="10"/>
  <c r="E320" i="10"/>
  <c r="X315" i="10"/>
  <c r="R315" i="10"/>
  <c r="L315" i="10"/>
  <c r="F315" i="10"/>
  <c r="Y310" i="10"/>
  <c r="S310" i="10"/>
  <c r="M310" i="10"/>
  <c r="G310" i="10"/>
  <c r="Z305" i="10"/>
  <c r="T305" i="10"/>
  <c r="N305" i="10"/>
  <c r="H305" i="10"/>
  <c r="AA300" i="10"/>
  <c r="U300" i="10"/>
  <c r="O300" i="10"/>
  <c r="I300" i="10"/>
  <c r="V295" i="10"/>
  <c r="P295" i="10"/>
  <c r="J295" i="10"/>
  <c r="D295" i="10"/>
  <c r="W290" i="10"/>
  <c r="Q290" i="10"/>
  <c r="K290" i="10"/>
  <c r="E290" i="10"/>
  <c r="X285" i="10"/>
  <c r="R285" i="10"/>
  <c r="L285" i="10"/>
  <c r="F285" i="10"/>
  <c r="Y280" i="10"/>
  <c r="S280" i="10"/>
  <c r="M280" i="10"/>
  <c r="G280" i="10"/>
  <c r="Z275" i="10"/>
  <c r="T275" i="10"/>
  <c r="N275" i="10"/>
  <c r="H275" i="10"/>
  <c r="AA270" i="10"/>
  <c r="U270" i="10"/>
  <c r="O270" i="10"/>
  <c r="I270" i="10"/>
  <c r="V265" i="10"/>
  <c r="P265" i="10"/>
  <c r="J265" i="10"/>
  <c r="D265" i="10"/>
  <c r="W260" i="10"/>
  <c r="Q260" i="10"/>
  <c r="K260" i="10"/>
  <c r="E260" i="10"/>
  <c r="X255" i="10"/>
  <c r="R255" i="10"/>
  <c r="L255" i="10"/>
  <c r="F255" i="10"/>
  <c r="Y250" i="10"/>
  <c r="S250" i="10"/>
  <c r="M250" i="10"/>
  <c r="G250" i="10"/>
  <c r="Z245" i="10"/>
  <c r="T245" i="10"/>
  <c r="N245" i="10"/>
  <c r="H245" i="10"/>
  <c r="AA240" i="10"/>
  <c r="U240" i="10"/>
  <c r="O240" i="10"/>
  <c r="I240" i="10"/>
  <c r="V235" i="10"/>
  <c r="P235" i="10"/>
  <c r="J235" i="10"/>
  <c r="D235" i="10"/>
  <c r="W230" i="10"/>
  <c r="Q230" i="10"/>
  <c r="K230" i="10"/>
  <c r="E230" i="10"/>
  <c r="X225" i="10"/>
  <c r="R225" i="10"/>
  <c r="L225" i="10"/>
  <c r="F225" i="10"/>
  <c r="Y220" i="10"/>
  <c r="S220" i="10"/>
  <c r="M220" i="10"/>
  <c r="G220" i="10"/>
  <c r="Z215" i="10"/>
  <c r="T215" i="10"/>
  <c r="N215" i="10"/>
  <c r="H215" i="10"/>
  <c r="AA210" i="10"/>
  <c r="U210" i="10"/>
  <c r="O210" i="10"/>
  <c r="I210" i="10"/>
  <c r="V205" i="10"/>
  <c r="P205" i="10"/>
  <c r="J205" i="10"/>
  <c r="D205" i="10"/>
  <c r="W200" i="10"/>
  <c r="Q200" i="10"/>
  <c r="K200" i="10"/>
  <c r="E200" i="10"/>
  <c r="X195" i="10"/>
  <c r="R195" i="10"/>
  <c r="L195" i="10"/>
  <c r="F195" i="10"/>
  <c r="Y190" i="10"/>
  <c r="S190" i="10"/>
  <c r="M190" i="10"/>
  <c r="G190" i="10"/>
  <c r="Z185" i="10"/>
  <c r="T185" i="10"/>
  <c r="N185" i="10"/>
  <c r="H185" i="10"/>
  <c r="AA180" i="10"/>
  <c r="U180" i="10"/>
  <c r="O180" i="10"/>
  <c r="I180" i="10"/>
  <c r="V175" i="10"/>
  <c r="P175" i="10"/>
  <c r="J175" i="10"/>
  <c r="D175" i="10"/>
  <c r="W170" i="10"/>
  <c r="Q170" i="10"/>
  <c r="K170" i="10"/>
  <c r="E170" i="10"/>
  <c r="X161" i="10"/>
  <c r="R161" i="10"/>
  <c r="L161" i="10"/>
  <c r="F161" i="10"/>
  <c r="Y156" i="10"/>
  <c r="S156" i="10"/>
  <c r="M156" i="10"/>
  <c r="G156" i="10"/>
  <c r="Z151" i="10"/>
  <c r="T151" i="10"/>
  <c r="N151" i="10"/>
  <c r="H151" i="10"/>
  <c r="AA146" i="10"/>
  <c r="U146" i="10"/>
  <c r="O146" i="10"/>
  <c r="I146" i="10"/>
  <c r="V141" i="10"/>
  <c r="P141" i="10"/>
  <c r="J141" i="10"/>
  <c r="D141" i="10"/>
  <c r="W136" i="10"/>
  <c r="Q136" i="10"/>
  <c r="K136" i="10"/>
  <c r="E136" i="10"/>
  <c r="X131" i="10"/>
  <c r="R131" i="10"/>
  <c r="L131" i="10"/>
  <c r="F131" i="10"/>
  <c r="Y126" i="10"/>
  <c r="S126" i="10"/>
  <c r="M126" i="10"/>
  <c r="G126" i="10"/>
  <c r="Z121" i="10"/>
  <c r="T121" i="10"/>
  <c r="N121" i="10"/>
  <c r="H121" i="10"/>
  <c r="AA116" i="10"/>
  <c r="U116" i="10"/>
  <c r="O116" i="10"/>
  <c r="I116" i="10"/>
  <c r="V111" i="10"/>
  <c r="P111" i="10"/>
  <c r="J111" i="10"/>
  <c r="D111" i="10"/>
  <c r="W106" i="10"/>
  <c r="Q106" i="10"/>
  <c r="K106" i="10"/>
  <c r="E106" i="10"/>
  <c r="X101" i="10"/>
  <c r="Z638" i="10"/>
  <c r="T638" i="10"/>
  <c r="N638" i="10"/>
  <c r="H638" i="10"/>
  <c r="AA633" i="10"/>
  <c r="U633" i="10"/>
  <c r="O633" i="10"/>
  <c r="I633" i="10"/>
  <c r="V628" i="10"/>
  <c r="P628" i="10"/>
  <c r="J628" i="10"/>
  <c r="D628" i="10"/>
  <c r="W623" i="10"/>
  <c r="Q623" i="10"/>
  <c r="K623" i="10"/>
  <c r="E623" i="10"/>
  <c r="X618" i="10"/>
  <c r="R618" i="10"/>
  <c r="L618" i="10"/>
  <c r="F618" i="10"/>
  <c r="Y613" i="10"/>
  <c r="S613" i="10"/>
  <c r="M613" i="10"/>
  <c r="G613" i="10"/>
  <c r="Z608" i="10"/>
  <c r="T608" i="10"/>
  <c r="N608" i="10"/>
  <c r="H608" i="10"/>
  <c r="AA603" i="10"/>
  <c r="U603" i="10"/>
  <c r="O603" i="10"/>
  <c r="I603" i="10"/>
  <c r="V598" i="10"/>
  <c r="P598" i="10"/>
  <c r="J598" i="10"/>
  <c r="D598" i="10"/>
  <c r="W593" i="10"/>
  <c r="Q593" i="10"/>
  <c r="K593" i="10"/>
  <c r="E593" i="10"/>
  <c r="X588" i="10"/>
  <c r="R588" i="10"/>
  <c r="L588" i="10"/>
  <c r="F588" i="10"/>
  <c r="Y583" i="10"/>
  <c r="S583" i="10"/>
  <c r="M583" i="10"/>
  <c r="G583" i="10"/>
  <c r="Z578" i="10"/>
  <c r="T578" i="10"/>
  <c r="N578" i="10"/>
  <c r="H578" i="10"/>
  <c r="AA573" i="10"/>
  <c r="U573" i="10"/>
  <c r="O573" i="10"/>
  <c r="I573" i="10"/>
  <c r="V568" i="10"/>
  <c r="P568" i="10"/>
  <c r="J568" i="10"/>
  <c r="D568" i="10"/>
  <c r="W563" i="10"/>
  <c r="Q563" i="10"/>
  <c r="K563" i="10"/>
  <c r="E563" i="10"/>
  <c r="X558" i="10"/>
  <c r="R558" i="10"/>
  <c r="L558" i="10"/>
  <c r="F558" i="10"/>
  <c r="Y553" i="10"/>
  <c r="S553" i="10"/>
  <c r="M553" i="10"/>
  <c r="G553" i="10"/>
  <c r="Z548" i="10"/>
  <c r="T548" i="10"/>
  <c r="N548" i="10"/>
  <c r="H548" i="10"/>
  <c r="AA543" i="10"/>
  <c r="U543" i="10"/>
  <c r="O543" i="10"/>
  <c r="I543" i="10"/>
  <c r="V538" i="10"/>
  <c r="P538" i="10"/>
  <c r="J538" i="10"/>
  <c r="D538" i="10"/>
  <c r="W533" i="10"/>
  <c r="Q533" i="10"/>
  <c r="K533" i="10"/>
  <c r="E533" i="10"/>
  <c r="X528" i="10"/>
  <c r="R528" i="10"/>
  <c r="L528" i="10"/>
  <c r="F528" i="10"/>
  <c r="Y523" i="10"/>
  <c r="S523" i="10"/>
  <c r="M523" i="10"/>
  <c r="G523" i="10"/>
  <c r="Z518" i="10"/>
  <c r="T518" i="10"/>
  <c r="N518" i="10"/>
  <c r="H518" i="10"/>
  <c r="AA513" i="10"/>
  <c r="U513" i="10"/>
  <c r="O513" i="10"/>
  <c r="I513" i="10"/>
  <c r="V508" i="10"/>
  <c r="P508" i="10"/>
  <c r="J508" i="10"/>
  <c r="D508" i="10"/>
  <c r="W503" i="10"/>
  <c r="Q503" i="10"/>
  <c r="K503" i="10"/>
  <c r="E503" i="10"/>
  <c r="X498" i="10"/>
  <c r="R498" i="10"/>
  <c r="L498" i="10"/>
  <c r="F498" i="10"/>
  <c r="Y493" i="10"/>
  <c r="S493" i="10"/>
  <c r="M493" i="10"/>
  <c r="G493" i="10"/>
  <c r="Z488" i="10"/>
  <c r="T488" i="10"/>
  <c r="N488" i="10"/>
  <c r="H488" i="10"/>
  <c r="AA479" i="10"/>
  <c r="U479" i="10"/>
  <c r="O479" i="10"/>
  <c r="I479" i="10"/>
  <c r="V474" i="10"/>
  <c r="P474" i="10"/>
  <c r="J474" i="10"/>
  <c r="D474" i="10"/>
  <c r="W469" i="10"/>
  <c r="Q469" i="10"/>
  <c r="K469" i="10"/>
  <c r="E469" i="10"/>
  <c r="X464" i="10"/>
  <c r="R464" i="10"/>
  <c r="L464" i="10"/>
  <c r="F464" i="10"/>
  <c r="Y459" i="10"/>
  <c r="S459" i="10"/>
  <c r="M459" i="10"/>
  <c r="G459" i="10"/>
  <c r="Z454" i="10"/>
  <c r="T454" i="10"/>
  <c r="N454" i="10"/>
  <c r="H454" i="10"/>
  <c r="AA449" i="10"/>
  <c r="U449" i="10"/>
  <c r="O449" i="10"/>
  <c r="I449" i="10"/>
  <c r="V444" i="10"/>
  <c r="P444" i="10"/>
  <c r="J444" i="10"/>
  <c r="D444" i="10"/>
  <c r="W439" i="10"/>
  <c r="Q439" i="10"/>
  <c r="K439" i="10"/>
  <c r="E439" i="10"/>
  <c r="X434" i="10"/>
  <c r="R434" i="10"/>
  <c r="L434" i="10"/>
  <c r="F434" i="10"/>
  <c r="Y429" i="10"/>
  <c r="S429" i="10"/>
  <c r="M429" i="10"/>
  <c r="G429" i="10"/>
  <c r="Z424" i="10"/>
  <c r="T424" i="10"/>
  <c r="N424" i="10"/>
  <c r="H424" i="10"/>
  <c r="AA419" i="10"/>
  <c r="U419" i="10"/>
  <c r="O419" i="10"/>
  <c r="I419" i="10"/>
  <c r="V414" i="10"/>
  <c r="P414" i="10"/>
  <c r="J414" i="10"/>
  <c r="D414" i="10"/>
  <c r="W409" i="10"/>
  <c r="Q409" i="10"/>
  <c r="K409" i="10"/>
  <c r="E409" i="10"/>
  <c r="X404" i="10"/>
  <c r="R404" i="10"/>
  <c r="L404" i="10"/>
  <c r="F404" i="10"/>
  <c r="Y399" i="10"/>
  <c r="S399" i="10"/>
  <c r="M399" i="10"/>
  <c r="G399" i="10"/>
  <c r="Z394" i="10"/>
  <c r="T394" i="10"/>
  <c r="N394" i="10"/>
  <c r="H394" i="10"/>
  <c r="AA389" i="10"/>
  <c r="U389" i="10"/>
  <c r="O389" i="10"/>
  <c r="I389" i="10"/>
  <c r="V384" i="10"/>
  <c r="P384" i="10"/>
  <c r="J384" i="10"/>
  <c r="D384" i="10"/>
  <c r="W379" i="10"/>
  <c r="Q379" i="10"/>
  <c r="K379" i="10"/>
  <c r="E379" i="10"/>
  <c r="X374" i="10"/>
  <c r="R374" i="10"/>
  <c r="L374" i="10"/>
  <c r="F374" i="10"/>
  <c r="Y369" i="10"/>
  <c r="S369" i="10"/>
  <c r="M369" i="10"/>
  <c r="G369" i="10"/>
  <c r="Z364" i="10"/>
  <c r="T364" i="10"/>
  <c r="N364" i="10"/>
  <c r="H364" i="10"/>
  <c r="AA359" i="10"/>
  <c r="U359" i="10"/>
  <c r="O359" i="10"/>
  <c r="I359" i="10"/>
  <c r="V354" i="10"/>
  <c r="P354" i="10"/>
  <c r="J354" i="10"/>
  <c r="D354" i="10"/>
  <c r="W349" i="10"/>
  <c r="Q349" i="10"/>
  <c r="K349" i="10"/>
  <c r="E349" i="10"/>
  <c r="X344" i="10"/>
  <c r="R344" i="10"/>
  <c r="L344" i="10"/>
  <c r="F344" i="10"/>
  <c r="Y339" i="10"/>
  <c r="S339" i="10"/>
  <c r="M339" i="10"/>
  <c r="G339" i="10"/>
  <c r="Z334" i="10"/>
  <c r="T334" i="10"/>
  <c r="N334" i="10"/>
  <c r="H334" i="10"/>
  <c r="AA329" i="10"/>
  <c r="U329" i="10"/>
  <c r="O329" i="10"/>
  <c r="I329" i="10"/>
  <c r="V320" i="10"/>
  <c r="P320" i="10"/>
  <c r="J320" i="10"/>
  <c r="D320" i="10"/>
  <c r="W315" i="10"/>
  <c r="Q315" i="10"/>
  <c r="K315" i="10"/>
  <c r="E315" i="10"/>
  <c r="X310" i="10"/>
  <c r="R310" i="10"/>
  <c r="L310" i="10"/>
  <c r="F310" i="10"/>
  <c r="Y305" i="10"/>
  <c r="S305" i="10"/>
  <c r="M305" i="10"/>
  <c r="G305" i="10"/>
  <c r="Z300" i="10"/>
  <c r="T300" i="10"/>
  <c r="N300" i="10"/>
  <c r="H300" i="10"/>
  <c r="AA295" i="10"/>
  <c r="U295" i="10"/>
  <c r="O295" i="10"/>
  <c r="I295" i="10"/>
  <c r="V290" i="10"/>
  <c r="P290" i="10"/>
  <c r="J290" i="10"/>
  <c r="D290" i="10"/>
  <c r="W285" i="10"/>
  <c r="Q285" i="10"/>
  <c r="K285" i="10"/>
  <c r="E285" i="10"/>
  <c r="X280" i="10"/>
  <c r="R280" i="10"/>
  <c r="L280" i="10"/>
  <c r="F280" i="10"/>
  <c r="Y275" i="10"/>
  <c r="S275" i="10"/>
  <c r="M275" i="10"/>
  <c r="G275" i="10"/>
  <c r="Z270" i="10"/>
  <c r="T270" i="10"/>
  <c r="N270" i="10"/>
  <c r="H270" i="10"/>
  <c r="AA265" i="10"/>
  <c r="U265" i="10"/>
  <c r="O265" i="10"/>
  <c r="I265" i="10"/>
  <c r="V260" i="10"/>
  <c r="P260" i="10"/>
  <c r="J260" i="10"/>
  <c r="D260" i="10"/>
  <c r="W255" i="10"/>
  <c r="Q255" i="10"/>
  <c r="K255" i="10"/>
  <c r="E255" i="10"/>
  <c r="X250" i="10"/>
  <c r="R250" i="10"/>
  <c r="L250" i="10"/>
  <c r="F250" i="10"/>
  <c r="Y245" i="10"/>
  <c r="S245" i="10"/>
  <c r="M245" i="10"/>
  <c r="G245" i="10"/>
  <c r="Z240" i="10"/>
  <c r="T240" i="10"/>
  <c r="N240" i="10"/>
  <c r="H240" i="10"/>
  <c r="AA235" i="10"/>
  <c r="U235" i="10"/>
  <c r="O235" i="10"/>
  <c r="I235" i="10"/>
  <c r="V230" i="10"/>
  <c r="P230" i="10"/>
  <c r="J230" i="10"/>
  <c r="D230" i="10"/>
  <c r="W225" i="10"/>
  <c r="Q225" i="10"/>
  <c r="K225" i="10"/>
  <c r="E225" i="10"/>
  <c r="X220" i="10"/>
  <c r="R220" i="10"/>
  <c r="L220" i="10"/>
  <c r="F220" i="10"/>
  <c r="Y215" i="10"/>
  <c r="S215" i="10"/>
  <c r="M215" i="10"/>
  <c r="G215" i="10"/>
  <c r="Z210" i="10"/>
  <c r="T210" i="10"/>
  <c r="N210" i="10"/>
  <c r="H210" i="10"/>
  <c r="AA205" i="10"/>
  <c r="U205" i="10"/>
  <c r="O205" i="10"/>
  <c r="I205" i="10"/>
  <c r="V200" i="10"/>
  <c r="P200" i="10"/>
  <c r="J200" i="10"/>
  <c r="D200" i="10"/>
  <c r="W195" i="10"/>
  <c r="Q195" i="10"/>
  <c r="K195" i="10"/>
  <c r="E195" i="10"/>
  <c r="X190" i="10"/>
  <c r="R190" i="10"/>
  <c r="L190" i="10"/>
  <c r="F190" i="10"/>
  <c r="Y185" i="10"/>
  <c r="S185" i="10"/>
  <c r="M185" i="10"/>
  <c r="G185" i="10"/>
  <c r="Z180" i="10"/>
  <c r="T180" i="10"/>
  <c r="N180" i="10"/>
  <c r="H180" i="10"/>
  <c r="AA175" i="10"/>
  <c r="U175" i="10"/>
  <c r="O175" i="10"/>
  <c r="I175" i="10"/>
  <c r="V170" i="10"/>
  <c r="P170" i="10"/>
  <c r="J170" i="10"/>
  <c r="D170" i="10"/>
  <c r="D166" i="10" s="1"/>
  <c r="W161" i="10"/>
  <c r="Q161" i="10"/>
  <c r="K161" i="10"/>
  <c r="E161" i="10"/>
  <c r="X156" i="10"/>
  <c r="R156" i="10"/>
  <c r="L156" i="10"/>
  <c r="F156" i="10"/>
  <c r="Y151" i="10"/>
  <c r="S151" i="10"/>
  <c r="M151" i="10"/>
  <c r="G151" i="10"/>
  <c r="Z146" i="10"/>
  <c r="T146" i="10"/>
  <c r="N146" i="10"/>
  <c r="H146" i="10"/>
  <c r="AA141" i="10"/>
  <c r="U141" i="10"/>
  <c r="O141" i="10"/>
  <c r="I141" i="10"/>
  <c r="V136" i="10"/>
  <c r="P136" i="10"/>
  <c r="J136" i="10"/>
  <c r="D136" i="10"/>
  <c r="W131" i="10"/>
  <c r="Q131" i="10"/>
  <c r="K131" i="10"/>
  <c r="E131" i="10"/>
  <c r="X126" i="10"/>
  <c r="R126" i="10"/>
  <c r="L126" i="10"/>
  <c r="F126" i="10"/>
  <c r="Y121" i="10"/>
  <c r="S121" i="10"/>
  <c r="M121" i="10"/>
  <c r="G121" i="10"/>
  <c r="Z116" i="10"/>
  <c r="T116" i="10"/>
  <c r="N116" i="10"/>
  <c r="H116" i="10"/>
  <c r="AA111" i="10"/>
  <c r="U111" i="10"/>
  <c r="O111" i="10"/>
  <c r="I111" i="10"/>
  <c r="V106" i="10"/>
  <c r="P106" i="10"/>
  <c r="J106" i="10"/>
  <c r="D106" i="10"/>
  <c r="Y638" i="10"/>
  <c r="S638" i="10"/>
  <c r="M638" i="10"/>
  <c r="G638" i="10"/>
  <c r="Z633" i="10"/>
  <c r="T633" i="10"/>
  <c r="N633" i="10"/>
  <c r="H633" i="10"/>
  <c r="AA628" i="10"/>
  <c r="U628" i="10"/>
  <c r="O628" i="10"/>
  <c r="I628" i="10"/>
  <c r="V623" i="10"/>
  <c r="P623" i="10"/>
  <c r="J623" i="10"/>
  <c r="D623" i="10"/>
  <c r="W618" i="10"/>
  <c r="Q618" i="10"/>
  <c r="K618" i="10"/>
  <c r="E618" i="10"/>
  <c r="X613" i="10"/>
  <c r="R613" i="10"/>
  <c r="L613" i="10"/>
  <c r="F613" i="10"/>
  <c r="Y608" i="10"/>
  <c r="S608" i="10"/>
  <c r="M608" i="10"/>
  <c r="G608" i="10"/>
  <c r="Z603" i="10"/>
  <c r="T603" i="10"/>
  <c r="N603" i="10"/>
  <c r="H603" i="10"/>
  <c r="AA598" i="10"/>
  <c r="U598" i="10"/>
  <c r="O598" i="10"/>
  <c r="I598" i="10"/>
  <c r="V593" i="10"/>
  <c r="P593" i="10"/>
  <c r="J593" i="10"/>
  <c r="D593" i="10"/>
  <c r="W588" i="10"/>
  <c r="Q588" i="10"/>
  <c r="K588" i="10"/>
  <c r="E588" i="10"/>
  <c r="X583" i="10"/>
  <c r="R583" i="10"/>
  <c r="L583" i="10"/>
  <c r="F583" i="10"/>
  <c r="Y578" i="10"/>
  <c r="S578" i="10"/>
  <c r="M578" i="10"/>
  <c r="G578" i="10"/>
  <c r="Z573" i="10"/>
  <c r="T573" i="10"/>
  <c r="N573" i="10"/>
  <c r="H573" i="10"/>
  <c r="AA568" i="10"/>
  <c r="U568" i="10"/>
  <c r="O568" i="10"/>
  <c r="I568" i="10"/>
  <c r="V563" i="10"/>
  <c r="P563" i="10"/>
  <c r="J563" i="10"/>
  <c r="D563" i="10"/>
  <c r="W558" i="10"/>
  <c r="Q558" i="10"/>
  <c r="K558" i="10"/>
  <c r="E558" i="10"/>
  <c r="X553" i="10"/>
  <c r="R553" i="10"/>
  <c r="L553" i="10"/>
  <c r="F553" i="10"/>
  <c r="Y548" i="10"/>
  <c r="S548" i="10"/>
  <c r="M548" i="10"/>
  <c r="G548" i="10"/>
  <c r="Z543" i="10"/>
  <c r="T543" i="10"/>
  <c r="N543" i="10"/>
  <c r="H543" i="10"/>
  <c r="AA538" i="10"/>
  <c r="U538" i="10"/>
  <c r="O538" i="10"/>
  <c r="I538" i="10"/>
  <c r="V533" i="10"/>
  <c r="P533" i="10"/>
  <c r="J533" i="10"/>
  <c r="D533" i="10"/>
  <c r="W528" i="10"/>
  <c r="Q528" i="10"/>
  <c r="K528" i="10"/>
  <c r="E528" i="10"/>
  <c r="X523" i="10"/>
  <c r="R523" i="10"/>
  <c r="L523" i="10"/>
  <c r="F523" i="10"/>
  <c r="Y518" i="10"/>
  <c r="S518" i="10"/>
  <c r="M518" i="10"/>
  <c r="G518" i="10"/>
  <c r="Z513" i="10"/>
  <c r="T513" i="10"/>
  <c r="N513" i="10"/>
  <c r="H513" i="10"/>
  <c r="AA508" i="10"/>
  <c r="U508" i="10"/>
  <c r="O508" i="10"/>
  <c r="I508" i="10"/>
  <c r="V503" i="10"/>
  <c r="P503" i="10"/>
  <c r="J503" i="10"/>
  <c r="D503" i="10"/>
  <c r="W498" i="10"/>
  <c r="Q498" i="10"/>
  <c r="K498" i="10"/>
  <c r="E498" i="10"/>
  <c r="X493" i="10"/>
  <c r="R493" i="10"/>
  <c r="L493" i="10"/>
  <c r="F493" i="10"/>
  <c r="Y488" i="10"/>
  <c r="S488" i="10"/>
  <c r="M488" i="10"/>
  <c r="G488" i="10"/>
  <c r="Z479" i="10"/>
  <c r="T479" i="10"/>
  <c r="N479" i="10"/>
  <c r="H479" i="10"/>
  <c r="AA474" i="10"/>
  <c r="U474" i="10"/>
  <c r="O474" i="10"/>
  <c r="I474" i="10"/>
  <c r="V469" i="10"/>
  <c r="P469" i="10"/>
  <c r="J469" i="10"/>
  <c r="D469" i="10"/>
  <c r="W464" i="10"/>
  <c r="Q464" i="10"/>
  <c r="K464" i="10"/>
  <c r="E464" i="10"/>
  <c r="X459" i="10"/>
  <c r="R459" i="10"/>
  <c r="L459" i="10"/>
  <c r="F459" i="10"/>
  <c r="Y454" i="10"/>
  <c r="S454" i="10"/>
  <c r="M454" i="10"/>
  <c r="G454" i="10"/>
  <c r="Z449" i="10"/>
  <c r="T449" i="10"/>
  <c r="N449" i="10"/>
  <c r="H449" i="10"/>
  <c r="AA444" i="10"/>
  <c r="U444" i="10"/>
  <c r="O444" i="10"/>
  <c r="I444" i="10"/>
  <c r="V439" i="10"/>
  <c r="P439" i="10"/>
  <c r="J439" i="10"/>
  <c r="D439" i="10"/>
  <c r="W434" i="10"/>
  <c r="Q434" i="10"/>
  <c r="K434" i="10"/>
  <c r="E434" i="10"/>
  <c r="X429" i="10"/>
  <c r="R429" i="10"/>
  <c r="L429" i="10"/>
  <c r="F429" i="10"/>
  <c r="Y424" i="10"/>
  <c r="S424" i="10"/>
  <c r="M424" i="10"/>
  <c r="G424" i="10"/>
  <c r="Z419" i="10"/>
  <c r="T419" i="10"/>
  <c r="N419" i="10"/>
  <c r="H419" i="10"/>
  <c r="AA414" i="10"/>
  <c r="U414" i="10"/>
  <c r="O414" i="10"/>
  <c r="I414" i="10"/>
  <c r="V409" i="10"/>
  <c r="P409" i="10"/>
  <c r="J409" i="10"/>
  <c r="D409" i="10"/>
  <c r="W404" i="10"/>
  <c r="Q404" i="10"/>
  <c r="K404" i="10"/>
  <c r="E404" i="10"/>
  <c r="X399" i="10"/>
  <c r="R399" i="10"/>
  <c r="L399" i="10"/>
  <c r="F399" i="10"/>
  <c r="Y394" i="10"/>
  <c r="S394" i="10"/>
  <c r="M394" i="10"/>
  <c r="G394" i="10"/>
  <c r="Z389" i="10"/>
  <c r="T389" i="10"/>
  <c r="N389" i="10"/>
  <c r="H389" i="10"/>
  <c r="AA384" i="10"/>
  <c r="U384" i="10"/>
  <c r="O384" i="10"/>
  <c r="I384" i="10"/>
  <c r="V379" i="10"/>
  <c r="P379" i="10"/>
  <c r="J379" i="10"/>
  <c r="D379" i="10"/>
  <c r="W374" i="10"/>
  <c r="Q374" i="10"/>
  <c r="K374" i="10"/>
  <c r="E374" i="10"/>
  <c r="X369" i="10"/>
  <c r="R369" i="10"/>
  <c r="L369" i="10"/>
  <c r="F369" i="10"/>
  <c r="Y364" i="10"/>
  <c r="S364" i="10"/>
  <c r="M364" i="10"/>
  <c r="G364" i="10"/>
  <c r="Z359" i="10"/>
  <c r="T359" i="10"/>
  <c r="N359" i="10"/>
  <c r="H359" i="10"/>
  <c r="AA354" i="10"/>
  <c r="U354" i="10"/>
  <c r="O354" i="10"/>
  <c r="I354" i="10"/>
  <c r="V349" i="10"/>
  <c r="P349" i="10"/>
  <c r="J349" i="10"/>
  <c r="D349" i="10"/>
  <c r="W344" i="10"/>
  <c r="Q344" i="10"/>
  <c r="K344" i="10"/>
  <c r="E344" i="10"/>
  <c r="X339" i="10"/>
  <c r="R339" i="10"/>
  <c r="L339" i="10"/>
  <c r="F339" i="10"/>
  <c r="Y334" i="10"/>
  <c r="S334" i="10"/>
  <c r="M334" i="10"/>
  <c r="G334" i="10"/>
  <c r="Z329" i="10"/>
  <c r="T329" i="10"/>
  <c r="N329" i="10"/>
  <c r="H329" i="10"/>
  <c r="AA320" i="10"/>
  <c r="U320" i="10"/>
  <c r="O320" i="10"/>
  <c r="I320" i="10"/>
  <c r="V315" i="10"/>
  <c r="P315" i="10"/>
  <c r="J315" i="10"/>
  <c r="D315" i="10"/>
  <c r="W310" i="10"/>
  <c r="Q310" i="10"/>
  <c r="K310" i="10"/>
  <c r="E310" i="10"/>
  <c r="X305" i="10"/>
  <c r="R305" i="10"/>
  <c r="L305" i="10"/>
  <c r="F305" i="10"/>
  <c r="Y300" i="10"/>
  <c r="S300" i="10"/>
  <c r="M300" i="10"/>
  <c r="G300" i="10"/>
  <c r="Z295" i="10"/>
  <c r="T295" i="10"/>
  <c r="N295" i="10"/>
  <c r="H295" i="10"/>
  <c r="AA290" i="10"/>
  <c r="U290" i="10"/>
  <c r="O290" i="10"/>
  <c r="I290" i="10"/>
  <c r="V285" i="10"/>
  <c r="P285" i="10"/>
  <c r="J285" i="10"/>
  <c r="D285" i="10"/>
  <c r="W280" i="10"/>
  <c r="Q280" i="10"/>
  <c r="K280" i="10"/>
  <c r="E280" i="10"/>
  <c r="X275" i="10"/>
  <c r="R275" i="10"/>
  <c r="L275" i="10"/>
  <c r="F275" i="10"/>
  <c r="Y270" i="10"/>
  <c r="S270" i="10"/>
  <c r="M270" i="10"/>
  <c r="G270" i="10"/>
  <c r="Z265" i="10"/>
  <c r="T265" i="10"/>
  <c r="N265" i="10"/>
  <c r="H265" i="10"/>
  <c r="AA260" i="10"/>
  <c r="U260" i="10"/>
  <c r="O260" i="10"/>
  <c r="I260" i="10"/>
  <c r="V255" i="10"/>
  <c r="P255" i="10"/>
  <c r="J255" i="10"/>
  <c r="D255" i="10"/>
  <c r="W250" i="10"/>
  <c r="Q250" i="10"/>
  <c r="K250" i="10"/>
  <c r="E250" i="10"/>
  <c r="X245" i="10"/>
  <c r="R245" i="10"/>
  <c r="L245" i="10"/>
  <c r="F245" i="10"/>
  <c r="Y240" i="10"/>
  <c r="S240" i="10"/>
  <c r="M240" i="10"/>
  <c r="G240" i="10"/>
  <c r="Z235" i="10"/>
  <c r="T235" i="10"/>
  <c r="N235" i="10"/>
  <c r="H235" i="10"/>
  <c r="AA230" i="10"/>
  <c r="U230" i="10"/>
  <c r="O230" i="10"/>
  <c r="I230" i="10"/>
  <c r="V225" i="10"/>
  <c r="P225" i="10"/>
  <c r="J225" i="10"/>
  <c r="D225" i="10"/>
  <c r="W220" i="10"/>
  <c r="Q220" i="10"/>
  <c r="K220" i="10"/>
  <c r="E220" i="10"/>
  <c r="X215" i="10"/>
  <c r="R215" i="10"/>
  <c r="L215" i="10"/>
  <c r="F215" i="10"/>
  <c r="Y210" i="10"/>
  <c r="S210" i="10"/>
  <c r="M210" i="10"/>
  <c r="G210" i="10"/>
  <c r="Z205" i="10"/>
  <c r="T205" i="10"/>
  <c r="N205" i="10"/>
  <c r="H205" i="10"/>
  <c r="AA200" i="10"/>
  <c r="U200" i="10"/>
  <c r="O200" i="10"/>
  <c r="I200" i="10"/>
  <c r="V195" i="10"/>
  <c r="P195" i="10"/>
  <c r="J195" i="10"/>
  <c r="D195" i="10"/>
  <c r="W190" i="10"/>
  <c r="Q190" i="10"/>
  <c r="K190" i="10"/>
  <c r="E190" i="10"/>
  <c r="X185" i="10"/>
  <c r="R185" i="10"/>
  <c r="L185" i="10"/>
  <c r="F185" i="10"/>
  <c r="Y180" i="10"/>
  <c r="S180" i="10"/>
  <c r="M180" i="10"/>
  <c r="G180" i="10"/>
  <c r="Z175" i="10"/>
  <c r="T175" i="10"/>
  <c r="N175" i="10"/>
  <c r="H175" i="10"/>
  <c r="AA170" i="10"/>
  <c r="U170" i="10"/>
  <c r="O170" i="10"/>
  <c r="I170" i="10"/>
  <c r="V161" i="10"/>
  <c r="P161" i="10"/>
  <c r="J161" i="10"/>
  <c r="D161" i="10"/>
  <c r="W156" i="10"/>
  <c r="Q156" i="10"/>
  <c r="K156" i="10"/>
  <c r="E156" i="10"/>
  <c r="X151" i="10"/>
  <c r="R151" i="10"/>
  <c r="L151" i="10"/>
  <c r="F151" i="10"/>
  <c r="Y146" i="10"/>
  <c r="S146" i="10"/>
  <c r="M146" i="10"/>
  <c r="G146" i="10"/>
  <c r="Z141" i="10"/>
  <c r="T141" i="10"/>
  <c r="N141" i="10"/>
  <c r="H141" i="10"/>
  <c r="AA136" i="10"/>
  <c r="U136" i="10"/>
  <c r="O136" i="10"/>
  <c r="I136" i="10"/>
  <c r="V131" i="10"/>
  <c r="P131" i="10"/>
  <c r="J131" i="10"/>
  <c r="D131" i="10"/>
  <c r="W126" i="10"/>
  <c r="Q126" i="10"/>
  <c r="K126" i="10"/>
  <c r="E126" i="10"/>
  <c r="X121" i="10"/>
  <c r="R121" i="10"/>
  <c r="L121" i="10"/>
  <c r="F121" i="10"/>
  <c r="Y116" i="10"/>
  <c r="S116" i="10"/>
  <c r="M116" i="10"/>
  <c r="G116" i="10"/>
  <c r="Z111" i="10"/>
  <c r="T111" i="10"/>
  <c r="N111" i="10"/>
  <c r="H111" i="10"/>
  <c r="AA106" i="10"/>
  <c r="U106" i="10"/>
  <c r="O106" i="10"/>
  <c r="I106" i="10"/>
  <c r="X638" i="10"/>
  <c r="R638" i="10"/>
  <c r="L638" i="10"/>
  <c r="F638" i="10"/>
  <c r="Y633" i="10"/>
  <c r="S633" i="10"/>
  <c r="M633" i="10"/>
  <c r="G633" i="10"/>
  <c r="Z628" i="10"/>
  <c r="T628" i="10"/>
  <c r="N628" i="10"/>
  <c r="H628" i="10"/>
  <c r="AA623" i="10"/>
  <c r="U623" i="10"/>
  <c r="O623" i="10"/>
  <c r="I623" i="10"/>
  <c r="V618" i="10"/>
  <c r="P618" i="10"/>
  <c r="J618" i="10"/>
  <c r="D618" i="10"/>
  <c r="W613" i="10"/>
  <c r="Q613" i="10"/>
  <c r="K613" i="10"/>
  <c r="E613" i="10"/>
  <c r="X608" i="10"/>
  <c r="R608" i="10"/>
  <c r="L608" i="10"/>
  <c r="F608" i="10"/>
  <c r="Y603" i="10"/>
  <c r="S603" i="10"/>
  <c r="M603" i="10"/>
  <c r="G603" i="10"/>
  <c r="Z598" i="10"/>
  <c r="T598" i="10"/>
  <c r="N598" i="10"/>
  <c r="H598" i="10"/>
  <c r="AA593" i="10"/>
  <c r="U593" i="10"/>
  <c r="O593" i="10"/>
  <c r="I593" i="10"/>
  <c r="V588" i="10"/>
  <c r="P588" i="10"/>
  <c r="J588" i="10"/>
  <c r="D588" i="10"/>
  <c r="W583" i="10"/>
  <c r="Q583" i="10"/>
  <c r="K583" i="10"/>
  <c r="E583" i="10"/>
  <c r="X578" i="10"/>
  <c r="R578" i="10"/>
  <c r="L578" i="10"/>
  <c r="F578" i="10"/>
  <c r="Y573" i="10"/>
  <c r="S573" i="10"/>
  <c r="M573" i="10"/>
  <c r="G573" i="10"/>
  <c r="Z568" i="10"/>
  <c r="T568" i="10"/>
  <c r="N568" i="10"/>
  <c r="H568" i="10"/>
  <c r="AA563" i="10"/>
  <c r="U563" i="10"/>
  <c r="O563" i="10"/>
  <c r="I563" i="10"/>
  <c r="V558" i="10"/>
  <c r="P558" i="10"/>
  <c r="J558" i="10"/>
  <c r="D558" i="10"/>
  <c r="W553" i="10"/>
  <c r="Q553" i="10"/>
  <c r="K553" i="10"/>
  <c r="E553" i="10"/>
  <c r="X548" i="10"/>
  <c r="R548" i="10"/>
  <c r="L548" i="10"/>
  <c r="F548" i="10"/>
  <c r="Y543" i="10"/>
  <c r="S543" i="10"/>
  <c r="M543" i="10"/>
  <c r="G543" i="10"/>
  <c r="Z538" i="10"/>
  <c r="T538" i="10"/>
  <c r="N538" i="10"/>
  <c r="H538" i="10"/>
  <c r="AA533" i="10"/>
  <c r="U533" i="10"/>
  <c r="O533" i="10"/>
  <c r="I533" i="10"/>
  <c r="V528" i="10"/>
  <c r="P528" i="10"/>
  <c r="J528" i="10"/>
  <c r="D528" i="10"/>
  <c r="W523" i="10"/>
  <c r="Q523" i="10"/>
  <c r="K523" i="10"/>
  <c r="E523" i="10"/>
  <c r="X518" i="10"/>
  <c r="R518" i="10"/>
  <c r="L518" i="10"/>
  <c r="F518" i="10"/>
  <c r="Y513" i="10"/>
  <c r="S513" i="10"/>
  <c r="M513" i="10"/>
  <c r="G513" i="10"/>
  <c r="Z508" i="10"/>
  <c r="T508" i="10"/>
  <c r="N508" i="10"/>
  <c r="H508" i="10"/>
  <c r="AA503" i="10"/>
  <c r="U503" i="10"/>
  <c r="O503" i="10"/>
  <c r="I503" i="10"/>
  <c r="V498" i="10"/>
  <c r="P498" i="10"/>
  <c r="J498" i="10"/>
  <c r="D498" i="10"/>
  <c r="W493" i="10"/>
  <c r="Q493" i="10"/>
  <c r="K493" i="10"/>
  <c r="E493" i="10"/>
  <c r="X488" i="10"/>
  <c r="R488" i="10"/>
  <c r="L488" i="10"/>
  <c r="F488" i="10"/>
  <c r="Y479" i="10"/>
  <c r="S479" i="10"/>
  <c r="M479" i="10"/>
  <c r="G479" i="10"/>
  <c r="Z474" i="10"/>
  <c r="T474" i="10"/>
  <c r="N474" i="10"/>
  <c r="H474" i="10"/>
  <c r="AA469" i="10"/>
  <c r="U469" i="10"/>
  <c r="O469" i="10"/>
  <c r="I469" i="10"/>
  <c r="V464" i="10"/>
  <c r="P464" i="10"/>
  <c r="J464" i="10"/>
  <c r="D464" i="10"/>
  <c r="W459" i="10"/>
  <c r="Q459" i="10"/>
  <c r="K459" i="10"/>
  <c r="E459" i="10"/>
  <c r="X454" i="10"/>
  <c r="R454" i="10"/>
  <c r="L454" i="10"/>
  <c r="F454" i="10"/>
  <c r="Y449" i="10"/>
  <c r="S449" i="10"/>
  <c r="M449" i="10"/>
  <c r="G449" i="10"/>
  <c r="Z444" i="10"/>
  <c r="T444" i="10"/>
  <c r="N444" i="10"/>
  <c r="H444" i="10"/>
  <c r="AA439" i="10"/>
  <c r="U439" i="10"/>
  <c r="O439" i="10"/>
  <c r="I439" i="10"/>
  <c r="V434" i="10"/>
  <c r="P434" i="10"/>
  <c r="J434" i="10"/>
  <c r="D434" i="10"/>
  <c r="W429" i="10"/>
  <c r="Q429" i="10"/>
  <c r="K429" i="10"/>
  <c r="E429" i="10"/>
  <c r="X424" i="10"/>
  <c r="R424" i="10"/>
  <c r="L424" i="10"/>
  <c r="F424" i="10"/>
  <c r="Y419" i="10"/>
  <c r="S419" i="10"/>
  <c r="M419" i="10"/>
  <c r="G419" i="10"/>
  <c r="Z414" i="10"/>
  <c r="T414" i="10"/>
  <c r="N414" i="10"/>
  <c r="H414" i="10"/>
  <c r="AA409" i="10"/>
  <c r="U409" i="10"/>
  <c r="O409" i="10"/>
  <c r="I409" i="10"/>
  <c r="V404" i="10"/>
  <c r="P404" i="10"/>
  <c r="J404" i="10"/>
  <c r="D404" i="10"/>
  <c r="W399" i="10"/>
  <c r="Q399" i="10"/>
  <c r="K399" i="10"/>
  <c r="E399" i="10"/>
  <c r="X394" i="10"/>
  <c r="R394" i="10"/>
  <c r="L394" i="10"/>
  <c r="F394" i="10"/>
  <c r="Y389" i="10"/>
  <c r="S389" i="10"/>
  <c r="M389" i="10"/>
  <c r="G389" i="10"/>
  <c r="Z384" i="10"/>
  <c r="T384" i="10"/>
  <c r="N384" i="10"/>
  <c r="H384" i="10"/>
  <c r="AA379" i="10"/>
  <c r="U379" i="10"/>
  <c r="O379" i="10"/>
  <c r="I379" i="10"/>
  <c r="V374" i="10"/>
  <c r="P374" i="10"/>
  <c r="J374" i="10"/>
  <c r="D374" i="10"/>
  <c r="W369" i="10"/>
  <c r="Q369" i="10"/>
  <c r="K369" i="10"/>
  <c r="E369" i="10"/>
  <c r="X364" i="10"/>
  <c r="R364" i="10"/>
  <c r="L364" i="10"/>
  <c r="F364" i="10"/>
  <c r="Y359" i="10"/>
  <c r="S359" i="10"/>
  <c r="M359" i="10"/>
  <c r="G359" i="10"/>
  <c r="Z354" i="10"/>
  <c r="T354" i="10"/>
  <c r="N354" i="10"/>
  <c r="H354" i="10"/>
  <c r="AA349" i="10"/>
  <c r="U349" i="10"/>
  <c r="O349" i="10"/>
  <c r="I349" i="10"/>
  <c r="V344" i="10"/>
  <c r="P344" i="10"/>
  <c r="J344" i="10"/>
  <c r="D344" i="10"/>
  <c r="W339" i="10"/>
  <c r="Q339" i="10"/>
  <c r="K339" i="10"/>
  <c r="E339" i="10"/>
  <c r="X334" i="10"/>
  <c r="R334" i="10"/>
  <c r="L334" i="10"/>
  <c r="F334" i="10"/>
  <c r="Y329" i="10"/>
  <c r="S329" i="10"/>
  <c r="M329" i="10"/>
  <c r="G329" i="10"/>
  <c r="Z320" i="10"/>
  <c r="T320" i="10"/>
  <c r="N320" i="10"/>
  <c r="H320" i="10"/>
  <c r="AA315" i="10"/>
  <c r="U315" i="10"/>
  <c r="O315" i="10"/>
  <c r="I315" i="10"/>
  <c r="V310" i="10"/>
  <c r="P310" i="10"/>
  <c r="J310" i="10"/>
  <c r="D310" i="10"/>
  <c r="W305" i="10"/>
  <c r="Q305" i="10"/>
  <c r="K305" i="10"/>
  <c r="E305" i="10"/>
  <c r="X300" i="10"/>
  <c r="R300" i="10"/>
  <c r="L300" i="10"/>
  <c r="F300" i="10"/>
  <c r="Y295" i="10"/>
  <c r="S295" i="10"/>
  <c r="M295" i="10"/>
  <c r="G295" i="10"/>
  <c r="Z290" i="10"/>
  <c r="T290" i="10"/>
  <c r="N290" i="10"/>
  <c r="H290" i="10"/>
  <c r="AA285" i="10"/>
  <c r="U285" i="10"/>
  <c r="O285" i="10"/>
  <c r="I285" i="10"/>
  <c r="V280" i="10"/>
  <c r="P280" i="10"/>
  <c r="J280" i="10"/>
  <c r="D280" i="10"/>
  <c r="W275" i="10"/>
  <c r="Q275" i="10"/>
  <c r="K275" i="10"/>
  <c r="E275" i="10"/>
  <c r="X270" i="10"/>
  <c r="R270" i="10"/>
  <c r="L270" i="10"/>
  <c r="F270" i="10"/>
  <c r="Y265" i="10"/>
  <c r="S265" i="10"/>
  <c r="M265" i="10"/>
  <c r="G265" i="10"/>
  <c r="Z260" i="10"/>
  <c r="T260" i="10"/>
  <c r="N260" i="10"/>
  <c r="H260" i="10"/>
  <c r="AA255" i="10"/>
  <c r="U255" i="10"/>
  <c r="O255" i="10"/>
  <c r="I255" i="10"/>
  <c r="V250" i="10"/>
  <c r="P250" i="10"/>
  <c r="J250" i="10"/>
  <c r="D250" i="10"/>
  <c r="W245" i="10"/>
  <c r="Q245" i="10"/>
  <c r="K245" i="10"/>
  <c r="E245" i="10"/>
  <c r="X240" i="10"/>
  <c r="R240" i="10"/>
  <c r="L240" i="10"/>
  <c r="F240" i="10"/>
  <c r="Y235" i="10"/>
  <c r="S235" i="10"/>
  <c r="M235" i="10"/>
  <c r="G235" i="10"/>
  <c r="Z230" i="10"/>
  <c r="T230" i="10"/>
  <c r="N230" i="10"/>
  <c r="H230" i="10"/>
  <c r="AA225" i="10"/>
  <c r="U225" i="10"/>
  <c r="O225" i="10"/>
  <c r="I225" i="10"/>
  <c r="V220" i="10"/>
  <c r="P220" i="10"/>
  <c r="J220" i="10"/>
  <c r="D220" i="10"/>
  <c r="W215" i="10"/>
  <c r="Q215" i="10"/>
  <c r="K215" i="10"/>
  <c r="E215" i="10"/>
  <c r="X210" i="10"/>
  <c r="R210" i="10"/>
  <c r="L210" i="10"/>
  <c r="F210" i="10"/>
  <c r="Y205" i="10"/>
  <c r="S205" i="10"/>
  <c r="M205" i="10"/>
  <c r="G205" i="10"/>
  <c r="Z200" i="10"/>
  <c r="T200" i="10"/>
  <c r="N200" i="10"/>
  <c r="H200" i="10"/>
  <c r="AA195" i="10"/>
  <c r="U195" i="10"/>
  <c r="O195" i="10"/>
  <c r="I195" i="10"/>
  <c r="V190" i="10"/>
  <c r="P190" i="10"/>
  <c r="J190" i="10"/>
  <c r="D190" i="10"/>
  <c r="W185" i="10"/>
  <c r="Q185" i="10"/>
  <c r="K185" i="10"/>
  <c r="E185" i="10"/>
  <c r="X180" i="10"/>
  <c r="R180" i="10"/>
  <c r="L180" i="10"/>
  <c r="F180" i="10"/>
  <c r="Y175" i="10"/>
  <c r="S175" i="10"/>
  <c r="M175" i="10"/>
  <c r="G175" i="10"/>
  <c r="Z170" i="10"/>
  <c r="T170" i="10"/>
  <c r="N170" i="10"/>
  <c r="H170" i="10"/>
  <c r="AA161" i="10"/>
  <c r="U161" i="10"/>
  <c r="O161" i="10"/>
  <c r="I161" i="10"/>
  <c r="V156" i="10"/>
  <c r="P156" i="10"/>
  <c r="J156" i="10"/>
  <c r="D156" i="10"/>
  <c r="W151" i="10"/>
  <c r="Q151" i="10"/>
  <c r="K151" i="10"/>
  <c r="E151" i="10"/>
  <c r="X146" i="10"/>
  <c r="R146" i="10"/>
  <c r="L146" i="10"/>
  <c r="F146" i="10"/>
  <c r="Y141" i="10"/>
  <c r="S141" i="10"/>
  <c r="M141" i="10"/>
  <c r="G141" i="10"/>
  <c r="Z136" i="10"/>
  <c r="T136" i="10"/>
  <c r="N136" i="10"/>
  <c r="H136" i="10"/>
  <c r="AA131" i="10"/>
  <c r="U131" i="10"/>
  <c r="O131" i="10"/>
  <c r="I131" i="10"/>
  <c r="V126" i="10"/>
  <c r="P126" i="10"/>
  <c r="J126" i="10"/>
  <c r="D126" i="10"/>
  <c r="W121" i="10"/>
  <c r="Q121" i="10"/>
  <c r="K121" i="10"/>
  <c r="E121" i="10"/>
  <c r="X116" i="10"/>
  <c r="R116" i="10"/>
  <c r="L116" i="10"/>
  <c r="F116" i="10"/>
  <c r="Y111" i="10"/>
  <c r="S111" i="10"/>
  <c r="M111" i="10"/>
  <c r="G111" i="10"/>
  <c r="Z106" i="10"/>
  <c r="T106" i="10"/>
  <c r="N106" i="10"/>
  <c r="H106" i="10"/>
  <c r="J11" i="10"/>
  <c r="P11" i="10"/>
  <c r="V11" i="10"/>
  <c r="I14" i="10"/>
  <c r="I12" i="10" s="1"/>
  <c r="O14" i="10"/>
  <c r="O12" i="10" s="1"/>
  <c r="U14" i="10"/>
  <c r="AA14" i="10"/>
  <c r="I16" i="10"/>
  <c r="O16" i="10"/>
  <c r="U16" i="10"/>
  <c r="AA16" i="10"/>
  <c r="H19" i="10"/>
  <c r="N19" i="10"/>
  <c r="T19" i="10"/>
  <c r="Z19" i="10"/>
  <c r="H21" i="10"/>
  <c r="N21" i="10"/>
  <c r="T21" i="10"/>
  <c r="Z21" i="10"/>
  <c r="G24" i="10"/>
  <c r="M24" i="10"/>
  <c r="S24" i="10"/>
  <c r="S22" i="10" s="1"/>
  <c r="Y24" i="10"/>
  <c r="Y22" i="10" s="1"/>
  <c r="G26" i="10"/>
  <c r="M26" i="10"/>
  <c r="S26" i="10"/>
  <c r="Y26" i="10"/>
  <c r="F29" i="10"/>
  <c r="F27" i="10" s="1"/>
  <c r="L29" i="10"/>
  <c r="L27" i="10" s="1"/>
  <c r="R29" i="10"/>
  <c r="X29" i="10"/>
  <c r="F31" i="10"/>
  <c r="L31" i="10"/>
  <c r="R31" i="10"/>
  <c r="X31" i="10"/>
  <c r="E34" i="10"/>
  <c r="K34" i="10"/>
  <c r="Q34" i="10"/>
  <c r="W34" i="10"/>
  <c r="E36" i="10"/>
  <c r="K36" i="10"/>
  <c r="Q36" i="10"/>
  <c r="W36" i="10"/>
  <c r="D39" i="10"/>
  <c r="J39" i="10"/>
  <c r="P39" i="10"/>
  <c r="P37" i="10" s="1"/>
  <c r="V39" i="10"/>
  <c r="V37" i="10" s="1"/>
  <c r="D41" i="10"/>
  <c r="J41" i="10"/>
  <c r="P41" i="10"/>
  <c r="V41" i="10"/>
  <c r="I44" i="10"/>
  <c r="I42" i="10" s="1"/>
  <c r="O44" i="10"/>
  <c r="O42" i="10" s="1"/>
  <c r="U44" i="10"/>
  <c r="AA44" i="10"/>
  <c r="I46" i="10"/>
  <c r="O46" i="10"/>
  <c r="U46" i="10"/>
  <c r="AA46" i="10"/>
  <c r="H49" i="10"/>
  <c r="N49" i="10"/>
  <c r="T49" i="10"/>
  <c r="Z49" i="10"/>
  <c r="H51" i="10"/>
  <c r="N51" i="10"/>
  <c r="T51" i="10"/>
  <c r="Z51" i="10"/>
  <c r="G54" i="10"/>
  <c r="M54" i="10"/>
  <c r="S54" i="10"/>
  <c r="S52" i="10" s="1"/>
  <c r="Y54" i="10"/>
  <c r="Y52" i="10" s="1"/>
  <c r="G56" i="10"/>
  <c r="M56" i="10"/>
  <c r="S56" i="10"/>
  <c r="Y56" i="10"/>
  <c r="F59" i="10"/>
  <c r="F57" i="10" s="1"/>
  <c r="L59" i="10"/>
  <c r="L57" i="10" s="1"/>
  <c r="R59" i="10"/>
  <c r="X59" i="10"/>
  <c r="F61" i="10"/>
  <c r="L61" i="10"/>
  <c r="R61" i="10"/>
  <c r="X61" i="10"/>
  <c r="E64" i="10"/>
  <c r="K64" i="10"/>
  <c r="Q64" i="10"/>
  <c r="W64" i="10"/>
  <c r="E66" i="10"/>
  <c r="K66" i="10"/>
  <c r="Q66" i="10"/>
  <c r="W66" i="10"/>
  <c r="D69" i="10"/>
  <c r="J69" i="10"/>
  <c r="P69" i="10"/>
  <c r="P67" i="10" s="1"/>
  <c r="V69" i="10"/>
  <c r="V67" i="10" s="1"/>
  <c r="D71" i="10"/>
  <c r="J71" i="10"/>
  <c r="P71" i="10"/>
  <c r="V71" i="10"/>
  <c r="I74" i="10"/>
  <c r="I72" i="10" s="1"/>
  <c r="O74" i="10"/>
  <c r="O72" i="10" s="1"/>
  <c r="U74" i="10"/>
  <c r="AA74" i="10"/>
  <c r="I76" i="10"/>
  <c r="O76" i="10"/>
  <c r="U76" i="10"/>
  <c r="AA76" i="10"/>
  <c r="H79" i="10"/>
  <c r="N79" i="10"/>
  <c r="T79" i="10"/>
  <c r="Z79" i="10"/>
  <c r="H81" i="10"/>
  <c r="N81" i="10"/>
  <c r="T81" i="10"/>
  <c r="Z81" i="10"/>
  <c r="G84" i="10"/>
  <c r="M84" i="10"/>
  <c r="S84" i="10"/>
  <c r="S82" i="10" s="1"/>
  <c r="Y84" i="10"/>
  <c r="Y82" i="10" s="1"/>
  <c r="G86" i="10"/>
  <c r="M86" i="10"/>
  <c r="S86" i="10"/>
  <c r="Y86" i="10"/>
  <c r="F89" i="10"/>
  <c r="F87" i="10" s="1"/>
  <c r="L89" i="10"/>
  <c r="L87" i="10" s="1"/>
  <c r="R89" i="10"/>
  <c r="X89" i="10"/>
  <c r="F91" i="10"/>
  <c r="L91" i="10"/>
  <c r="R91" i="10"/>
  <c r="X91" i="10"/>
  <c r="E94" i="10"/>
  <c r="K94" i="10"/>
  <c r="Q94" i="10"/>
  <c r="W94" i="10"/>
  <c r="E96" i="10"/>
  <c r="K96" i="10"/>
  <c r="Q96" i="10"/>
  <c r="W96" i="10"/>
  <c r="D99" i="10"/>
  <c r="J99" i="10"/>
  <c r="P99" i="10"/>
  <c r="P97" i="10" s="1"/>
  <c r="V99" i="10"/>
  <c r="V97" i="10" s="1"/>
  <c r="D101" i="10"/>
  <c r="J101" i="10"/>
  <c r="P101" i="10"/>
  <c r="W101" i="10"/>
  <c r="W97" i="10" s="1"/>
  <c r="Y104" i="10"/>
  <c r="Y102" i="10" s="1"/>
  <c r="R109" i="10"/>
  <c r="R107" i="10" s="1"/>
  <c r="K114" i="10"/>
  <c r="K112" i="10" s="1"/>
  <c r="W116" i="10"/>
  <c r="D119" i="10"/>
  <c r="P121" i="10"/>
  <c r="O126" i="10"/>
  <c r="H131" i="10"/>
  <c r="Y134" i="10"/>
  <c r="Y132" i="10" s="1"/>
  <c r="R139" i="10"/>
  <c r="R137" i="10" s="1"/>
  <c r="K144" i="10"/>
  <c r="K142" i="10" s="1"/>
  <c r="W146" i="10"/>
  <c r="D149" i="10"/>
  <c r="D147" i="10" s="1"/>
  <c r="P151" i="10"/>
  <c r="O156" i="10"/>
  <c r="H161" i="10"/>
  <c r="X175" i="10"/>
  <c r="X171" i="10" s="1"/>
  <c r="Q180" i="10"/>
  <c r="Q176" i="10" s="1"/>
  <c r="J185" i="10"/>
  <c r="J181" i="10" s="1"/>
  <c r="I190" i="10"/>
  <c r="I186" i="10" s="1"/>
  <c r="X205" i="10"/>
  <c r="X201" i="10" s="1"/>
  <c r="Q210" i="10"/>
  <c r="Q206" i="10" s="1"/>
  <c r="J215" i="10"/>
  <c r="J211" i="10" s="1"/>
  <c r="I220" i="10"/>
  <c r="I216" i="10" s="1"/>
  <c r="X235" i="10"/>
  <c r="X231" i="10" s="1"/>
  <c r="Q240" i="10"/>
  <c r="Q236" i="10" s="1"/>
  <c r="J245" i="10"/>
  <c r="J241" i="10" s="1"/>
  <c r="I250" i="10"/>
  <c r="I246" i="10" s="1"/>
  <c r="X265" i="10"/>
  <c r="X261" i="10" s="1"/>
  <c r="Q270" i="10"/>
  <c r="Q266" i="10" s="1"/>
  <c r="J275" i="10"/>
  <c r="J271" i="10" s="1"/>
  <c r="I280" i="10"/>
  <c r="I276" i="10" s="1"/>
  <c r="X295" i="10"/>
  <c r="X291" i="10" s="1"/>
  <c r="Q300" i="10"/>
  <c r="Q296" i="10" s="1"/>
  <c r="J305" i="10"/>
  <c r="J301" i="10" s="1"/>
  <c r="I310" i="10"/>
  <c r="I306" i="10" s="1"/>
  <c r="R329" i="10"/>
  <c r="R325" i="10" s="1"/>
  <c r="K334" i="10"/>
  <c r="K330" i="10" s="1"/>
  <c r="D339" i="10"/>
  <c r="D335" i="10" s="1"/>
  <c r="Y354" i="10"/>
  <c r="Y350" i="10" s="1"/>
  <c r="R359" i="10"/>
  <c r="R355" i="10" s="1"/>
  <c r="K364" i="10"/>
  <c r="K360" i="10" s="1"/>
  <c r="D369" i="10"/>
  <c r="D365" i="10" s="1"/>
  <c r="Y384" i="10"/>
  <c r="Y380" i="10" s="1"/>
  <c r="R389" i="10"/>
  <c r="R385" i="10" s="1"/>
  <c r="K394" i="10"/>
  <c r="K390" i="10" s="1"/>
  <c r="D399" i="10"/>
  <c r="D395" i="10" s="1"/>
  <c r="Y414" i="10"/>
  <c r="Y410" i="10" s="1"/>
  <c r="R419" i="10"/>
  <c r="R415" i="10" s="1"/>
  <c r="K424" i="10"/>
  <c r="K420" i="10" s="1"/>
  <c r="D429" i="10"/>
  <c r="D425" i="10" s="1"/>
  <c r="Y444" i="10"/>
  <c r="Y440" i="10" s="1"/>
  <c r="R449" i="10"/>
  <c r="R445" i="10" s="1"/>
  <c r="K454" i="10"/>
  <c r="K450" i="10" s="1"/>
  <c r="D459" i="10"/>
  <c r="D455" i="10" s="1"/>
  <c r="Y474" i="10"/>
  <c r="Y470" i="10" s="1"/>
  <c r="R479" i="10"/>
  <c r="R475" i="10" s="1"/>
  <c r="E488" i="10"/>
  <c r="E484" i="10" s="1"/>
  <c r="Z503" i="10"/>
  <c r="Z499" i="10" s="1"/>
  <c r="S508" i="10"/>
  <c r="S504" i="10" s="1"/>
  <c r="L513" i="10"/>
  <c r="L509" i="10" s="1"/>
  <c r="E518" i="10"/>
  <c r="E514" i="10" s="1"/>
  <c r="Z533" i="10"/>
  <c r="Z529" i="10" s="1"/>
  <c r="S538" i="10"/>
  <c r="S534" i="10" s="1"/>
  <c r="L543" i="10"/>
  <c r="L539" i="10" s="1"/>
  <c r="E548" i="10"/>
  <c r="E544" i="10" s="1"/>
  <c r="Z563" i="10"/>
  <c r="Z559" i="10" s="1"/>
  <c r="S568" i="10"/>
  <c r="S564" i="10" s="1"/>
  <c r="L573" i="10"/>
  <c r="L569" i="10" s="1"/>
  <c r="E578" i="10"/>
  <c r="E574" i="10" s="1"/>
  <c r="Z593" i="10"/>
  <c r="Z589" i="10" s="1"/>
  <c r="S598" i="10"/>
  <c r="S594" i="10" s="1"/>
  <c r="L603" i="10"/>
  <c r="L599" i="10" s="1"/>
  <c r="E608" i="10"/>
  <c r="E604" i="10" s="1"/>
  <c r="Z623" i="10"/>
  <c r="Z619" i="10" s="1"/>
  <c r="S628" i="10"/>
  <c r="S624" i="10" s="1"/>
  <c r="L633" i="10"/>
  <c r="L629" i="10" s="1"/>
  <c r="E638" i="10"/>
  <c r="E634" i="10" s="1"/>
  <c r="V168" i="11"/>
  <c r="V166" i="11" s="1"/>
  <c r="U173" i="11"/>
  <c r="U171" i="11" s="1"/>
  <c r="N178" i="11"/>
  <c r="N176" i="11" s="1"/>
  <c r="G183" i="11"/>
  <c r="G181" i="11" s="1"/>
  <c r="V198" i="11"/>
  <c r="V196" i="11" s="1"/>
  <c r="U203" i="11"/>
  <c r="U201" i="11" s="1"/>
  <c r="N208" i="11"/>
  <c r="N206" i="11" s="1"/>
  <c r="G213" i="11"/>
  <c r="G211" i="11" s="1"/>
  <c r="V228" i="11"/>
  <c r="V226" i="11" s="1"/>
  <c r="U233" i="11"/>
  <c r="U231" i="11" s="1"/>
  <c r="N238" i="11"/>
  <c r="N236" i="11" s="1"/>
  <c r="G243" i="11"/>
  <c r="G241" i="11" s="1"/>
  <c r="V258" i="11"/>
  <c r="V256" i="11" s="1"/>
  <c r="U263" i="11"/>
  <c r="U261" i="11" s="1"/>
  <c r="N268" i="11"/>
  <c r="N266" i="11" s="1"/>
  <c r="G273" i="11"/>
  <c r="G271" i="11" s="1"/>
  <c r="V288" i="11"/>
  <c r="V286" i="11" s="1"/>
  <c r="U293" i="11"/>
  <c r="U291" i="11" s="1"/>
  <c r="N298" i="11"/>
  <c r="N296" i="11" s="1"/>
  <c r="G303" i="11"/>
  <c r="G301" i="11" s="1"/>
  <c r="V318" i="11"/>
  <c r="V316" i="11" s="1"/>
  <c r="Q286" i="12"/>
  <c r="I296" i="12"/>
  <c r="U296" i="12"/>
  <c r="D385" i="12"/>
  <c r="V599" i="12"/>
  <c r="U634" i="12"/>
  <c r="X22" i="13"/>
  <c r="E87" i="13"/>
  <c r="K87" i="13"/>
  <c r="Q87" i="13"/>
  <c r="I97" i="13"/>
  <c r="L112" i="13"/>
  <c r="G231" i="13"/>
  <c r="S231" i="13"/>
  <c r="N256" i="13"/>
  <c r="Z256" i="13"/>
  <c r="P330" i="13"/>
  <c r="H168" i="10"/>
  <c r="H166" i="10" s="1"/>
  <c r="N168" i="10"/>
  <c r="N166" i="10" s="1"/>
  <c r="T168" i="10"/>
  <c r="Z168" i="10"/>
  <c r="Z166" i="10" s="1"/>
  <c r="G173" i="10"/>
  <c r="G171" i="10" s="1"/>
  <c r="M173" i="10"/>
  <c r="S173" i="10"/>
  <c r="S171" i="10" s="1"/>
  <c r="Y173" i="10"/>
  <c r="Y171" i="10" s="1"/>
  <c r="F178" i="10"/>
  <c r="L178" i="10"/>
  <c r="L176" i="10" s="1"/>
  <c r="R178" i="10"/>
  <c r="R176" i="10" s="1"/>
  <c r="X178" i="10"/>
  <c r="E183" i="10"/>
  <c r="E181" i="10" s="1"/>
  <c r="K183" i="10"/>
  <c r="K181" i="10" s="1"/>
  <c r="Q183" i="10"/>
  <c r="W183" i="10"/>
  <c r="W181" i="10" s="1"/>
  <c r="D188" i="10"/>
  <c r="D186" i="10" s="1"/>
  <c r="J188" i="10"/>
  <c r="P188" i="10"/>
  <c r="P186" i="10" s="1"/>
  <c r="V188" i="10"/>
  <c r="V186" i="10" s="1"/>
  <c r="I193" i="10"/>
  <c r="O193" i="10"/>
  <c r="O191" i="10" s="1"/>
  <c r="U193" i="10"/>
  <c r="U191" i="10" s="1"/>
  <c r="AA193" i="10"/>
  <c r="H198" i="10"/>
  <c r="H196" i="10" s="1"/>
  <c r="N198" i="10"/>
  <c r="N196" i="10" s="1"/>
  <c r="T198" i="10"/>
  <c r="Z198" i="10"/>
  <c r="Z196" i="10" s="1"/>
  <c r="G203" i="10"/>
  <c r="G201" i="10" s="1"/>
  <c r="M203" i="10"/>
  <c r="S203" i="10"/>
  <c r="S201" i="10" s="1"/>
  <c r="Y203" i="10"/>
  <c r="Y201" i="10" s="1"/>
  <c r="F208" i="10"/>
  <c r="L208" i="10"/>
  <c r="L206" i="10" s="1"/>
  <c r="R208" i="10"/>
  <c r="R206" i="10" s="1"/>
  <c r="X208" i="10"/>
  <c r="E213" i="10"/>
  <c r="E211" i="10" s="1"/>
  <c r="K213" i="10"/>
  <c r="K211" i="10" s="1"/>
  <c r="Q213" i="10"/>
  <c r="W213" i="10"/>
  <c r="W211" i="10" s="1"/>
  <c r="D218" i="10"/>
  <c r="D216" i="10" s="1"/>
  <c r="J218" i="10"/>
  <c r="P218" i="10"/>
  <c r="P216" i="10" s="1"/>
  <c r="V218" i="10"/>
  <c r="V216" i="10" s="1"/>
  <c r="I223" i="10"/>
  <c r="O223" i="10"/>
  <c r="O221" i="10" s="1"/>
  <c r="U223" i="10"/>
  <c r="U221" i="10" s="1"/>
  <c r="AA223" i="10"/>
  <c r="H228" i="10"/>
  <c r="H226" i="10" s="1"/>
  <c r="N228" i="10"/>
  <c r="N226" i="10" s="1"/>
  <c r="T228" i="10"/>
  <c r="Z228" i="10"/>
  <c r="Z226" i="10" s="1"/>
  <c r="G233" i="10"/>
  <c r="G231" i="10" s="1"/>
  <c r="M233" i="10"/>
  <c r="S233" i="10"/>
  <c r="S231" i="10" s="1"/>
  <c r="Y233" i="10"/>
  <c r="Y231" i="10" s="1"/>
  <c r="F238" i="10"/>
  <c r="L238" i="10"/>
  <c r="L236" i="10" s="1"/>
  <c r="R238" i="10"/>
  <c r="R236" i="10" s="1"/>
  <c r="X238" i="10"/>
  <c r="E243" i="10"/>
  <c r="E241" i="10" s="1"/>
  <c r="K243" i="10"/>
  <c r="K241" i="10" s="1"/>
  <c r="Q243" i="10"/>
  <c r="W243" i="10"/>
  <c r="W241" i="10" s="1"/>
  <c r="D248" i="10"/>
  <c r="D246" i="10" s="1"/>
  <c r="J248" i="10"/>
  <c r="P248" i="10"/>
  <c r="P246" i="10" s="1"/>
  <c r="V248" i="10"/>
  <c r="V246" i="10" s="1"/>
  <c r="I253" i="10"/>
  <c r="O253" i="10"/>
  <c r="O251" i="10" s="1"/>
  <c r="U253" i="10"/>
  <c r="U251" i="10" s="1"/>
  <c r="AA253" i="10"/>
  <c r="H258" i="10"/>
  <c r="H256" i="10" s="1"/>
  <c r="N258" i="10"/>
  <c r="N256" i="10" s="1"/>
  <c r="T258" i="10"/>
  <c r="Z258" i="10"/>
  <c r="Z256" i="10" s="1"/>
  <c r="G263" i="10"/>
  <c r="G261" i="10" s="1"/>
  <c r="M263" i="10"/>
  <c r="S263" i="10"/>
  <c r="S261" i="10" s="1"/>
  <c r="Y263" i="10"/>
  <c r="Y261" i="10" s="1"/>
  <c r="F268" i="10"/>
  <c r="L268" i="10"/>
  <c r="L266" i="10" s="1"/>
  <c r="R268" i="10"/>
  <c r="R266" i="10" s="1"/>
  <c r="X268" i="10"/>
  <c r="E273" i="10"/>
  <c r="E271" i="10" s="1"/>
  <c r="K273" i="10"/>
  <c r="K271" i="10" s="1"/>
  <c r="Q273" i="10"/>
  <c r="W273" i="10"/>
  <c r="W271" i="10" s="1"/>
  <c r="D278" i="10"/>
  <c r="D276" i="10" s="1"/>
  <c r="J278" i="10"/>
  <c r="P278" i="10"/>
  <c r="P276" i="10" s="1"/>
  <c r="V278" i="10"/>
  <c r="V276" i="10" s="1"/>
  <c r="I283" i="10"/>
  <c r="O283" i="10"/>
  <c r="O281" i="10" s="1"/>
  <c r="U283" i="10"/>
  <c r="U281" i="10" s="1"/>
  <c r="AA283" i="10"/>
  <c r="H288" i="10"/>
  <c r="H286" i="10" s="1"/>
  <c r="N288" i="10"/>
  <c r="N286" i="10" s="1"/>
  <c r="T288" i="10"/>
  <c r="Z288" i="10"/>
  <c r="Z286" i="10" s="1"/>
  <c r="G293" i="10"/>
  <c r="G291" i="10" s="1"/>
  <c r="M293" i="10"/>
  <c r="S293" i="10"/>
  <c r="S291" i="10" s="1"/>
  <c r="Y293" i="10"/>
  <c r="Y291" i="10" s="1"/>
  <c r="F298" i="10"/>
  <c r="L298" i="10"/>
  <c r="L296" i="10" s="1"/>
  <c r="R298" i="10"/>
  <c r="R296" i="10" s="1"/>
  <c r="X298" i="10"/>
  <c r="E303" i="10"/>
  <c r="E301" i="10" s="1"/>
  <c r="K303" i="10"/>
  <c r="K301" i="10" s="1"/>
  <c r="Q303" i="10"/>
  <c r="W303" i="10"/>
  <c r="W301" i="10" s="1"/>
  <c r="D308" i="10"/>
  <c r="D306" i="10" s="1"/>
  <c r="J308" i="10"/>
  <c r="P308" i="10"/>
  <c r="P306" i="10" s="1"/>
  <c r="V308" i="10"/>
  <c r="V306" i="10" s="1"/>
  <c r="I313" i="10"/>
  <c r="O313" i="10"/>
  <c r="O311" i="10" s="1"/>
  <c r="U313" i="10"/>
  <c r="U311" i="10" s="1"/>
  <c r="AA313" i="10"/>
  <c r="H318" i="10"/>
  <c r="H316" i="10" s="1"/>
  <c r="N318" i="10"/>
  <c r="N316" i="10" s="1"/>
  <c r="T318" i="10"/>
  <c r="Z318" i="10"/>
  <c r="Z316" i="10" s="1"/>
  <c r="G327" i="10"/>
  <c r="G325" i="10" s="1"/>
  <c r="M327" i="10"/>
  <c r="S327" i="10"/>
  <c r="S325" i="10" s="1"/>
  <c r="Y327" i="10"/>
  <c r="Y325" i="10" s="1"/>
  <c r="F332" i="10"/>
  <c r="L332" i="10"/>
  <c r="L330" i="10" s="1"/>
  <c r="R332" i="10"/>
  <c r="R330" i="10" s="1"/>
  <c r="X332" i="10"/>
  <c r="E337" i="10"/>
  <c r="E335" i="10" s="1"/>
  <c r="K337" i="10"/>
  <c r="K335" i="10" s="1"/>
  <c r="Q337" i="10"/>
  <c r="W337" i="10"/>
  <c r="W335" i="10" s="1"/>
  <c r="D342" i="10"/>
  <c r="D340" i="10" s="1"/>
  <c r="J342" i="10"/>
  <c r="P342" i="10"/>
  <c r="P340" i="10" s="1"/>
  <c r="V342" i="10"/>
  <c r="V340" i="10" s="1"/>
  <c r="I347" i="10"/>
  <c r="O347" i="10"/>
  <c r="O345" i="10" s="1"/>
  <c r="U347" i="10"/>
  <c r="U345" i="10" s="1"/>
  <c r="AA347" i="10"/>
  <c r="H352" i="10"/>
  <c r="H350" i="10" s="1"/>
  <c r="N352" i="10"/>
  <c r="N350" i="10" s="1"/>
  <c r="T352" i="10"/>
  <c r="Z352" i="10"/>
  <c r="Z350" i="10" s="1"/>
  <c r="G357" i="10"/>
  <c r="G355" i="10" s="1"/>
  <c r="M357" i="10"/>
  <c r="S357" i="10"/>
  <c r="S355" i="10" s="1"/>
  <c r="Y357" i="10"/>
  <c r="Y355" i="10" s="1"/>
  <c r="F362" i="10"/>
  <c r="L362" i="10"/>
  <c r="L360" i="10" s="1"/>
  <c r="R362" i="10"/>
  <c r="R360" i="10" s="1"/>
  <c r="X362" i="10"/>
  <c r="E367" i="10"/>
  <c r="E365" i="10" s="1"/>
  <c r="K367" i="10"/>
  <c r="K365" i="10" s="1"/>
  <c r="Q367" i="10"/>
  <c r="W367" i="10"/>
  <c r="W365" i="10" s="1"/>
  <c r="D372" i="10"/>
  <c r="D370" i="10" s="1"/>
  <c r="J372" i="10"/>
  <c r="P372" i="10"/>
  <c r="P370" i="10" s="1"/>
  <c r="V372" i="10"/>
  <c r="V370" i="10" s="1"/>
  <c r="I377" i="10"/>
  <c r="O377" i="10"/>
  <c r="O375" i="10" s="1"/>
  <c r="U377" i="10"/>
  <c r="U375" i="10" s="1"/>
  <c r="AA377" i="10"/>
  <c r="H382" i="10"/>
  <c r="H380" i="10" s="1"/>
  <c r="N382" i="10"/>
  <c r="N380" i="10" s="1"/>
  <c r="T382" i="10"/>
  <c r="Z382" i="10"/>
  <c r="Z380" i="10" s="1"/>
  <c r="G387" i="10"/>
  <c r="G385" i="10" s="1"/>
  <c r="M387" i="10"/>
  <c r="S387" i="10"/>
  <c r="S385" i="10" s="1"/>
  <c r="Y387" i="10"/>
  <c r="Y385" i="10" s="1"/>
  <c r="F392" i="10"/>
  <c r="L392" i="10"/>
  <c r="L390" i="10" s="1"/>
  <c r="R392" i="10"/>
  <c r="R390" i="10" s="1"/>
  <c r="X392" i="10"/>
  <c r="E397" i="10"/>
  <c r="E395" i="10" s="1"/>
  <c r="K397" i="10"/>
  <c r="K395" i="10" s="1"/>
  <c r="Q397" i="10"/>
  <c r="W397" i="10"/>
  <c r="W395" i="10" s="1"/>
  <c r="D402" i="10"/>
  <c r="D400" i="10" s="1"/>
  <c r="J402" i="10"/>
  <c r="P402" i="10"/>
  <c r="P400" i="10" s="1"/>
  <c r="V402" i="10"/>
  <c r="V400" i="10" s="1"/>
  <c r="I407" i="10"/>
  <c r="O407" i="10"/>
  <c r="O405" i="10" s="1"/>
  <c r="U407" i="10"/>
  <c r="U405" i="10" s="1"/>
  <c r="AA407" i="10"/>
  <c r="H412" i="10"/>
  <c r="H410" i="10" s="1"/>
  <c r="N412" i="10"/>
  <c r="N410" i="10" s="1"/>
  <c r="T412" i="10"/>
  <c r="Z412" i="10"/>
  <c r="Z410" i="10" s="1"/>
  <c r="G417" i="10"/>
  <c r="G415" i="10" s="1"/>
  <c r="M417" i="10"/>
  <c r="S417" i="10"/>
  <c r="S415" i="10" s="1"/>
  <c r="Y417" i="10"/>
  <c r="Y415" i="10" s="1"/>
  <c r="F422" i="10"/>
  <c r="L422" i="10"/>
  <c r="L420" i="10" s="1"/>
  <c r="R422" i="10"/>
  <c r="R420" i="10" s="1"/>
  <c r="X422" i="10"/>
  <c r="E427" i="10"/>
  <c r="E425" i="10" s="1"/>
  <c r="K427" i="10"/>
  <c r="K425" i="10" s="1"/>
  <c r="Q427" i="10"/>
  <c r="W427" i="10"/>
  <c r="W425" i="10" s="1"/>
  <c r="D432" i="10"/>
  <c r="D430" i="10" s="1"/>
  <c r="J432" i="10"/>
  <c r="P432" i="10"/>
  <c r="P430" i="10" s="1"/>
  <c r="V432" i="10"/>
  <c r="V430" i="10" s="1"/>
  <c r="I437" i="10"/>
  <c r="O437" i="10"/>
  <c r="O435" i="10" s="1"/>
  <c r="U437" i="10"/>
  <c r="U435" i="10" s="1"/>
  <c r="AA437" i="10"/>
  <c r="H442" i="10"/>
  <c r="H440" i="10" s="1"/>
  <c r="N442" i="10"/>
  <c r="N440" i="10" s="1"/>
  <c r="T442" i="10"/>
  <c r="Z442" i="10"/>
  <c r="Z440" i="10" s="1"/>
  <c r="G447" i="10"/>
  <c r="G445" i="10" s="1"/>
  <c r="M447" i="10"/>
  <c r="S447" i="10"/>
  <c r="S445" i="10" s="1"/>
  <c r="Y447" i="10"/>
  <c r="Y445" i="10" s="1"/>
  <c r="F452" i="10"/>
  <c r="L452" i="10"/>
  <c r="L450" i="10" s="1"/>
  <c r="R452" i="10"/>
  <c r="R450" i="10" s="1"/>
  <c r="X452" i="10"/>
  <c r="E457" i="10"/>
  <c r="E455" i="10" s="1"/>
  <c r="K457" i="10"/>
  <c r="K455" i="10" s="1"/>
  <c r="Q457" i="10"/>
  <c r="W457" i="10"/>
  <c r="W455" i="10" s="1"/>
  <c r="D462" i="10"/>
  <c r="D460" i="10" s="1"/>
  <c r="J462" i="10"/>
  <c r="P462" i="10"/>
  <c r="P460" i="10" s="1"/>
  <c r="V462" i="10"/>
  <c r="V460" i="10" s="1"/>
  <c r="I467" i="10"/>
  <c r="O467" i="10"/>
  <c r="O465" i="10" s="1"/>
  <c r="U467" i="10"/>
  <c r="U465" i="10" s="1"/>
  <c r="AA467" i="10"/>
  <c r="H472" i="10"/>
  <c r="H470" i="10" s="1"/>
  <c r="N472" i="10"/>
  <c r="N470" i="10" s="1"/>
  <c r="T472" i="10"/>
  <c r="Z472" i="10"/>
  <c r="Z470" i="10" s="1"/>
  <c r="G477" i="10"/>
  <c r="G475" i="10" s="1"/>
  <c r="M477" i="10"/>
  <c r="S477" i="10"/>
  <c r="S475" i="10" s="1"/>
  <c r="Y477" i="10"/>
  <c r="Y475" i="10" s="1"/>
  <c r="F486" i="10"/>
  <c r="L486" i="10"/>
  <c r="L484" i="10" s="1"/>
  <c r="R486" i="10"/>
  <c r="R484" i="10" s="1"/>
  <c r="X486" i="10"/>
  <c r="E491" i="10"/>
  <c r="E489" i="10" s="1"/>
  <c r="K491" i="10"/>
  <c r="K489" i="10" s="1"/>
  <c r="Q491" i="10"/>
  <c r="W491" i="10"/>
  <c r="W489" i="10" s="1"/>
  <c r="D496" i="10"/>
  <c r="D494" i="10" s="1"/>
  <c r="J496" i="10"/>
  <c r="P496" i="10"/>
  <c r="P494" i="10" s="1"/>
  <c r="V496" i="10"/>
  <c r="V494" i="10" s="1"/>
  <c r="I501" i="10"/>
  <c r="O501" i="10"/>
  <c r="O499" i="10" s="1"/>
  <c r="U501" i="10"/>
  <c r="U499" i="10" s="1"/>
  <c r="AA501" i="10"/>
  <c r="H506" i="10"/>
  <c r="H504" i="10" s="1"/>
  <c r="N506" i="10"/>
  <c r="N504" i="10" s="1"/>
  <c r="T506" i="10"/>
  <c r="Z506" i="10"/>
  <c r="Z504" i="10" s="1"/>
  <c r="G511" i="10"/>
  <c r="G509" i="10" s="1"/>
  <c r="M511" i="10"/>
  <c r="S511" i="10"/>
  <c r="S509" i="10" s="1"/>
  <c r="Y511" i="10"/>
  <c r="Y509" i="10" s="1"/>
  <c r="F516" i="10"/>
  <c r="L516" i="10"/>
  <c r="L514" i="10" s="1"/>
  <c r="R516" i="10"/>
  <c r="R514" i="10" s="1"/>
  <c r="X516" i="10"/>
  <c r="E521" i="10"/>
  <c r="E519" i="10" s="1"/>
  <c r="K521" i="10"/>
  <c r="K519" i="10" s="1"/>
  <c r="Q521" i="10"/>
  <c r="W521" i="10"/>
  <c r="W519" i="10" s="1"/>
  <c r="D526" i="10"/>
  <c r="D524" i="10" s="1"/>
  <c r="J526" i="10"/>
  <c r="P526" i="10"/>
  <c r="P524" i="10" s="1"/>
  <c r="V526" i="10"/>
  <c r="V524" i="10" s="1"/>
  <c r="I531" i="10"/>
  <c r="O531" i="10"/>
  <c r="O529" i="10" s="1"/>
  <c r="U531" i="10"/>
  <c r="U529" i="10" s="1"/>
  <c r="AA531" i="10"/>
  <c r="H536" i="10"/>
  <c r="H534" i="10" s="1"/>
  <c r="N536" i="10"/>
  <c r="N534" i="10" s="1"/>
  <c r="T536" i="10"/>
  <c r="Z536" i="10"/>
  <c r="Z534" i="10" s="1"/>
  <c r="G541" i="10"/>
  <c r="G539" i="10" s="1"/>
  <c r="M541" i="10"/>
  <c r="S541" i="10"/>
  <c r="S539" i="10" s="1"/>
  <c r="Y541" i="10"/>
  <c r="Y539" i="10" s="1"/>
  <c r="F546" i="10"/>
  <c r="L546" i="10"/>
  <c r="L544" i="10" s="1"/>
  <c r="R546" i="10"/>
  <c r="R544" i="10" s="1"/>
  <c r="X546" i="10"/>
  <c r="E551" i="10"/>
  <c r="E549" i="10" s="1"/>
  <c r="K551" i="10"/>
  <c r="K549" i="10" s="1"/>
  <c r="Q551" i="10"/>
  <c r="W551" i="10"/>
  <c r="W549" i="10" s="1"/>
  <c r="D556" i="10"/>
  <c r="D554" i="10" s="1"/>
  <c r="J556" i="10"/>
  <c r="P556" i="10"/>
  <c r="P554" i="10" s="1"/>
  <c r="V556" i="10"/>
  <c r="V554" i="10" s="1"/>
  <c r="I561" i="10"/>
  <c r="O561" i="10"/>
  <c r="O559" i="10" s="1"/>
  <c r="U561" i="10"/>
  <c r="U559" i="10" s="1"/>
  <c r="AA561" i="10"/>
  <c r="H566" i="10"/>
  <c r="H564" i="10" s="1"/>
  <c r="N566" i="10"/>
  <c r="N564" i="10" s="1"/>
  <c r="T566" i="10"/>
  <c r="Z566" i="10"/>
  <c r="Z564" i="10" s="1"/>
  <c r="G571" i="10"/>
  <c r="G569" i="10" s="1"/>
  <c r="M571" i="10"/>
  <c r="S571" i="10"/>
  <c r="S569" i="10" s="1"/>
  <c r="Y571" i="10"/>
  <c r="Y569" i="10" s="1"/>
  <c r="F576" i="10"/>
  <c r="L576" i="10"/>
  <c r="L574" i="10" s="1"/>
  <c r="R576" i="10"/>
  <c r="R574" i="10" s="1"/>
  <c r="X576" i="10"/>
  <c r="E581" i="10"/>
  <c r="E579" i="10" s="1"/>
  <c r="K581" i="10"/>
  <c r="K579" i="10" s="1"/>
  <c r="Q581" i="10"/>
  <c r="W581" i="10"/>
  <c r="W579" i="10" s="1"/>
  <c r="D586" i="10"/>
  <c r="D584" i="10" s="1"/>
  <c r="J586" i="10"/>
  <c r="P586" i="10"/>
  <c r="P584" i="10" s="1"/>
  <c r="V586" i="10"/>
  <c r="V584" i="10" s="1"/>
  <c r="I591" i="10"/>
  <c r="O591" i="10"/>
  <c r="O589" i="10" s="1"/>
  <c r="U591" i="10"/>
  <c r="U589" i="10" s="1"/>
  <c r="AA591" i="10"/>
  <c r="H596" i="10"/>
  <c r="H594" i="10" s="1"/>
  <c r="N596" i="10"/>
  <c r="N594" i="10" s="1"/>
  <c r="T596" i="10"/>
  <c r="Z596" i="10"/>
  <c r="Z594" i="10" s="1"/>
  <c r="G601" i="10"/>
  <c r="G599" i="10" s="1"/>
  <c r="M601" i="10"/>
  <c r="S601" i="10"/>
  <c r="S599" i="10" s="1"/>
  <c r="Y601" i="10"/>
  <c r="Y599" i="10" s="1"/>
  <c r="F606" i="10"/>
  <c r="L606" i="10"/>
  <c r="L604" i="10" s="1"/>
  <c r="R606" i="10"/>
  <c r="R604" i="10" s="1"/>
  <c r="X606" i="10"/>
  <c r="E611" i="10"/>
  <c r="E609" i="10" s="1"/>
  <c r="K611" i="10"/>
  <c r="K609" i="10" s="1"/>
  <c r="Q611" i="10"/>
  <c r="W611" i="10"/>
  <c r="W609" i="10" s="1"/>
  <c r="D616" i="10"/>
  <c r="D614" i="10" s="1"/>
  <c r="J616" i="10"/>
  <c r="P616" i="10"/>
  <c r="P614" i="10" s="1"/>
  <c r="V616" i="10"/>
  <c r="V614" i="10" s="1"/>
  <c r="I621" i="10"/>
  <c r="O621" i="10"/>
  <c r="O619" i="10" s="1"/>
  <c r="U621" i="10"/>
  <c r="U619" i="10" s="1"/>
  <c r="AA621" i="10"/>
  <c r="H626" i="10"/>
  <c r="H624" i="10" s="1"/>
  <c r="N626" i="10"/>
  <c r="N624" i="10" s="1"/>
  <c r="T626" i="10"/>
  <c r="Z626" i="10"/>
  <c r="Z624" i="10" s="1"/>
  <c r="G631" i="10"/>
  <c r="G629" i="10" s="1"/>
  <c r="M631" i="10"/>
  <c r="S631" i="10"/>
  <c r="S629" i="10" s="1"/>
  <c r="Y631" i="10"/>
  <c r="Y629" i="10" s="1"/>
  <c r="F636" i="10"/>
  <c r="L636" i="10"/>
  <c r="L634" i="10" s="1"/>
  <c r="R636" i="10"/>
  <c r="R634" i="10" s="1"/>
  <c r="X636" i="10"/>
  <c r="F9" i="11"/>
  <c r="F7" i="11" s="1"/>
  <c r="L9" i="11"/>
  <c r="R9" i="11"/>
  <c r="X9" i="11"/>
  <c r="F11" i="11"/>
  <c r="L11" i="11"/>
  <c r="R11" i="11"/>
  <c r="X11" i="11"/>
  <c r="E14" i="11"/>
  <c r="K14" i="11"/>
  <c r="Q14" i="11"/>
  <c r="W14" i="11"/>
  <c r="E16" i="11"/>
  <c r="K16" i="11"/>
  <c r="Q16" i="11"/>
  <c r="W16" i="11"/>
  <c r="D19" i="11"/>
  <c r="D17" i="11" s="1"/>
  <c r="J19" i="11"/>
  <c r="J17" i="11" s="1"/>
  <c r="P19" i="11"/>
  <c r="V19" i="11"/>
  <c r="D21" i="11"/>
  <c r="J21" i="11"/>
  <c r="P21" i="11"/>
  <c r="V21" i="11"/>
  <c r="I24" i="11"/>
  <c r="O24" i="11"/>
  <c r="U24" i="11"/>
  <c r="AA24" i="11"/>
  <c r="I26" i="11"/>
  <c r="O26" i="11"/>
  <c r="U26" i="11"/>
  <c r="AA26" i="11"/>
  <c r="H29" i="11"/>
  <c r="N29" i="11"/>
  <c r="T29" i="11"/>
  <c r="T27" i="11" s="1"/>
  <c r="Z29" i="11"/>
  <c r="Z27" i="11" s="1"/>
  <c r="H31" i="11"/>
  <c r="N31" i="11"/>
  <c r="T31" i="11"/>
  <c r="Z31" i="11"/>
  <c r="G34" i="11"/>
  <c r="G32" i="11" s="1"/>
  <c r="M34" i="11"/>
  <c r="M32" i="11" s="1"/>
  <c r="S34" i="11"/>
  <c r="Y34" i="11"/>
  <c r="G36" i="11"/>
  <c r="M36" i="11"/>
  <c r="S36" i="11"/>
  <c r="Y36" i="11"/>
  <c r="F39" i="11"/>
  <c r="L39" i="11"/>
  <c r="R39" i="11"/>
  <c r="X39" i="11"/>
  <c r="F41" i="11"/>
  <c r="L41" i="11"/>
  <c r="R41" i="11"/>
  <c r="X41" i="11"/>
  <c r="E44" i="11"/>
  <c r="K44" i="11"/>
  <c r="Q44" i="11"/>
  <c r="Q42" i="11" s="1"/>
  <c r="W44" i="11"/>
  <c r="W42" i="11" s="1"/>
  <c r="E46" i="11"/>
  <c r="K46" i="11"/>
  <c r="Q46" i="11"/>
  <c r="W46" i="11"/>
  <c r="D49" i="11"/>
  <c r="D47" i="11" s="1"/>
  <c r="J49" i="11"/>
  <c r="J47" i="11" s="1"/>
  <c r="P49" i="11"/>
  <c r="V49" i="11"/>
  <c r="D51" i="11"/>
  <c r="J51" i="11"/>
  <c r="P51" i="11"/>
  <c r="V51" i="11"/>
  <c r="I54" i="11"/>
  <c r="O54" i="11"/>
  <c r="U54" i="11"/>
  <c r="AA54" i="11"/>
  <c r="I56" i="11"/>
  <c r="O56" i="11"/>
  <c r="U56" i="11"/>
  <c r="AA56" i="11"/>
  <c r="H59" i="11"/>
  <c r="N59" i="11"/>
  <c r="T59" i="11"/>
  <c r="T57" i="11" s="1"/>
  <c r="Z59" i="11"/>
  <c r="Z57" i="11" s="1"/>
  <c r="H61" i="11"/>
  <c r="N61" i="11"/>
  <c r="T61" i="11"/>
  <c r="Z61" i="11"/>
  <c r="G64" i="11"/>
  <c r="G62" i="11" s="1"/>
  <c r="M64" i="11"/>
  <c r="M62" i="11" s="1"/>
  <c r="S64" i="11"/>
  <c r="Y64" i="11"/>
  <c r="G66" i="11"/>
  <c r="M66" i="11"/>
  <c r="S66" i="11"/>
  <c r="Y66" i="11"/>
  <c r="F69" i="11"/>
  <c r="L69" i="11"/>
  <c r="R69" i="11"/>
  <c r="X69" i="11"/>
  <c r="F71" i="11"/>
  <c r="L71" i="11"/>
  <c r="R71" i="11"/>
  <c r="X71" i="11"/>
  <c r="E74" i="11"/>
  <c r="K74" i="11"/>
  <c r="Q74" i="11"/>
  <c r="Q72" i="11" s="1"/>
  <c r="W74" i="11"/>
  <c r="W72" i="11" s="1"/>
  <c r="E76" i="11"/>
  <c r="K76" i="11"/>
  <c r="Q76" i="11"/>
  <c r="W76" i="11"/>
  <c r="D79" i="11"/>
  <c r="D77" i="11" s="1"/>
  <c r="J79" i="11"/>
  <c r="J77" i="11" s="1"/>
  <c r="P79" i="11"/>
  <c r="V79" i="11"/>
  <c r="D81" i="11"/>
  <c r="J81" i="11"/>
  <c r="P81" i="11"/>
  <c r="V81" i="11"/>
  <c r="I84" i="11"/>
  <c r="O84" i="11"/>
  <c r="U84" i="11"/>
  <c r="AA84" i="11"/>
  <c r="I86" i="11"/>
  <c r="O86" i="11"/>
  <c r="U86" i="11"/>
  <c r="AA86" i="11"/>
  <c r="H89" i="11"/>
  <c r="N89" i="11"/>
  <c r="T89" i="11"/>
  <c r="T87" i="11" s="1"/>
  <c r="Z89" i="11"/>
  <c r="Z87" i="11" s="1"/>
  <c r="H91" i="11"/>
  <c r="N91" i="11"/>
  <c r="T91" i="11"/>
  <c r="Z91" i="11"/>
  <c r="G94" i="11"/>
  <c r="G92" i="11" s="1"/>
  <c r="M94" i="11"/>
  <c r="M92" i="11" s="1"/>
  <c r="S94" i="11"/>
  <c r="Y94" i="11"/>
  <c r="G96" i="11"/>
  <c r="M96" i="11"/>
  <c r="S96" i="11"/>
  <c r="Y96" i="11"/>
  <c r="F99" i="11"/>
  <c r="L99" i="11"/>
  <c r="R99" i="11"/>
  <c r="X99" i="11"/>
  <c r="F101" i="11"/>
  <c r="L101" i="11"/>
  <c r="R101" i="11"/>
  <c r="X101" i="11"/>
  <c r="E104" i="11"/>
  <c r="K104" i="11"/>
  <c r="Q104" i="11"/>
  <c r="Q102" i="11" s="1"/>
  <c r="W104" i="11"/>
  <c r="W102" i="11" s="1"/>
  <c r="E106" i="11"/>
  <c r="K106" i="11"/>
  <c r="Q106" i="11"/>
  <c r="W106" i="11"/>
  <c r="D109" i="11"/>
  <c r="D107" i="11" s="1"/>
  <c r="J109" i="11"/>
  <c r="J107" i="11" s="1"/>
  <c r="P109" i="11"/>
  <c r="V109" i="11"/>
  <c r="D111" i="11"/>
  <c r="J111" i="11"/>
  <c r="P111" i="11"/>
  <c r="V111" i="11"/>
  <c r="I114" i="11"/>
  <c r="O114" i="11"/>
  <c r="U114" i="11"/>
  <c r="AA114" i="11"/>
  <c r="I116" i="11"/>
  <c r="O116" i="11"/>
  <c r="U116" i="11"/>
  <c r="AA116" i="11"/>
  <c r="H119" i="11"/>
  <c r="N119" i="11"/>
  <c r="T119" i="11"/>
  <c r="T117" i="11" s="1"/>
  <c r="Z119" i="11"/>
  <c r="Z117" i="11" s="1"/>
  <c r="H121" i="11"/>
  <c r="N121" i="11"/>
  <c r="T121" i="11"/>
  <c r="Z121" i="11"/>
  <c r="G124" i="11"/>
  <c r="G122" i="11" s="1"/>
  <c r="M124" i="11"/>
  <c r="M122" i="11" s="1"/>
  <c r="S124" i="11"/>
  <c r="Y124" i="11"/>
  <c r="G126" i="11"/>
  <c r="M126" i="11"/>
  <c r="S126" i="11"/>
  <c r="Y126" i="11"/>
  <c r="F129" i="11"/>
  <c r="L129" i="11"/>
  <c r="R129" i="11"/>
  <c r="X129" i="11"/>
  <c r="F131" i="11"/>
  <c r="L131" i="11"/>
  <c r="R131" i="11"/>
  <c r="X131" i="11"/>
  <c r="E134" i="11"/>
  <c r="K134" i="11"/>
  <c r="Q134" i="11"/>
  <c r="Q132" i="11" s="1"/>
  <c r="W134" i="11"/>
  <c r="W132" i="11" s="1"/>
  <c r="E136" i="11"/>
  <c r="K136" i="11"/>
  <c r="Q136" i="11"/>
  <c r="W136" i="11"/>
  <c r="D139" i="11"/>
  <c r="D137" i="11" s="1"/>
  <c r="J139" i="11"/>
  <c r="J137" i="11" s="1"/>
  <c r="P139" i="11"/>
  <c r="V139" i="11"/>
  <c r="D141" i="11"/>
  <c r="J141" i="11"/>
  <c r="P141" i="11"/>
  <c r="V141" i="11"/>
  <c r="I144" i="11"/>
  <c r="O144" i="11"/>
  <c r="U144" i="11"/>
  <c r="AA144" i="11"/>
  <c r="I146" i="11"/>
  <c r="O146" i="11"/>
  <c r="U146" i="11"/>
  <c r="AA146" i="11"/>
  <c r="H149" i="11"/>
  <c r="N149" i="11"/>
  <c r="T149" i="11"/>
  <c r="T147" i="11" s="1"/>
  <c r="Z149" i="11"/>
  <c r="Z147" i="11" s="1"/>
  <c r="H151" i="11"/>
  <c r="N151" i="11"/>
  <c r="T151" i="11"/>
  <c r="Z151" i="11"/>
  <c r="G154" i="11"/>
  <c r="G152" i="11" s="1"/>
  <c r="M154" i="11"/>
  <c r="M152" i="11" s="1"/>
  <c r="S154" i="11"/>
  <c r="Y154" i="11"/>
  <c r="G156" i="11"/>
  <c r="M156" i="11"/>
  <c r="S156" i="11"/>
  <c r="Y156" i="11"/>
  <c r="F159" i="11"/>
  <c r="L159" i="11"/>
  <c r="R159" i="11"/>
  <c r="X159" i="11"/>
  <c r="F161" i="11"/>
  <c r="L161" i="11"/>
  <c r="R161" i="11"/>
  <c r="X161" i="11"/>
  <c r="E170" i="11"/>
  <c r="K170" i="11"/>
  <c r="Q170" i="11"/>
  <c r="W170" i="11"/>
  <c r="D175" i="11"/>
  <c r="J175" i="11"/>
  <c r="P175" i="11"/>
  <c r="V175" i="11"/>
  <c r="I180" i="11"/>
  <c r="O180" i="11"/>
  <c r="U180" i="11"/>
  <c r="AA180" i="11"/>
  <c r="H185" i="11"/>
  <c r="N185" i="11"/>
  <c r="T185" i="11"/>
  <c r="Z185" i="11"/>
  <c r="G190" i="11"/>
  <c r="M190" i="11"/>
  <c r="S190" i="11"/>
  <c r="Y190" i="11"/>
  <c r="F195" i="11"/>
  <c r="L195" i="11"/>
  <c r="R195" i="11"/>
  <c r="X195" i="11"/>
  <c r="E200" i="11"/>
  <c r="K200" i="11"/>
  <c r="Q200" i="11"/>
  <c r="W200" i="11"/>
  <c r="D205" i="11"/>
  <c r="J205" i="11"/>
  <c r="P205" i="11"/>
  <c r="V205" i="11"/>
  <c r="I210" i="11"/>
  <c r="O210" i="11"/>
  <c r="U210" i="11"/>
  <c r="AA210" i="11"/>
  <c r="H215" i="11"/>
  <c r="N215" i="11"/>
  <c r="T215" i="11"/>
  <c r="Z215" i="11"/>
  <c r="G220" i="11"/>
  <c r="M220" i="11"/>
  <c r="S220" i="11"/>
  <c r="Y220" i="11"/>
  <c r="F225" i="11"/>
  <c r="L225" i="11"/>
  <c r="R225" i="11"/>
  <c r="X225" i="11"/>
  <c r="E230" i="11"/>
  <c r="K230" i="11"/>
  <c r="Q230" i="11"/>
  <c r="W230" i="11"/>
  <c r="D235" i="11"/>
  <c r="J235" i="11"/>
  <c r="P235" i="11"/>
  <c r="V235" i="11"/>
  <c r="I240" i="11"/>
  <c r="O240" i="11"/>
  <c r="U240" i="11"/>
  <c r="AA240" i="11"/>
  <c r="H245" i="11"/>
  <c r="N245" i="11"/>
  <c r="T245" i="11"/>
  <c r="Z245" i="11"/>
  <c r="G250" i="11"/>
  <c r="M250" i="11"/>
  <c r="S250" i="11"/>
  <c r="Y250" i="11"/>
  <c r="F255" i="11"/>
  <c r="L255" i="11"/>
  <c r="R255" i="11"/>
  <c r="X255" i="11"/>
  <c r="E260" i="11"/>
  <c r="K260" i="11"/>
  <c r="Q260" i="11"/>
  <c r="W260" i="11"/>
  <c r="D265" i="11"/>
  <c r="J265" i="11"/>
  <c r="P265" i="11"/>
  <c r="V265" i="11"/>
  <c r="I270" i="11"/>
  <c r="O270" i="11"/>
  <c r="U270" i="11"/>
  <c r="AA270" i="11"/>
  <c r="H275" i="11"/>
  <c r="N275" i="11"/>
  <c r="T275" i="11"/>
  <c r="Z275" i="11"/>
  <c r="G280" i="11"/>
  <c r="M280" i="11"/>
  <c r="S280" i="11"/>
  <c r="Y280" i="11"/>
  <c r="F285" i="11"/>
  <c r="L285" i="11"/>
  <c r="R285" i="11"/>
  <c r="X285" i="11"/>
  <c r="E290" i="11"/>
  <c r="K290" i="11"/>
  <c r="Q290" i="11"/>
  <c r="W290" i="11"/>
  <c r="D295" i="11"/>
  <c r="J295" i="11"/>
  <c r="P295" i="11"/>
  <c r="V295" i="11"/>
  <c r="I300" i="11"/>
  <c r="O300" i="11"/>
  <c r="U300" i="11"/>
  <c r="AA300" i="11"/>
  <c r="H305" i="11"/>
  <c r="N305" i="11"/>
  <c r="T305" i="11"/>
  <c r="Z305" i="11"/>
  <c r="G310" i="11"/>
  <c r="M310" i="11"/>
  <c r="S310" i="11"/>
  <c r="Y310" i="11"/>
  <c r="F315" i="11"/>
  <c r="L315" i="11"/>
  <c r="R315" i="11"/>
  <c r="X315" i="11"/>
  <c r="E320" i="11"/>
  <c r="K320" i="11"/>
  <c r="Q320" i="11"/>
  <c r="W320" i="11"/>
  <c r="J327" i="11"/>
  <c r="P327" i="11"/>
  <c r="V327" i="11"/>
  <c r="D329" i="11"/>
  <c r="D325" i="11" s="1"/>
  <c r="J329" i="11"/>
  <c r="P329" i="11"/>
  <c r="V329" i="11"/>
  <c r="I332" i="11"/>
  <c r="O332" i="11"/>
  <c r="U332" i="11"/>
  <c r="AA332" i="11"/>
  <c r="AA330" i="11" s="1"/>
  <c r="I334" i="11"/>
  <c r="O334" i="11"/>
  <c r="U334" i="11"/>
  <c r="AA334" i="11"/>
  <c r="H337" i="11"/>
  <c r="N337" i="11"/>
  <c r="N335" i="11" s="1"/>
  <c r="T337" i="11"/>
  <c r="Z337" i="11"/>
  <c r="H339" i="11"/>
  <c r="N339" i="11"/>
  <c r="T339" i="11"/>
  <c r="Z339" i="11"/>
  <c r="G342" i="11"/>
  <c r="M342" i="11"/>
  <c r="S342" i="11"/>
  <c r="Y342" i="11"/>
  <c r="G344" i="11"/>
  <c r="M344" i="11"/>
  <c r="S344" i="11"/>
  <c r="Y344" i="11"/>
  <c r="F347" i="11"/>
  <c r="L347" i="11"/>
  <c r="R347" i="11"/>
  <c r="X347" i="11"/>
  <c r="X345" i="11" s="1"/>
  <c r="F349" i="11"/>
  <c r="L349" i="11"/>
  <c r="R349" i="11"/>
  <c r="X349" i="11"/>
  <c r="E352" i="11"/>
  <c r="K352" i="11"/>
  <c r="K350" i="11" s="1"/>
  <c r="Q352" i="11"/>
  <c r="W352" i="11"/>
  <c r="E354" i="11"/>
  <c r="K354" i="11"/>
  <c r="Q354" i="11"/>
  <c r="W354" i="11"/>
  <c r="D357" i="11"/>
  <c r="J357" i="11"/>
  <c r="P357" i="11"/>
  <c r="V357" i="11"/>
  <c r="D359" i="11"/>
  <c r="J359" i="11"/>
  <c r="P359" i="11"/>
  <c r="V359" i="11"/>
  <c r="I362" i="11"/>
  <c r="O362" i="11"/>
  <c r="U362" i="11"/>
  <c r="AA362" i="11"/>
  <c r="AA360" i="11" s="1"/>
  <c r="I364" i="11"/>
  <c r="O364" i="11"/>
  <c r="U364" i="11"/>
  <c r="AA364" i="11"/>
  <c r="H367" i="11"/>
  <c r="N367" i="11"/>
  <c r="N365" i="11" s="1"/>
  <c r="T367" i="11"/>
  <c r="T365" i="11" s="1"/>
  <c r="Z367" i="11"/>
  <c r="H369" i="11"/>
  <c r="N369" i="11"/>
  <c r="T369" i="11"/>
  <c r="Z369" i="11"/>
  <c r="G372" i="11"/>
  <c r="G370" i="11" s="1"/>
  <c r="M372" i="11"/>
  <c r="S372" i="11"/>
  <c r="Y372" i="11"/>
  <c r="G374" i="11"/>
  <c r="M374" i="11"/>
  <c r="S374" i="11"/>
  <c r="Y374" i="11"/>
  <c r="F377" i="11"/>
  <c r="L377" i="11"/>
  <c r="R377" i="11"/>
  <c r="X377" i="11"/>
  <c r="X375" i="11" s="1"/>
  <c r="F379" i="11"/>
  <c r="L379" i="11"/>
  <c r="R379" i="11"/>
  <c r="X379" i="11"/>
  <c r="E382" i="11"/>
  <c r="K382" i="11"/>
  <c r="K380" i="11" s="1"/>
  <c r="Q382" i="11"/>
  <c r="Q380" i="11" s="1"/>
  <c r="W382" i="11"/>
  <c r="E384" i="11"/>
  <c r="K384" i="11"/>
  <c r="Q384" i="11"/>
  <c r="W384" i="11"/>
  <c r="D387" i="11"/>
  <c r="D385" i="11" s="1"/>
  <c r="J387" i="11"/>
  <c r="P387" i="11"/>
  <c r="V387" i="11"/>
  <c r="D389" i="11"/>
  <c r="J389" i="11"/>
  <c r="P389" i="11"/>
  <c r="V389" i="11"/>
  <c r="I392" i="11"/>
  <c r="O392" i="11"/>
  <c r="U392" i="11"/>
  <c r="AA392" i="11"/>
  <c r="AA390" i="11" s="1"/>
  <c r="I394" i="11"/>
  <c r="O394" i="11"/>
  <c r="U394" i="11"/>
  <c r="AA394" i="11"/>
  <c r="H397" i="11"/>
  <c r="N397" i="11"/>
  <c r="N395" i="11" s="1"/>
  <c r="T397" i="11"/>
  <c r="T395" i="11" s="1"/>
  <c r="Z397" i="11"/>
  <c r="H399" i="11"/>
  <c r="N399" i="11"/>
  <c r="T399" i="11"/>
  <c r="Z399" i="11"/>
  <c r="G402" i="11"/>
  <c r="G400" i="11" s="1"/>
  <c r="M402" i="11"/>
  <c r="S402" i="11"/>
  <c r="Y402" i="11"/>
  <c r="G404" i="11"/>
  <c r="M404" i="11"/>
  <c r="S404" i="11"/>
  <c r="Y404" i="11"/>
  <c r="F407" i="11"/>
  <c r="L407" i="11"/>
  <c r="R407" i="11"/>
  <c r="X407" i="11"/>
  <c r="X405" i="11" s="1"/>
  <c r="F409" i="11"/>
  <c r="L409" i="11"/>
  <c r="R409" i="11"/>
  <c r="X409" i="11"/>
  <c r="E412" i="11"/>
  <c r="K412" i="11"/>
  <c r="K410" i="11" s="1"/>
  <c r="Q412" i="11"/>
  <c r="Q410" i="11" s="1"/>
  <c r="W412" i="11"/>
  <c r="E414" i="11"/>
  <c r="K414" i="11"/>
  <c r="Q414" i="11"/>
  <c r="W414" i="11"/>
  <c r="D417" i="11"/>
  <c r="D415" i="11" s="1"/>
  <c r="J417" i="11"/>
  <c r="P417" i="11"/>
  <c r="V417" i="11"/>
  <c r="D419" i="11"/>
  <c r="J419" i="11"/>
  <c r="P419" i="11"/>
  <c r="V419" i="11"/>
  <c r="I422" i="11"/>
  <c r="O422" i="11"/>
  <c r="U422" i="11"/>
  <c r="AA422" i="11"/>
  <c r="AA420" i="11" s="1"/>
  <c r="I424" i="11"/>
  <c r="O424" i="11"/>
  <c r="U424" i="11"/>
  <c r="AA424" i="11"/>
  <c r="H427" i="11"/>
  <c r="N427" i="11"/>
  <c r="N425" i="11" s="1"/>
  <c r="T427" i="11"/>
  <c r="T425" i="11" s="1"/>
  <c r="Z427" i="11"/>
  <c r="H429" i="11"/>
  <c r="N429" i="11"/>
  <c r="T429" i="11"/>
  <c r="Z429" i="11"/>
  <c r="G432" i="11"/>
  <c r="G430" i="11" s="1"/>
  <c r="M432" i="11"/>
  <c r="S432" i="11"/>
  <c r="Y432" i="11"/>
  <c r="G434" i="11"/>
  <c r="M434" i="11"/>
  <c r="S434" i="11"/>
  <c r="Y434" i="11"/>
  <c r="F437" i="11"/>
  <c r="L437" i="11"/>
  <c r="R437" i="11"/>
  <c r="X437" i="11"/>
  <c r="X435" i="11" s="1"/>
  <c r="F439" i="11"/>
  <c r="L439" i="11"/>
  <c r="R439" i="11"/>
  <c r="X439" i="11"/>
  <c r="E442" i="11"/>
  <c r="K442" i="11"/>
  <c r="K440" i="11" s="1"/>
  <c r="Q442" i="11"/>
  <c r="Q440" i="11" s="1"/>
  <c r="W442" i="11"/>
  <c r="E444" i="11"/>
  <c r="K444" i="11"/>
  <c r="Q444" i="11"/>
  <c r="W444" i="11"/>
  <c r="D447" i="11"/>
  <c r="D445" i="11" s="1"/>
  <c r="J447" i="11"/>
  <c r="P447" i="11"/>
  <c r="V447" i="11"/>
  <c r="D449" i="11"/>
  <c r="J449" i="11"/>
  <c r="P449" i="11"/>
  <c r="V449" i="11"/>
  <c r="I452" i="11"/>
  <c r="O452" i="11"/>
  <c r="U452" i="11"/>
  <c r="AA452" i="11"/>
  <c r="AA450" i="11" s="1"/>
  <c r="I454" i="11"/>
  <c r="O454" i="11"/>
  <c r="U454" i="11"/>
  <c r="AA454" i="11"/>
  <c r="H457" i="11"/>
  <c r="N457" i="11"/>
  <c r="N455" i="11" s="1"/>
  <c r="T457" i="11"/>
  <c r="T455" i="11" s="1"/>
  <c r="Z457" i="11"/>
  <c r="H459" i="11"/>
  <c r="N459" i="11"/>
  <c r="T459" i="11"/>
  <c r="Z459" i="11"/>
  <c r="G462" i="11"/>
  <c r="G460" i="11" s="1"/>
  <c r="M462" i="11"/>
  <c r="S462" i="11"/>
  <c r="Y462" i="11"/>
  <c r="G464" i="11"/>
  <c r="M464" i="11"/>
  <c r="S464" i="11"/>
  <c r="Y464" i="11"/>
  <c r="F467" i="11"/>
  <c r="L467" i="11"/>
  <c r="R467" i="11"/>
  <c r="X467" i="11"/>
  <c r="X465" i="11" s="1"/>
  <c r="F469" i="11"/>
  <c r="L469" i="11"/>
  <c r="R469" i="11"/>
  <c r="X469" i="11"/>
  <c r="E472" i="11"/>
  <c r="K472" i="11"/>
  <c r="K470" i="11" s="1"/>
  <c r="Q472" i="11"/>
  <c r="Q470" i="11" s="1"/>
  <c r="W472" i="11"/>
  <c r="E474" i="11"/>
  <c r="K474" i="11"/>
  <c r="Q474" i="11"/>
  <c r="W474" i="11"/>
  <c r="D477" i="11"/>
  <c r="D475" i="11" s="1"/>
  <c r="J477" i="11"/>
  <c r="P477" i="11"/>
  <c r="V477" i="11"/>
  <c r="D479" i="11"/>
  <c r="J479" i="11"/>
  <c r="P479" i="11"/>
  <c r="V479" i="11"/>
  <c r="I486" i="11"/>
  <c r="O486" i="11"/>
  <c r="U486" i="11"/>
  <c r="AA486" i="11"/>
  <c r="AA484" i="11" s="1"/>
  <c r="I488" i="11"/>
  <c r="O488" i="11"/>
  <c r="U488" i="11"/>
  <c r="AA488" i="11"/>
  <c r="H491" i="11"/>
  <c r="N491" i="11"/>
  <c r="N489" i="11" s="1"/>
  <c r="T491" i="11"/>
  <c r="T489" i="11" s="1"/>
  <c r="Z491" i="11"/>
  <c r="H493" i="11"/>
  <c r="N493" i="11"/>
  <c r="T493" i="11"/>
  <c r="Z493" i="11"/>
  <c r="G496" i="11"/>
  <c r="G494" i="11" s="1"/>
  <c r="M496" i="11"/>
  <c r="S496" i="11"/>
  <c r="Y496" i="11"/>
  <c r="G498" i="11"/>
  <c r="M498" i="11"/>
  <c r="S498" i="11"/>
  <c r="Y498" i="11"/>
  <c r="F501" i="11"/>
  <c r="L501" i="11"/>
  <c r="R501" i="11"/>
  <c r="X501" i="11"/>
  <c r="X499" i="11" s="1"/>
  <c r="F503" i="11"/>
  <c r="L503" i="11"/>
  <c r="R503" i="11"/>
  <c r="X503" i="11"/>
  <c r="E506" i="11"/>
  <c r="K506" i="11"/>
  <c r="K504" i="11" s="1"/>
  <c r="Q506" i="11"/>
  <c r="Q504" i="11" s="1"/>
  <c r="W506" i="11"/>
  <c r="E508" i="11"/>
  <c r="K508" i="11"/>
  <c r="Q508" i="11"/>
  <c r="W508" i="11"/>
  <c r="D511" i="11"/>
  <c r="D509" i="11" s="1"/>
  <c r="J511" i="11"/>
  <c r="P511" i="11"/>
  <c r="V511" i="11"/>
  <c r="D513" i="11"/>
  <c r="J513" i="11"/>
  <c r="P513" i="11"/>
  <c r="V513" i="11"/>
  <c r="I516" i="11"/>
  <c r="O516" i="11"/>
  <c r="U516" i="11"/>
  <c r="AA516" i="11"/>
  <c r="AA514" i="11" s="1"/>
  <c r="I518" i="11"/>
  <c r="O518" i="11"/>
  <c r="U518" i="11"/>
  <c r="AA518" i="11"/>
  <c r="H521" i="11"/>
  <c r="N521" i="11"/>
  <c r="N519" i="11" s="1"/>
  <c r="T521" i="11"/>
  <c r="T519" i="11" s="1"/>
  <c r="Z521" i="11"/>
  <c r="H523" i="11"/>
  <c r="N523" i="11"/>
  <c r="T523" i="11"/>
  <c r="Z523" i="11"/>
  <c r="G526" i="11"/>
  <c r="M526" i="11"/>
  <c r="S526" i="11"/>
  <c r="Y526" i="11"/>
  <c r="V528" i="11"/>
  <c r="I531" i="11"/>
  <c r="U533" i="11"/>
  <c r="N538" i="11"/>
  <c r="G543" i="11"/>
  <c r="X546" i="11"/>
  <c r="Q551" i="11"/>
  <c r="J556" i="11"/>
  <c r="V558" i="11"/>
  <c r="I561" i="11"/>
  <c r="U563" i="11"/>
  <c r="N568" i="11"/>
  <c r="G573" i="11"/>
  <c r="X576" i="11"/>
  <c r="Q581" i="11"/>
  <c r="J586" i="11"/>
  <c r="J584" i="11" s="1"/>
  <c r="V588" i="11"/>
  <c r="I591" i="11"/>
  <c r="U593" i="11"/>
  <c r="N598" i="11"/>
  <c r="G603" i="11"/>
  <c r="X606" i="11"/>
  <c r="Q611" i="11"/>
  <c r="J616" i="11"/>
  <c r="V618" i="11"/>
  <c r="I621" i="11"/>
  <c r="U623" i="11"/>
  <c r="N628" i="11"/>
  <c r="G633" i="11"/>
  <c r="Z337" i="12"/>
  <c r="Z335" i="12" s="1"/>
  <c r="S342" i="12"/>
  <c r="S340" i="12" s="1"/>
  <c r="L347" i="12"/>
  <c r="L345" i="12" s="1"/>
  <c r="E352" i="12"/>
  <c r="E350" i="12" s="1"/>
  <c r="Z367" i="12"/>
  <c r="Z365" i="12" s="1"/>
  <c r="S372" i="12"/>
  <c r="S370" i="12" s="1"/>
  <c r="L377" i="12"/>
  <c r="L375" i="12" s="1"/>
  <c r="E382" i="12"/>
  <c r="E380" i="12" s="1"/>
  <c r="Z397" i="12"/>
  <c r="Z395" i="12" s="1"/>
  <c r="S402" i="12"/>
  <c r="S400" i="12" s="1"/>
  <c r="L407" i="12"/>
  <c r="L405" i="12" s="1"/>
  <c r="E412" i="12"/>
  <c r="E410" i="12" s="1"/>
  <c r="Z427" i="12"/>
  <c r="Z425" i="12" s="1"/>
  <c r="S432" i="12"/>
  <c r="S430" i="12" s="1"/>
  <c r="L437" i="12"/>
  <c r="L435" i="12" s="1"/>
  <c r="E442" i="12"/>
  <c r="E440" i="12" s="1"/>
  <c r="Z457" i="12"/>
  <c r="Z455" i="12" s="1"/>
  <c r="S462" i="12"/>
  <c r="S460" i="12" s="1"/>
  <c r="L467" i="12"/>
  <c r="L465" i="12" s="1"/>
  <c r="D475" i="13"/>
  <c r="K504" i="13"/>
  <c r="M17" i="14"/>
  <c r="U37" i="14"/>
  <c r="M47" i="14"/>
  <c r="M107" i="14"/>
  <c r="E226" i="14"/>
  <c r="L301" i="14"/>
  <c r="I168" i="10"/>
  <c r="I166" i="10" s="1"/>
  <c r="O168" i="10"/>
  <c r="O166" i="10" s="1"/>
  <c r="U168" i="10"/>
  <c r="U166" i="10" s="1"/>
  <c r="AA168" i="10"/>
  <c r="AA166" i="10" s="1"/>
  <c r="H173" i="10"/>
  <c r="H171" i="10" s="1"/>
  <c r="N173" i="10"/>
  <c r="T173" i="10"/>
  <c r="T171" i="10" s="1"/>
  <c r="Z173" i="10"/>
  <c r="Z171" i="10" s="1"/>
  <c r="G178" i="10"/>
  <c r="G176" i="10" s="1"/>
  <c r="M178" i="10"/>
  <c r="M176" i="10" s="1"/>
  <c r="S178" i="10"/>
  <c r="S176" i="10" s="1"/>
  <c r="Y178" i="10"/>
  <c r="F183" i="10"/>
  <c r="F181" i="10" s="1"/>
  <c r="L183" i="10"/>
  <c r="L181" i="10" s="1"/>
  <c r="R183" i="10"/>
  <c r="R181" i="10" s="1"/>
  <c r="X183" i="10"/>
  <c r="X181" i="10" s="1"/>
  <c r="E188" i="10"/>
  <c r="E186" i="10" s="1"/>
  <c r="K188" i="10"/>
  <c r="Q188" i="10"/>
  <c r="Q186" i="10" s="1"/>
  <c r="W188" i="10"/>
  <c r="W186" i="10" s="1"/>
  <c r="D193" i="10"/>
  <c r="D191" i="10" s="1"/>
  <c r="J193" i="10"/>
  <c r="J191" i="10" s="1"/>
  <c r="P193" i="10"/>
  <c r="P191" i="10" s="1"/>
  <c r="V193" i="10"/>
  <c r="I198" i="10"/>
  <c r="I196" i="10" s="1"/>
  <c r="O198" i="10"/>
  <c r="O196" i="10" s="1"/>
  <c r="U198" i="10"/>
  <c r="U196" i="10" s="1"/>
  <c r="AA198" i="10"/>
  <c r="AA196" i="10" s="1"/>
  <c r="H203" i="10"/>
  <c r="H201" i="10" s="1"/>
  <c r="N203" i="10"/>
  <c r="T203" i="10"/>
  <c r="T201" i="10" s="1"/>
  <c r="Z203" i="10"/>
  <c r="Z201" i="10" s="1"/>
  <c r="G208" i="10"/>
  <c r="G206" i="10" s="1"/>
  <c r="M208" i="10"/>
  <c r="M206" i="10" s="1"/>
  <c r="S208" i="10"/>
  <c r="S206" i="10" s="1"/>
  <c r="Y208" i="10"/>
  <c r="F213" i="10"/>
  <c r="F211" i="10" s="1"/>
  <c r="L213" i="10"/>
  <c r="L211" i="10" s="1"/>
  <c r="R213" i="10"/>
  <c r="R211" i="10" s="1"/>
  <c r="X213" i="10"/>
  <c r="X211" i="10" s="1"/>
  <c r="E218" i="10"/>
  <c r="E216" i="10" s="1"/>
  <c r="K218" i="10"/>
  <c r="Q218" i="10"/>
  <c r="Q216" i="10" s="1"/>
  <c r="W218" i="10"/>
  <c r="W216" i="10" s="1"/>
  <c r="D223" i="10"/>
  <c r="D221" i="10" s="1"/>
  <c r="J223" i="10"/>
  <c r="J221" i="10" s="1"/>
  <c r="P223" i="10"/>
  <c r="P221" i="10" s="1"/>
  <c r="V223" i="10"/>
  <c r="I228" i="10"/>
  <c r="I226" i="10" s="1"/>
  <c r="O228" i="10"/>
  <c r="O226" i="10" s="1"/>
  <c r="U228" i="10"/>
  <c r="U226" i="10" s="1"/>
  <c r="AA228" i="10"/>
  <c r="AA226" i="10" s="1"/>
  <c r="H233" i="10"/>
  <c r="H231" i="10" s="1"/>
  <c r="N233" i="10"/>
  <c r="T233" i="10"/>
  <c r="T231" i="10" s="1"/>
  <c r="Z233" i="10"/>
  <c r="Z231" i="10" s="1"/>
  <c r="G238" i="10"/>
  <c r="G236" i="10" s="1"/>
  <c r="M238" i="10"/>
  <c r="M236" i="10" s="1"/>
  <c r="S238" i="10"/>
  <c r="S236" i="10" s="1"/>
  <c r="Y238" i="10"/>
  <c r="F243" i="10"/>
  <c r="F241" i="10" s="1"/>
  <c r="L243" i="10"/>
  <c r="L241" i="10" s="1"/>
  <c r="R243" i="10"/>
  <c r="R241" i="10" s="1"/>
  <c r="X243" i="10"/>
  <c r="X241" i="10" s="1"/>
  <c r="E248" i="10"/>
  <c r="E246" i="10" s="1"/>
  <c r="K248" i="10"/>
  <c r="Q248" i="10"/>
  <c r="Q246" i="10" s="1"/>
  <c r="W248" i="10"/>
  <c r="W246" i="10" s="1"/>
  <c r="D253" i="10"/>
  <c r="D251" i="10" s="1"/>
  <c r="J253" i="10"/>
  <c r="J251" i="10" s="1"/>
  <c r="P253" i="10"/>
  <c r="P251" i="10" s="1"/>
  <c r="V253" i="10"/>
  <c r="I258" i="10"/>
  <c r="I256" i="10" s="1"/>
  <c r="O258" i="10"/>
  <c r="O256" i="10" s="1"/>
  <c r="U258" i="10"/>
  <c r="U256" i="10" s="1"/>
  <c r="AA258" i="10"/>
  <c r="AA256" i="10" s="1"/>
  <c r="H263" i="10"/>
  <c r="H261" i="10" s="1"/>
  <c r="N263" i="10"/>
  <c r="T263" i="10"/>
  <c r="T261" i="10" s="1"/>
  <c r="Z263" i="10"/>
  <c r="Z261" i="10" s="1"/>
  <c r="G268" i="10"/>
  <c r="G266" i="10" s="1"/>
  <c r="M268" i="10"/>
  <c r="M266" i="10" s="1"/>
  <c r="S268" i="10"/>
  <c r="S266" i="10" s="1"/>
  <c r="Y268" i="10"/>
  <c r="F273" i="10"/>
  <c r="F271" i="10" s="1"/>
  <c r="L273" i="10"/>
  <c r="L271" i="10" s="1"/>
  <c r="R273" i="10"/>
  <c r="R271" i="10" s="1"/>
  <c r="X273" i="10"/>
  <c r="X271" i="10" s="1"/>
  <c r="E278" i="10"/>
  <c r="E276" i="10" s="1"/>
  <c r="K278" i="10"/>
  <c r="Q278" i="10"/>
  <c r="Q276" i="10" s="1"/>
  <c r="W278" i="10"/>
  <c r="W276" i="10" s="1"/>
  <c r="D283" i="10"/>
  <c r="D281" i="10" s="1"/>
  <c r="J283" i="10"/>
  <c r="J281" i="10" s="1"/>
  <c r="P283" i="10"/>
  <c r="P281" i="10" s="1"/>
  <c r="V283" i="10"/>
  <c r="I288" i="10"/>
  <c r="I286" i="10" s="1"/>
  <c r="O288" i="10"/>
  <c r="O286" i="10" s="1"/>
  <c r="U288" i="10"/>
  <c r="U286" i="10" s="1"/>
  <c r="AA288" i="10"/>
  <c r="AA286" i="10" s="1"/>
  <c r="H293" i="10"/>
  <c r="H291" i="10" s="1"/>
  <c r="N293" i="10"/>
  <c r="T293" i="10"/>
  <c r="T291" i="10" s="1"/>
  <c r="Z293" i="10"/>
  <c r="Z291" i="10" s="1"/>
  <c r="G298" i="10"/>
  <c r="G296" i="10" s="1"/>
  <c r="M298" i="10"/>
  <c r="M296" i="10" s="1"/>
  <c r="S298" i="10"/>
  <c r="S296" i="10" s="1"/>
  <c r="Y298" i="10"/>
  <c r="F303" i="10"/>
  <c r="F301" i="10" s="1"/>
  <c r="L303" i="10"/>
  <c r="L301" i="10" s="1"/>
  <c r="R303" i="10"/>
  <c r="R301" i="10" s="1"/>
  <c r="X303" i="10"/>
  <c r="X301" i="10" s="1"/>
  <c r="E308" i="10"/>
  <c r="E306" i="10" s="1"/>
  <c r="K308" i="10"/>
  <c r="Q308" i="10"/>
  <c r="Q306" i="10" s="1"/>
  <c r="W308" i="10"/>
  <c r="W306" i="10" s="1"/>
  <c r="D313" i="10"/>
  <c r="D311" i="10" s="1"/>
  <c r="J313" i="10"/>
  <c r="J311" i="10" s="1"/>
  <c r="P313" i="10"/>
  <c r="P311" i="10" s="1"/>
  <c r="V313" i="10"/>
  <c r="I318" i="10"/>
  <c r="I316" i="10" s="1"/>
  <c r="O318" i="10"/>
  <c r="O316" i="10" s="1"/>
  <c r="U318" i="10"/>
  <c r="U316" i="10" s="1"/>
  <c r="AA318" i="10"/>
  <c r="AA316" i="10" s="1"/>
  <c r="H327" i="10"/>
  <c r="H325" i="10" s="1"/>
  <c r="N327" i="10"/>
  <c r="T327" i="10"/>
  <c r="T325" i="10" s="1"/>
  <c r="Z327" i="10"/>
  <c r="Z325" i="10" s="1"/>
  <c r="G332" i="10"/>
  <c r="G330" i="10" s="1"/>
  <c r="M332" i="10"/>
  <c r="M330" i="10" s="1"/>
  <c r="S332" i="10"/>
  <c r="S330" i="10" s="1"/>
  <c r="Y332" i="10"/>
  <c r="F337" i="10"/>
  <c r="F335" i="10" s="1"/>
  <c r="L337" i="10"/>
  <c r="L335" i="10" s="1"/>
  <c r="R337" i="10"/>
  <c r="R335" i="10" s="1"/>
  <c r="X337" i="10"/>
  <c r="X335" i="10" s="1"/>
  <c r="E342" i="10"/>
  <c r="E340" i="10" s="1"/>
  <c r="K342" i="10"/>
  <c r="Q342" i="10"/>
  <c r="Q340" i="10" s="1"/>
  <c r="W342" i="10"/>
  <c r="W340" i="10" s="1"/>
  <c r="D347" i="10"/>
  <c r="D345" i="10" s="1"/>
  <c r="J347" i="10"/>
  <c r="J345" i="10" s="1"/>
  <c r="P347" i="10"/>
  <c r="P345" i="10" s="1"/>
  <c r="V347" i="10"/>
  <c r="I352" i="10"/>
  <c r="I350" i="10" s="1"/>
  <c r="O352" i="10"/>
  <c r="O350" i="10" s="1"/>
  <c r="U352" i="10"/>
  <c r="U350" i="10" s="1"/>
  <c r="AA352" i="10"/>
  <c r="AA350" i="10" s="1"/>
  <c r="H357" i="10"/>
  <c r="H355" i="10" s="1"/>
  <c r="N357" i="10"/>
  <c r="T357" i="10"/>
  <c r="T355" i="10" s="1"/>
  <c r="Z357" i="10"/>
  <c r="Z355" i="10" s="1"/>
  <c r="G362" i="10"/>
  <c r="G360" i="10" s="1"/>
  <c r="M362" i="10"/>
  <c r="M360" i="10" s="1"/>
  <c r="S362" i="10"/>
  <c r="S360" i="10" s="1"/>
  <c r="Y362" i="10"/>
  <c r="F367" i="10"/>
  <c r="F365" i="10" s="1"/>
  <c r="L367" i="10"/>
  <c r="L365" i="10" s="1"/>
  <c r="R367" i="10"/>
  <c r="R365" i="10" s="1"/>
  <c r="X367" i="10"/>
  <c r="X365" i="10" s="1"/>
  <c r="E372" i="10"/>
  <c r="E370" i="10" s="1"/>
  <c r="K372" i="10"/>
  <c r="Q372" i="10"/>
  <c r="Q370" i="10" s="1"/>
  <c r="W372" i="10"/>
  <c r="W370" i="10" s="1"/>
  <c r="D377" i="10"/>
  <c r="D375" i="10" s="1"/>
  <c r="J377" i="10"/>
  <c r="J375" i="10" s="1"/>
  <c r="P377" i="10"/>
  <c r="P375" i="10" s="1"/>
  <c r="V377" i="10"/>
  <c r="I382" i="10"/>
  <c r="I380" i="10" s="1"/>
  <c r="O382" i="10"/>
  <c r="O380" i="10" s="1"/>
  <c r="U382" i="10"/>
  <c r="U380" i="10" s="1"/>
  <c r="AA382" i="10"/>
  <c r="AA380" i="10" s="1"/>
  <c r="H387" i="10"/>
  <c r="H385" i="10" s="1"/>
  <c r="N387" i="10"/>
  <c r="T387" i="10"/>
  <c r="T385" i="10" s="1"/>
  <c r="Z387" i="10"/>
  <c r="Z385" i="10" s="1"/>
  <c r="G392" i="10"/>
  <c r="G390" i="10" s="1"/>
  <c r="M392" i="10"/>
  <c r="M390" i="10" s="1"/>
  <c r="S392" i="10"/>
  <c r="S390" i="10" s="1"/>
  <c r="Y392" i="10"/>
  <c r="F397" i="10"/>
  <c r="F395" i="10" s="1"/>
  <c r="L397" i="10"/>
  <c r="L395" i="10" s="1"/>
  <c r="R397" i="10"/>
  <c r="R395" i="10" s="1"/>
  <c r="X397" i="10"/>
  <c r="X395" i="10" s="1"/>
  <c r="E402" i="10"/>
  <c r="E400" i="10" s="1"/>
  <c r="K402" i="10"/>
  <c r="Q402" i="10"/>
  <c r="Q400" i="10" s="1"/>
  <c r="W402" i="10"/>
  <c r="W400" i="10" s="1"/>
  <c r="D407" i="10"/>
  <c r="D405" i="10" s="1"/>
  <c r="J407" i="10"/>
  <c r="J405" i="10" s="1"/>
  <c r="P407" i="10"/>
  <c r="P405" i="10" s="1"/>
  <c r="V407" i="10"/>
  <c r="I412" i="10"/>
  <c r="I410" i="10" s="1"/>
  <c r="O412" i="10"/>
  <c r="O410" i="10" s="1"/>
  <c r="U412" i="10"/>
  <c r="U410" i="10" s="1"/>
  <c r="AA412" i="10"/>
  <c r="AA410" i="10" s="1"/>
  <c r="H417" i="10"/>
  <c r="H415" i="10" s="1"/>
  <c r="N417" i="10"/>
  <c r="T417" i="10"/>
  <c r="T415" i="10" s="1"/>
  <c r="Z417" i="10"/>
  <c r="Z415" i="10" s="1"/>
  <c r="G422" i="10"/>
  <c r="G420" i="10" s="1"/>
  <c r="M422" i="10"/>
  <c r="M420" i="10" s="1"/>
  <c r="S422" i="10"/>
  <c r="S420" i="10" s="1"/>
  <c r="Y422" i="10"/>
  <c r="F427" i="10"/>
  <c r="F425" i="10" s="1"/>
  <c r="L427" i="10"/>
  <c r="L425" i="10" s="1"/>
  <c r="R427" i="10"/>
  <c r="R425" i="10" s="1"/>
  <c r="X427" i="10"/>
  <c r="X425" i="10" s="1"/>
  <c r="E432" i="10"/>
  <c r="E430" i="10" s="1"/>
  <c r="K432" i="10"/>
  <c r="Q432" i="10"/>
  <c r="Q430" i="10" s="1"/>
  <c r="W432" i="10"/>
  <c r="W430" i="10" s="1"/>
  <c r="D437" i="10"/>
  <c r="D435" i="10" s="1"/>
  <c r="J437" i="10"/>
  <c r="J435" i="10" s="1"/>
  <c r="P437" i="10"/>
  <c r="P435" i="10" s="1"/>
  <c r="V437" i="10"/>
  <c r="I442" i="10"/>
  <c r="I440" i="10" s="1"/>
  <c r="O442" i="10"/>
  <c r="O440" i="10" s="1"/>
  <c r="U442" i="10"/>
  <c r="U440" i="10" s="1"/>
  <c r="AA442" i="10"/>
  <c r="AA440" i="10" s="1"/>
  <c r="H447" i="10"/>
  <c r="H445" i="10" s="1"/>
  <c r="N447" i="10"/>
  <c r="T447" i="10"/>
  <c r="T445" i="10" s="1"/>
  <c r="Z447" i="10"/>
  <c r="Z445" i="10" s="1"/>
  <c r="G452" i="10"/>
  <c r="G450" i="10" s="1"/>
  <c r="M452" i="10"/>
  <c r="M450" i="10" s="1"/>
  <c r="S452" i="10"/>
  <c r="S450" i="10" s="1"/>
  <c r="Y452" i="10"/>
  <c r="F457" i="10"/>
  <c r="F455" i="10" s="1"/>
  <c r="L457" i="10"/>
  <c r="L455" i="10" s="1"/>
  <c r="R457" i="10"/>
  <c r="R455" i="10" s="1"/>
  <c r="X457" i="10"/>
  <c r="X455" i="10" s="1"/>
  <c r="E462" i="10"/>
  <c r="E460" i="10" s="1"/>
  <c r="K462" i="10"/>
  <c r="Q462" i="10"/>
  <c r="Q460" i="10" s="1"/>
  <c r="W462" i="10"/>
  <c r="W460" i="10" s="1"/>
  <c r="D467" i="10"/>
  <c r="D465" i="10" s="1"/>
  <c r="J467" i="10"/>
  <c r="J465" i="10" s="1"/>
  <c r="P467" i="10"/>
  <c r="P465" i="10" s="1"/>
  <c r="V467" i="10"/>
  <c r="I472" i="10"/>
  <c r="I470" i="10" s="1"/>
  <c r="O472" i="10"/>
  <c r="O470" i="10" s="1"/>
  <c r="U472" i="10"/>
  <c r="U470" i="10" s="1"/>
  <c r="AA472" i="10"/>
  <c r="AA470" i="10" s="1"/>
  <c r="H477" i="10"/>
  <c r="H475" i="10" s="1"/>
  <c r="N477" i="10"/>
  <c r="T477" i="10"/>
  <c r="T475" i="10" s="1"/>
  <c r="Z477" i="10"/>
  <c r="Z475" i="10" s="1"/>
  <c r="G486" i="10"/>
  <c r="G484" i="10" s="1"/>
  <c r="M486" i="10"/>
  <c r="M484" i="10" s="1"/>
  <c r="S486" i="10"/>
  <c r="S484" i="10" s="1"/>
  <c r="Y486" i="10"/>
  <c r="F491" i="10"/>
  <c r="F489" i="10" s="1"/>
  <c r="L491" i="10"/>
  <c r="L489" i="10" s="1"/>
  <c r="R491" i="10"/>
  <c r="R489" i="10" s="1"/>
  <c r="X491" i="10"/>
  <c r="X489" i="10" s="1"/>
  <c r="E496" i="10"/>
  <c r="E494" i="10" s="1"/>
  <c r="K496" i="10"/>
  <c r="Q496" i="10"/>
  <c r="Q494" i="10" s="1"/>
  <c r="W496" i="10"/>
  <c r="W494" i="10" s="1"/>
  <c r="D501" i="10"/>
  <c r="D499" i="10" s="1"/>
  <c r="J501" i="10"/>
  <c r="J499" i="10" s="1"/>
  <c r="P501" i="10"/>
  <c r="P499" i="10" s="1"/>
  <c r="V501" i="10"/>
  <c r="I506" i="10"/>
  <c r="I504" i="10" s="1"/>
  <c r="O506" i="10"/>
  <c r="O504" i="10" s="1"/>
  <c r="U506" i="10"/>
  <c r="U504" i="10" s="1"/>
  <c r="AA506" i="10"/>
  <c r="AA504" i="10" s="1"/>
  <c r="H511" i="10"/>
  <c r="H509" i="10" s="1"/>
  <c r="N511" i="10"/>
  <c r="T511" i="10"/>
  <c r="T509" i="10" s="1"/>
  <c r="Z511" i="10"/>
  <c r="Z509" i="10" s="1"/>
  <c r="G516" i="10"/>
  <c r="G514" i="10" s="1"/>
  <c r="M516" i="10"/>
  <c r="M514" i="10" s="1"/>
  <c r="S516" i="10"/>
  <c r="S514" i="10" s="1"/>
  <c r="Y516" i="10"/>
  <c r="F521" i="10"/>
  <c r="F519" i="10" s="1"/>
  <c r="L521" i="10"/>
  <c r="L519" i="10" s="1"/>
  <c r="R521" i="10"/>
  <c r="R519" i="10" s="1"/>
  <c r="X521" i="10"/>
  <c r="X519" i="10" s="1"/>
  <c r="E526" i="10"/>
  <c r="E524" i="10" s="1"/>
  <c r="K526" i="10"/>
  <c r="Q526" i="10"/>
  <c r="Q524" i="10" s="1"/>
  <c r="W526" i="10"/>
  <c r="W524" i="10" s="1"/>
  <c r="D531" i="10"/>
  <c r="D529" i="10" s="1"/>
  <c r="J531" i="10"/>
  <c r="J529" i="10" s="1"/>
  <c r="P531" i="10"/>
  <c r="P529" i="10" s="1"/>
  <c r="V531" i="10"/>
  <c r="I536" i="10"/>
  <c r="I534" i="10" s="1"/>
  <c r="O536" i="10"/>
  <c r="O534" i="10" s="1"/>
  <c r="U536" i="10"/>
  <c r="U534" i="10" s="1"/>
  <c r="AA536" i="10"/>
  <c r="AA534" i="10" s="1"/>
  <c r="H541" i="10"/>
  <c r="H539" i="10" s="1"/>
  <c r="N541" i="10"/>
  <c r="T541" i="10"/>
  <c r="T539" i="10" s="1"/>
  <c r="Z541" i="10"/>
  <c r="Z539" i="10" s="1"/>
  <c r="G546" i="10"/>
  <c r="G544" i="10" s="1"/>
  <c r="M546" i="10"/>
  <c r="M544" i="10" s="1"/>
  <c r="S546" i="10"/>
  <c r="S544" i="10" s="1"/>
  <c r="Y546" i="10"/>
  <c r="F551" i="10"/>
  <c r="F549" i="10" s="1"/>
  <c r="L551" i="10"/>
  <c r="L549" i="10" s="1"/>
  <c r="R551" i="10"/>
  <c r="R549" i="10" s="1"/>
  <c r="X551" i="10"/>
  <c r="X549" i="10" s="1"/>
  <c r="E556" i="10"/>
  <c r="E554" i="10" s="1"/>
  <c r="K556" i="10"/>
  <c r="Q556" i="10"/>
  <c r="Q554" i="10" s="1"/>
  <c r="W556" i="10"/>
  <c r="W554" i="10" s="1"/>
  <c r="D561" i="10"/>
  <c r="D559" i="10" s="1"/>
  <c r="J561" i="10"/>
  <c r="J559" i="10" s="1"/>
  <c r="P561" i="10"/>
  <c r="P559" i="10" s="1"/>
  <c r="V561" i="10"/>
  <c r="I566" i="10"/>
  <c r="I564" i="10" s="1"/>
  <c r="O566" i="10"/>
  <c r="O564" i="10" s="1"/>
  <c r="U566" i="10"/>
  <c r="U564" i="10" s="1"/>
  <c r="AA566" i="10"/>
  <c r="AA564" i="10" s="1"/>
  <c r="H571" i="10"/>
  <c r="H569" i="10" s="1"/>
  <c r="N571" i="10"/>
  <c r="T571" i="10"/>
  <c r="T569" i="10" s="1"/>
  <c r="Z571" i="10"/>
  <c r="Z569" i="10" s="1"/>
  <c r="G576" i="10"/>
  <c r="G574" i="10" s="1"/>
  <c r="M576" i="10"/>
  <c r="M574" i="10" s="1"/>
  <c r="S576" i="10"/>
  <c r="S574" i="10" s="1"/>
  <c r="Y576" i="10"/>
  <c r="F581" i="10"/>
  <c r="F579" i="10" s="1"/>
  <c r="L581" i="10"/>
  <c r="L579" i="10" s="1"/>
  <c r="R581" i="10"/>
  <c r="R579" i="10" s="1"/>
  <c r="X581" i="10"/>
  <c r="X579" i="10" s="1"/>
  <c r="E586" i="10"/>
  <c r="E584" i="10" s="1"/>
  <c r="K586" i="10"/>
  <c r="Q586" i="10"/>
  <c r="Q584" i="10" s="1"/>
  <c r="W586" i="10"/>
  <c r="W584" i="10" s="1"/>
  <c r="D591" i="10"/>
  <c r="D589" i="10" s="1"/>
  <c r="J591" i="10"/>
  <c r="J589" i="10" s="1"/>
  <c r="P591" i="10"/>
  <c r="P589" i="10" s="1"/>
  <c r="V591" i="10"/>
  <c r="I596" i="10"/>
  <c r="I594" i="10" s="1"/>
  <c r="O596" i="10"/>
  <c r="O594" i="10" s="1"/>
  <c r="U596" i="10"/>
  <c r="U594" i="10" s="1"/>
  <c r="AA596" i="10"/>
  <c r="AA594" i="10" s="1"/>
  <c r="H601" i="10"/>
  <c r="H599" i="10" s="1"/>
  <c r="N601" i="10"/>
  <c r="T601" i="10"/>
  <c r="T599" i="10" s="1"/>
  <c r="Z601" i="10"/>
  <c r="Z599" i="10" s="1"/>
  <c r="G606" i="10"/>
  <c r="G604" i="10" s="1"/>
  <c r="M606" i="10"/>
  <c r="M604" i="10" s="1"/>
  <c r="S606" i="10"/>
  <c r="S604" i="10" s="1"/>
  <c r="Y606" i="10"/>
  <c r="F611" i="10"/>
  <c r="F609" i="10" s="1"/>
  <c r="L611" i="10"/>
  <c r="L609" i="10" s="1"/>
  <c r="R611" i="10"/>
  <c r="R609" i="10" s="1"/>
  <c r="X611" i="10"/>
  <c r="X609" i="10" s="1"/>
  <c r="E616" i="10"/>
  <c r="E614" i="10" s="1"/>
  <c r="K616" i="10"/>
  <c r="Q616" i="10"/>
  <c r="Q614" i="10" s="1"/>
  <c r="W616" i="10"/>
  <c r="W614" i="10" s="1"/>
  <c r="D621" i="10"/>
  <c r="D619" i="10" s="1"/>
  <c r="J621" i="10"/>
  <c r="J619" i="10" s="1"/>
  <c r="P621" i="10"/>
  <c r="P619" i="10" s="1"/>
  <c r="V621" i="10"/>
  <c r="I626" i="10"/>
  <c r="I624" i="10" s="1"/>
  <c r="O626" i="10"/>
  <c r="O624" i="10" s="1"/>
  <c r="U626" i="10"/>
  <c r="U624" i="10" s="1"/>
  <c r="AA626" i="10"/>
  <c r="AA624" i="10" s="1"/>
  <c r="H631" i="10"/>
  <c r="H629" i="10" s="1"/>
  <c r="N631" i="10"/>
  <c r="T631" i="10"/>
  <c r="T629" i="10" s="1"/>
  <c r="Z631" i="10"/>
  <c r="Z629" i="10" s="1"/>
  <c r="G636" i="10"/>
  <c r="G634" i="10" s="1"/>
  <c r="M636" i="10"/>
  <c r="M634" i="10" s="1"/>
  <c r="S636" i="10"/>
  <c r="S634" i="10" s="1"/>
  <c r="Y636" i="10"/>
  <c r="G9" i="11"/>
  <c r="G7" i="11" s="1"/>
  <c r="M9" i="11"/>
  <c r="S9" i="11"/>
  <c r="Y9" i="11"/>
  <c r="G11" i="11"/>
  <c r="M11" i="11"/>
  <c r="S11" i="11"/>
  <c r="Y11" i="11"/>
  <c r="F14" i="11"/>
  <c r="L14" i="11"/>
  <c r="L12" i="11" s="1"/>
  <c r="R14" i="11"/>
  <c r="R12" i="11" s="1"/>
  <c r="X14" i="11"/>
  <c r="X12" i="11" s="1"/>
  <c r="F16" i="11"/>
  <c r="L16" i="11"/>
  <c r="R16" i="11"/>
  <c r="X16" i="11"/>
  <c r="E19" i="11"/>
  <c r="E17" i="11" s="1"/>
  <c r="K19" i="11"/>
  <c r="K17" i="11" s="1"/>
  <c r="Q19" i="11"/>
  <c r="Q17" i="11" s="1"/>
  <c r="W19" i="11"/>
  <c r="E21" i="11"/>
  <c r="K21" i="11"/>
  <c r="Q21" i="11"/>
  <c r="W21" i="11"/>
  <c r="D24" i="11"/>
  <c r="D22" i="11" s="1"/>
  <c r="J24" i="11"/>
  <c r="P24" i="11"/>
  <c r="V24" i="11"/>
  <c r="V22" i="11" s="1"/>
  <c r="D26" i="11"/>
  <c r="J26" i="11"/>
  <c r="P26" i="11"/>
  <c r="V26" i="11"/>
  <c r="I29" i="11"/>
  <c r="O29" i="11"/>
  <c r="O27" i="11" s="1"/>
  <c r="U29" i="11"/>
  <c r="U27" i="11" s="1"/>
  <c r="AA29" i="11"/>
  <c r="AA27" i="11" s="1"/>
  <c r="I31" i="11"/>
  <c r="O31" i="11"/>
  <c r="U31" i="11"/>
  <c r="AA31" i="11"/>
  <c r="H34" i="11"/>
  <c r="H32" i="11" s="1"/>
  <c r="N34" i="11"/>
  <c r="N32" i="11" s="1"/>
  <c r="T34" i="11"/>
  <c r="T32" i="11" s="1"/>
  <c r="Z34" i="11"/>
  <c r="H36" i="11"/>
  <c r="N36" i="11"/>
  <c r="T36" i="11"/>
  <c r="Z36" i="11"/>
  <c r="G39" i="11"/>
  <c r="G37" i="11" s="1"/>
  <c r="M39" i="11"/>
  <c r="S39" i="11"/>
  <c r="Y39" i="11"/>
  <c r="Y37" i="11" s="1"/>
  <c r="G41" i="11"/>
  <c r="M41" i="11"/>
  <c r="S41" i="11"/>
  <c r="Y41" i="11"/>
  <c r="F44" i="11"/>
  <c r="L44" i="11"/>
  <c r="L42" i="11" s="1"/>
  <c r="R44" i="11"/>
  <c r="R42" i="11" s="1"/>
  <c r="X44" i="11"/>
  <c r="X42" i="11" s="1"/>
  <c r="F46" i="11"/>
  <c r="L46" i="11"/>
  <c r="R46" i="11"/>
  <c r="X46" i="11"/>
  <c r="E49" i="11"/>
  <c r="E47" i="11" s="1"/>
  <c r="K49" i="11"/>
  <c r="K47" i="11" s="1"/>
  <c r="Q49" i="11"/>
  <c r="Q47" i="11" s="1"/>
  <c r="W49" i="11"/>
  <c r="E51" i="11"/>
  <c r="K51" i="11"/>
  <c r="Q51" i="11"/>
  <c r="W51" i="11"/>
  <c r="D54" i="11"/>
  <c r="D52" i="11" s="1"/>
  <c r="J54" i="11"/>
  <c r="P54" i="11"/>
  <c r="V54" i="11"/>
  <c r="V52" i="11" s="1"/>
  <c r="D56" i="11"/>
  <c r="J56" i="11"/>
  <c r="P56" i="11"/>
  <c r="V56" i="11"/>
  <c r="I59" i="11"/>
  <c r="O59" i="11"/>
  <c r="O57" i="11" s="1"/>
  <c r="U59" i="11"/>
  <c r="U57" i="11" s="1"/>
  <c r="AA59" i="11"/>
  <c r="AA57" i="11" s="1"/>
  <c r="I61" i="11"/>
  <c r="O61" i="11"/>
  <c r="U61" i="11"/>
  <c r="AA61" i="11"/>
  <c r="H64" i="11"/>
  <c r="H62" i="11" s="1"/>
  <c r="N64" i="11"/>
  <c r="N62" i="11" s="1"/>
  <c r="T64" i="11"/>
  <c r="T62" i="11" s="1"/>
  <c r="Z64" i="11"/>
  <c r="H66" i="11"/>
  <c r="N66" i="11"/>
  <c r="T66" i="11"/>
  <c r="Z66" i="11"/>
  <c r="G69" i="11"/>
  <c r="G67" i="11" s="1"/>
  <c r="M69" i="11"/>
  <c r="S69" i="11"/>
  <c r="Y69" i="11"/>
  <c r="Y67" i="11" s="1"/>
  <c r="G71" i="11"/>
  <c r="M71" i="11"/>
  <c r="S71" i="11"/>
  <c r="Y71" i="11"/>
  <c r="F74" i="11"/>
  <c r="L74" i="11"/>
  <c r="L72" i="11" s="1"/>
  <c r="R74" i="11"/>
  <c r="R72" i="11" s="1"/>
  <c r="X74" i="11"/>
  <c r="X72" i="11" s="1"/>
  <c r="F76" i="11"/>
  <c r="L76" i="11"/>
  <c r="R76" i="11"/>
  <c r="X76" i="11"/>
  <c r="E79" i="11"/>
  <c r="E77" i="11" s="1"/>
  <c r="K79" i="11"/>
  <c r="K77" i="11" s="1"/>
  <c r="Q79" i="11"/>
  <c r="Q77" i="11" s="1"/>
  <c r="W79" i="11"/>
  <c r="E81" i="11"/>
  <c r="K81" i="11"/>
  <c r="Q81" i="11"/>
  <c r="W81" i="11"/>
  <c r="D84" i="11"/>
  <c r="D82" i="11" s="1"/>
  <c r="J84" i="11"/>
  <c r="P84" i="11"/>
  <c r="V84" i="11"/>
  <c r="V82" i="11" s="1"/>
  <c r="D86" i="11"/>
  <c r="J86" i="11"/>
  <c r="P86" i="11"/>
  <c r="V86" i="11"/>
  <c r="I89" i="11"/>
  <c r="O89" i="11"/>
  <c r="O87" i="11" s="1"/>
  <c r="U89" i="11"/>
  <c r="U87" i="11" s="1"/>
  <c r="AA89" i="11"/>
  <c r="AA87" i="11" s="1"/>
  <c r="I91" i="11"/>
  <c r="O91" i="11"/>
  <c r="U91" i="11"/>
  <c r="AA91" i="11"/>
  <c r="H94" i="11"/>
  <c r="H92" i="11" s="1"/>
  <c r="N94" i="11"/>
  <c r="N92" i="11" s="1"/>
  <c r="T94" i="11"/>
  <c r="T92" i="11" s="1"/>
  <c r="Z94" i="11"/>
  <c r="H96" i="11"/>
  <c r="N96" i="11"/>
  <c r="T96" i="11"/>
  <c r="Z96" i="11"/>
  <c r="G99" i="11"/>
  <c r="G97" i="11" s="1"/>
  <c r="M99" i="11"/>
  <c r="S99" i="11"/>
  <c r="Y99" i="11"/>
  <c r="Y97" i="11" s="1"/>
  <c r="G101" i="11"/>
  <c r="M101" i="11"/>
  <c r="S101" i="11"/>
  <c r="Y101" i="11"/>
  <c r="F104" i="11"/>
  <c r="L104" i="11"/>
  <c r="L102" i="11" s="1"/>
  <c r="R104" i="11"/>
  <c r="R102" i="11" s="1"/>
  <c r="X104" i="11"/>
  <c r="X102" i="11" s="1"/>
  <c r="F106" i="11"/>
  <c r="L106" i="11"/>
  <c r="R106" i="11"/>
  <c r="X106" i="11"/>
  <c r="E109" i="11"/>
  <c r="E107" i="11" s="1"/>
  <c r="K109" i="11"/>
  <c r="K107" i="11" s="1"/>
  <c r="Q109" i="11"/>
  <c r="Q107" i="11" s="1"/>
  <c r="W109" i="11"/>
  <c r="E111" i="11"/>
  <c r="K111" i="11"/>
  <c r="Q111" i="11"/>
  <c r="W111" i="11"/>
  <c r="D114" i="11"/>
  <c r="D112" i="11" s="1"/>
  <c r="J114" i="11"/>
  <c r="P114" i="11"/>
  <c r="V114" i="11"/>
  <c r="V112" i="11" s="1"/>
  <c r="D116" i="11"/>
  <c r="J116" i="11"/>
  <c r="P116" i="11"/>
  <c r="V116" i="11"/>
  <c r="I119" i="11"/>
  <c r="O119" i="11"/>
  <c r="O117" i="11" s="1"/>
  <c r="U119" i="11"/>
  <c r="U117" i="11" s="1"/>
  <c r="AA119" i="11"/>
  <c r="AA117" i="11" s="1"/>
  <c r="I121" i="11"/>
  <c r="O121" i="11"/>
  <c r="U121" i="11"/>
  <c r="AA121" i="11"/>
  <c r="H124" i="11"/>
  <c r="H122" i="11" s="1"/>
  <c r="N124" i="11"/>
  <c r="N122" i="11" s="1"/>
  <c r="T124" i="11"/>
  <c r="T122" i="11" s="1"/>
  <c r="Z124" i="11"/>
  <c r="H126" i="11"/>
  <c r="N126" i="11"/>
  <c r="T126" i="11"/>
  <c r="Z126" i="11"/>
  <c r="G129" i="11"/>
  <c r="G127" i="11" s="1"/>
  <c r="M129" i="11"/>
  <c r="S129" i="11"/>
  <c r="Y129" i="11"/>
  <c r="Y127" i="11" s="1"/>
  <c r="G131" i="11"/>
  <c r="M131" i="11"/>
  <c r="S131" i="11"/>
  <c r="Y131" i="11"/>
  <c r="F134" i="11"/>
  <c r="L134" i="11"/>
  <c r="L132" i="11" s="1"/>
  <c r="R134" i="11"/>
  <c r="R132" i="11" s="1"/>
  <c r="X134" i="11"/>
  <c r="X132" i="11" s="1"/>
  <c r="F136" i="11"/>
  <c r="L136" i="11"/>
  <c r="R136" i="11"/>
  <c r="X136" i="11"/>
  <c r="E139" i="11"/>
  <c r="E137" i="11" s="1"/>
  <c r="K139" i="11"/>
  <c r="K137" i="11" s="1"/>
  <c r="Q139" i="11"/>
  <c r="Q137" i="11" s="1"/>
  <c r="W139" i="11"/>
  <c r="E141" i="11"/>
  <c r="K141" i="11"/>
  <c r="Q141" i="11"/>
  <c r="W141" i="11"/>
  <c r="D144" i="11"/>
  <c r="D142" i="11" s="1"/>
  <c r="J144" i="11"/>
  <c r="P144" i="11"/>
  <c r="V144" i="11"/>
  <c r="V142" i="11" s="1"/>
  <c r="D146" i="11"/>
  <c r="J146" i="11"/>
  <c r="P146" i="11"/>
  <c r="V146" i="11"/>
  <c r="I149" i="11"/>
  <c r="O149" i="11"/>
  <c r="O147" i="11" s="1"/>
  <c r="U149" i="11"/>
  <c r="U147" i="11" s="1"/>
  <c r="AA149" i="11"/>
  <c r="AA147" i="11" s="1"/>
  <c r="I151" i="11"/>
  <c r="O151" i="11"/>
  <c r="U151" i="11"/>
  <c r="AA151" i="11"/>
  <c r="H154" i="11"/>
  <c r="H152" i="11" s="1"/>
  <c r="N154" i="11"/>
  <c r="N152" i="11" s="1"/>
  <c r="T154" i="11"/>
  <c r="T152" i="11" s="1"/>
  <c r="Z154" i="11"/>
  <c r="H156" i="11"/>
  <c r="N156" i="11"/>
  <c r="T156" i="11"/>
  <c r="Z156" i="11"/>
  <c r="G159" i="11"/>
  <c r="G157" i="11" s="1"/>
  <c r="M159" i="11"/>
  <c r="S159" i="11"/>
  <c r="Y159" i="11"/>
  <c r="Y157" i="11" s="1"/>
  <c r="G161" i="11"/>
  <c r="M161" i="11"/>
  <c r="S161" i="11"/>
  <c r="Y161" i="11"/>
  <c r="F170" i="11"/>
  <c r="L170" i="11"/>
  <c r="R170" i="11"/>
  <c r="X170" i="11"/>
  <c r="E175" i="11"/>
  <c r="K175" i="11"/>
  <c r="Q175" i="11"/>
  <c r="W175" i="11"/>
  <c r="D180" i="11"/>
  <c r="J180" i="11"/>
  <c r="P180" i="11"/>
  <c r="V180" i="11"/>
  <c r="I185" i="11"/>
  <c r="O185" i="11"/>
  <c r="U185" i="11"/>
  <c r="AA185" i="11"/>
  <c r="H190" i="11"/>
  <c r="N190" i="11"/>
  <c r="T190" i="11"/>
  <c r="Z190" i="11"/>
  <c r="G195" i="11"/>
  <c r="M195" i="11"/>
  <c r="S195" i="11"/>
  <c r="Y195" i="11"/>
  <c r="F200" i="11"/>
  <c r="L200" i="11"/>
  <c r="R200" i="11"/>
  <c r="X200" i="11"/>
  <c r="E205" i="11"/>
  <c r="K205" i="11"/>
  <c r="Q205" i="11"/>
  <c r="W205" i="11"/>
  <c r="D210" i="11"/>
  <c r="J210" i="11"/>
  <c r="P210" i="11"/>
  <c r="V210" i="11"/>
  <c r="I215" i="11"/>
  <c r="O215" i="11"/>
  <c r="U215" i="11"/>
  <c r="AA215" i="11"/>
  <c r="H220" i="11"/>
  <c r="N220" i="11"/>
  <c r="T220" i="11"/>
  <c r="Z220" i="11"/>
  <c r="G225" i="11"/>
  <c r="M225" i="11"/>
  <c r="S225" i="11"/>
  <c r="Y225" i="11"/>
  <c r="F230" i="11"/>
  <c r="L230" i="11"/>
  <c r="R230" i="11"/>
  <c r="X230" i="11"/>
  <c r="E235" i="11"/>
  <c r="K235" i="11"/>
  <c r="Q235" i="11"/>
  <c r="W235" i="11"/>
  <c r="D240" i="11"/>
  <c r="J240" i="11"/>
  <c r="P240" i="11"/>
  <c r="V240" i="11"/>
  <c r="I245" i="11"/>
  <c r="O245" i="11"/>
  <c r="U245" i="11"/>
  <c r="AA245" i="11"/>
  <c r="H250" i="11"/>
  <c r="N250" i="11"/>
  <c r="T250" i="11"/>
  <c r="Z250" i="11"/>
  <c r="G255" i="11"/>
  <c r="M255" i="11"/>
  <c r="S255" i="11"/>
  <c r="Y255" i="11"/>
  <c r="F260" i="11"/>
  <c r="L260" i="11"/>
  <c r="R260" i="11"/>
  <c r="X260" i="11"/>
  <c r="E265" i="11"/>
  <c r="K265" i="11"/>
  <c r="Q265" i="11"/>
  <c r="W265" i="11"/>
  <c r="D270" i="11"/>
  <c r="J270" i="11"/>
  <c r="P270" i="11"/>
  <c r="V270" i="11"/>
  <c r="I275" i="11"/>
  <c r="O275" i="11"/>
  <c r="U275" i="11"/>
  <c r="AA275" i="11"/>
  <c r="H280" i="11"/>
  <c r="N280" i="11"/>
  <c r="T280" i="11"/>
  <c r="Z280" i="11"/>
  <c r="G285" i="11"/>
  <c r="M285" i="11"/>
  <c r="S285" i="11"/>
  <c r="Y285" i="11"/>
  <c r="F290" i="11"/>
  <c r="L290" i="11"/>
  <c r="R290" i="11"/>
  <c r="X290" i="11"/>
  <c r="E295" i="11"/>
  <c r="K295" i="11"/>
  <c r="Q295" i="11"/>
  <c r="W295" i="11"/>
  <c r="D300" i="11"/>
  <c r="J300" i="11"/>
  <c r="P300" i="11"/>
  <c r="V300" i="11"/>
  <c r="I305" i="11"/>
  <c r="O305" i="11"/>
  <c r="U305" i="11"/>
  <c r="AA305" i="11"/>
  <c r="H310" i="11"/>
  <c r="N310" i="11"/>
  <c r="T310" i="11"/>
  <c r="Z310" i="11"/>
  <c r="G315" i="11"/>
  <c r="M315" i="11"/>
  <c r="S315" i="11"/>
  <c r="Y315" i="11"/>
  <c r="F320" i="11"/>
  <c r="L320" i="11"/>
  <c r="R320" i="11"/>
  <c r="X320" i="11"/>
  <c r="E327" i="11"/>
  <c r="E325" i="11" s="1"/>
  <c r="K327" i="11"/>
  <c r="Q327" i="11"/>
  <c r="W327" i="11"/>
  <c r="W325" i="11" s="1"/>
  <c r="E329" i="11"/>
  <c r="K329" i="11"/>
  <c r="Q329" i="11"/>
  <c r="W329" i="11"/>
  <c r="D332" i="11"/>
  <c r="J332" i="11"/>
  <c r="J330" i="11" s="1"/>
  <c r="P332" i="11"/>
  <c r="P330" i="11" s="1"/>
  <c r="V332" i="11"/>
  <c r="V330" i="11" s="1"/>
  <c r="D334" i="11"/>
  <c r="J334" i="11"/>
  <c r="P334" i="11"/>
  <c r="V334" i="11"/>
  <c r="I337" i="11"/>
  <c r="I335" i="11" s="1"/>
  <c r="O337" i="11"/>
  <c r="O335" i="11" s="1"/>
  <c r="U337" i="11"/>
  <c r="U335" i="11" s="1"/>
  <c r="AA337" i="11"/>
  <c r="I339" i="11"/>
  <c r="O339" i="11"/>
  <c r="U339" i="11"/>
  <c r="AA339" i="11"/>
  <c r="H342" i="11"/>
  <c r="H340" i="11" s="1"/>
  <c r="N342" i="11"/>
  <c r="T342" i="11"/>
  <c r="Z342" i="11"/>
  <c r="Z340" i="11" s="1"/>
  <c r="H344" i="11"/>
  <c r="N344" i="11"/>
  <c r="T344" i="11"/>
  <c r="Z344" i="11"/>
  <c r="G347" i="11"/>
  <c r="M347" i="11"/>
  <c r="M345" i="11" s="1"/>
  <c r="S347" i="11"/>
  <c r="S345" i="11" s="1"/>
  <c r="Y347" i="11"/>
  <c r="Y345" i="11" s="1"/>
  <c r="G349" i="11"/>
  <c r="M349" i="11"/>
  <c r="S349" i="11"/>
  <c r="Y349" i="11"/>
  <c r="F352" i="11"/>
  <c r="F350" i="11" s="1"/>
  <c r="L352" i="11"/>
  <c r="L350" i="11" s="1"/>
  <c r="R352" i="11"/>
  <c r="R350" i="11" s="1"/>
  <c r="X352" i="11"/>
  <c r="F354" i="11"/>
  <c r="L354" i="11"/>
  <c r="R354" i="11"/>
  <c r="X354" i="11"/>
  <c r="E357" i="11"/>
  <c r="E355" i="11" s="1"/>
  <c r="K357" i="11"/>
  <c r="Q357" i="11"/>
  <c r="W357" i="11"/>
  <c r="W355" i="11" s="1"/>
  <c r="E359" i="11"/>
  <c r="K359" i="11"/>
  <c r="Q359" i="11"/>
  <c r="W359" i="11"/>
  <c r="D362" i="11"/>
  <c r="J362" i="11"/>
  <c r="J360" i="11" s="1"/>
  <c r="P362" i="11"/>
  <c r="P360" i="11" s="1"/>
  <c r="V362" i="11"/>
  <c r="V360" i="11" s="1"/>
  <c r="D364" i="11"/>
  <c r="J364" i="11"/>
  <c r="P364" i="11"/>
  <c r="V364" i="11"/>
  <c r="I367" i="11"/>
  <c r="I365" i="11" s="1"/>
  <c r="O367" i="11"/>
  <c r="O365" i="11" s="1"/>
  <c r="U367" i="11"/>
  <c r="U365" i="11" s="1"/>
  <c r="AA367" i="11"/>
  <c r="I369" i="11"/>
  <c r="O369" i="11"/>
  <c r="U369" i="11"/>
  <c r="AA369" i="11"/>
  <c r="H372" i="11"/>
  <c r="H370" i="11" s="1"/>
  <c r="N372" i="11"/>
  <c r="T372" i="11"/>
  <c r="Z372" i="11"/>
  <c r="Z370" i="11" s="1"/>
  <c r="H374" i="11"/>
  <c r="N374" i="11"/>
  <c r="T374" i="11"/>
  <c r="Z374" i="11"/>
  <c r="G377" i="11"/>
  <c r="M377" i="11"/>
  <c r="M375" i="11" s="1"/>
  <c r="S377" i="11"/>
  <c r="S375" i="11" s="1"/>
  <c r="Y377" i="11"/>
  <c r="Y375" i="11" s="1"/>
  <c r="G379" i="11"/>
  <c r="M379" i="11"/>
  <c r="S379" i="11"/>
  <c r="Y379" i="11"/>
  <c r="F382" i="11"/>
  <c r="F380" i="11" s="1"/>
  <c r="L382" i="11"/>
  <c r="L380" i="11" s="1"/>
  <c r="R382" i="11"/>
  <c r="R380" i="11" s="1"/>
  <c r="X382" i="11"/>
  <c r="F384" i="11"/>
  <c r="L384" i="11"/>
  <c r="R384" i="11"/>
  <c r="X384" i="11"/>
  <c r="E387" i="11"/>
  <c r="E385" i="11" s="1"/>
  <c r="K387" i="11"/>
  <c r="Q387" i="11"/>
  <c r="W387" i="11"/>
  <c r="W385" i="11" s="1"/>
  <c r="E389" i="11"/>
  <c r="K389" i="11"/>
  <c r="Q389" i="11"/>
  <c r="W389" i="11"/>
  <c r="D392" i="11"/>
  <c r="J392" i="11"/>
  <c r="J390" i="11" s="1"/>
  <c r="P392" i="11"/>
  <c r="P390" i="11" s="1"/>
  <c r="V392" i="11"/>
  <c r="V390" i="11" s="1"/>
  <c r="D394" i="11"/>
  <c r="J394" i="11"/>
  <c r="P394" i="11"/>
  <c r="V394" i="11"/>
  <c r="I397" i="11"/>
  <c r="I395" i="11" s="1"/>
  <c r="O397" i="11"/>
  <c r="O395" i="11" s="1"/>
  <c r="U397" i="11"/>
  <c r="U395" i="11" s="1"/>
  <c r="AA397" i="11"/>
  <c r="I399" i="11"/>
  <c r="O399" i="11"/>
  <c r="U399" i="11"/>
  <c r="AA399" i="11"/>
  <c r="H402" i="11"/>
  <c r="H400" i="11" s="1"/>
  <c r="N402" i="11"/>
  <c r="T402" i="11"/>
  <c r="Z402" i="11"/>
  <c r="Z400" i="11" s="1"/>
  <c r="H404" i="11"/>
  <c r="N404" i="11"/>
  <c r="T404" i="11"/>
  <c r="Z404" i="11"/>
  <c r="G407" i="11"/>
  <c r="M407" i="11"/>
  <c r="M405" i="11" s="1"/>
  <c r="S407" i="11"/>
  <c r="S405" i="11" s="1"/>
  <c r="Y407" i="11"/>
  <c r="Y405" i="11" s="1"/>
  <c r="G409" i="11"/>
  <c r="M409" i="11"/>
  <c r="S409" i="11"/>
  <c r="Y409" i="11"/>
  <c r="F412" i="11"/>
  <c r="F410" i="11" s="1"/>
  <c r="L412" i="11"/>
  <c r="L410" i="11" s="1"/>
  <c r="R412" i="11"/>
  <c r="R410" i="11" s="1"/>
  <c r="X412" i="11"/>
  <c r="F414" i="11"/>
  <c r="L414" i="11"/>
  <c r="R414" i="11"/>
  <c r="X414" i="11"/>
  <c r="E417" i="11"/>
  <c r="E415" i="11" s="1"/>
  <c r="K417" i="11"/>
  <c r="Q417" i="11"/>
  <c r="W417" i="11"/>
  <c r="W415" i="11" s="1"/>
  <c r="E419" i="11"/>
  <c r="K419" i="11"/>
  <c r="Q419" i="11"/>
  <c r="W419" i="11"/>
  <c r="D422" i="11"/>
  <c r="J422" i="11"/>
  <c r="J420" i="11" s="1"/>
  <c r="P422" i="11"/>
  <c r="P420" i="11" s="1"/>
  <c r="V422" i="11"/>
  <c r="V420" i="11" s="1"/>
  <c r="D424" i="11"/>
  <c r="J424" i="11"/>
  <c r="P424" i="11"/>
  <c r="V424" i="11"/>
  <c r="I427" i="11"/>
  <c r="I425" i="11" s="1"/>
  <c r="O427" i="11"/>
  <c r="O425" i="11" s="1"/>
  <c r="U427" i="11"/>
  <c r="U425" i="11" s="1"/>
  <c r="AA427" i="11"/>
  <c r="I429" i="11"/>
  <c r="O429" i="11"/>
  <c r="U429" i="11"/>
  <c r="AA429" i="11"/>
  <c r="H432" i="11"/>
  <c r="H430" i="11" s="1"/>
  <c r="N432" i="11"/>
  <c r="T432" i="11"/>
  <c r="Z432" i="11"/>
  <c r="Z430" i="11" s="1"/>
  <c r="H434" i="11"/>
  <c r="N434" i="11"/>
  <c r="T434" i="11"/>
  <c r="Z434" i="11"/>
  <c r="G437" i="11"/>
  <c r="M437" i="11"/>
  <c r="M435" i="11" s="1"/>
  <c r="S437" i="11"/>
  <c r="S435" i="11" s="1"/>
  <c r="Y437" i="11"/>
  <c r="Y435" i="11" s="1"/>
  <c r="G439" i="11"/>
  <c r="M439" i="11"/>
  <c r="S439" i="11"/>
  <c r="Y439" i="11"/>
  <c r="F442" i="11"/>
  <c r="F440" i="11" s="1"/>
  <c r="L442" i="11"/>
  <c r="L440" i="11" s="1"/>
  <c r="R442" i="11"/>
  <c r="R440" i="11" s="1"/>
  <c r="X442" i="11"/>
  <c r="F444" i="11"/>
  <c r="L444" i="11"/>
  <c r="R444" i="11"/>
  <c r="X444" i="11"/>
  <c r="E447" i="11"/>
  <c r="E445" i="11" s="1"/>
  <c r="K447" i="11"/>
  <c r="Q447" i="11"/>
  <c r="W447" i="11"/>
  <c r="W445" i="11" s="1"/>
  <c r="E449" i="11"/>
  <c r="K449" i="11"/>
  <c r="Q449" i="11"/>
  <c r="W449" i="11"/>
  <c r="D452" i="11"/>
  <c r="J452" i="11"/>
  <c r="J450" i="11" s="1"/>
  <c r="P452" i="11"/>
  <c r="P450" i="11" s="1"/>
  <c r="V452" i="11"/>
  <c r="V450" i="11" s="1"/>
  <c r="D454" i="11"/>
  <c r="J454" i="11"/>
  <c r="P454" i="11"/>
  <c r="V454" i="11"/>
  <c r="I457" i="11"/>
  <c r="I455" i="11" s="1"/>
  <c r="O457" i="11"/>
  <c r="O455" i="11" s="1"/>
  <c r="U457" i="11"/>
  <c r="U455" i="11" s="1"/>
  <c r="AA457" i="11"/>
  <c r="I459" i="11"/>
  <c r="O459" i="11"/>
  <c r="U459" i="11"/>
  <c r="AA459" i="11"/>
  <c r="H462" i="11"/>
  <c r="H460" i="11" s="1"/>
  <c r="N462" i="11"/>
  <c r="T462" i="11"/>
  <c r="Z462" i="11"/>
  <c r="Z460" i="11" s="1"/>
  <c r="H464" i="11"/>
  <c r="N464" i="11"/>
  <c r="T464" i="11"/>
  <c r="Z464" i="11"/>
  <c r="G467" i="11"/>
  <c r="M467" i="11"/>
  <c r="M465" i="11" s="1"/>
  <c r="S467" i="11"/>
  <c r="S465" i="11" s="1"/>
  <c r="Y467" i="11"/>
  <c r="Y465" i="11" s="1"/>
  <c r="G469" i="11"/>
  <c r="M469" i="11"/>
  <c r="S469" i="11"/>
  <c r="Y469" i="11"/>
  <c r="F472" i="11"/>
  <c r="F470" i="11" s="1"/>
  <c r="L472" i="11"/>
  <c r="L470" i="11" s="1"/>
  <c r="R472" i="11"/>
  <c r="R470" i="11" s="1"/>
  <c r="X472" i="11"/>
  <c r="F474" i="11"/>
  <c r="L474" i="11"/>
  <c r="R474" i="11"/>
  <c r="X474" i="11"/>
  <c r="E477" i="11"/>
  <c r="E475" i="11" s="1"/>
  <c r="K477" i="11"/>
  <c r="Q477" i="11"/>
  <c r="W477" i="11"/>
  <c r="W475" i="11" s="1"/>
  <c r="E479" i="11"/>
  <c r="K479" i="11"/>
  <c r="Q479" i="11"/>
  <c r="W479" i="11"/>
  <c r="W636" i="11"/>
  <c r="Q636" i="11"/>
  <c r="K636" i="11"/>
  <c r="E636" i="11"/>
  <c r="X631" i="11"/>
  <c r="R631" i="11"/>
  <c r="L631" i="11"/>
  <c r="F631" i="11"/>
  <c r="Y626" i="11"/>
  <c r="S626" i="11"/>
  <c r="M626" i="11"/>
  <c r="G626" i="11"/>
  <c r="Z621" i="11"/>
  <c r="T621" i="11"/>
  <c r="N621" i="11"/>
  <c r="H621" i="11"/>
  <c r="AA616" i="11"/>
  <c r="U616" i="11"/>
  <c r="O616" i="11"/>
  <c r="I616" i="11"/>
  <c r="V611" i="11"/>
  <c r="P611" i="11"/>
  <c r="J611" i="11"/>
  <c r="D611" i="11"/>
  <c r="W606" i="11"/>
  <c r="Q606" i="11"/>
  <c r="K606" i="11"/>
  <c r="E606" i="11"/>
  <c r="X601" i="11"/>
  <c r="R601" i="11"/>
  <c r="L601" i="11"/>
  <c r="F601" i="11"/>
  <c r="Y596" i="11"/>
  <c r="S596" i="11"/>
  <c r="M596" i="11"/>
  <c r="G596" i="11"/>
  <c r="Z591" i="11"/>
  <c r="T591" i="11"/>
  <c r="N591" i="11"/>
  <c r="H591" i="11"/>
  <c r="AA586" i="11"/>
  <c r="U586" i="11"/>
  <c r="O586" i="11"/>
  <c r="I586" i="11"/>
  <c r="V581" i="11"/>
  <c r="P581" i="11"/>
  <c r="J581" i="11"/>
  <c r="D581" i="11"/>
  <c r="W576" i="11"/>
  <c r="Q576" i="11"/>
  <c r="K576" i="11"/>
  <c r="E576" i="11"/>
  <c r="X571" i="11"/>
  <c r="R571" i="11"/>
  <c r="L571" i="11"/>
  <c r="F571" i="11"/>
  <c r="Y566" i="11"/>
  <c r="S566" i="11"/>
  <c r="M566" i="11"/>
  <c r="G566" i="11"/>
  <c r="Z561" i="11"/>
  <c r="T561" i="11"/>
  <c r="N561" i="11"/>
  <c r="H561" i="11"/>
  <c r="AA556" i="11"/>
  <c r="U556" i="11"/>
  <c r="O556" i="11"/>
  <c r="I556" i="11"/>
  <c r="V551" i="11"/>
  <c r="P551" i="11"/>
  <c r="J551" i="11"/>
  <c r="D551" i="11"/>
  <c r="W546" i="11"/>
  <c r="Q546" i="11"/>
  <c r="K546" i="11"/>
  <c r="E546" i="11"/>
  <c r="X541" i="11"/>
  <c r="R541" i="11"/>
  <c r="L541" i="11"/>
  <c r="F541" i="11"/>
  <c r="Y536" i="11"/>
  <c r="S536" i="11"/>
  <c r="M536" i="11"/>
  <c r="G536" i="11"/>
  <c r="Z531" i="11"/>
  <c r="T531" i="11"/>
  <c r="N531" i="11"/>
  <c r="H531" i="11"/>
  <c r="V636" i="11"/>
  <c r="P636" i="11"/>
  <c r="J636" i="11"/>
  <c r="D636" i="11"/>
  <c r="W631" i="11"/>
  <c r="Q631" i="11"/>
  <c r="K631" i="11"/>
  <c r="E631" i="11"/>
  <c r="X626" i="11"/>
  <c r="R626" i="11"/>
  <c r="L626" i="11"/>
  <c r="F626" i="11"/>
  <c r="Y621" i="11"/>
  <c r="S621" i="11"/>
  <c r="M621" i="11"/>
  <c r="G621" i="11"/>
  <c r="Z616" i="11"/>
  <c r="T616" i="11"/>
  <c r="N616" i="11"/>
  <c r="H616" i="11"/>
  <c r="AA611" i="11"/>
  <c r="U611" i="11"/>
  <c r="O611" i="11"/>
  <c r="I611" i="11"/>
  <c r="V606" i="11"/>
  <c r="P606" i="11"/>
  <c r="J606" i="11"/>
  <c r="D606" i="11"/>
  <c r="W601" i="11"/>
  <c r="Q601" i="11"/>
  <c r="K601" i="11"/>
  <c r="E601" i="11"/>
  <c r="X596" i="11"/>
  <c r="R596" i="11"/>
  <c r="L596" i="11"/>
  <c r="F596" i="11"/>
  <c r="Y591" i="11"/>
  <c r="S591" i="11"/>
  <c r="M591" i="11"/>
  <c r="G591" i="11"/>
  <c r="Z586" i="11"/>
  <c r="T586" i="11"/>
  <c r="N586" i="11"/>
  <c r="H586" i="11"/>
  <c r="AA581" i="11"/>
  <c r="U581" i="11"/>
  <c r="O581" i="11"/>
  <c r="I581" i="11"/>
  <c r="V576" i="11"/>
  <c r="P576" i="11"/>
  <c r="J576" i="11"/>
  <c r="D576" i="11"/>
  <c r="W571" i="11"/>
  <c r="Q571" i="11"/>
  <c r="K571" i="11"/>
  <c r="E571" i="11"/>
  <c r="X566" i="11"/>
  <c r="R566" i="11"/>
  <c r="L566" i="11"/>
  <c r="F566" i="11"/>
  <c r="Y561" i="11"/>
  <c r="S561" i="11"/>
  <c r="M561" i="11"/>
  <c r="G561" i="11"/>
  <c r="Z556" i="11"/>
  <c r="T556" i="11"/>
  <c r="N556" i="11"/>
  <c r="H556" i="11"/>
  <c r="AA551" i="11"/>
  <c r="U551" i="11"/>
  <c r="O551" i="11"/>
  <c r="I551" i="11"/>
  <c r="V546" i="11"/>
  <c r="P546" i="11"/>
  <c r="J546" i="11"/>
  <c r="D546" i="11"/>
  <c r="W541" i="11"/>
  <c r="Q541" i="11"/>
  <c r="K541" i="11"/>
  <c r="E541" i="11"/>
  <c r="X536" i="11"/>
  <c r="R536" i="11"/>
  <c r="L536" i="11"/>
  <c r="F536" i="11"/>
  <c r="Y531" i="11"/>
  <c r="S531" i="11"/>
  <c r="M531" i="11"/>
  <c r="G531" i="11"/>
  <c r="AA636" i="11"/>
  <c r="U636" i="11"/>
  <c r="O636" i="11"/>
  <c r="I636" i="11"/>
  <c r="V631" i="11"/>
  <c r="P631" i="11"/>
  <c r="J631" i="11"/>
  <c r="D631" i="11"/>
  <c r="W626" i="11"/>
  <c r="Q626" i="11"/>
  <c r="K626" i="11"/>
  <c r="E626" i="11"/>
  <c r="X621" i="11"/>
  <c r="R621" i="11"/>
  <c r="L621" i="11"/>
  <c r="F621" i="11"/>
  <c r="Y616" i="11"/>
  <c r="S616" i="11"/>
  <c r="M616" i="11"/>
  <c r="G616" i="11"/>
  <c r="Z611" i="11"/>
  <c r="T611" i="11"/>
  <c r="N611" i="11"/>
  <c r="H611" i="11"/>
  <c r="AA606" i="11"/>
  <c r="U606" i="11"/>
  <c r="O606" i="11"/>
  <c r="I606" i="11"/>
  <c r="V601" i="11"/>
  <c r="P601" i="11"/>
  <c r="J601" i="11"/>
  <c r="D601" i="11"/>
  <c r="W596" i="11"/>
  <c r="Q596" i="11"/>
  <c r="K596" i="11"/>
  <c r="E596" i="11"/>
  <c r="X591" i="11"/>
  <c r="R591" i="11"/>
  <c r="L591" i="11"/>
  <c r="F591" i="11"/>
  <c r="Y586" i="11"/>
  <c r="S586" i="11"/>
  <c r="M586" i="11"/>
  <c r="G586" i="11"/>
  <c r="Z581" i="11"/>
  <c r="T581" i="11"/>
  <c r="N581" i="11"/>
  <c r="H581" i="11"/>
  <c r="AA576" i="11"/>
  <c r="U576" i="11"/>
  <c r="O576" i="11"/>
  <c r="I576" i="11"/>
  <c r="V571" i="11"/>
  <c r="P571" i="11"/>
  <c r="J571" i="11"/>
  <c r="D571" i="11"/>
  <c r="W566" i="11"/>
  <c r="Q566" i="11"/>
  <c r="K566" i="11"/>
  <c r="E566" i="11"/>
  <c r="X561" i="11"/>
  <c r="R561" i="11"/>
  <c r="L561" i="11"/>
  <c r="F561" i="11"/>
  <c r="Y556" i="11"/>
  <c r="S556" i="11"/>
  <c r="M556" i="11"/>
  <c r="G556" i="11"/>
  <c r="Z551" i="11"/>
  <c r="T551" i="11"/>
  <c r="N551" i="11"/>
  <c r="H551" i="11"/>
  <c r="AA546" i="11"/>
  <c r="U546" i="11"/>
  <c r="O546" i="11"/>
  <c r="I546" i="11"/>
  <c r="V541" i="11"/>
  <c r="P541" i="11"/>
  <c r="J541" i="11"/>
  <c r="D541" i="11"/>
  <c r="W536" i="11"/>
  <c r="Q536" i="11"/>
  <c r="K536" i="11"/>
  <c r="E536" i="11"/>
  <c r="X531" i="11"/>
  <c r="R531" i="11"/>
  <c r="L531" i="11"/>
  <c r="F531" i="11"/>
  <c r="Z636" i="11"/>
  <c r="T636" i="11"/>
  <c r="N636" i="11"/>
  <c r="H636" i="11"/>
  <c r="AA631" i="11"/>
  <c r="U631" i="11"/>
  <c r="O631" i="11"/>
  <c r="I631" i="11"/>
  <c r="V626" i="11"/>
  <c r="P626" i="11"/>
  <c r="J626" i="11"/>
  <c r="D626" i="11"/>
  <c r="W621" i="11"/>
  <c r="Q621" i="11"/>
  <c r="K621" i="11"/>
  <c r="E621" i="11"/>
  <c r="X616" i="11"/>
  <c r="R616" i="11"/>
  <c r="L616" i="11"/>
  <c r="F616" i="11"/>
  <c r="Y611" i="11"/>
  <c r="S611" i="11"/>
  <c r="M611" i="11"/>
  <c r="G611" i="11"/>
  <c r="Z606" i="11"/>
  <c r="T606" i="11"/>
  <c r="N606" i="11"/>
  <c r="H606" i="11"/>
  <c r="AA601" i="11"/>
  <c r="U601" i="11"/>
  <c r="O601" i="11"/>
  <c r="I601" i="11"/>
  <c r="V596" i="11"/>
  <c r="P596" i="11"/>
  <c r="J596" i="11"/>
  <c r="D596" i="11"/>
  <c r="W591" i="11"/>
  <c r="Q591" i="11"/>
  <c r="K591" i="11"/>
  <c r="E591" i="11"/>
  <c r="X586" i="11"/>
  <c r="R586" i="11"/>
  <c r="L586" i="11"/>
  <c r="F586" i="11"/>
  <c r="Y581" i="11"/>
  <c r="S581" i="11"/>
  <c r="M581" i="11"/>
  <c r="G581" i="11"/>
  <c r="Z576" i="11"/>
  <c r="T576" i="11"/>
  <c r="N576" i="11"/>
  <c r="H576" i="11"/>
  <c r="AA571" i="11"/>
  <c r="U571" i="11"/>
  <c r="O571" i="11"/>
  <c r="I571" i="11"/>
  <c r="V566" i="11"/>
  <c r="P566" i="11"/>
  <c r="J566" i="11"/>
  <c r="D566" i="11"/>
  <c r="W561" i="11"/>
  <c r="Q561" i="11"/>
  <c r="K561" i="11"/>
  <c r="E561" i="11"/>
  <c r="X556" i="11"/>
  <c r="R556" i="11"/>
  <c r="L556" i="11"/>
  <c r="F556" i="11"/>
  <c r="Y551" i="11"/>
  <c r="S551" i="11"/>
  <c r="M551" i="11"/>
  <c r="G551" i="11"/>
  <c r="Z546" i="11"/>
  <c r="T546" i="11"/>
  <c r="N546" i="11"/>
  <c r="H546" i="11"/>
  <c r="AA541" i="11"/>
  <c r="U541" i="11"/>
  <c r="O541" i="11"/>
  <c r="I541" i="11"/>
  <c r="V536" i="11"/>
  <c r="P536" i="11"/>
  <c r="J536" i="11"/>
  <c r="D536" i="11"/>
  <c r="W531" i="11"/>
  <c r="Q531" i="11"/>
  <c r="K531" i="11"/>
  <c r="E531" i="11"/>
  <c r="Y636" i="11"/>
  <c r="S636" i="11"/>
  <c r="M636" i="11"/>
  <c r="G636" i="11"/>
  <c r="Z631" i="11"/>
  <c r="T631" i="11"/>
  <c r="N631" i="11"/>
  <c r="H631" i="11"/>
  <c r="AA626" i="11"/>
  <c r="U626" i="11"/>
  <c r="O626" i="11"/>
  <c r="I626" i="11"/>
  <c r="V621" i="11"/>
  <c r="P621" i="11"/>
  <c r="J621" i="11"/>
  <c r="D621" i="11"/>
  <c r="W616" i="11"/>
  <c r="Q616" i="11"/>
  <c r="K616" i="11"/>
  <c r="E616" i="11"/>
  <c r="X611" i="11"/>
  <c r="R611" i="11"/>
  <c r="L611" i="11"/>
  <c r="F611" i="11"/>
  <c r="Y606" i="11"/>
  <c r="S606" i="11"/>
  <c r="M606" i="11"/>
  <c r="G606" i="11"/>
  <c r="Z601" i="11"/>
  <c r="T601" i="11"/>
  <c r="N601" i="11"/>
  <c r="H601" i="11"/>
  <c r="AA596" i="11"/>
  <c r="U596" i="11"/>
  <c r="O596" i="11"/>
  <c r="I596" i="11"/>
  <c r="V591" i="11"/>
  <c r="P591" i="11"/>
  <c r="J591" i="11"/>
  <c r="D591" i="11"/>
  <c r="W586" i="11"/>
  <c r="Q586" i="11"/>
  <c r="K586" i="11"/>
  <c r="E586" i="11"/>
  <c r="X581" i="11"/>
  <c r="R581" i="11"/>
  <c r="L581" i="11"/>
  <c r="F581" i="11"/>
  <c r="Y576" i="11"/>
  <c r="S576" i="11"/>
  <c r="M576" i="11"/>
  <c r="G576" i="11"/>
  <c r="Z571" i="11"/>
  <c r="T571" i="11"/>
  <c r="N571" i="11"/>
  <c r="H571" i="11"/>
  <c r="AA566" i="11"/>
  <c r="U566" i="11"/>
  <c r="O566" i="11"/>
  <c r="I566" i="11"/>
  <c r="V561" i="11"/>
  <c r="P561" i="11"/>
  <c r="J561" i="11"/>
  <c r="D561" i="11"/>
  <c r="W556" i="11"/>
  <c r="Q556" i="11"/>
  <c r="K556" i="11"/>
  <c r="E556" i="11"/>
  <c r="X551" i="11"/>
  <c r="R551" i="11"/>
  <c r="L551" i="11"/>
  <c r="F551" i="11"/>
  <c r="Y546" i="11"/>
  <c r="S546" i="11"/>
  <c r="M546" i="11"/>
  <c r="G546" i="11"/>
  <c r="Z541" i="11"/>
  <c r="T541" i="11"/>
  <c r="N541" i="11"/>
  <c r="H541" i="11"/>
  <c r="AA536" i="11"/>
  <c r="U536" i="11"/>
  <c r="O536" i="11"/>
  <c r="I536" i="11"/>
  <c r="V531" i="11"/>
  <c r="P531" i="11"/>
  <c r="J531" i="11"/>
  <c r="D531" i="11"/>
  <c r="J486" i="11"/>
  <c r="J484" i="11" s="1"/>
  <c r="P486" i="11"/>
  <c r="P484" i="11" s="1"/>
  <c r="V486" i="11"/>
  <c r="V484" i="11" s="1"/>
  <c r="D488" i="11"/>
  <c r="D484" i="11" s="1"/>
  <c r="J488" i="11"/>
  <c r="P488" i="11"/>
  <c r="V488" i="11"/>
  <c r="I491" i="11"/>
  <c r="I489" i="11" s="1"/>
  <c r="O491" i="11"/>
  <c r="O489" i="11" s="1"/>
  <c r="U491" i="11"/>
  <c r="AA491" i="11"/>
  <c r="I493" i="11"/>
  <c r="O493" i="11"/>
  <c r="U493" i="11"/>
  <c r="AA493" i="11"/>
  <c r="H496" i="11"/>
  <c r="N496" i="11"/>
  <c r="T496" i="11"/>
  <c r="T494" i="11" s="1"/>
  <c r="Z496" i="11"/>
  <c r="Z494" i="11" s="1"/>
  <c r="H498" i="11"/>
  <c r="N498" i="11"/>
  <c r="T498" i="11"/>
  <c r="Z498" i="11"/>
  <c r="G501" i="11"/>
  <c r="G499" i="11" s="1"/>
  <c r="M501" i="11"/>
  <c r="M499" i="11" s="1"/>
  <c r="S501" i="11"/>
  <c r="S499" i="11" s="1"/>
  <c r="Y501" i="11"/>
  <c r="Y499" i="11" s="1"/>
  <c r="G503" i="11"/>
  <c r="M503" i="11"/>
  <c r="S503" i="11"/>
  <c r="Y503" i="11"/>
  <c r="F506" i="11"/>
  <c r="F504" i="11" s="1"/>
  <c r="L506" i="11"/>
  <c r="L504" i="11" s="1"/>
  <c r="R506" i="11"/>
  <c r="X506" i="11"/>
  <c r="F508" i="11"/>
  <c r="L508" i="11"/>
  <c r="R508" i="11"/>
  <c r="X508" i="11"/>
  <c r="E511" i="11"/>
  <c r="K511" i="11"/>
  <c r="Q511" i="11"/>
  <c r="Q509" i="11" s="1"/>
  <c r="W511" i="11"/>
  <c r="W509" i="11" s="1"/>
  <c r="E513" i="11"/>
  <c r="K513" i="11"/>
  <c r="Q513" i="11"/>
  <c r="W513" i="11"/>
  <c r="D516" i="11"/>
  <c r="D514" i="11" s="1"/>
  <c r="J516" i="11"/>
  <c r="J514" i="11" s="1"/>
  <c r="P516" i="11"/>
  <c r="P514" i="11" s="1"/>
  <c r="V516" i="11"/>
  <c r="V514" i="11" s="1"/>
  <c r="D518" i="11"/>
  <c r="J518" i="11"/>
  <c r="P518" i="11"/>
  <c r="V518" i="11"/>
  <c r="I521" i="11"/>
  <c r="I519" i="11" s="1"/>
  <c r="O521" i="11"/>
  <c r="O519" i="11" s="1"/>
  <c r="U521" i="11"/>
  <c r="AA521" i="11"/>
  <c r="I523" i="11"/>
  <c r="O523" i="11"/>
  <c r="U523" i="11"/>
  <c r="AA523" i="11"/>
  <c r="H526" i="11"/>
  <c r="N526" i="11"/>
  <c r="T526" i="11"/>
  <c r="Z526" i="11"/>
  <c r="O531" i="11"/>
  <c r="O529" i="11" s="1"/>
  <c r="AA533" i="11"/>
  <c r="H536" i="11"/>
  <c r="H534" i="11" s="1"/>
  <c r="T538" i="11"/>
  <c r="M543" i="11"/>
  <c r="F548" i="11"/>
  <c r="W551" i="11"/>
  <c r="W549" i="11" s="1"/>
  <c r="P556" i="11"/>
  <c r="P554" i="11" s="1"/>
  <c r="O561" i="11"/>
  <c r="O559" i="11" s="1"/>
  <c r="AA563" i="11"/>
  <c r="H566" i="11"/>
  <c r="H564" i="11" s="1"/>
  <c r="T568" i="11"/>
  <c r="M573" i="11"/>
  <c r="F578" i="11"/>
  <c r="W581" i="11"/>
  <c r="W579" i="11" s="1"/>
  <c r="P586" i="11"/>
  <c r="P584" i="11" s="1"/>
  <c r="O591" i="11"/>
  <c r="O589" i="11" s="1"/>
  <c r="AA593" i="11"/>
  <c r="H596" i="11"/>
  <c r="H594" i="11" s="1"/>
  <c r="T598" i="11"/>
  <c r="M603" i="11"/>
  <c r="F608" i="11"/>
  <c r="W611" i="11"/>
  <c r="W609" i="11" s="1"/>
  <c r="P616" i="11"/>
  <c r="P614" i="11" s="1"/>
  <c r="O621" i="11"/>
  <c r="O619" i="11" s="1"/>
  <c r="AA623" i="11"/>
  <c r="H626" i="11"/>
  <c r="H624" i="11" s="1"/>
  <c r="T628" i="11"/>
  <c r="M633" i="11"/>
  <c r="F638" i="11"/>
  <c r="AA477" i="12"/>
  <c r="U477" i="12"/>
  <c r="U475" i="12" s="1"/>
  <c r="O477" i="12"/>
  <c r="I477" i="12"/>
  <c r="V472" i="12"/>
  <c r="P472" i="12"/>
  <c r="J472" i="12"/>
  <c r="D472" i="12"/>
  <c r="D470" i="12" s="1"/>
  <c r="W467" i="12"/>
  <c r="Q467" i="12"/>
  <c r="K467" i="12"/>
  <c r="E467" i="12"/>
  <c r="X462" i="12"/>
  <c r="R462" i="12"/>
  <c r="R460" i="12" s="1"/>
  <c r="L462" i="12"/>
  <c r="F462" i="12"/>
  <c r="Y457" i="12"/>
  <c r="S457" i="12"/>
  <c r="M457" i="12"/>
  <c r="G457" i="12"/>
  <c r="G455" i="12" s="1"/>
  <c r="Z452" i="12"/>
  <c r="T452" i="12"/>
  <c r="N452" i="12"/>
  <c r="H452" i="12"/>
  <c r="AA447" i="12"/>
  <c r="U447" i="12"/>
  <c r="U445" i="12" s="1"/>
  <c r="O447" i="12"/>
  <c r="I447" i="12"/>
  <c r="V442" i="12"/>
  <c r="P442" i="12"/>
  <c r="J442" i="12"/>
  <c r="D442" i="12"/>
  <c r="D440" i="12" s="1"/>
  <c r="W437" i="12"/>
  <c r="Q437" i="12"/>
  <c r="K437" i="12"/>
  <c r="E437" i="12"/>
  <c r="X432" i="12"/>
  <c r="R432" i="12"/>
  <c r="R430" i="12" s="1"/>
  <c r="L432" i="12"/>
  <c r="F432" i="12"/>
  <c r="Y427" i="12"/>
  <c r="S427" i="12"/>
  <c r="M427" i="12"/>
  <c r="G427" i="12"/>
  <c r="G425" i="12" s="1"/>
  <c r="Z422" i="12"/>
  <c r="T422" i="12"/>
  <c r="N422" i="12"/>
  <c r="H422" i="12"/>
  <c r="AA417" i="12"/>
  <c r="U417" i="12"/>
  <c r="U415" i="12" s="1"/>
  <c r="O417" i="12"/>
  <c r="I417" i="12"/>
  <c r="V412" i="12"/>
  <c r="P412" i="12"/>
  <c r="J412" i="12"/>
  <c r="D412" i="12"/>
  <c r="D410" i="12" s="1"/>
  <c r="W407" i="12"/>
  <c r="Q407" i="12"/>
  <c r="K407" i="12"/>
  <c r="E407" i="12"/>
  <c r="X402" i="12"/>
  <c r="R402" i="12"/>
  <c r="R400" i="12" s="1"/>
  <c r="L402" i="12"/>
  <c r="F402" i="12"/>
  <c r="Y397" i="12"/>
  <c r="S397" i="12"/>
  <c r="M397" i="12"/>
  <c r="G397" i="12"/>
  <c r="G395" i="12" s="1"/>
  <c r="Z392" i="12"/>
  <c r="T392" i="12"/>
  <c r="N392" i="12"/>
  <c r="H392" i="12"/>
  <c r="AA387" i="12"/>
  <c r="U387" i="12"/>
  <c r="U385" i="12" s="1"/>
  <c r="O387" i="12"/>
  <c r="I387" i="12"/>
  <c r="V382" i="12"/>
  <c r="P382" i="12"/>
  <c r="J382" i="12"/>
  <c r="D382" i="12"/>
  <c r="D380" i="12" s="1"/>
  <c r="W377" i="12"/>
  <c r="Q377" i="12"/>
  <c r="K377" i="12"/>
  <c r="E377" i="12"/>
  <c r="X372" i="12"/>
  <c r="R372" i="12"/>
  <c r="R370" i="12" s="1"/>
  <c r="L372" i="12"/>
  <c r="F372" i="12"/>
  <c r="Y367" i="12"/>
  <c r="S367" i="12"/>
  <c r="M367" i="12"/>
  <c r="G367" i="12"/>
  <c r="G365" i="12" s="1"/>
  <c r="Z362" i="12"/>
  <c r="T362" i="12"/>
  <c r="N362" i="12"/>
  <c r="H362" i="12"/>
  <c r="AA357" i="12"/>
  <c r="U357" i="12"/>
  <c r="U355" i="12" s="1"/>
  <c r="O357" i="12"/>
  <c r="I357" i="12"/>
  <c r="V352" i="12"/>
  <c r="P352" i="12"/>
  <c r="J352" i="12"/>
  <c r="D352" i="12"/>
  <c r="D350" i="12" s="1"/>
  <c r="W347" i="12"/>
  <c r="Q347" i="12"/>
  <c r="K347" i="12"/>
  <c r="E347" i="12"/>
  <c r="X342" i="12"/>
  <c r="R342" i="12"/>
  <c r="R340" i="12" s="1"/>
  <c r="L342" i="12"/>
  <c r="F342" i="12"/>
  <c r="Y337" i="12"/>
  <c r="S337" i="12"/>
  <c r="M337" i="12"/>
  <c r="G337" i="12"/>
  <c r="G335" i="12" s="1"/>
  <c r="Z332" i="12"/>
  <c r="T332" i="12"/>
  <c r="N332" i="12"/>
  <c r="H332" i="12"/>
  <c r="AA327" i="12"/>
  <c r="U327" i="12"/>
  <c r="U325" i="12" s="1"/>
  <c r="O327" i="12"/>
  <c r="I327" i="12"/>
  <c r="Z477" i="12"/>
  <c r="T477" i="12"/>
  <c r="N477" i="12"/>
  <c r="H477" i="12"/>
  <c r="H475" i="12" s="1"/>
  <c r="AA472" i="12"/>
  <c r="U472" i="12"/>
  <c r="O472" i="12"/>
  <c r="I472" i="12"/>
  <c r="V467" i="12"/>
  <c r="P467" i="12"/>
  <c r="P465" i="12" s="1"/>
  <c r="J467" i="12"/>
  <c r="D467" i="12"/>
  <c r="W462" i="12"/>
  <c r="Q462" i="12"/>
  <c r="K462" i="12"/>
  <c r="E462" i="12"/>
  <c r="E460" i="12" s="1"/>
  <c r="X457" i="12"/>
  <c r="R457" i="12"/>
  <c r="L457" i="12"/>
  <c r="F457" i="12"/>
  <c r="Y452" i="12"/>
  <c r="S452" i="12"/>
  <c r="S450" i="12" s="1"/>
  <c r="M452" i="12"/>
  <c r="G452" i="12"/>
  <c r="Z447" i="12"/>
  <c r="T447" i="12"/>
  <c r="N447" i="12"/>
  <c r="H447" i="12"/>
  <c r="H445" i="12" s="1"/>
  <c r="AA442" i="12"/>
  <c r="U442" i="12"/>
  <c r="O442" i="12"/>
  <c r="I442" i="12"/>
  <c r="V437" i="12"/>
  <c r="P437" i="12"/>
  <c r="P435" i="12" s="1"/>
  <c r="J437" i="12"/>
  <c r="D437" i="12"/>
  <c r="W432" i="12"/>
  <c r="Q432" i="12"/>
  <c r="K432" i="12"/>
  <c r="E432" i="12"/>
  <c r="E430" i="12" s="1"/>
  <c r="X427" i="12"/>
  <c r="R427" i="12"/>
  <c r="L427" i="12"/>
  <c r="F427" i="12"/>
  <c r="Y422" i="12"/>
  <c r="S422" i="12"/>
  <c r="S420" i="12" s="1"/>
  <c r="M422" i="12"/>
  <c r="G422" i="12"/>
  <c r="Z417" i="12"/>
  <c r="T417" i="12"/>
  <c r="N417" i="12"/>
  <c r="H417" i="12"/>
  <c r="H415" i="12" s="1"/>
  <c r="AA412" i="12"/>
  <c r="U412" i="12"/>
  <c r="O412" i="12"/>
  <c r="I412" i="12"/>
  <c r="V407" i="12"/>
  <c r="P407" i="12"/>
  <c r="P405" i="12" s="1"/>
  <c r="J407" i="12"/>
  <c r="D407" i="12"/>
  <c r="W402" i="12"/>
  <c r="Q402" i="12"/>
  <c r="K402" i="12"/>
  <c r="E402" i="12"/>
  <c r="E400" i="12" s="1"/>
  <c r="X397" i="12"/>
  <c r="R397" i="12"/>
  <c r="L397" i="12"/>
  <c r="F397" i="12"/>
  <c r="Y392" i="12"/>
  <c r="S392" i="12"/>
  <c r="S390" i="12" s="1"/>
  <c r="M392" i="12"/>
  <c r="G392" i="12"/>
  <c r="Z387" i="12"/>
  <c r="T387" i="12"/>
  <c r="N387" i="12"/>
  <c r="H387" i="12"/>
  <c r="H385" i="12" s="1"/>
  <c r="AA382" i="12"/>
  <c r="U382" i="12"/>
  <c r="O382" i="12"/>
  <c r="I382" i="12"/>
  <c r="V377" i="12"/>
  <c r="P377" i="12"/>
  <c r="P375" i="12" s="1"/>
  <c r="J377" i="12"/>
  <c r="D377" i="12"/>
  <c r="W372" i="12"/>
  <c r="Q372" i="12"/>
  <c r="K372" i="12"/>
  <c r="E372" i="12"/>
  <c r="E370" i="12" s="1"/>
  <c r="X367" i="12"/>
  <c r="R367" i="12"/>
  <c r="L367" i="12"/>
  <c r="F367" i="12"/>
  <c r="Y362" i="12"/>
  <c r="S362" i="12"/>
  <c r="S360" i="12" s="1"/>
  <c r="M362" i="12"/>
  <c r="G362" i="12"/>
  <c r="Z357" i="12"/>
  <c r="T357" i="12"/>
  <c r="N357" i="12"/>
  <c r="H357" i="12"/>
  <c r="H355" i="12" s="1"/>
  <c r="AA352" i="12"/>
  <c r="U352" i="12"/>
  <c r="O352" i="12"/>
  <c r="I352" i="12"/>
  <c r="V347" i="12"/>
  <c r="P347" i="12"/>
  <c r="P345" i="12" s="1"/>
  <c r="J347" i="12"/>
  <c r="D347" i="12"/>
  <c r="W342" i="12"/>
  <c r="Q342" i="12"/>
  <c r="K342" i="12"/>
  <c r="E342" i="12"/>
  <c r="E340" i="12" s="1"/>
  <c r="X337" i="12"/>
  <c r="R337" i="12"/>
  <c r="L337" i="12"/>
  <c r="F337" i="12"/>
  <c r="Y332" i="12"/>
  <c r="S332" i="12"/>
  <c r="S330" i="12" s="1"/>
  <c r="M332" i="12"/>
  <c r="G332" i="12"/>
  <c r="Z327" i="12"/>
  <c r="T327" i="12"/>
  <c r="N327" i="12"/>
  <c r="H327" i="12"/>
  <c r="H325" i="12" s="1"/>
  <c r="Y477" i="12"/>
  <c r="S477" i="12"/>
  <c r="M477" i="12"/>
  <c r="G477" i="12"/>
  <c r="Z472" i="12"/>
  <c r="T472" i="12"/>
  <c r="T470" i="12" s="1"/>
  <c r="N472" i="12"/>
  <c r="H472" i="12"/>
  <c r="AA467" i="12"/>
  <c r="U467" i="12"/>
  <c r="O467" i="12"/>
  <c r="I467" i="12"/>
  <c r="I465" i="12" s="1"/>
  <c r="V462" i="12"/>
  <c r="P462" i="12"/>
  <c r="J462" i="12"/>
  <c r="D462" i="12"/>
  <c r="W457" i="12"/>
  <c r="Q457" i="12"/>
  <c r="Q455" i="12" s="1"/>
  <c r="K457" i="12"/>
  <c r="E457" i="12"/>
  <c r="X452" i="12"/>
  <c r="R452" i="12"/>
  <c r="L452" i="12"/>
  <c r="F452" i="12"/>
  <c r="F450" i="12" s="1"/>
  <c r="Y447" i="12"/>
  <c r="S447" i="12"/>
  <c r="M447" i="12"/>
  <c r="G447" i="12"/>
  <c r="Z442" i="12"/>
  <c r="T442" i="12"/>
  <c r="T440" i="12" s="1"/>
  <c r="N442" i="12"/>
  <c r="H442" i="12"/>
  <c r="AA437" i="12"/>
  <c r="U437" i="12"/>
  <c r="O437" i="12"/>
  <c r="I437" i="12"/>
  <c r="I435" i="12" s="1"/>
  <c r="V432" i="12"/>
  <c r="P432" i="12"/>
  <c r="J432" i="12"/>
  <c r="D432" i="12"/>
  <c r="W427" i="12"/>
  <c r="Q427" i="12"/>
  <c r="Q425" i="12" s="1"/>
  <c r="K427" i="12"/>
  <c r="E427" i="12"/>
  <c r="X422" i="12"/>
  <c r="R422" i="12"/>
  <c r="L422" i="12"/>
  <c r="F422" i="12"/>
  <c r="F420" i="12" s="1"/>
  <c r="Y417" i="12"/>
  <c r="S417" i="12"/>
  <c r="M417" i="12"/>
  <c r="G417" i="12"/>
  <c r="Z412" i="12"/>
  <c r="T412" i="12"/>
  <c r="T410" i="12" s="1"/>
  <c r="N412" i="12"/>
  <c r="H412" i="12"/>
  <c r="AA407" i="12"/>
  <c r="U407" i="12"/>
  <c r="O407" i="12"/>
  <c r="I407" i="12"/>
  <c r="I405" i="12" s="1"/>
  <c r="V402" i="12"/>
  <c r="P402" i="12"/>
  <c r="J402" i="12"/>
  <c r="D402" i="12"/>
  <c r="W397" i="12"/>
  <c r="Q397" i="12"/>
  <c r="Q395" i="12" s="1"/>
  <c r="K397" i="12"/>
  <c r="E397" i="12"/>
  <c r="X392" i="12"/>
  <c r="R392" i="12"/>
  <c r="L392" i="12"/>
  <c r="F392" i="12"/>
  <c r="F390" i="12" s="1"/>
  <c r="Y387" i="12"/>
  <c r="S387" i="12"/>
  <c r="M387" i="12"/>
  <c r="G387" i="12"/>
  <c r="Z382" i="12"/>
  <c r="T382" i="12"/>
  <c r="T380" i="12" s="1"/>
  <c r="N382" i="12"/>
  <c r="H382" i="12"/>
  <c r="AA377" i="12"/>
  <c r="U377" i="12"/>
  <c r="O377" i="12"/>
  <c r="I377" i="12"/>
  <c r="I375" i="12" s="1"/>
  <c r="V372" i="12"/>
  <c r="P372" i="12"/>
  <c r="J372" i="12"/>
  <c r="D372" i="12"/>
  <c r="W367" i="12"/>
  <c r="Q367" i="12"/>
  <c r="Q365" i="12" s="1"/>
  <c r="K367" i="12"/>
  <c r="E367" i="12"/>
  <c r="X362" i="12"/>
  <c r="R362" i="12"/>
  <c r="L362" i="12"/>
  <c r="F362" i="12"/>
  <c r="F360" i="12" s="1"/>
  <c r="Y357" i="12"/>
  <c r="S357" i="12"/>
  <c r="M357" i="12"/>
  <c r="G357" i="12"/>
  <c r="Z352" i="12"/>
  <c r="T352" i="12"/>
  <c r="T350" i="12" s="1"/>
  <c r="N352" i="12"/>
  <c r="H352" i="12"/>
  <c r="AA347" i="12"/>
  <c r="U347" i="12"/>
  <c r="O347" i="12"/>
  <c r="I347" i="12"/>
  <c r="I345" i="12" s="1"/>
  <c r="V342" i="12"/>
  <c r="P342" i="12"/>
  <c r="J342" i="12"/>
  <c r="D342" i="12"/>
  <c r="W337" i="12"/>
  <c r="Q337" i="12"/>
  <c r="Q335" i="12" s="1"/>
  <c r="K337" i="12"/>
  <c r="E337" i="12"/>
  <c r="X332" i="12"/>
  <c r="R332" i="12"/>
  <c r="L332" i="12"/>
  <c r="F332" i="12"/>
  <c r="F330" i="12" s="1"/>
  <c r="Y327" i="12"/>
  <c r="S327" i="12"/>
  <c r="M327" i="12"/>
  <c r="G327" i="12"/>
  <c r="X477" i="12"/>
  <c r="R477" i="12"/>
  <c r="R475" i="12" s="1"/>
  <c r="L477" i="12"/>
  <c r="F477" i="12"/>
  <c r="Y472" i="12"/>
  <c r="S472" i="12"/>
  <c r="M472" i="12"/>
  <c r="G472" i="12"/>
  <c r="G470" i="12" s="1"/>
  <c r="Z467" i="12"/>
  <c r="T467" i="12"/>
  <c r="N467" i="12"/>
  <c r="H467" i="12"/>
  <c r="AA462" i="12"/>
  <c r="U462" i="12"/>
  <c r="U460" i="12" s="1"/>
  <c r="O462" i="12"/>
  <c r="I462" i="12"/>
  <c r="V457" i="12"/>
  <c r="P457" i="12"/>
  <c r="J457" i="12"/>
  <c r="D457" i="12"/>
  <c r="D455" i="12" s="1"/>
  <c r="W452" i="12"/>
  <c r="Q452" i="12"/>
  <c r="K452" i="12"/>
  <c r="E452" i="12"/>
  <c r="X447" i="12"/>
  <c r="R447" i="12"/>
  <c r="R445" i="12" s="1"/>
  <c r="L447" i="12"/>
  <c r="F447" i="12"/>
  <c r="Y442" i="12"/>
  <c r="S442" i="12"/>
  <c r="M442" i="12"/>
  <c r="G442" i="12"/>
  <c r="G440" i="12" s="1"/>
  <c r="Z437" i="12"/>
  <c r="T437" i="12"/>
  <c r="N437" i="12"/>
  <c r="H437" i="12"/>
  <c r="AA432" i="12"/>
  <c r="U432" i="12"/>
  <c r="U430" i="12" s="1"/>
  <c r="O432" i="12"/>
  <c r="I432" i="12"/>
  <c r="V427" i="12"/>
  <c r="P427" i="12"/>
  <c r="J427" i="12"/>
  <c r="D427" i="12"/>
  <c r="D425" i="12" s="1"/>
  <c r="W422" i="12"/>
  <c r="Q422" i="12"/>
  <c r="K422" i="12"/>
  <c r="E422" i="12"/>
  <c r="X417" i="12"/>
  <c r="R417" i="12"/>
  <c r="R415" i="12" s="1"/>
  <c r="L417" i="12"/>
  <c r="F417" i="12"/>
  <c r="Y412" i="12"/>
  <c r="S412" i="12"/>
  <c r="M412" i="12"/>
  <c r="G412" i="12"/>
  <c r="G410" i="12" s="1"/>
  <c r="Z407" i="12"/>
  <c r="T407" i="12"/>
  <c r="N407" i="12"/>
  <c r="H407" i="12"/>
  <c r="AA402" i="12"/>
  <c r="U402" i="12"/>
  <c r="U400" i="12" s="1"/>
  <c r="O402" i="12"/>
  <c r="I402" i="12"/>
  <c r="V397" i="12"/>
  <c r="P397" i="12"/>
  <c r="J397" i="12"/>
  <c r="D397" i="12"/>
  <c r="D395" i="12" s="1"/>
  <c r="W392" i="12"/>
  <c r="Q392" i="12"/>
  <c r="K392" i="12"/>
  <c r="E392" i="12"/>
  <c r="X387" i="12"/>
  <c r="R387" i="12"/>
  <c r="R385" i="12" s="1"/>
  <c r="L387" i="12"/>
  <c r="F387" i="12"/>
  <c r="Y382" i="12"/>
  <c r="S382" i="12"/>
  <c r="M382" i="12"/>
  <c r="G382" i="12"/>
  <c r="G380" i="12" s="1"/>
  <c r="Z377" i="12"/>
  <c r="T377" i="12"/>
  <c r="N377" i="12"/>
  <c r="H377" i="12"/>
  <c r="AA372" i="12"/>
  <c r="U372" i="12"/>
  <c r="U370" i="12" s="1"/>
  <c r="O372" i="12"/>
  <c r="I372" i="12"/>
  <c r="V367" i="12"/>
  <c r="P367" i="12"/>
  <c r="J367" i="12"/>
  <c r="D367" i="12"/>
  <c r="D365" i="12" s="1"/>
  <c r="W362" i="12"/>
  <c r="Q362" i="12"/>
  <c r="K362" i="12"/>
  <c r="E362" i="12"/>
  <c r="X357" i="12"/>
  <c r="R357" i="12"/>
  <c r="R355" i="12" s="1"/>
  <c r="L357" i="12"/>
  <c r="F357" i="12"/>
  <c r="Y352" i="12"/>
  <c r="S352" i="12"/>
  <c r="M352" i="12"/>
  <c r="G352" i="12"/>
  <c r="G350" i="12" s="1"/>
  <c r="Z347" i="12"/>
  <c r="T347" i="12"/>
  <c r="N347" i="12"/>
  <c r="H347" i="12"/>
  <c r="AA342" i="12"/>
  <c r="U342" i="12"/>
  <c r="U340" i="12" s="1"/>
  <c r="O342" i="12"/>
  <c r="I342" i="12"/>
  <c r="V337" i="12"/>
  <c r="P337" i="12"/>
  <c r="J337" i="12"/>
  <c r="D337" i="12"/>
  <c r="D335" i="12" s="1"/>
  <c r="W332" i="12"/>
  <c r="Q332" i="12"/>
  <c r="K332" i="12"/>
  <c r="E332" i="12"/>
  <c r="X327" i="12"/>
  <c r="R327" i="12"/>
  <c r="R325" i="12" s="1"/>
  <c r="L327" i="12"/>
  <c r="F327" i="12"/>
  <c r="W477" i="12"/>
  <c r="Q477" i="12"/>
  <c r="K477" i="12"/>
  <c r="E477" i="12"/>
  <c r="E475" i="12" s="1"/>
  <c r="X472" i="12"/>
  <c r="R472" i="12"/>
  <c r="L472" i="12"/>
  <c r="F472" i="12"/>
  <c r="Y467" i="12"/>
  <c r="S467" i="12"/>
  <c r="S465" i="12" s="1"/>
  <c r="M467" i="12"/>
  <c r="G467" i="12"/>
  <c r="Z462" i="12"/>
  <c r="T462" i="12"/>
  <c r="N462" i="12"/>
  <c r="H462" i="12"/>
  <c r="H460" i="12" s="1"/>
  <c r="AA457" i="12"/>
  <c r="U457" i="12"/>
  <c r="O457" i="12"/>
  <c r="I457" i="12"/>
  <c r="V452" i="12"/>
  <c r="P452" i="12"/>
  <c r="P450" i="12" s="1"/>
  <c r="J452" i="12"/>
  <c r="D452" i="12"/>
  <c r="W447" i="12"/>
  <c r="Q447" i="12"/>
  <c r="K447" i="12"/>
  <c r="E447" i="12"/>
  <c r="E445" i="12" s="1"/>
  <c r="X442" i="12"/>
  <c r="R442" i="12"/>
  <c r="L442" i="12"/>
  <c r="F442" i="12"/>
  <c r="Y437" i="12"/>
  <c r="S437" i="12"/>
  <c r="S435" i="12" s="1"/>
  <c r="M437" i="12"/>
  <c r="G437" i="12"/>
  <c r="Z432" i="12"/>
  <c r="T432" i="12"/>
  <c r="N432" i="12"/>
  <c r="H432" i="12"/>
  <c r="H430" i="12" s="1"/>
  <c r="AA427" i="12"/>
  <c r="U427" i="12"/>
  <c r="O427" i="12"/>
  <c r="I427" i="12"/>
  <c r="V422" i="12"/>
  <c r="P422" i="12"/>
  <c r="P420" i="12" s="1"/>
  <c r="J422" i="12"/>
  <c r="D422" i="12"/>
  <c r="W417" i="12"/>
  <c r="Q417" i="12"/>
  <c r="K417" i="12"/>
  <c r="E417" i="12"/>
  <c r="E415" i="12" s="1"/>
  <c r="X412" i="12"/>
  <c r="R412" i="12"/>
  <c r="L412" i="12"/>
  <c r="F412" i="12"/>
  <c r="Y407" i="12"/>
  <c r="S407" i="12"/>
  <c r="S405" i="12" s="1"/>
  <c r="M407" i="12"/>
  <c r="G407" i="12"/>
  <c r="Z402" i="12"/>
  <c r="T402" i="12"/>
  <c r="N402" i="12"/>
  <c r="H402" i="12"/>
  <c r="H400" i="12" s="1"/>
  <c r="AA397" i="12"/>
  <c r="U397" i="12"/>
  <c r="O397" i="12"/>
  <c r="I397" i="12"/>
  <c r="V392" i="12"/>
  <c r="P392" i="12"/>
  <c r="P390" i="12" s="1"/>
  <c r="J392" i="12"/>
  <c r="D392" i="12"/>
  <c r="W387" i="12"/>
  <c r="Q387" i="12"/>
  <c r="K387" i="12"/>
  <c r="E387" i="12"/>
  <c r="E385" i="12" s="1"/>
  <c r="X382" i="12"/>
  <c r="R382" i="12"/>
  <c r="L382" i="12"/>
  <c r="F382" i="12"/>
  <c r="Y377" i="12"/>
  <c r="S377" i="12"/>
  <c r="S375" i="12" s="1"/>
  <c r="M377" i="12"/>
  <c r="G377" i="12"/>
  <c r="Z372" i="12"/>
  <c r="T372" i="12"/>
  <c r="N372" i="12"/>
  <c r="H372" i="12"/>
  <c r="H370" i="12" s="1"/>
  <c r="AA367" i="12"/>
  <c r="U367" i="12"/>
  <c r="O367" i="12"/>
  <c r="I367" i="12"/>
  <c r="V362" i="12"/>
  <c r="P362" i="12"/>
  <c r="P360" i="12" s="1"/>
  <c r="J362" i="12"/>
  <c r="D362" i="12"/>
  <c r="W357" i="12"/>
  <c r="Q357" i="12"/>
  <c r="K357" i="12"/>
  <c r="E357" i="12"/>
  <c r="E355" i="12" s="1"/>
  <c r="X352" i="12"/>
  <c r="R352" i="12"/>
  <c r="L352" i="12"/>
  <c r="F352" i="12"/>
  <c r="Y347" i="12"/>
  <c r="S347" i="12"/>
  <c r="S345" i="12" s="1"/>
  <c r="M347" i="12"/>
  <c r="G347" i="12"/>
  <c r="Z342" i="12"/>
  <c r="T342" i="12"/>
  <c r="N342" i="12"/>
  <c r="H342" i="12"/>
  <c r="H340" i="12" s="1"/>
  <c r="AA337" i="12"/>
  <c r="U337" i="12"/>
  <c r="O337" i="12"/>
  <c r="I337" i="12"/>
  <c r="V332" i="12"/>
  <c r="P332" i="12"/>
  <c r="P330" i="12" s="1"/>
  <c r="J332" i="12"/>
  <c r="D332" i="12"/>
  <c r="W327" i="12"/>
  <c r="Q327" i="12"/>
  <c r="K327" i="12"/>
  <c r="E327" i="12"/>
  <c r="E325" i="12" s="1"/>
  <c r="Y342" i="12"/>
  <c r="Y340" i="12" s="1"/>
  <c r="R347" i="12"/>
  <c r="R345" i="12" s="1"/>
  <c r="K352" i="12"/>
  <c r="K350" i="12" s="1"/>
  <c r="D357" i="12"/>
  <c r="D355" i="12" s="1"/>
  <c r="Y372" i="12"/>
  <c r="Y370" i="12" s="1"/>
  <c r="R377" i="12"/>
  <c r="R375" i="12" s="1"/>
  <c r="K382" i="12"/>
  <c r="D387" i="12"/>
  <c r="Y402" i="12"/>
  <c r="Y400" i="12" s="1"/>
  <c r="R407" i="12"/>
  <c r="R405" i="12" s="1"/>
  <c r="K412" i="12"/>
  <c r="K410" i="12" s="1"/>
  <c r="D417" i="12"/>
  <c r="D415" i="12" s="1"/>
  <c r="Y432" i="12"/>
  <c r="Y430" i="12" s="1"/>
  <c r="R437" i="12"/>
  <c r="R435" i="12" s="1"/>
  <c r="K442" i="12"/>
  <c r="K440" i="12" s="1"/>
  <c r="D447" i="12"/>
  <c r="Y462" i="12"/>
  <c r="Y460" i="12" s="1"/>
  <c r="R467" i="12"/>
  <c r="R465" i="12" s="1"/>
  <c r="K472" i="12"/>
  <c r="K470" i="12" s="1"/>
  <c r="D477" i="12"/>
  <c r="D475" i="12" s="1"/>
  <c r="U604" i="13"/>
  <c r="AA97" i="14"/>
  <c r="E584" i="14"/>
  <c r="L465" i="15"/>
  <c r="J168" i="10"/>
  <c r="J166" i="10" s="1"/>
  <c r="P168" i="10"/>
  <c r="P166" i="10" s="1"/>
  <c r="V168" i="10"/>
  <c r="V166" i="10" s="1"/>
  <c r="I173" i="10"/>
  <c r="I171" i="10" s="1"/>
  <c r="O173" i="10"/>
  <c r="U173" i="10"/>
  <c r="U171" i="10" s="1"/>
  <c r="AA173" i="10"/>
  <c r="AA171" i="10" s="1"/>
  <c r="H178" i="10"/>
  <c r="H176" i="10" s="1"/>
  <c r="N178" i="10"/>
  <c r="N176" i="10" s="1"/>
  <c r="T178" i="10"/>
  <c r="T176" i="10" s="1"/>
  <c r="Z178" i="10"/>
  <c r="G183" i="10"/>
  <c r="G181" i="10" s="1"/>
  <c r="M183" i="10"/>
  <c r="M181" i="10" s="1"/>
  <c r="S183" i="10"/>
  <c r="S181" i="10" s="1"/>
  <c r="Y183" i="10"/>
  <c r="Y181" i="10" s="1"/>
  <c r="F188" i="10"/>
  <c r="F186" i="10" s="1"/>
  <c r="L188" i="10"/>
  <c r="R188" i="10"/>
  <c r="R186" i="10" s="1"/>
  <c r="X188" i="10"/>
  <c r="X186" i="10" s="1"/>
  <c r="E193" i="10"/>
  <c r="E191" i="10" s="1"/>
  <c r="K193" i="10"/>
  <c r="K191" i="10" s="1"/>
  <c r="Q193" i="10"/>
  <c r="Q191" i="10" s="1"/>
  <c r="W193" i="10"/>
  <c r="D198" i="10"/>
  <c r="D196" i="10" s="1"/>
  <c r="J198" i="10"/>
  <c r="J196" i="10" s="1"/>
  <c r="P198" i="10"/>
  <c r="P196" i="10" s="1"/>
  <c r="V198" i="10"/>
  <c r="V196" i="10" s="1"/>
  <c r="I203" i="10"/>
  <c r="I201" i="10" s="1"/>
  <c r="O203" i="10"/>
  <c r="U203" i="10"/>
  <c r="U201" i="10" s="1"/>
  <c r="AA203" i="10"/>
  <c r="AA201" i="10" s="1"/>
  <c r="H208" i="10"/>
  <c r="H206" i="10" s="1"/>
  <c r="N208" i="10"/>
  <c r="N206" i="10" s="1"/>
  <c r="T208" i="10"/>
  <c r="T206" i="10" s="1"/>
  <c r="Z208" i="10"/>
  <c r="G213" i="10"/>
  <c r="G211" i="10" s="1"/>
  <c r="M213" i="10"/>
  <c r="M211" i="10" s="1"/>
  <c r="S213" i="10"/>
  <c r="S211" i="10" s="1"/>
  <c r="Y213" i="10"/>
  <c r="Y211" i="10" s="1"/>
  <c r="F218" i="10"/>
  <c r="F216" i="10" s="1"/>
  <c r="L218" i="10"/>
  <c r="R218" i="10"/>
  <c r="R216" i="10" s="1"/>
  <c r="X218" i="10"/>
  <c r="X216" i="10" s="1"/>
  <c r="E223" i="10"/>
  <c r="E221" i="10" s="1"/>
  <c r="K223" i="10"/>
  <c r="K221" i="10" s="1"/>
  <c r="Q223" i="10"/>
  <c r="Q221" i="10" s="1"/>
  <c r="W223" i="10"/>
  <c r="D228" i="10"/>
  <c r="D226" i="10" s="1"/>
  <c r="J228" i="10"/>
  <c r="J226" i="10" s="1"/>
  <c r="P228" i="10"/>
  <c r="P226" i="10" s="1"/>
  <c r="V228" i="10"/>
  <c r="V226" i="10" s="1"/>
  <c r="I233" i="10"/>
  <c r="I231" i="10" s="1"/>
  <c r="O233" i="10"/>
  <c r="U233" i="10"/>
  <c r="U231" i="10" s="1"/>
  <c r="AA233" i="10"/>
  <c r="AA231" i="10" s="1"/>
  <c r="H238" i="10"/>
  <c r="H236" i="10" s="1"/>
  <c r="N238" i="10"/>
  <c r="N236" i="10" s="1"/>
  <c r="T238" i="10"/>
  <c r="T236" i="10" s="1"/>
  <c r="Z238" i="10"/>
  <c r="G243" i="10"/>
  <c r="G241" i="10" s="1"/>
  <c r="M243" i="10"/>
  <c r="M241" i="10" s="1"/>
  <c r="S243" i="10"/>
  <c r="S241" i="10" s="1"/>
  <c r="Y243" i="10"/>
  <c r="Y241" i="10" s="1"/>
  <c r="F248" i="10"/>
  <c r="F246" i="10" s="1"/>
  <c r="L248" i="10"/>
  <c r="R248" i="10"/>
  <c r="R246" i="10" s="1"/>
  <c r="X248" i="10"/>
  <c r="X246" i="10" s="1"/>
  <c r="E253" i="10"/>
  <c r="E251" i="10" s="1"/>
  <c r="K253" i="10"/>
  <c r="K251" i="10" s="1"/>
  <c r="Q253" i="10"/>
  <c r="Q251" i="10" s="1"/>
  <c r="W253" i="10"/>
  <c r="D258" i="10"/>
  <c r="D256" i="10" s="1"/>
  <c r="J258" i="10"/>
  <c r="J256" i="10" s="1"/>
  <c r="P258" i="10"/>
  <c r="P256" i="10" s="1"/>
  <c r="V258" i="10"/>
  <c r="V256" i="10" s="1"/>
  <c r="I263" i="10"/>
  <c r="I261" i="10" s="1"/>
  <c r="O263" i="10"/>
  <c r="U263" i="10"/>
  <c r="U261" i="10" s="1"/>
  <c r="AA263" i="10"/>
  <c r="AA261" i="10" s="1"/>
  <c r="H268" i="10"/>
  <c r="H266" i="10" s="1"/>
  <c r="N268" i="10"/>
  <c r="N266" i="10" s="1"/>
  <c r="T268" i="10"/>
  <c r="T266" i="10" s="1"/>
  <c r="Z268" i="10"/>
  <c r="G273" i="10"/>
  <c r="G271" i="10" s="1"/>
  <c r="M273" i="10"/>
  <c r="M271" i="10" s="1"/>
  <c r="S273" i="10"/>
  <c r="S271" i="10" s="1"/>
  <c r="Y273" i="10"/>
  <c r="Y271" i="10" s="1"/>
  <c r="F278" i="10"/>
  <c r="F276" i="10" s="1"/>
  <c r="L278" i="10"/>
  <c r="R278" i="10"/>
  <c r="R276" i="10" s="1"/>
  <c r="X278" i="10"/>
  <c r="X276" i="10" s="1"/>
  <c r="E283" i="10"/>
  <c r="E281" i="10" s="1"/>
  <c r="K283" i="10"/>
  <c r="K281" i="10" s="1"/>
  <c r="Q283" i="10"/>
  <c r="Q281" i="10" s="1"/>
  <c r="W283" i="10"/>
  <c r="D288" i="10"/>
  <c r="D286" i="10" s="1"/>
  <c r="J288" i="10"/>
  <c r="J286" i="10" s="1"/>
  <c r="P288" i="10"/>
  <c r="P286" i="10" s="1"/>
  <c r="V288" i="10"/>
  <c r="V286" i="10" s="1"/>
  <c r="I293" i="10"/>
  <c r="I291" i="10" s="1"/>
  <c r="O293" i="10"/>
  <c r="U293" i="10"/>
  <c r="U291" i="10" s="1"/>
  <c r="AA293" i="10"/>
  <c r="AA291" i="10" s="1"/>
  <c r="H298" i="10"/>
  <c r="H296" i="10" s="1"/>
  <c r="N298" i="10"/>
  <c r="N296" i="10" s="1"/>
  <c r="T298" i="10"/>
  <c r="T296" i="10" s="1"/>
  <c r="Z298" i="10"/>
  <c r="G303" i="10"/>
  <c r="G301" i="10" s="1"/>
  <c r="M303" i="10"/>
  <c r="M301" i="10" s="1"/>
  <c r="S303" i="10"/>
  <c r="S301" i="10" s="1"/>
  <c r="Y303" i="10"/>
  <c r="Y301" i="10" s="1"/>
  <c r="F308" i="10"/>
  <c r="F306" i="10" s="1"/>
  <c r="L308" i="10"/>
  <c r="R308" i="10"/>
  <c r="R306" i="10" s="1"/>
  <c r="X308" i="10"/>
  <c r="X306" i="10" s="1"/>
  <c r="E313" i="10"/>
  <c r="E311" i="10" s="1"/>
  <c r="K313" i="10"/>
  <c r="K311" i="10" s="1"/>
  <c r="Q313" i="10"/>
  <c r="Q311" i="10" s="1"/>
  <c r="W313" i="10"/>
  <c r="D318" i="10"/>
  <c r="D316" i="10" s="1"/>
  <c r="J318" i="10"/>
  <c r="J316" i="10" s="1"/>
  <c r="P318" i="10"/>
  <c r="P316" i="10" s="1"/>
  <c r="V318" i="10"/>
  <c r="V316" i="10" s="1"/>
  <c r="I327" i="10"/>
  <c r="I325" i="10" s="1"/>
  <c r="O327" i="10"/>
  <c r="U327" i="10"/>
  <c r="U325" i="10" s="1"/>
  <c r="AA327" i="10"/>
  <c r="AA325" i="10" s="1"/>
  <c r="H332" i="10"/>
  <c r="H330" i="10" s="1"/>
  <c r="N332" i="10"/>
  <c r="N330" i="10" s="1"/>
  <c r="T332" i="10"/>
  <c r="T330" i="10" s="1"/>
  <c r="Z332" i="10"/>
  <c r="G337" i="10"/>
  <c r="G335" i="10" s="1"/>
  <c r="M337" i="10"/>
  <c r="M335" i="10" s="1"/>
  <c r="S337" i="10"/>
  <c r="S335" i="10" s="1"/>
  <c r="Y337" i="10"/>
  <c r="Y335" i="10" s="1"/>
  <c r="F342" i="10"/>
  <c r="F340" i="10" s="1"/>
  <c r="L342" i="10"/>
  <c r="R342" i="10"/>
  <c r="R340" i="10" s="1"/>
  <c r="X342" i="10"/>
  <c r="X340" i="10" s="1"/>
  <c r="E347" i="10"/>
  <c r="E345" i="10" s="1"/>
  <c r="K347" i="10"/>
  <c r="K345" i="10" s="1"/>
  <c r="Q347" i="10"/>
  <c r="Q345" i="10" s="1"/>
  <c r="W347" i="10"/>
  <c r="D352" i="10"/>
  <c r="D350" i="10" s="1"/>
  <c r="J352" i="10"/>
  <c r="J350" i="10" s="1"/>
  <c r="P352" i="10"/>
  <c r="P350" i="10" s="1"/>
  <c r="V352" i="10"/>
  <c r="V350" i="10" s="1"/>
  <c r="I357" i="10"/>
  <c r="I355" i="10" s="1"/>
  <c r="O357" i="10"/>
  <c r="U357" i="10"/>
  <c r="U355" i="10" s="1"/>
  <c r="AA357" i="10"/>
  <c r="AA355" i="10" s="1"/>
  <c r="H362" i="10"/>
  <c r="H360" i="10" s="1"/>
  <c r="N362" i="10"/>
  <c r="N360" i="10" s="1"/>
  <c r="T362" i="10"/>
  <c r="T360" i="10" s="1"/>
  <c r="Z362" i="10"/>
  <c r="G367" i="10"/>
  <c r="G365" i="10" s="1"/>
  <c r="M367" i="10"/>
  <c r="M365" i="10" s="1"/>
  <c r="S367" i="10"/>
  <c r="S365" i="10" s="1"/>
  <c r="Y367" i="10"/>
  <c r="Y365" i="10" s="1"/>
  <c r="F372" i="10"/>
  <c r="F370" i="10" s="1"/>
  <c r="L372" i="10"/>
  <c r="R372" i="10"/>
  <c r="R370" i="10" s="1"/>
  <c r="X372" i="10"/>
  <c r="X370" i="10" s="1"/>
  <c r="E377" i="10"/>
  <c r="E375" i="10" s="1"/>
  <c r="K377" i="10"/>
  <c r="K375" i="10" s="1"/>
  <c r="Q377" i="10"/>
  <c r="Q375" i="10" s="1"/>
  <c r="W377" i="10"/>
  <c r="D382" i="10"/>
  <c r="D380" i="10" s="1"/>
  <c r="J382" i="10"/>
  <c r="J380" i="10" s="1"/>
  <c r="P382" i="10"/>
  <c r="P380" i="10" s="1"/>
  <c r="V382" i="10"/>
  <c r="V380" i="10" s="1"/>
  <c r="I387" i="10"/>
  <c r="I385" i="10" s="1"/>
  <c r="O387" i="10"/>
  <c r="U387" i="10"/>
  <c r="U385" i="10" s="1"/>
  <c r="AA387" i="10"/>
  <c r="AA385" i="10" s="1"/>
  <c r="H392" i="10"/>
  <c r="H390" i="10" s="1"/>
  <c r="N392" i="10"/>
  <c r="N390" i="10" s="1"/>
  <c r="T392" i="10"/>
  <c r="T390" i="10" s="1"/>
  <c r="Z392" i="10"/>
  <c r="G397" i="10"/>
  <c r="G395" i="10" s="1"/>
  <c r="M397" i="10"/>
  <c r="M395" i="10" s="1"/>
  <c r="S397" i="10"/>
  <c r="S395" i="10" s="1"/>
  <c r="Y397" i="10"/>
  <c r="Y395" i="10" s="1"/>
  <c r="F402" i="10"/>
  <c r="F400" i="10" s="1"/>
  <c r="L402" i="10"/>
  <c r="R402" i="10"/>
  <c r="R400" i="10" s="1"/>
  <c r="X402" i="10"/>
  <c r="X400" i="10" s="1"/>
  <c r="E407" i="10"/>
  <c r="E405" i="10" s="1"/>
  <c r="K407" i="10"/>
  <c r="K405" i="10" s="1"/>
  <c r="Q407" i="10"/>
  <c r="Q405" i="10" s="1"/>
  <c r="W407" i="10"/>
  <c r="D412" i="10"/>
  <c r="D410" i="10" s="1"/>
  <c r="J412" i="10"/>
  <c r="J410" i="10" s="1"/>
  <c r="P412" i="10"/>
  <c r="P410" i="10" s="1"/>
  <c r="V412" i="10"/>
  <c r="V410" i="10" s="1"/>
  <c r="I417" i="10"/>
  <c r="I415" i="10" s="1"/>
  <c r="O417" i="10"/>
  <c r="U417" i="10"/>
  <c r="U415" i="10" s="1"/>
  <c r="AA417" i="10"/>
  <c r="AA415" i="10" s="1"/>
  <c r="H422" i="10"/>
  <c r="H420" i="10" s="1"/>
  <c r="N422" i="10"/>
  <c r="N420" i="10" s="1"/>
  <c r="T422" i="10"/>
  <c r="T420" i="10" s="1"/>
  <c r="Z422" i="10"/>
  <c r="G427" i="10"/>
  <c r="G425" i="10" s="1"/>
  <c r="M427" i="10"/>
  <c r="M425" i="10" s="1"/>
  <c r="S427" i="10"/>
  <c r="S425" i="10" s="1"/>
  <c r="Y427" i="10"/>
  <c r="Y425" i="10" s="1"/>
  <c r="F432" i="10"/>
  <c r="F430" i="10" s="1"/>
  <c r="L432" i="10"/>
  <c r="R432" i="10"/>
  <c r="R430" i="10" s="1"/>
  <c r="X432" i="10"/>
  <c r="X430" i="10" s="1"/>
  <c r="E437" i="10"/>
  <c r="E435" i="10" s="1"/>
  <c r="K437" i="10"/>
  <c r="K435" i="10" s="1"/>
  <c r="Q437" i="10"/>
  <c r="Q435" i="10" s="1"/>
  <c r="W437" i="10"/>
  <c r="D442" i="10"/>
  <c r="D440" i="10" s="1"/>
  <c r="J442" i="10"/>
  <c r="J440" i="10" s="1"/>
  <c r="P442" i="10"/>
  <c r="P440" i="10" s="1"/>
  <c r="V442" i="10"/>
  <c r="V440" i="10" s="1"/>
  <c r="I447" i="10"/>
  <c r="I445" i="10" s="1"/>
  <c r="O447" i="10"/>
  <c r="U447" i="10"/>
  <c r="U445" i="10" s="1"/>
  <c r="AA447" i="10"/>
  <c r="AA445" i="10" s="1"/>
  <c r="H452" i="10"/>
  <c r="H450" i="10" s="1"/>
  <c r="N452" i="10"/>
  <c r="N450" i="10" s="1"/>
  <c r="T452" i="10"/>
  <c r="T450" i="10" s="1"/>
  <c r="Z452" i="10"/>
  <c r="G457" i="10"/>
  <c r="G455" i="10" s="1"/>
  <c r="M457" i="10"/>
  <c r="M455" i="10" s="1"/>
  <c r="S457" i="10"/>
  <c r="S455" i="10" s="1"/>
  <c r="Y457" i="10"/>
  <c r="Y455" i="10" s="1"/>
  <c r="F462" i="10"/>
  <c r="F460" i="10" s="1"/>
  <c r="L462" i="10"/>
  <c r="R462" i="10"/>
  <c r="R460" i="10" s="1"/>
  <c r="X462" i="10"/>
  <c r="X460" i="10" s="1"/>
  <c r="E467" i="10"/>
  <c r="E465" i="10" s="1"/>
  <c r="K467" i="10"/>
  <c r="K465" i="10" s="1"/>
  <c r="Q467" i="10"/>
  <c r="Q465" i="10" s="1"/>
  <c r="W467" i="10"/>
  <c r="D472" i="10"/>
  <c r="D470" i="10" s="1"/>
  <c r="J472" i="10"/>
  <c r="J470" i="10" s="1"/>
  <c r="P472" i="10"/>
  <c r="P470" i="10" s="1"/>
  <c r="V472" i="10"/>
  <c r="V470" i="10" s="1"/>
  <c r="I477" i="10"/>
  <c r="I475" i="10" s="1"/>
  <c r="O477" i="10"/>
  <c r="U477" i="10"/>
  <c r="U475" i="10" s="1"/>
  <c r="AA477" i="10"/>
  <c r="AA475" i="10" s="1"/>
  <c r="H486" i="10"/>
  <c r="H484" i="10" s="1"/>
  <c r="N486" i="10"/>
  <c r="N484" i="10" s="1"/>
  <c r="T486" i="10"/>
  <c r="T484" i="10" s="1"/>
  <c r="Z486" i="10"/>
  <c r="G491" i="10"/>
  <c r="G489" i="10" s="1"/>
  <c r="M491" i="10"/>
  <c r="M489" i="10" s="1"/>
  <c r="S491" i="10"/>
  <c r="S489" i="10" s="1"/>
  <c r="Y491" i="10"/>
  <c r="Y489" i="10" s="1"/>
  <c r="F496" i="10"/>
  <c r="F494" i="10" s="1"/>
  <c r="L496" i="10"/>
  <c r="R496" i="10"/>
  <c r="R494" i="10" s="1"/>
  <c r="X496" i="10"/>
  <c r="X494" i="10" s="1"/>
  <c r="E501" i="10"/>
  <c r="E499" i="10" s="1"/>
  <c r="K501" i="10"/>
  <c r="K499" i="10" s="1"/>
  <c r="Q501" i="10"/>
  <c r="Q499" i="10" s="1"/>
  <c r="W501" i="10"/>
  <c r="D506" i="10"/>
  <c r="D504" i="10" s="1"/>
  <c r="J506" i="10"/>
  <c r="J504" i="10" s="1"/>
  <c r="P506" i="10"/>
  <c r="P504" i="10" s="1"/>
  <c r="V506" i="10"/>
  <c r="V504" i="10" s="1"/>
  <c r="I511" i="10"/>
  <c r="I509" i="10" s="1"/>
  <c r="O511" i="10"/>
  <c r="U511" i="10"/>
  <c r="U509" i="10" s="1"/>
  <c r="AA511" i="10"/>
  <c r="AA509" i="10" s="1"/>
  <c r="H516" i="10"/>
  <c r="H514" i="10" s="1"/>
  <c r="N516" i="10"/>
  <c r="N514" i="10" s="1"/>
  <c r="T516" i="10"/>
  <c r="T514" i="10" s="1"/>
  <c r="Z516" i="10"/>
  <c r="G521" i="10"/>
  <c r="G519" i="10" s="1"/>
  <c r="M521" i="10"/>
  <c r="M519" i="10" s="1"/>
  <c r="S521" i="10"/>
  <c r="S519" i="10" s="1"/>
  <c r="Y521" i="10"/>
  <c r="Y519" i="10" s="1"/>
  <c r="F526" i="10"/>
  <c r="F524" i="10" s="1"/>
  <c r="L526" i="10"/>
  <c r="R526" i="10"/>
  <c r="R524" i="10" s="1"/>
  <c r="X526" i="10"/>
  <c r="X524" i="10" s="1"/>
  <c r="E531" i="10"/>
  <c r="E529" i="10" s="1"/>
  <c r="K531" i="10"/>
  <c r="K529" i="10" s="1"/>
  <c r="Q531" i="10"/>
  <c r="Q529" i="10" s="1"/>
  <c r="W531" i="10"/>
  <c r="D536" i="10"/>
  <c r="D534" i="10" s="1"/>
  <c r="J536" i="10"/>
  <c r="J534" i="10" s="1"/>
  <c r="P536" i="10"/>
  <c r="P534" i="10" s="1"/>
  <c r="V536" i="10"/>
  <c r="V534" i="10" s="1"/>
  <c r="I541" i="10"/>
  <c r="I539" i="10" s="1"/>
  <c r="O541" i="10"/>
  <c r="U541" i="10"/>
  <c r="U539" i="10" s="1"/>
  <c r="AA541" i="10"/>
  <c r="AA539" i="10" s="1"/>
  <c r="H546" i="10"/>
  <c r="H544" i="10" s="1"/>
  <c r="N546" i="10"/>
  <c r="N544" i="10" s="1"/>
  <c r="T546" i="10"/>
  <c r="T544" i="10" s="1"/>
  <c r="Z546" i="10"/>
  <c r="G551" i="10"/>
  <c r="G549" i="10" s="1"/>
  <c r="M551" i="10"/>
  <c r="M549" i="10" s="1"/>
  <c r="S551" i="10"/>
  <c r="S549" i="10" s="1"/>
  <c r="Y551" i="10"/>
  <c r="Y549" i="10" s="1"/>
  <c r="F556" i="10"/>
  <c r="F554" i="10" s="1"/>
  <c r="L556" i="10"/>
  <c r="R556" i="10"/>
  <c r="R554" i="10" s="1"/>
  <c r="X556" i="10"/>
  <c r="X554" i="10" s="1"/>
  <c r="E561" i="10"/>
  <c r="E559" i="10" s="1"/>
  <c r="K561" i="10"/>
  <c r="K559" i="10" s="1"/>
  <c r="Q561" i="10"/>
  <c r="Q559" i="10" s="1"/>
  <c r="W561" i="10"/>
  <c r="D566" i="10"/>
  <c r="D564" i="10" s="1"/>
  <c r="J566" i="10"/>
  <c r="J564" i="10" s="1"/>
  <c r="P566" i="10"/>
  <c r="P564" i="10" s="1"/>
  <c r="V566" i="10"/>
  <c r="V564" i="10" s="1"/>
  <c r="I571" i="10"/>
  <c r="I569" i="10" s="1"/>
  <c r="O571" i="10"/>
  <c r="U571" i="10"/>
  <c r="U569" i="10" s="1"/>
  <c r="AA571" i="10"/>
  <c r="AA569" i="10" s="1"/>
  <c r="H576" i="10"/>
  <c r="H574" i="10" s="1"/>
  <c r="N576" i="10"/>
  <c r="N574" i="10" s="1"/>
  <c r="T576" i="10"/>
  <c r="T574" i="10" s="1"/>
  <c r="Z576" i="10"/>
  <c r="G581" i="10"/>
  <c r="G579" i="10" s="1"/>
  <c r="M581" i="10"/>
  <c r="M579" i="10" s="1"/>
  <c r="S581" i="10"/>
  <c r="S579" i="10" s="1"/>
  <c r="Y581" i="10"/>
  <c r="Y579" i="10" s="1"/>
  <c r="F586" i="10"/>
  <c r="F584" i="10" s="1"/>
  <c r="L586" i="10"/>
  <c r="R586" i="10"/>
  <c r="R584" i="10" s="1"/>
  <c r="X586" i="10"/>
  <c r="X584" i="10" s="1"/>
  <c r="E591" i="10"/>
  <c r="E589" i="10" s="1"/>
  <c r="K591" i="10"/>
  <c r="K589" i="10" s="1"/>
  <c r="Q591" i="10"/>
  <c r="Q589" i="10" s="1"/>
  <c r="W591" i="10"/>
  <c r="D596" i="10"/>
  <c r="D594" i="10" s="1"/>
  <c r="J596" i="10"/>
  <c r="J594" i="10" s="1"/>
  <c r="P596" i="10"/>
  <c r="P594" i="10" s="1"/>
  <c r="V596" i="10"/>
  <c r="V594" i="10" s="1"/>
  <c r="I601" i="10"/>
  <c r="I599" i="10" s="1"/>
  <c r="O601" i="10"/>
  <c r="U601" i="10"/>
  <c r="U599" i="10" s="1"/>
  <c r="AA601" i="10"/>
  <c r="AA599" i="10" s="1"/>
  <c r="H606" i="10"/>
  <c r="H604" i="10" s="1"/>
  <c r="N606" i="10"/>
  <c r="N604" i="10" s="1"/>
  <c r="T606" i="10"/>
  <c r="T604" i="10" s="1"/>
  <c r="Z606" i="10"/>
  <c r="G611" i="10"/>
  <c r="G609" i="10" s="1"/>
  <c r="M611" i="10"/>
  <c r="M609" i="10" s="1"/>
  <c r="S611" i="10"/>
  <c r="S609" i="10" s="1"/>
  <c r="Y611" i="10"/>
  <c r="Y609" i="10" s="1"/>
  <c r="F616" i="10"/>
  <c r="F614" i="10" s="1"/>
  <c r="L616" i="10"/>
  <c r="R616" i="10"/>
  <c r="R614" i="10" s="1"/>
  <c r="X616" i="10"/>
  <c r="X614" i="10" s="1"/>
  <c r="E621" i="10"/>
  <c r="E619" i="10" s="1"/>
  <c r="K621" i="10"/>
  <c r="K619" i="10" s="1"/>
  <c r="Q621" i="10"/>
  <c r="Q619" i="10" s="1"/>
  <c r="W621" i="10"/>
  <c r="D626" i="10"/>
  <c r="D624" i="10" s="1"/>
  <c r="J626" i="10"/>
  <c r="J624" i="10" s="1"/>
  <c r="P626" i="10"/>
  <c r="P624" i="10" s="1"/>
  <c r="V626" i="10"/>
  <c r="V624" i="10" s="1"/>
  <c r="I631" i="10"/>
  <c r="I629" i="10" s="1"/>
  <c r="O631" i="10"/>
  <c r="U631" i="10"/>
  <c r="U629" i="10" s="1"/>
  <c r="AA631" i="10"/>
  <c r="AA629" i="10" s="1"/>
  <c r="H636" i="10"/>
  <c r="H634" i="10" s="1"/>
  <c r="N636" i="10"/>
  <c r="N634" i="10" s="1"/>
  <c r="T636" i="10"/>
  <c r="T634" i="10" s="1"/>
  <c r="Z636" i="10"/>
  <c r="H9" i="11"/>
  <c r="N9" i="11"/>
  <c r="T9" i="11"/>
  <c r="Z9" i="11"/>
  <c r="Z7" i="11" s="1"/>
  <c r="H11" i="11"/>
  <c r="N11" i="11"/>
  <c r="T11" i="11"/>
  <c r="Z11" i="11"/>
  <c r="G14" i="11"/>
  <c r="M14" i="11"/>
  <c r="M12" i="11" s="1"/>
  <c r="S14" i="11"/>
  <c r="Y14" i="11"/>
  <c r="G16" i="11"/>
  <c r="M16" i="11"/>
  <c r="S16" i="11"/>
  <c r="Y16" i="11"/>
  <c r="F19" i="11"/>
  <c r="F17" i="11" s="1"/>
  <c r="L19" i="11"/>
  <c r="R19" i="11"/>
  <c r="X19" i="11"/>
  <c r="F21" i="11"/>
  <c r="L21" i="11"/>
  <c r="R21" i="11"/>
  <c r="X21" i="11"/>
  <c r="E24" i="11"/>
  <c r="K24" i="11"/>
  <c r="Q24" i="11"/>
  <c r="W24" i="11"/>
  <c r="W22" i="11" s="1"/>
  <c r="E26" i="11"/>
  <c r="K26" i="11"/>
  <c r="Q26" i="11"/>
  <c r="W26" i="11"/>
  <c r="D29" i="11"/>
  <c r="J29" i="11"/>
  <c r="J27" i="11" s="1"/>
  <c r="P29" i="11"/>
  <c r="P27" i="11" s="1"/>
  <c r="V29" i="11"/>
  <c r="D31" i="11"/>
  <c r="J31" i="11"/>
  <c r="P31" i="11"/>
  <c r="V31" i="11"/>
  <c r="I34" i="11"/>
  <c r="I32" i="11" s="1"/>
  <c r="O34" i="11"/>
  <c r="U34" i="11"/>
  <c r="AA34" i="11"/>
  <c r="I36" i="11"/>
  <c r="O36" i="11"/>
  <c r="U36" i="11"/>
  <c r="AA36" i="11"/>
  <c r="H39" i="11"/>
  <c r="N39" i="11"/>
  <c r="T39" i="11"/>
  <c r="Z39" i="11"/>
  <c r="Z37" i="11" s="1"/>
  <c r="H41" i="11"/>
  <c r="N41" i="11"/>
  <c r="T41" i="11"/>
  <c r="Z41" i="11"/>
  <c r="G44" i="11"/>
  <c r="M44" i="11"/>
  <c r="M42" i="11" s="1"/>
  <c r="S44" i="11"/>
  <c r="S42" i="11" s="1"/>
  <c r="Y44" i="11"/>
  <c r="G46" i="11"/>
  <c r="M46" i="11"/>
  <c r="S46" i="11"/>
  <c r="Y46" i="11"/>
  <c r="F49" i="11"/>
  <c r="F47" i="11" s="1"/>
  <c r="L49" i="11"/>
  <c r="R49" i="11"/>
  <c r="X49" i="11"/>
  <c r="F51" i="11"/>
  <c r="L51" i="11"/>
  <c r="R51" i="11"/>
  <c r="X51" i="11"/>
  <c r="E54" i="11"/>
  <c r="K54" i="11"/>
  <c r="Q54" i="11"/>
  <c r="W54" i="11"/>
  <c r="W52" i="11" s="1"/>
  <c r="E56" i="11"/>
  <c r="K56" i="11"/>
  <c r="Q56" i="11"/>
  <c r="W56" i="11"/>
  <c r="D59" i="11"/>
  <c r="J59" i="11"/>
  <c r="J57" i="11" s="1"/>
  <c r="P59" i="11"/>
  <c r="P57" i="11" s="1"/>
  <c r="V59" i="11"/>
  <c r="D61" i="11"/>
  <c r="J61" i="11"/>
  <c r="P61" i="11"/>
  <c r="V61" i="11"/>
  <c r="I64" i="11"/>
  <c r="I62" i="11" s="1"/>
  <c r="O64" i="11"/>
  <c r="U64" i="11"/>
  <c r="AA64" i="11"/>
  <c r="I66" i="11"/>
  <c r="O66" i="11"/>
  <c r="U66" i="11"/>
  <c r="AA66" i="11"/>
  <c r="H69" i="11"/>
  <c r="N69" i="11"/>
  <c r="T69" i="11"/>
  <c r="Z69" i="11"/>
  <c r="Z67" i="11" s="1"/>
  <c r="H71" i="11"/>
  <c r="N71" i="11"/>
  <c r="T71" i="11"/>
  <c r="Z71" i="11"/>
  <c r="G74" i="11"/>
  <c r="M74" i="11"/>
  <c r="M72" i="11" s="1"/>
  <c r="S74" i="11"/>
  <c r="S72" i="11" s="1"/>
  <c r="Y74" i="11"/>
  <c r="G76" i="11"/>
  <c r="M76" i="11"/>
  <c r="S76" i="11"/>
  <c r="Y76" i="11"/>
  <c r="F79" i="11"/>
  <c r="F77" i="11" s="1"/>
  <c r="L79" i="11"/>
  <c r="R79" i="11"/>
  <c r="X79" i="11"/>
  <c r="F81" i="11"/>
  <c r="L81" i="11"/>
  <c r="R81" i="11"/>
  <c r="X81" i="11"/>
  <c r="E84" i="11"/>
  <c r="K84" i="11"/>
  <c r="Q84" i="11"/>
  <c r="W84" i="11"/>
  <c r="W82" i="11" s="1"/>
  <c r="E86" i="11"/>
  <c r="K86" i="11"/>
  <c r="Q86" i="11"/>
  <c r="W86" i="11"/>
  <c r="D89" i="11"/>
  <c r="J89" i="11"/>
  <c r="J87" i="11" s="1"/>
  <c r="P89" i="11"/>
  <c r="P87" i="11" s="1"/>
  <c r="V89" i="11"/>
  <c r="D91" i="11"/>
  <c r="J91" i="11"/>
  <c r="P91" i="11"/>
  <c r="V91" i="11"/>
  <c r="I94" i="11"/>
  <c r="I92" i="11" s="1"/>
  <c r="O94" i="11"/>
  <c r="U94" i="11"/>
  <c r="AA94" i="11"/>
  <c r="I96" i="11"/>
  <c r="O96" i="11"/>
  <c r="U96" i="11"/>
  <c r="AA96" i="11"/>
  <c r="H99" i="11"/>
  <c r="N99" i="11"/>
  <c r="T99" i="11"/>
  <c r="Z99" i="11"/>
  <c r="Z97" i="11" s="1"/>
  <c r="H101" i="11"/>
  <c r="N101" i="11"/>
  <c r="T101" i="11"/>
  <c r="Z101" i="11"/>
  <c r="G104" i="11"/>
  <c r="M104" i="11"/>
  <c r="M102" i="11" s="1"/>
  <c r="S104" i="11"/>
  <c r="S102" i="11" s="1"/>
  <c r="Y104" i="11"/>
  <c r="G106" i="11"/>
  <c r="M106" i="11"/>
  <c r="S106" i="11"/>
  <c r="Y106" i="11"/>
  <c r="F109" i="11"/>
  <c r="F107" i="11" s="1"/>
  <c r="L109" i="11"/>
  <c r="R109" i="11"/>
  <c r="X109" i="11"/>
  <c r="F111" i="11"/>
  <c r="L111" i="11"/>
  <c r="R111" i="11"/>
  <c r="X111" i="11"/>
  <c r="E114" i="11"/>
  <c r="K114" i="11"/>
  <c r="Q114" i="11"/>
  <c r="W114" i="11"/>
  <c r="W112" i="11" s="1"/>
  <c r="E116" i="11"/>
  <c r="K116" i="11"/>
  <c r="Q116" i="11"/>
  <c r="W116" i="11"/>
  <c r="D119" i="11"/>
  <c r="J119" i="11"/>
  <c r="J117" i="11" s="1"/>
  <c r="P119" i="11"/>
  <c r="P117" i="11" s="1"/>
  <c r="V119" i="11"/>
  <c r="D121" i="11"/>
  <c r="J121" i="11"/>
  <c r="P121" i="11"/>
  <c r="V121" i="11"/>
  <c r="I124" i="11"/>
  <c r="I122" i="11" s="1"/>
  <c r="O124" i="11"/>
  <c r="U124" i="11"/>
  <c r="AA124" i="11"/>
  <c r="I126" i="11"/>
  <c r="O126" i="11"/>
  <c r="U126" i="11"/>
  <c r="AA126" i="11"/>
  <c r="H129" i="11"/>
  <c r="N129" i="11"/>
  <c r="T129" i="11"/>
  <c r="Z129" i="11"/>
  <c r="Z127" i="11" s="1"/>
  <c r="H131" i="11"/>
  <c r="N131" i="11"/>
  <c r="T131" i="11"/>
  <c r="Z131" i="11"/>
  <c r="G134" i="11"/>
  <c r="M134" i="11"/>
  <c r="M132" i="11" s="1"/>
  <c r="S134" i="11"/>
  <c r="S132" i="11" s="1"/>
  <c r="Y134" i="11"/>
  <c r="G136" i="11"/>
  <c r="M136" i="11"/>
  <c r="S136" i="11"/>
  <c r="Y136" i="11"/>
  <c r="F139" i="11"/>
  <c r="F137" i="11" s="1"/>
  <c r="L139" i="11"/>
  <c r="R139" i="11"/>
  <c r="X139" i="11"/>
  <c r="F141" i="11"/>
  <c r="L141" i="11"/>
  <c r="R141" i="11"/>
  <c r="X141" i="11"/>
  <c r="E144" i="11"/>
  <c r="K144" i="11"/>
  <c r="Q144" i="11"/>
  <c r="W144" i="11"/>
  <c r="W142" i="11" s="1"/>
  <c r="E146" i="11"/>
  <c r="K146" i="11"/>
  <c r="Q146" i="11"/>
  <c r="W146" i="11"/>
  <c r="D149" i="11"/>
  <c r="J149" i="11"/>
  <c r="J147" i="11" s="1"/>
  <c r="P149" i="11"/>
  <c r="P147" i="11" s="1"/>
  <c r="V149" i="11"/>
  <c r="D151" i="11"/>
  <c r="J151" i="11"/>
  <c r="P151" i="11"/>
  <c r="V151" i="11"/>
  <c r="I154" i="11"/>
  <c r="I152" i="11" s="1"/>
  <c r="O154" i="11"/>
  <c r="U154" i="11"/>
  <c r="AA154" i="11"/>
  <c r="I156" i="11"/>
  <c r="O156" i="11"/>
  <c r="U156" i="11"/>
  <c r="AA156" i="11"/>
  <c r="H159" i="11"/>
  <c r="N159" i="11"/>
  <c r="T159" i="11"/>
  <c r="Z159" i="11"/>
  <c r="Z157" i="11" s="1"/>
  <c r="H161" i="11"/>
  <c r="N161" i="11"/>
  <c r="T161" i="11"/>
  <c r="Z161" i="11"/>
  <c r="G170" i="11"/>
  <c r="M170" i="11"/>
  <c r="S170" i="11"/>
  <c r="Y170" i="11"/>
  <c r="F175" i="11"/>
  <c r="L175" i="11"/>
  <c r="R175" i="11"/>
  <c r="X175" i="11"/>
  <c r="E180" i="11"/>
  <c r="K180" i="11"/>
  <c r="Q180" i="11"/>
  <c r="W180" i="11"/>
  <c r="D185" i="11"/>
  <c r="J185" i="11"/>
  <c r="P185" i="11"/>
  <c r="V185" i="11"/>
  <c r="I190" i="11"/>
  <c r="O190" i="11"/>
  <c r="U190" i="11"/>
  <c r="AA190" i="11"/>
  <c r="H195" i="11"/>
  <c r="N195" i="11"/>
  <c r="T195" i="11"/>
  <c r="Z195" i="11"/>
  <c r="G200" i="11"/>
  <c r="M200" i="11"/>
  <c r="S200" i="11"/>
  <c r="Y200" i="11"/>
  <c r="F205" i="11"/>
  <c r="L205" i="11"/>
  <c r="R205" i="11"/>
  <c r="X205" i="11"/>
  <c r="E210" i="11"/>
  <c r="K210" i="11"/>
  <c r="Q210" i="11"/>
  <c r="W210" i="11"/>
  <c r="D215" i="11"/>
  <c r="J215" i="11"/>
  <c r="P215" i="11"/>
  <c r="V215" i="11"/>
  <c r="I220" i="11"/>
  <c r="O220" i="11"/>
  <c r="U220" i="11"/>
  <c r="AA220" i="11"/>
  <c r="H225" i="11"/>
  <c r="N225" i="11"/>
  <c r="T225" i="11"/>
  <c r="Z225" i="11"/>
  <c r="G230" i="11"/>
  <c r="M230" i="11"/>
  <c r="S230" i="11"/>
  <c r="Y230" i="11"/>
  <c r="F235" i="11"/>
  <c r="L235" i="11"/>
  <c r="R235" i="11"/>
  <c r="X235" i="11"/>
  <c r="E240" i="11"/>
  <c r="K240" i="11"/>
  <c r="Q240" i="11"/>
  <c r="W240" i="11"/>
  <c r="D245" i="11"/>
  <c r="J245" i="11"/>
  <c r="P245" i="11"/>
  <c r="V245" i="11"/>
  <c r="I250" i="11"/>
  <c r="O250" i="11"/>
  <c r="U250" i="11"/>
  <c r="AA250" i="11"/>
  <c r="H255" i="11"/>
  <c r="N255" i="11"/>
  <c r="T255" i="11"/>
  <c r="Z255" i="11"/>
  <c r="G260" i="11"/>
  <c r="M260" i="11"/>
  <c r="S260" i="11"/>
  <c r="Y260" i="11"/>
  <c r="F265" i="11"/>
  <c r="L265" i="11"/>
  <c r="R265" i="11"/>
  <c r="X265" i="11"/>
  <c r="E270" i="11"/>
  <c r="K270" i="11"/>
  <c r="Q270" i="11"/>
  <c r="W270" i="11"/>
  <c r="D275" i="11"/>
  <c r="J275" i="11"/>
  <c r="P275" i="11"/>
  <c r="V275" i="11"/>
  <c r="I280" i="11"/>
  <c r="O280" i="11"/>
  <c r="U280" i="11"/>
  <c r="AA280" i="11"/>
  <c r="H285" i="11"/>
  <c r="N285" i="11"/>
  <c r="T285" i="11"/>
  <c r="Z285" i="11"/>
  <c r="G290" i="11"/>
  <c r="M290" i="11"/>
  <c r="S290" i="11"/>
  <c r="Y290" i="11"/>
  <c r="F295" i="11"/>
  <c r="L295" i="11"/>
  <c r="R295" i="11"/>
  <c r="X295" i="11"/>
  <c r="E300" i="11"/>
  <c r="K300" i="11"/>
  <c r="Q300" i="11"/>
  <c r="W300" i="11"/>
  <c r="D305" i="11"/>
  <c r="J305" i="11"/>
  <c r="P305" i="11"/>
  <c r="V305" i="11"/>
  <c r="I310" i="11"/>
  <c r="O310" i="11"/>
  <c r="U310" i="11"/>
  <c r="AA310" i="11"/>
  <c r="H315" i="11"/>
  <c r="N315" i="11"/>
  <c r="T315" i="11"/>
  <c r="Z315" i="11"/>
  <c r="G320" i="11"/>
  <c r="M320" i="11"/>
  <c r="S320" i="11"/>
  <c r="Y320" i="11"/>
  <c r="F327" i="11"/>
  <c r="L327" i="11"/>
  <c r="L325" i="11" s="1"/>
  <c r="R327" i="11"/>
  <c r="X327" i="11"/>
  <c r="X325" i="11" s="1"/>
  <c r="F329" i="11"/>
  <c r="L329" i="11"/>
  <c r="R329" i="11"/>
  <c r="X329" i="11"/>
  <c r="E332" i="11"/>
  <c r="K332" i="11"/>
  <c r="K330" i="11" s="1"/>
  <c r="Q332" i="11"/>
  <c r="Q330" i="11" s="1"/>
  <c r="W332" i="11"/>
  <c r="E334" i="11"/>
  <c r="K334" i="11"/>
  <c r="Q334" i="11"/>
  <c r="W334" i="11"/>
  <c r="D337" i="11"/>
  <c r="D335" i="11" s="1"/>
  <c r="J337" i="11"/>
  <c r="P337" i="11"/>
  <c r="V337" i="11"/>
  <c r="V335" i="11" s="1"/>
  <c r="D339" i="11"/>
  <c r="J339" i="11"/>
  <c r="P339" i="11"/>
  <c r="V339" i="11"/>
  <c r="I342" i="11"/>
  <c r="O342" i="11"/>
  <c r="O340" i="11" s="1"/>
  <c r="U342" i="11"/>
  <c r="AA342" i="11"/>
  <c r="AA340" i="11" s="1"/>
  <c r="I344" i="11"/>
  <c r="O344" i="11"/>
  <c r="U344" i="11"/>
  <c r="AA344" i="11"/>
  <c r="H347" i="11"/>
  <c r="N347" i="11"/>
  <c r="N345" i="11" s="1"/>
  <c r="T347" i="11"/>
  <c r="T345" i="11" s="1"/>
  <c r="Z347" i="11"/>
  <c r="H349" i="11"/>
  <c r="N349" i="11"/>
  <c r="T349" i="11"/>
  <c r="Z349" i="11"/>
  <c r="G352" i="11"/>
  <c r="G350" i="11" s="1"/>
  <c r="M352" i="11"/>
  <c r="S352" i="11"/>
  <c r="Y352" i="11"/>
  <c r="Y350" i="11" s="1"/>
  <c r="G354" i="11"/>
  <c r="M354" i="11"/>
  <c r="S354" i="11"/>
  <c r="Y354" i="11"/>
  <c r="F357" i="11"/>
  <c r="L357" i="11"/>
  <c r="L355" i="11" s="1"/>
  <c r="R357" i="11"/>
  <c r="X357" i="11"/>
  <c r="X355" i="11" s="1"/>
  <c r="F359" i="11"/>
  <c r="L359" i="11"/>
  <c r="R359" i="11"/>
  <c r="X359" i="11"/>
  <c r="E362" i="11"/>
  <c r="K362" i="11"/>
  <c r="K360" i="11" s="1"/>
  <c r="Q362" i="11"/>
  <c r="Q360" i="11" s="1"/>
  <c r="W362" i="11"/>
  <c r="E364" i="11"/>
  <c r="K364" i="11"/>
  <c r="Q364" i="11"/>
  <c r="W364" i="11"/>
  <c r="D367" i="11"/>
  <c r="D365" i="11" s="1"/>
  <c r="J367" i="11"/>
  <c r="P367" i="11"/>
  <c r="V367" i="11"/>
  <c r="V365" i="11" s="1"/>
  <c r="D369" i="11"/>
  <c r="J369" i="11"/>
  <c r="P369" i="11"/>
  <c r="V369" i="11"/>
  <c r="I372" i="11"/>
  <c r="O372" i="11"/>
  <c r="O370" i="11" s="1"/>
  <c r="U372" i="11"/>
  <c r="AA372" i="11"/>
  <c r="AA370" i="11" s="1"/>
  <c r="I374" i="11"/>
  <c r="O374" i="11"/>
  <c r="U374" i="11"/>
  <c r="AA374" i="11"/>
  <c r="H377" i="11"/>
  <c r="N377" i="11"/>
  <c r="N375" i="11" s="1"/>
  <c r="T377" i="11"/>
  <c r="T375" i="11" s="1"/>
  <c r="Z377" i="11"/>
  <c r="H379" i="11"/>
  <c r="N379" i="11"/>
  <c r="T379" i="11"/>
  <c r="Z379" i="11"/>
  <c r="G382" i="11"/>
  <c r="G380" i="11" s="1"/>
  <c r="M382" i="11"/>
  <c r="S382" i="11"/>
  <c r="Y382" i="11"/>
  <c r="Y380" i="11" s="1"/>
  <c r="G384" i="11"/>
  <c r="M384" i="11"/>
  <c r="S384" i="11"/>
  <c r="Y384" i="11"/>
  <c r="F387" i="11"/>
  <c r="L387" i="11"/>
  <c r="L385" i="11" s="1"/>
  <c r="R387" i="11"/>
  <c r="X387" i="11"/>
  <c r="X385" i="11" s="1"/>
  <c r="F389" i="11"/>
  <c r="L389" i="11"/>
  <c r="R389" i="11"/>
  <c r="X389" i="11"/>
  <c r="E392" i="11"/>
  <c r="K392" i="11"/>
  <c r="K390" i="11" s="1"/>
  <c r="Q392" i="11"/>
  <c r="Q390" i="11" s="1"/>
  <c r="W392" i="11"/>
  <c r="E394" i="11"/>
  <c r="K394" i="11"/>
  <c r="Q394" i="11"/>
  <c r="W394" i="11"/>
  <c r="D397" i="11"/>
  <c r="D395" i="11" s="1"/>
  <c r="J397" i="11"/>
  <c r="P397" i="11"/>
  <c r="V397" i="11"/>
  <c r="V395" i="11" s="1"/>
  <c r="D399" i="11"/>
  <c r="J399" i="11"/>
  <c r="P399" i="11"/>
  <c r="V399" i="11"/>
  <c r="I402" i="11"/>
  <c r="O402" i="11"/>
  <c r="O400" i="11" s="1"/>
  <c r="U402" i="11"/>
  <c r="AA402" i="11"/>
  <c r="AA400" i="11" s="1"/>
  <c r="I404" i="11"/>
  <c r="O404" i="11"/>
  <c r="U404" i="11"/>
  <c r="AA404" i="11"/>
  <c r="H407" i="11"/>
  <c r="N407" i="11"/>
  <c r="N405" i="11" s="1"/>
  <c r="T407" i="11"/>
  <c r="T405" i="11" s="1"/>
  <c r="Z407" i="11"/>
  <c r="H409" i="11"/>
  <c r="N409" i="11"/>
  <c r="T409" i="11"/>
  <c r="Z409" i="11"/>
  <c r="G412" i="11"/>
  <c r="G410" i="11" s="1"/>
  <c r="M412" i="11"/>
  <c r="S412" i="11"/>
  <c r="Y412" i="11"/>
  <c r="Y410" i="11" s="1"/>
  <c r="G414" i="11"/>
  <c r="M414" i="11"/>
  <c r="S414" i="11"/>
  <c r="Y414" i="11"/>
  <c r="F417" i="11"/>
  <c r="L417" i="11"/>
  <c r="L415" i="11" s="1"/>
  <c r="R417" i="11"/>
  <c r="X417" i="11"/>
  <c r="X415" i="11" s="1"/>
  <c r="F419" i="11"/>
  <c r="L419" i="11"/>
  <c r="R419" i="11"/>
  <c r="X419" i="11"/>
  <c r="E422" i="11"/>
  <c r="K422" i="11"/>
  <c r="K420" i="11" s="1"/>
  <c r="Q422" i="11"/>
  <c r="Q420" i="11" s="1"/>
  <c r="W422" i="11"/>
  <c r="E424" i="11"/>
  <c r="K424" i="11"/>
  <c r="Q424" i="11"/>
  <c r="W424" i="11"/>
  <c r="D427" i="11"/>
  <c r="D425" i="11" s="1"/>
  <c r="J427" i="11"/>
  <c r="P427" i="11"/>
  <c r="V427" i="11"/>
  <c r="V425" i="11" s="1"/>
  <c r="D429" i="11"/>
  <c r="J429" i="11"/>
  <c r="P429" i="11"/>
  <c r="V429" i="11"/>
  <c r="I432" i="11"/>
  <c r="O432" i="11"/>
  <c r="O430" i="11" s="1"/>
  <c r="U432" i="11"/>
  <c r="AA432" i="11"/>
  <c r="AA430" i="11" s="1"/>
  <c r="I434" i="11"/>
  <c r="O434" i="11"/>
  <c r="U434" i="11"/>
  <c r="AA434" i="11"/>
  <c r="H437" i="11"/>
  <c r="N437" i="11"/>
  <c r="N435" i="11" s="1"/>
  <c r="T437" i="11"/>
  <c r="T435" i="11" s="1"/>
  <c r="Z437" i="11"/>
  <c r="H439" i="11"/>
  <c r="N439" i="11"/>
  <c r="T439" i="11"/>
  <c r="Z439" i="11"/>
  <c r="G442" i="11"/>
  <c r="G440" i="11" s="1"/>
  <c r="M442" i="11"/>
  <c r="S442" i="11"/>
  <c r="Y442" i="11"/>
  <c r="Y440" i="11" s="1"/>
  <c r="G444" i="11"/>
  <c r="M444" i="11"/>
  <c r="S444" i="11"/>
  <c r="Y444" i="11"/>
  <c r="F447" i="11"/>
  <c r="L447" i="11"/>
  <c r="L445" i="11" s="1"/>
  <c r="R447" i="11"/>
  <c r="X447" i="11"/>
  <c r="X445" i="11" s="1"/>
  <c r="F449" i="11"/>
  <c r="L449" i="11"/>
  <c r="R449" i="11"/>
  <c r="X449" i="11"/>
  <c r="E452" i="11"/>
  <c r="K452" i="11"/>
  <c r="K450" i="11" s="1"/>
  <c r="Q452" i="11"/>
  <c r="Q450" i="11" s="1"/>
  <c r="W452" i="11"/>
  <c r="E454" i="11"/>
  <c r="K454" i="11"/>
  <c r="Q454" i="11"/>
  <c r="W454" i="11"/>
  <c r="D457" i="11"/>
  <c r="D455" i="11" s="1"/>
  <c r="J457" i="11"/>
  <c r="P457" i="11"/>
  <c r="V457" i="11"/>
  <c r="V455" i="11" s="1"/>
  <c r="D459" i="11"/>
  <c r="J459" i="11"/>
  <c r="P459" i="11"/>
  <c r="V459" i="11"/>
  <c r="I462" i="11"/>
  <c r="O462" i="11"/>
  <c r="O460" i="11" s="1"/>
  <c r="U462" i="11"/>
  <c r="AA462" i="11"/>
  <c r="AA460" i="11" s="1"/>
  <c r="I464" i="11"/>
  <c r="O464" i="11"/>
  <c r="U464" i="11"/>
  <c r="AA464" i="11"/>
  <c r="H467" i="11"/>
  <c r="N467" i="11"/>
  <c r="N465" i="11" s="1"/>
  <c r="T467" i="11"/>
  <c r="T465" i="11" s="1"/>
  <c r="Z467" i="11"/>
  <c r="H469" i="11"/>
  <c r="N469" i="11"/>
  <c r="T469" i="11"/>
  <c r="Z469" i="11"/>
  <c r="G472" i="11"/>
  <c r="G470" i="11" s="1"/>
  <c r="M472" i="11"/>
  <c r="S472" i="11"/>
  <c r="Y472" i="11"/>
  <c r="Y470" i="11" s="1"/>
  <c r="G474" i="11"/>
  <c r="M474" i="11"/>
  <c r="S474" i="11"/>
  <c r="Y474" i="11"/>
  <c r="F477" i="11"/>
  <c r="L477" i="11"/>
  <c r="L475" i="11" s="1"/>
  <c r="R477" i="11"/>
  <c r="X477" i="11"/>
  <c r="X475" i="11" s="1"/>
  <c r="F479" i="11"/>
  <c r="L479" i="11"/>
  <c r="R479" i="11"/>
  <c r="X479" i="11"/>
  <c r="E486" i="11"/>
  <c r="K486" i="11"/>
  <c r="K484" i="11" s="1"/>
  <c r="Q486" i="11"/>
  <c r="Q484" i="11" s="1"/>
  <c r="W486" i="11"/>
  <c r="E488" i="11"/>
  <c r="K488" i="11"/>
  <c r="Q488" i="11"/>
  <c r="W488" i="11"/>
  <c r="D491" i="11"/>
  <c r="D489" i="11" s="1"/>
  <c r="J491" i="11"/>
  <c r="P491" i="11"/>
  <c r="V491" i="11"/>
  <c r="V489" i="11" s="1"/>
  <c r="D493" i="11"/>
  <c r="J493" i="11"/>
  <c r="P493" i="11"/>
  <c r="V493" i="11"/>
  <c r="I496" i="11"/>
  <c r="O496" i="11"/>
  <c r="O494" i="11" s="1"/>
  <c r="U496" i="11"/>
  <c r="AA496" i="11"/>
  <c r="AA494" i="11" s="1"/>
  <c r="I498" i="11"/>
  <c r="O498" i="11"/>
  <c r="U498" i="11"/>
  <c r="AA498" i="11"/>
  <c r="H501" i="11"/>
  <c r="N501" i="11"/>
  <c r="N499" i="11" s="1"/>
  <c r="T501" i="11"/>
  <c r="T499" i="11" s="1"/>
  <c r="Z501" i="11"/>
  <c r="H503" i="11"/>
  <c r="N503" i="11"/>
  <c r="T503" i="11"/>
  <c r="Z503" i="11"/>
  <c r="G506" i="11"/>
  <c r="G504" i="11" s="1"/>
  <c r="M506" i="11"/>
  <c r="S506" i="11"/>
  <c r="Y506" i="11"/>
  <c r="Y504" i="11" s="1"/>
  <c r="G508" i="11"/>
  <c r="M508" i="11"/>
  <c r="S508" i="11"/>
  <c r="Y508" i="11"/>
  <c r="F511" i="11"/>
  <c r="L511" i="11"/>
  <c r="L509" i="11" s="1"/>
  <c r="R511" i="11"/>
  <c r="X511" i="11"/>
  <c r="X509" i="11" s="1"/>
  <c r="F513" i="11"/>
  <c r="L513" i="11"/>
  <c r="R513" i="11"/>
  <c r="X513" i="11"/>
  <c r="E516" i="11"/>
  <c r="K516" i="11"/>
  <c r="K514" i="11" s="1"/>
  <c r="Q516" i="11"/>
  <c r="Q514" i="11" s="1"/>
  <c r="W516" i="11"/>
  <c r="E518" i="11"/>
  <c r="K518" i="11"/>
  <c r="Q518" i="11"/>
  <c r="W518" i="11"/>
  <c r="D521" i="11"/>
  <c r="D519" i="11" s="1"/>
  <c r="J521" i="11"/>
  <c r="P521" i="11"/>
  <c r="V521" i="11"/>
  <c r="V519" i="11" s="1"/>
  <c r="D523" i="11"/>
  <c r="J523" i="11"/>
  <c r="P523" i="11"/>
  <c r="V523" i="11"/>
  <c r="I526" i="11"/>
  <c r="O526" i="11"/>
  <c r="U526" i="11"/>
  <c r="AA526" i="11"/>
  <c r="U531" i="11"/>
  <c r="U529" i="11" s="1"/>
  <c r="N536" i="11"/>
  <c r="N534" i="11" s="1"/>
  <c r="Z538" i="11"/>
  <c r="G541" i="11"/>
  <c r="S543" i="11"/>
  <c r="L548" i="11"/>
  <c r="E553" i="11"/>
  <c r="V556" i="11"/>
  <c r="V554" i="11" s="1"/>
  <c r="U561" i="11"/>
  <c r="N566" i="11"/>
  <c r="N564" i="11" s="1"/>
  <c r="Z568" i="11"/>
  <c r="G571" i="11"/>
  <c r="G569" i="11" s="1"/>
  <c r="S573" i="11"/>
  <c r="L578" i="11"/>
  <c r="E583" i="11"/>
  <c r="V586" i="11"/>
  <c r="U591" i="11"/>
  <c r="U589" i="11" s="1"/>
  <c r="N596" i="11"/>
  <c r="N594" i="11" s="1"/>
  <c r="Z598" i="11"/>
  <c r="G601" i="11"/>
  <c r="G599" i="11" s="1"/>
  <c r="S603" i="11"/>
  <c r="L608" i="11"/>
  <c r="E613" i="11"/>
  <c r="V616" i="11"/>
  <c r="V614" i="11" s="1"/>
  <c r="U621" i="11"/>
  <c r="U619" i="11" s="1"/>
  <c r="N626" i="11"/>
  <c r="N624" i="11" s="1"/>
  <c r="Z628" i="11"/>
  <c r="G631" i="11"/>
  <c r="S633" i="11"/>
  <c r="L638" i="11"/>
  <c r="J327" i="12"/>
  <c r="J325" i="12" s="1"/>
  <c r="I332" i="12"/>
  <c r="I330" i="12" s="1"/>
  <c r="X347" i="12"/>
  <c r="Q352" i="12"/>
  <c r="Q350" i="12" s="1"/>
  <c r="J357" i="12"/>
  <c r="J355" i="12" s="1"/>
  <c r="I362" i="12"/>
  <c r="I360" i="12" s="1"/>
  <c r="X377" i="12"/>
  <c r="Q382" i="12"/>
  <c r="Q380" i="12" s="1"/>
  <c r="J387" i="12"/>
  <c r="J385" i="12" s="1"/>
  <c r="I392" i="12"/>
  <c r="I390" i="12" s="1"/>
  <c r="X407" i="12"/>
  <c r="Q412" i="12"/>
  <c r="Q410" i="12" s="1"/>
  <c r="J417" i="12"/>
  <c r="J415" i="12" s="1"/>
  <c r="I422" i="12"/>
  <c r="X437" i="12"/>
  <c r="Q442" i="12"/>
  <c r="Q440" i="12" s="1"/>
  <c r="J447" i="12"/>
  <c r="J445" i="12" s="1"/>
  <c r="I452" i="12"/>
  <c r="I450" i="12" s="1"/>
  <c r="X467" i="12"/>
  <c r="X465" i="12" s="1"/>
  <c r="Q472" i="12"/>
  <c r="Q470" i="12" s="1"/>
  <c r="J477" i="12"/>
  <c r="J475" i="12" s="1"/>
  <c r="Z634" i="12"/>
  <c r="V599" i="13"/>
  <c r="M137" i="14"/>
  <c r="N291" i="14"/>
  <c r="E168" i="10"/>
  <c r="E166" i="10" s="1"/>
  <c r="K168" i="10"/>
  <c r="K166" i="10" s="1"/>
  <c r="Q168" i="10"/>
  <c r="Q166" i="10" s="1"/>
  <c r="W168" i="10"/>
  <c r="W166" i="10" s="1"/>
  <c r="D173" i="10"/>
  <c r="J173" i="10"/>
  <c r="J171" i="10" s="1"/>
  <c r="P173" i="10"/>
  <c r="P171" i="10" s="1"/>
  <c r="V173" i="10"/>
  <c r="V171" i="10" s="1"/>
  <c r="I178" i="10"/>
  <c r="I176" i="10" s="1"/>
  <c r="O178" i="10"/>
  <c r="O176" i="10" s="1"/>
  <c r="U178" i="10"/>
  <c r="AA178" i="10"/>
  <c r="AA176" i="10" s="1"/>
  <c r="H183" i="10"/>
  <c r="H181" i="10" s="1"/>
  <c r="N183" i="10"/>
  <c r="N181" i="10" s="1"/>
  <c r="T183" i="10"/>
  <c r="T181" i="10" s="1"/>
  <c r="Z183" i="10"/>
  <c r="Z181" i="10" s="1"/>
  <c r="G188" i="10"/>
  <c r="M188" i="10"/>
  <c r="M186" i="10" s="1"/>
  <c r="S188" i="10"/>
  <c r="S186" i="10" s="1"/>
  <c r="Y188" i="10"/>
  <c r="Y186" i="10" s="1"/>
  <c r="F193" i="10"/>
  <c r="F191" i="10" s="1"/>
  <c r="L193" i="10"/>
  <c r="L191" i="10" s="1"/>
  <c r="R193" i="10"/>
  <c r="X193" i="10"/>
  <c r="X191" i="10" s="1"/>
  <c r="E198" i="10"/>
  <c r="E196" i="10" s="1"/>
  <c r="K198" i="10"/>
  <c r="K196" i="10" s="1"/>
  <c r="Q198" i="10"/>
  <c r="Q196" i="10" s="1"/>
  <c r="W198" i="10"/>
  <c r="W196" i="10" s="1"/>
  <c r="D203" i="10"/>
  <c r="J203" i="10"/>
  <c r="J201" i="10" s="1"/>
  <c r="P203" i="10"/>
  <c r="P201" i="10" s="1"/>
  <c r="V203" i="10"/>
  <c r="V201" i="10" s="1"/>
  <c r="I208" i="10"/>
  <c r="I206" i="10" s="1"/>
  <c r="O208" i="10"/>
  <c r="O206" i="10" s="1"/>
  <c r="U208" i="10"/>
  <c r="AA208" i="10"/>
  <c r="AA206" i="10" s="1"/>
  <c r="H213" i="10"/>
  <c r="H211" i="10" s="1"/>
  <c r="N213" i="10"/>
  <c r="N211" i="10" s="1"/>
  <c r="T213" i="10"/>
  <c r="T211" i="10" s="1"/>
  <c r="Z213" i="10"/>
  <c r="Z211" i="10" s="1"/>
  <c r="G218" i="10"/>
  <c r="M218" i="10"/>
  <c r="M216" i="10" s="1"/>
  <c r="S218" i="10"/>
  <c r="S216" i="10" s="1"/>
  <c r="Y218" i="10"/>
  <c r="Y216" i="10" s="1"/>
  <c r="F223" i="10"/>
  <c r="F221" i="10" s="1"/>
  <c r="L223" i="10"/>
  <c r="L221" i="10" s="1"/>
  <c r="R223" i="10"/>
  <c r="X223" i="10"/>
  <c r="X221" i="10" s="1"/>
  <c r="E228" i="10"/>
  <c r="E226" i="10" s="1"/>
  <c r="K228" i="10"/>
  <c r="K226" i="10" s="1"/>
  <c r="Q228" i="10"/>
  <c r="Q226" i="10" s="1"/>
  <c r="W228" i="10"/>
  <c r="W226" i="10" s="1"/>
  <c r="D233" i="10"/>
  <c r="J233" i="10"/>
  <c r="J231" i="10" s="1"/>
  <c r="P233" i="10"/>
  <c r="P231" i="10" s="1"/>
  <c r="V233" i="10"/>
  <c r="V231" i="10" s="1"/>
  <c r="I238" i="10"/>
  <c r="I236" i="10" s="1"/>
  <c r="O238" i="10"/>
  <c r="O236" i="10" s="1"/>
  <c r="U238" i="10"/>
  <c r="AA238" i="10"/>
  <c r="AA236" i="10" s="1"/>
  <c r="H243" i="10"/>
  <c r="H241" i="10" s="1"/>
  <c r="N243" i="10"/>
  <c r="N241" i="10" s="1"/>
  <c r="T243" i="10"/>
  <c r="T241" i="10" s="1"/>
  <c r="Z243" i="10"/>
  <c r="Z241" i="10" s="1"/>
  <c r="G248" i="10"/>
  <c r="M248" i="10"/>
  <c r="M246" i="10" s="1"/>
  <c r="S248" i="10"/>
  <c r="S246" i="10" s="1"/>
  <c r="Y248" i="10"/>
  <c r="Y246" i="10" s="1"/>
  <c r="F253" i="10"/>
  <c r="F251" i="10" s="1"/>
  <c r="L253" i="10"/>
  <c r="L251" i="10" s="1"/>
  <c r="R253" i="10"/>
  <c r="X253" i="10"/>
  <c r="X251" i="10" s="1"/>
  <c r="E258" i="10"/>
  <c r="E256" i="10" s="1"/>
  <c r="K258" i="10"/>
  <c r="K256" i="10" s="1"/>
  <c r="Q258" i="10"/>
  <c r="Q256" i="10" s="1"/>
  <c r="W258" i="10"/>
  <c r="W256" i="10" s="1"/>
  <c r="D263" i="10"/>
  <c r="J263" i="10"/>
  <c r="J261" i="10" s="1"/>
  <c r="P263" i="10"/>
  <c r="P261" i="10" s="1"/>
  <c r="V263" i="10"/>
  <c r="V261" i="10" s="1"/>
  <c r="I268" i="10"/>
  <c r="I266" i="10" s="1"/>
  <c r="O268" i="10"/>
  <c r="O266" i="10" s="1"/>
  <c r="U268" i="10"/>
  <c r="AA268" i="10"/>
  <c r="AA266" i="10" s="1"/>
  <c r="H273" i="10"/>
  <c r="H271" i="10" s="1"/>
  <c r="N273" i="10"/>
  <c r="N271" i="10" s="1"/>
  <c r="T273" i="10"/>
  <c r="T271" i="10" s="1"/>
  <c r="Z273" i="10"/>
  <c r="Z271" i="10" s="1"/>
  <c r="G278" i="10"/>
  <c r="M278" i="10"/>
  <c r="M276" i="10" s="1"/>
  <c r="S278" i="10"/>
  <c r="S276" i="10" s="1"/>
  <c r="Y278" i="10"/>
  <c r="Y276" i="10" s="1"/>
  <c r="F283" i="10"/>
  <c r="F281" i="10" s="1"/>
  <c r="L283" i="10"/>
  <c r="L281" i="10" s="1"/>
  <c r="R283" i="10"/>
  <c r="X283" i="10"/>
  <c r="X281" i="10" s="1"/>
  <c r="E288" i="10"/>
  <c r="E286" i="10" s="1"/>
  <c r="K288" i="10"/>
  <c r="K286" i="10" s="1"/>
  <c r="Q288" i="10"/>
  <c r="Q286" i="10" s="1"/>
  <c r="W288" i="10"/>
  <c r="W286" i="10" s="1"/>
  <c r="D293" i="10"/>
  <c r="J293" i="10"/>
  <c r="J291" i="10" s="1"/>
  <c r="P293" i="10"/>
  <c r="P291" i="10" s="1"/>
  <c r="V293" i="10"/>
  <c r="V291" i="10" s="1"/>
  <c r="I298" i="10"/>
  <c r="I296" i="10" s="1"/>
  <c r="O298" i="10"/>
  <c r="O296" i="10" s="1"/>
  <c r="U298" i="10"/>
  <c r="AA298" i="10"/>
  <c r="AA296" i="10" s="1"/>
  <c r="H303" i="10"/>
  <c r="H301" i="10" s="1"/>
  <c r="N303" i="10"/>
  <c r="N301" i="10" s="1"/>
  <c r="T303" i="10"/>
  <c r="T301" i="10" s="1"/>
  <c r="Z303" i="10"/>
  <c r="Z301" i="10" s="1"/>
  <c r="G308" i="10"/>
  <c r="M308" i="10"/>
  <c r="M306" i="10" s="1"/>
  <c r="S308" i="10"/>
  <c r="S306" i="10" s="1"/>
  <c r="Y308" i="10"/>
  <c r="Y306" i="10" s="1"/>
  <c r="F313" i="10"/>
  <c r="F311" i="10" s="1"/>
  <c r="L313" i="10"/>
  <c r="L311" i="10" s="1"/>
  <c r="R313" i="10"/>
  <c r="X313" i="10"/>
  <c r="X311" i="10" s="1"/>
  <c r="E318" i="10"/>
  <c r="E316" i="10" s="1"/>
  <c r="K318" i="10"/>
  <c r="K316" i="10" s="1"/>
  <c r="Q318" i="10"/>
  <c r="Q316" i="10" s="1"/>
  <c r="W318" i="10"/>
  <c r="W316" i="10" s="1"/>
  <c r="J327" i="10"/>
  <c r="J325" i="10" s="1"/>
  <c r="P327" i="10"/>
  <c r="P325" i="10" s="1"/>
  <c r="V327" i="10"/>
  <c r="V325" i="10" s="1"/>
  <c r="I332" i="10"/>
  <c r="I330" i="10" s="1"/>
  <c r="O332" i="10"/>
  <c r="O330" i="10" s="1"/>
  <c r="U332" i="10"/>
  <c r="AA332" i="10"/>
  <c r="AA330" i="10" s="1"/>
  <c r="H337" i="10"/>
  <c r="H335" i="10" s="1"/>
  <c r="N337" i="10"/>
  <c r="N335" i="10" s="1"/>
  <c r="T337" i="10"/>
  <c r="T335" i="10" s="1"/>
  <c r="Z337" i="10"/>
  <c r="Z335" i="10" s="1"/>
  <c r="G342" i="10"/>
  <c r="M342" i="10"/>
  <c r="M340" i="10" s="1"/>
  <c r="S342" i="10"/>
  <c r="S340" i="10" s="1"/>
  <c r="Y342" i="10"/>
  <c r="Y340" i="10" s="1"/>
  <c r="F347" i="10"/>
  <c r="F345" i="10" s="1"/>
  <c r="L347" i="10"/>
  <c r="L345" i="10" s="1"/>
  <c r="R347" i="10"/>
  <c r="X347" i="10"/>
  <c r="X345" i="10" s="1"/>
  <c r="E352" i="10"/>
  <c r="E350" i="10" s="1"/>
  <c r="K352" i="10"/>
  <c r="K350" i="10" s="1"/>
  <c r="Q352" i="10"/>
  <c r="Q350" i="10" s="1"/>
  <c r="W352" i="10"/>
  <c r="W350" i="10" s="1"/>
  <c r="D357" i="10"/>
  <c r="J357" i="10"/>
  <c r="J355" i="10" s="1"/>
  <c r="P357" i="10"/>
  <c r="P355" i="10" s="1"/>
  <c r="V357" i="10"/>
  <c r="V355" i="10" s="1"/>
  <c r="I362" i="10"/>
  <c r="I360" i="10" s="1"/>
  <c r="O362" i="10"/>
  <c r="O360" i="10" s="1"/>
  <c r="U362" i="10"/>
  <c r="AA362" i="10"/>
  <c r="AA360" i="10" s="1"/>
  <c r="H367" i="10"/>
  <c r="H365" i="10" s="1"/>
  <c r="N367" i="10"/>
  <c r="N365" i="10" s="1"/>
  <c r="T367" i="10"/>
  <c r="T365" i="10" s="1"/>
  <c r="Z367" i="10"/>
  <c r="Z365" i="10" s="1"/>
  <c r="G372" i="10"/>
  <c r="M372" i="10"/>
  <c r="M370" i="10" s="1"/>
  <c r="S372" i="10"/>
  <c r="S370" i="10" s="1"/>
  <c r="Y372" i="10"/>
  <c r="Y370" i="10" s="1"/>
  <c r="F377" i="10"/>
  <c r="F375" i="10" s="1"/>
  <c r="L377" i="10"/>
  <c r="L375" i="10" s="1"/>
  <c r="R377" i="10"/>
  <c r="X377" i="10"/>
  <c r="X375" i="10" s="1"/>
  <c r="E382" i="10"/>
  <c r="E380" i="10" s="1"/>
  <c r="K382" i="10"/>
  <c r="K380" i="10" s="1"/>
  <c r="Q382" i="10"/>
  <c r="Q380" i="10" s="1"/>
  <c r="W382" i="10"/>
  <c r="W380" i="10" s="1"/>
  <c r="D387" i="10"/>
  <c r="J387" i="10"/>
  <c r="J385" i="10" s="1"/>
  <c r="P387" i="10"/>
  <c r="P385" i="10" s="1"/>
  <c r="V387" i="10"/>
  <c r="V385" i="10" s="1"/>
  <c r="I392" i="10"/>
  <c r="I390" i="10" s="1"/>
  <c r="O392" i="10"/>
  <c r="O390" i="10" s="1"/>
  <c r="U392" i="10"/>
  <c r="AA392" i="10"/>
  <c r="AA390" i="10" s="1"/>
  <c r="H397" i="10"/>
  <c r="H395" i="10" s="1"/>
  <c r="N397" i="10"/>
  <c r="N395" i="10" s="1"/>
  <c r="T397" i="10"/>
  <c r="T395" i="10" s="1"/>
  <c r="Z397" i="10"/>
  <c r="Z395" i="10" s="1"/>
  <c r="G402" i="10"/>
  <c r="M402" i="10"/>
  <c r="M400" i="10" s="1"/>
  <c r="S402" i="10"/>
  <c r="S400" i="10" s="1"/>
  <c r="Y402" i="10"/>
  <c r="Y400" i="10" s="1"/>
  <c r="F407" i="10"/>
  <c r="F405" i="10" s="1"/>
  <c r="L407" i="10"/>
  <c r="L405" i="10" s="1"/>
  <c r="R407" i="10"/>
  <c r="X407" i="10"/>
  <c r="X405" i="10" s="1"/>
  <c r="E412" i="10"/>
  <c r="E410" i="10" s="1"/>
  <c r="K412" i="10"/>
  <c r="K410" i="10" s="1"/>
  <c r="Q412" i="10"/>
  <c r="Q410" i="10" s="1"/>
  <c r="W412" i="10"/>
  <c r="W410" i="10" s="1"/>
  <c r="D417" i="10"/>
  <c r="J417" i="10"/>
  <c r="J415" i="10" s="1"/>
  <c r="P417" i="10"/>
  <c r="P415" i="10" s="1"/>
  <c r="V417" i="10"/>
  <c r="V415" i="10" s="1"/>
  <c r="I422" i="10"/>
  <c r="I420" i="10" s="1"/>
  <c r="O422" i="10"/>
  <c r="O420" i="10" s="1"/>
  <c r="U422" i="10"/>
  <c r="AA422" i="10"/>
  <c r="AA420" i="10" s="1"/>
  <c r="H427" i="10"/>
  <c r="H425" i="10" s="1"/>
  <c r="N427" i="10"/>
  <c r="N425" i="10" s="1"/>
  <c r="T427" i="10"/>
  <c r="T425" i="10" s="1"/>
  <c r="Z427" i="10"/>
  <c r="Z425" i="10" s="1"/>
  <c r="G432" i="10"/>
  <c r="M432" i="10"/>
  <c r="M430" i="10" s="1"/>
  <c r="S432" i="10"/>
  <c r="S430" i="10" s="1"/>
  <c r="Y432" i="10"/>
  <c r="Y430" i="10" s="1"/>
  <c r="F437" i="10"/>
  <c r="F435" i="10" s="1"/>
  <c r="L437" i="10"/>
  <c r="L435" i="10" s="1"/>
  <c r="R437" i="10"/>
  <c r="X437" i="10"/>
  <c r="X435" i="10" s="1"/>
  <c r="E442" i="10"/>
  <c r="E440" i="10" s="1"/>
  <c r="K442" i="10"/>
  <c r="K440" i="10" s="1"/>
  <c r="Q442" i="10"/>
  <c r="Q440" i="10" s="1"/>
  <c r="W442" i="10"/>
  <c r="W440" i="10" s="1"/>
  <c r="D447" i="10"/>
  <c r="J447" i="10"/>
  <c r="J445" i="10" s="1"/>
  <c r="P447" i="10"/>
  <c r="P445" i="10" s="1"/>
  <c r="V447" i="10"/>
  <c r="V445" i="10" s="1"/>
  <c r="I452" i="10"/>
  <c r="I450" i="10" s="1"/>
  <c r="O452" i="10"/>
  <c r="O450" i="10" s="1"/>
  <c r="U452" i="10"/>
  <c r="AA452" i="10"/>
  <c r="AA450" i="10" s="1"/>
  <c r="H457" i="10"/>
  <c r="H455" i="10" s="1"/>
  <c r="N457" i="10"/>
  <c r="N455" i="10" s="1"/>
  <c r="T457" i="10"/>
  <c r="T455" i="10" s="1"/>
  <c r="Z457" i="10"/>
  <c r="Z455" i="10" s="1"/>
  <c r="G462" i="10"/>
  <c r="M462" i="10"/>
  <c r="M460" i="10" s="1"/>
  <c r="S462" i="10"/>
  <c r="S460" i="10" s="1"/>
  <c r="Y462" i="10"/>
  <c r="Y460" i="10" s="1"/>
  <c r="F467" i="10"/>
  <c r="F465" i="10" s="1"/>
  <c r="L467" i="10"/>
  <c r="L465" i="10" s="1"/>
  <c r="R467" i="10"/>
  <c r="X467" i="10"/>
  <c r="X465" i="10" s="1"/>
  <c r="E472" i="10"/>
  <c r="E470" i="10" s="1"/>
  <c r="K472" i="10"/>
  <c r="K470" i="10" s="1"/>
  <c r="Q472" i="10"/>
  <c r="Q470" i="10" s="1"/>
  <c r="W472" i="10"/>
  <c r="W470" i="10" s="1"/>
  <c r="D477" i="10"/>
  <c r="J477" i="10"/>
  <c r="J475" i="10" s="1"/>
  <c r="P477" i="10"/>
  <c r="P475" i="10" s="1"/>
  <c r="V477" i="10"/>
  <c r="V475" i="10" s="1"/>
  <c r="I486" i="10"/>
  <c r="I484" i="10" s="1"/>
  <c r="O486" i="10"/>
  <c r="O484" i="10" s="1"/>
  <c r="U486" i="10"/>
  <c r="AA486" i="10"/>
  <c r="AA484" i="10" s="1"/>
  <c r="H491" i="10"/>
  <c r="H489" i="10" s="1"/>
  <c r="N491" i="10"/>
  <c r="N489" i="10" s="1"/>
  <c r="T491" i="10"/>
  <c r="T489" i="10" s="1"/>
  <c r="Z491" i="10"/>
  <c r="Z489" i="10" s="1"/>
  <c r="G496" i="10"/>
  <c r="M496" i="10"/>
  <c r="M494" i="10" s="1"/>
  <c r="S496" i="10"/>
  <c r="S494" i="10" s="1"/>
  <c r="Y496" i="10"/>
  <c r="Y494" i="10" s="1"/>
  <c r="F501" i="10"/>
  <c r="F499" i="10" s="1"/>
  <c r="L501" i="10"/>
  <c r="L499" i="10" s="1"/>
  <c r="R501" i="10"/>
  <c r="X501" i="10"/>
  <c r="X499" i="10" s="1"/>
  <c r="E506" i="10"/>
  <c r="E504" i="10" s="1"/>
  <c r="K506" i="10"/>
  <c r="K504" i="10" s="1"/>
  <c r="Q506" i="10"/>
  <c r="Q504" i="10" s="1"/>
  <c r="W506" i="10"/>
  <c r="W504" i="10" s="1"/>
  <c r="D511" i="10"/>
  <c r="J511" i="10"/>
  <c r="J509" i="10" s="1"/>
  <c r="P511" i="10"/>
  <c r="P509" i="10" s="1"/>
  <c r="V511" i="10"/>
  <c r="V509" i="10" s="1"/>
  <c r="I516" i="10"/>
  <c r="I514" i="10" s="1"/>
  <c r="O516" i="10"/>
  <c r="O514" i="10" s="1"/>
  <c r="U516" i="10"/>
  <c r="AA516" i="10"/>
  <c r="AA514" i="10" s="1"/>
  <c r="H521" i="10"/>
  <c r="H519" i="10" s="1"/>
  <c r="N521" i="10"/>
  <c r="N519" i="10" s="1"/>
  <c r="T521" i="10"/>
  <c r="T519" i="10" s="1"/>
  <c r="Z521" i="10"/>
  <c r="Z519" i="10" s="1"/>
  <c r="G526" i="10"/>
  <c r="M526" i="10"/>
  <c r="M524" i="10" s="1"/>
  <c r="S526" i="10"/>
  <c r="S524" i="10" s="1"/>
  <c r="Y526" i="10"/>
  <c r="Y524" i="10" s="1"/>
  <c r="F531" i="10"/>
  <c r="F529" i="10" s="1"/>
  <c r="L531" i="10"/>
  <c r="L529" i="10" s="1"/>
  <c r="R531" i="10"/>
  <c r="X531" i="10"/>
  <c r="X529" i="10" s="1"/>
  <c r="E536" i="10"/>
  <c r="E534" i="10" s="1"/>
  <c r="K536" i="10"/>
  <c r="K534" i="10" s="1"/>
  <c r="Q536" i="10"/>
  <c r="Q534" i="10" s="1"/>
  <c r="W536" i="10"/>
  <c r="W534" i="10" s="1"/>
  <c r="D541" i="10"/>
  <c r="J541" i="10"/>
  <c r="J539" i="10" s="1"/>
  <c r="P541" i="10"/>
  <c r="P539" i="10" s="1"/>
  <c r="V541" i="10"/>
  <c r="V539" i="10" s="1"/>
  <c r="I546" i="10"/>
  <c r="I544" i="10" s="1"/>
  <c r="O546" i="10"/>
  <c r="O544" i="10" s="1"/>
  <c r="U546" i="10"/>
  <c r="AA546" i="10"/>
  <c r="AA544" i="10" s="1"/>
  <c r="H551" i="10"/>
  <c r="H549" i="10" s="1"/>
  <c r="N551" i="10"/>
  <c r="N549" i="10" s="1"/>
  <c r="T551" i="10"/>
  <c r="T549" i="10" s="1"/>
  <c r="Z551" i="10"/>
  <c r="Z549" i="10" s="1"/>
  <c r="G556" i="10"/>
  <c r="M556" i="10"/>
  <c r="M554" i="10" s="1"/>
  <c r="S556" i="10"/>
  <c r="S554" i="10" s="1"/>
  <c r="Y556" i="10"/>
  <c r="Y554" i="10" s="1"/>
  <c r="F561" i="10"/>
  <c r="F559" i="10" s="1"/>
  <c r="L561" i="10"/>
  <c r="L559" i="10" s="1"/>
  <c r="R561" i="10"/>
  <c r="X561" i="10"/>
  <c r="X559" i="10" s="1"/>
  <c r="E566" i="10"/>
  <c r="E564" i="10" s="1"/>
  <c r="K566" i="10"/>
  <c r="K564" i="10" s="1"/>
  <c r="Q566" i="10"/>
  <c r="Q564" i="10" s="1"/>
  <c r="W566" i="10"/>
  <c r="W564" i="10" s="1"/>
  <c r="D571" i="10"/>
  <c r="J571" i="10"/>
  <c r="J569" i="10" s="1"/>
  <c r="P571" i="10"/>
  <c r="P569" i="10" s="1"/>
  <c r="V571" i="10"/>
  <c r="V569" i="10" s="1"/>
  <c r="I576" i="10"/>
  <c r="I574" i="10" s="1"/>
  <c r="O576" i="10"/>
  <c r="O574" i="10" s="1"/>
  <c r="U576" i="10"/>
  <c r="AA576" i="10"/>
  <c r="AA574" i="10" s="1"/>
  <c r="H581" i="10"/>
  <c r="H579" i="10" s="1"/>
  <c r="N581" i="10"/>
  <c r="N579" i="10" s="1"/>
  <c r="T581" i="10"/>
  <c r="T579" i="10" s="1"/>
  <c r="Z581" i="10"/>
  <c r="Z579" i="10" s="1"/>
  <c r="G586" i="10"/>
  <c r="M586" i="10"/>
  <c r="M584" i="10" s="1"/>
  <c r="S586" i="10"/>
  <c r="S584" i="10" s="1"/>
  <c r="Y586" i="10"/>
  <c r="Y584" i="10" s="1"/>
  <c r="F591" i="10"/>
  <c r="F589" i="10" s="1"/>
  <c r="L591" i="10"/>
  <c r="L589" i="10" s="1"/>
  <c r="R591" i="10"/>
  <c r="X591" i="10"/>
  <c r="X589" i="10" s="1"/>
  <c r="E596" i="10"/>
  <c r="E594" i="10" s="1"/>
  <c r="K596" i="10"/>
  <c r="K594" i="10" s="1"/>
  <c r="Q596" i="10"/>
  <c r="Q594" i="10" s="1"/>
  <c r="W596" i="10"/>
  <c r="W594" i="10" s="1"/>
  <c r="D601" i="10"/>
  <c r="J601" i="10"/>
  <c r="J599" i="10" s="1"/>
  <c r="P601" i="10"/>
  <c r="P599" i="10" s="1"/>
  <c r="V601" i="10"/>
  <c r="V599" i="10" s="1"/>
  <c r="I606" i="10"/>
  <c r="I604" i="10" s="1"/>
  <c r="O606" i="10"/>
  <c r="O604" i="10" s="1"/>
  <c r="U606" i="10"/>
  <c r="AA606" i="10"/>
  <c r="AA604" i="10" s="1"/>
  <c r="H611" i="10"/>
  <c r="H609" i="10" s="1"/>
  <c r="N611" i="10"/>
  <c r="N609" i="10" s="1"/>
  <c r="T611" i="10"/>
  <c r="T609" i="10" s="1"/>
  <c r="Z611" i="10"/>
  <c r="Z609" i="10" s="1"/>
  <c r="G616" i="10"/>
  <c r="M616" i="10"/>
  <c r="M614" i="10" s="1"/>
  <c r="S616" i="10"/>
  <c r="S614" i="10" s="1"/>
  <c r="Y616" i="10"/>
  <c r="Y614" i="10" s="1"/>
  <c r="F621" i="10"/>
  <c r="F619" i="10" s="1"/>
  <c r="L621" i="10"/>
  <c r="L619" i="10" s="1"/>
  <c r="R621" i="10"/>
  <c r="X621" i="10"/>
  <c r="X619" i="10" s="1"/>
  <c r="E626" i="10"/>
  <c r="E624" i="10" s="1"/>
  <c r="K626" i="10"/>
  <c r="K624" i="10" s="1"/>
  <c r="Q626" i="10"/>
  <c r="Q624" i="10" s="1"/>
  <c r="W626" i="10"/>
  <c r="W624" i="10" s="1"/>
  <c r="D631" i="10"/>
  <c r="J631" i="10"/>
  <c r="J629" i="10" s="1"/>
  <c r="P631" i="10"/>
  <c r="P629" i="10" s="1"/>
  <c r="V631" i="10"/>
  <c r="V629" i="10" s="1"/>
  <c r="I636" i="10"/>
  <c r="I634" i="10" s="1"/>
  <c r="O636" i="10"/>
  <c r="O634" i="10" s="1"/>
  <c r="U636" i="10"/>
  <c r="AA636" i="10"/>
  <c r="AA634" i="10" s="1"/>
  <c r="I9" i="11"/>
  <c r="I7" i="11" s="1"/>
  <c r="O9" i="11"/>
  <c r="U9" i="11"/>
  <c r="AA9" i="11"/>
  <c r="I11" i="11"/>
  <c r="O11" i="11"/>
  <c r="U11" i="11"/>
  <c r="AA11" i="11"/>
  <c r="H14" i="11"/>
  <c r="N14" i="11"/>
  <c r="T14" i="11"/>
  <c r="Z14" i="11"/>
  <c r="Z12" i="11" s="1"/>
  <c r="H16" i="11"/>
  <c r="N16" i="11"/>
  <c r="T16" i="11"/>
  <c r="Z16" i="11"/>
  <c r="G19" i="11"/>
  <c r="M19" i="11"/>
  <c r="M17" i="11" s="1"/>
  <c r="S19" i="11"/>
  <c r="S17" i="11" s="1"/>
  <c r="Y19" i="11"/>
  <c r="G21" i="11"/>
  <c r="M21" i="11"/>
  <c r="S21" i="11"/>
  <c r="Y21" i="11"/>
  <c r="F24" i="11"/>
  <c r="F22" i="11" s="1"/>
  <c r="L24" i="11"/>
  <c r="R24" i="11"/>
  <c r="X24" i="11"/>
  <c r="F26" i="11"/>
  <c r="L26" i="11"/>
  <c r="R26" i="11"/>
  <c r="X26" i="11"/>
  <c r="E29" i="11"/>
  <c r="K29" i="11"/>
  <c r="Q29" i="11"/>
  <c r="W29" i="11"/>
  <c r="W27" i="11" s="1"/>
  <c r="E31" i="11"/>
  <c r="K31" i="11"/>
  <c r="Q31" i="11"/>
  <c r="W31" i="11"/>
  <c r="D34" i="11"/>
  <c r="J34" i="11"/>
  <c r="J32" i="11" s="1"/>
  <c r="P34" i="11"/>
  <c r="P32" i="11" s="1"/>
  <c r="V34" i="11"/>
  <c r="D36" i="11"/>
  <c r="J36" i="11"/>
  <c r="P36" i="11"/>
  <c r="V36" i="11"/>
  <c r="I39" i="11"/>
  <c r="I37" i="11" s="1"/>
  <c r="O39" i="11"/>
  <c r="U39" i="11"/>
  <c r="AA39" i="11"/>
  <c r="I41" i="11"/>
  <c r="O41" i="11"/>
  <c r="U41" i="11"/>
  <c r="AA41" i="11"/>
  <c r="H44" i="11"/>
  <c r="N44" i="11"/>
  <c r="T44" i="11"/>
  <c r="Z44" i="11"/>
  <c r="Z42" i="11" s="1"/>
  <c r="H46" i="11"/>
  <c r="N46" i="11"/>
  <c r="T46" i="11"/>
  <c r="Z46" i="11"/>
  <c r="G49" i="11"/>
  <c r="M49" i="11"/>
  <c r="M47" i="11" s="1"/>
  <c r="S49" i="11"/>
  <c r="S47" i="11" s="1"/>
  <c r="Y49" i="11"/>
  <c r="G51" i="11"/>
  <c r="M51" i="11"/>
  <c r="S51" i="11"/>
  <c r="Y51" i="11"/>
  <c r="F54" i="11"/>
  <c r="F52" i="11" s="1"/>
  <c r="L54" i="11"/>
  <c r="R54" i="11"/>
  <c r="X54" i="11"/>
  <c r="F56" i="11"/>
  <c r="L56" i="11"/>
  <c r="R56" i="11"/>
  <c r="X56" i="11"/>
  <c r="E59" i="11"/>
  <c r="K59" i="11"/>
  <c r="Q59" i="11"/>
  <c r="W59" i="11"/>
  <c r="W57" i="11" s="1"/>
  <c r="E61" i="11"/>
  <c r="K61" i="11"/>
  <c r="Q61" i="11"/>
  <c r="W61" i="11"/>
  <c r="D64" i="11"/>
  <c r="J64" i="11"/>
  <c r="J62" i="11" s="1"/>
  <c r="P64" i="11"/>
  <c r="P62" i="11" s="1"/>
  <c r="V64" i="11"/>
  <c r="D66" i="11"/>
  <c r="J66" i="11"/>
  <c r="P66" i="11"/>
  <c r="V66" i="11"/>
  <c r="I69" i="11"/>
  <c r="I67" i="11" s="1"/>
  <c r="O69" i="11"/>
  <c r="U69" i="11"/>
  <c r="AA69" i="11"/>
  <c r="I71" i="11"/>
  <c r="O71" i="11"/>
  <c r="U71" i="11"/>
  <c r="AA71" i="11"/>
  <c r="H74" i="11"/>
  <c r="N74" i="11"/>
  <c r="T74" i="11"/>
  <c r="Z74" i="11"/>
  <c r="Z72" i="11" s="1"/>
  <c r="H76" i="11"/>
  <c r="N76" i="11"/>
  <c r="T76" i="11"/>
  <c r="Z76" i="11"/>
  <c r="G79" i="11"/>
  <c r="M79" i="11"/>
  <c r="M77" i="11" s="1"/>
  <c r="S79" i="11"/>
  <c r="S77" i="11" s="1"/>
  <c r="Y79" i="11"/>
  <c r="G81" i="11"/>
  <c r="M81" i="11"/>
  <c r="S81" i="11"/>
  <c r="Y81" i="11"/>
  <c r="F84" i="11"/>
  <c r="F82" i="11" s="1"/>
  <c r="L84" i="11"/>
  <c r="R84" i="11"/>
  <c r="X84" i="11"/>
  <c r="F86" i="11"/>
  <c r="L86" i="11"/>
  <c r="R86" i="11"/>
  <c r="X86" i="11"/>
  <c r="E89" i="11"/>
  <c r="K89" i="11"/>
  <c r="Q89" i="11"/>
  <c r="W89" i="11"/>
  <c r="W87" i="11" s="1"/>
  <c r="E91" i="11"/>
  <c r="K91" i="11"/>
  <c r="Q91" i="11"/>
  <c r="W91" i="11"/>
  <c r="D94" i="11"/>
  <c r="J94" i="11"/>
  <c r="J92" i="11" s="1"/>
  <c r="P94" i="11"/>
  <c r="P92" i="11" s="1"/>
  <c r="V94" i="11"/>
  <c r="D96" i="11"/>
  <c r="J96" i="11"/>
  <c r="P96" i="11"/>
  <c r="V96" i="11"/>
  <c r="I99" i="11"/>
  <c r="I97" i="11" s="1"/>
  <c r="O99" i="11"/>
  <c r="U99" i="11"/>
  <c r="AA99" i="11"/>
  <c r="I101" i="11"/>
  <c r="O101" i="11"/>
  <c r="U101" i="11"/>
  <c r="AA101" i="11"/>
  <c r="H104" i="11"/>
  <c r="N104" i="11"/>
  <c r="T104" i="11"/>
  <c r="Z104" i="11"/>
  <c r="Z102" i="11" s="1"/>
  <c r="H106" i="11"/>
  <c r="N106" i="11"/>
  <c r="T106" i="11"/>
  <c r="Z106" i="11"/>
  <c r="G109" i="11"/>
  <c r="M109" i="11"/>
  <c r="M107" i="11" s="1"/>
  <c r="S109" i="11"/>
  <c r="S107" i="11" s="1"/>
  <c r="Y109" i="11"/>
  <c r="G111" i="11"/>
  <c r="M111" i="11"/>
  <c r="S111" i="11"/>
  <c r="Y111" i="11"/>
  <c r="F114" i="11"/>
  <c r="F112" i="11" s="1"/>
  <c r="L114" i="11"/>
  <c r="R114" i="11"/>
  <c r="X114" i="11"/>
  <c r="F116" i="11"/>
  <c r="L116" i="11"/>
  <c r="R116" i="11"/>
  <c r="X116" i="11"/>
  <c r="E119" i="11"/>
  <c r="K119" i="11"/>
  <c r="Q119" i="11"/>
  <c r="W119" i="11"/>
  <c r="W117" i="11" s="1"/>
  <c r="E121" i="11"/>
  <c r="K121" i="11"/>
  <c r="Q121" i="11"/>
  <c r="W121" i="11"/>
  <c r="D124" i="11"/>
  <c r="J124" i="11"/>
  <c r="J122" i="11" s="1"/>
  <c r="P124" i="11"/>
  <c r="P122" i="11" s="1"/>
  <c r="V124" i="11"/>
  <c r="D126" i="11"/>
  <c r="J126" i="11"/>
  <c r="P126" i="11"/>
  <c r="V126" i="11"/>
  <c r="I129" i="11"/>
  <c r="I127" i="11" s="1"/>
  <c r="O129" i="11"/>
  <c r="U129" i="11"/>
  <c r="AA129" i="11"/>
  <c r="I131" i="11"/>
  <c r="O131" i="11"/>
  <c r="U131" i="11"/>
  <c r="AA131" i="11"/>
  <c r="H134" i="11"/>
  <c r="N134" i="11"/>
  <c r="T134" i="11"/>
  <c r="Z134" i="11"/>
  <c r="Z132" i="11" s="1"/>
  <c r="H136" i="11"/>
  <c r="N136" i="11"/>
  <c r="T136" i="11"/>
  <c r="Z136" i="11"/>
  <c r="G139" i="11"/>
  <c r="M139" i="11"/>
  <c r="M137" i="11" s="1"/>
  <c r="S139" i="11"/>
  <c r="S137" i="11" s="1"/>
  <c r="Y139" i="11"/>
  <c r="G141" i="11"/>
  <c r="M141" i="11"/>
  <c r="S141" i="11"/>
  <c r="Y141" i="11"/>
  <c r="F144" i="11"/>
  <c r="F142" i="11" s="1"/>
  <c r="L144" i="11"/>
  <c r="R144" i="11"/>
  <c r="X144" i="11"/>
  <c r="F146" i="11"/>
  <c r="L146" i="11"/>
  <c r="R146" i="11"/>
  <c r="X146" i="11"/>
  <c r="E149" i="11"/>
  <c r="K149" i="11"/>
  <c r="Q149" i="11"/>
  <c r="W149" i="11"/>
  <c r="W147" i="11" s="1"/>
  <c r="E151" i="11"/>
  <c r="K151" i="11"/>
  <c r="Q151" i="11"/>
  <c r="W151" i="11"/>
  <c r="D154" i="11"/>
  <c r="J154" i="11"/>
  <c r="J152" i="11" s="1"/>
  <c r="P154" i="11"/>
  <c r="P152" i="11" s="1"/>
  <c r="V154" i="11"/>
  <c r="D156" i="11"/>
  <c r="J156" i="11"/>
  <c r="P156" i="11"/>
  <c r="V156" i="11"/>
  <c r="I159" i="11"/>
  <c r="I157" i="11" s="1"/>
  <c r="O159" i="11"/>
  <c r="U159" i="11"/>
  <c r="AA159" i="11"/>
  <c r="I161" i="11"/>
  <c r="O161" i="11"/>
  <c r="U161" i="11"/>
  <c r="AA161" i="11"/>
  <c r="H170" i="11"/>
  <c r="N170" i="11"/>
  <c r="T170" i="11"/>
  <c r="Z170" i="11"/>
  <c r="G175" i="11"/>
  <c r="M175" i="11"/>
  <c r="S175" i="11"/>
  <c r="Y175" i="11"/>
  <c r="F180" i="11"/>
  <c r="L180" i="11"/>
  <c r="R180" i="11"/>
  <c r="X180" i="11"/>
  <c r="E185" i="11"/>
  <c r="K185" i="11"/>
  <c r="Q185" i="11"/>
  <c r="W185" i="11"/>
  <c r="D190" i="11"/>
  <c r="J190" i="11"/>
  <c r="P190" i="11"/>
  <c r="V190" i="11"/>
  <c r="I195" i="11"/>
  <c r="O195" i="11"/>
  <c r="U195" i="11"/>
  <c r="AA195" i="11"/>
  <c r="H200" i="11"/>
  <c r="N200" i="11"/>
  <c r="T200" i="11"/>
  <c r="Z200" i="11"/>
  <c r="G205" i="11"/>
  <c r="M205" i="11"/>
  <c r="S205" i="11"/>
  <c r="Y205" i="11"/>
  <c r="F210" i="11"/>
  <c r="L210" i="11"/>
  <c r="R210" i="11"/>
  <c r="X210" i="11"/>
  <c r="E215" i="11"/>
  <c r="K215" i="11"/>
  <c r="Q215" i="11"/>
  <c r="W215" i="11"/>
  <c r="D220" i="11"/>
  <c r="J220" i="11"/>
  <c r="P220" i="11"/>
  <c r="V220" i="11"/>
  <c r="I225" i="11"/>
  <c r="O225" i="11"/>
  <c r="U225" i="11"/>
  <c r="AA225" i="11"/>
  <c r="H230" i="11"/>
  <c r="N230" i="11"/>
  <c r="T230" i="11"/>
  <c r="Z230" i="11"/>
  <c r="G235" i="11"/>
  <c r="M235" i="11"/>
  <c r="S235" i="11"/>
  <c r="Y235" i="11"/>
  <c r="F240" i="11"/>
  <c r="L240" i="11"/>
  <c r="R240" i="11"/>
  <c r="X240" i="11"/>
  <c r="E245" i="11"/>
  <c r="K245" i="11"/>
  <c r="Q245" i="11"/>
  <c r="W245" i="11"/>
  <c r="D250" i="11"/>
  <c r="J250" i="11"/>
  <c r="P250" i="11"/>
  <c r="V250" i="11"/>
  <c r="I255" i="11"/>
  <c r="O255" i="11"/>
  <c r="U255" i="11"/>
  <c r="AA255" i="11"/>
  <c r="H260" i="11"/>
  <c r="N260" i="11"/>
  <c r="T260" i="11"/>
  <c r="Z260" i="11"/>
  <c r="G265" i="11"/>
  <c r="M265" i="11"/>
  <c r="S265" i="11"/>
  <c r="Y265" i="11"/>
  <c r="F270" i="11"/>
  <c r="L270" i="11"/>
  <c r="R270" i="11"/>
  <c r="X270" i="11"/>
  <c r="E275" i="11"/>
  <c r="K275" i="11"/>
  <c r="Q275" i="11"/>
  <c r="W275" i="11"/>
  <c r="D280" i="11"/>
  <c r="J280" i="11"/>
  <c r="P280" i="11"/>
  <c r="V280" i="11"/>
  <c r="I285" i="11"/>
  <c r="O285" i="11"/>
  <c r="U285" i="11"/>
  <c r="AA285" i="11"/>
  <c r="H290" i="11"/>
  <c r="N290" i="11"/>
  <c r="T290" i="11"/>
  <c r="Z290" i="11"/>
  <c r="G295" i="11"/>
  <c r="M295" i="11"/>
  <c r="S295" i="11"/>
  <c r="Y295" i="11"/>
  <c r="F300" i="11"/>
  <c r="L300" i="11"/>
  <c r="R300" i="11"/>
  <c r="X300" i="11"/>
  <c r="E305" i="11"/>
  <c r="K305" i="11"/>
  <c r="Q305" i="11"/>
  <c r="W305" i="11"/>
  <c r="D310" i="11"/>
  <c r="J310" i="11"/>
  <c r="P310" i="11"/>
  <c r="V310" i="11"/>
  <c r="I315" i="11"/>
  <c r="O315" i="11"/>
  <c r="U315" i="11"/>
  <c r="AA315" i="11"/>
  <c r="H320" i="11"/>
  <c r="N320" i="11"/>
  <c r="T320" i="11"/>
  <c r="Z320" i="11"/>
  <c r="G327" i="11"/>
  <c r="G325" i="11" s="1"/>
  <c r="M327" i="11"/>
  <c r="S327" i="11"/>
  <c r="Y327" i="11"/>
  <c r="G329" i="11"/>
  <c r="M329" i="11"/>
  <c r="S329" i="11"/>
  <c r="Y329" i="11"/>
  <c r="F332" i="11"/>
  <c r="L332" i="11"/>
  <c r="R332" i="11"/>
  <c r="X332" i="11"/>
  <c r="X330" i="11" s="1"/>
  <c r="F334" i="11"/>
  <c r="L334" i="11"/>
  <c r="R334" i="11"/>
  <c r="X334" i="11"/>
  <c r="E337" i="11"/>
  <c r="K337" i="11"/>
  <c r="K335" i="11" s="1"/>
  <c r="Q337" i="11"/>
  <c r="Q335" i="11" s="1"/>
  <c r="W337" i="11"/>
  <c r="E339" i="11"/>
  <c r="K339" i="11"/>
  <c r="Q339" i="11"/>
  <c r="W339" i="11"/>
  <c r="D342" i="11"/>
  <c r="D340" i="11" s="1"/>
  <c r="J342" i="11"/>
  <c r="P342" i="11"/>
  <c r="V342" i="11"/>
  <c r="D344" i="11"/>
  <c r="J344" i="11"/>
  <c r="P344" i="11"/>
  <c r="V344" i="11"/>
  <c r="I347" i="11"/>
  <c r="O347" i="11"/>
  <c r="U347" i="11"/>
  <c r="AA347" i="11"/>
  <c r="AA345" i="11" s="1"/>
  <c r="I349" i="11"/>
  <c r="O349" i="11"/>
  <c r="U349" i="11"/>
  <c r="AA349" i="11"/>
  <c r="H352" i="11"/>
  <c r="N352" i="11"/>
  <c r="N350" i="11" s="1"/>
  <c r="T352" i="11"/>
  <c r="T350" i="11" s="1"/>
  <c r="Z352" i="11"/>
  <c r="H354" i="11"/>
  <c r="N354" i="11"/>
  <c r="T354" i="11"/>
  <c r="Z354" i="11"/>
  <c r="G357" i="11"/>
  <c r="G355" i="11" s="1"/>
  <c r="M357" i="11"/>
  <c r="S357" i="11"/>
  <c r="Y357" i="11"/>
  <c r="G359" i="11"/>
  <c r="M359" i="11"/>
  <c r="S359" i="11"/>
  <c r="Y359" i="11"/>
  <c r="F362" i="11"/>
  <c r="L362" i="11"/>
  <c r="R362" i="11"/>
  <c r="X362" i="11"/>
  <c r="X360" i="11" s="1"/>
  <c r="F364" i="11"/>
  <c r="L364" i="11"/>
  <c r="R364" i="11"/>
  <c r="X364" i="11"/>
  <c r="E367" i="11"/>
  <c r="K367" i="11"/>
  <c r="K365" i="11" s="1"/>
  <c r="Q367" i="11"/>
  <c r="Q365" i="11" s="1"/>
  <c r="W367" i="11"/>
  <c r="E369" i="11"/>
  <c r="K369" i="11"/>
  <c r="Q369" i="11"/>
  <c r="W369" i="11"/>
  <c r="D372" i="11"/>
  <c r="D370" i="11" s="1"/>
  <c r="J372" i="11"/>
  <c r="P372" i="11"/>
  <c r="V372" i="11"/>
  <c r="D374" i="11"/>
  <c r="J374" i="11"/>
  <c r="P374" i="11"/>
  <c r="V374" i="11"/>
  <c r="I377" i="11"/>
  <c r="O377" i="11"/>
  <c r="U377" i="11"/>
  <c r="AA377" i="11"/>
  <c r="AA375" i="11" s="1"/>
  <c r="I379" i="11"/>
  <c r="O379" i="11"/>
  <c r="U379" i="11"/>
  <c r="AA379" i="11"/>
  <c r="H382" i="11"/>
  <c r="N382" i="11"/>
  <c r="N380" i="11" s="1"/>
  <c r="T382" i="11"/>
  <c r="T380" i="11" s="1"/>
  <c r="Z382" i="11"/>
  <c r="H384" i="11"/>
  <c r="N384" i="11"/>
  <c r="T384" i="11"/>
  <c r="Z384" i="11"/>
  <c r="G387" i="11"/>
  <c r="G385" i="11" s="1"/>
  <c r="M387" i="11"/>
  <c r="S387" i="11"/>
  <c r="Y387" i="11"/>
  <c r="G389" i="11"/>
  <c r="M389" i="11"/>
  <c r="S389" i="11"/>
  <c r="Y389" i="11"/>
  <c r="F392" i="11"/>
  <c r="L392" i="11"/>
  <c r="R392" i="11"/>
  <c r="X392" i="11"/>
  <c r="X390" i="11" s="1"/>
  <c r="F394" i="11"/>
  <c r="L394" i="11"/>
  <c r="R394" i="11"/>
  <c r="X394" i="11"/>
  <c r="E397" i="11"/>
  <c r="K397" i="11"/>
  <c r="K395" i="11" s="1"/>
  <c r="Q397" i="11"/>
  <c r="Q395" i="11" s="1"/>
  <c r="W397" i="11"/>
  <c r="E399" i="11"/>
  <c r="K399" i="11"/>
  <c r="Q399" i="11"/>
  <c r="W399" i="11"/>
  <c r="D402" i="11"/>
  <c r="D400" i="11" s="1"/>
  <c r="J402" i="11"/>
  <c r="P402" i="11"/>
  <c r="V402" i="11"/>
  <c r="D404" i="11"/>
  <c r="J404" i="11"/>
  <c r="P404" i="11"/>
  <c r="V404" i="11"/>
  <c r="I407" i="11"/>
  <c r="O407" i="11"/>
  <c r="U407" i="11"/>
  <c r="AA407" i="11"/>
  <c r="AA405" i="11" s="1"/>
  <c r="I409" i="11"/>
  <c r="O409" i="11"/>
  <c r="U409" i="11"/>
  <c r="AA409" i="11"/>
  <c r="H412" i="11"/>
  <c r="N412" i="11"/>
  <c r="N410" i="11" s="1"/>
  <c r="T412" i="11"/>
  <c r="T410" i="11" s="1"/>
  <c r="Z412" i="11"/>
  <c r="H414" i="11"/>
  <c r="N414" i="11"/>
  <c r="T414" i="11"/>
  <c r="Z414" i="11"/>
  <c r="G417" i="11"/>
  <c r="G415" i="11" s="1"/>
  <c r="M417" i="11"/>
  <c r="S417" i="11"/>
  <c r="Y417" i="11"/>
  <c r="G419" i="11"/>
  <c r="M419" i="11"/>
  <c r="S419" i="11"/>
  <c r="Y419" i="11"/>
  <c r="F422" i="11"/>
  <c r="L422" i="11"/>
  <c r="R422" i="11"/>
  <c r="X422" i="11"/>
  <c r="X420" i="11" s="1"/>
  <c r="F424" i="11"/>
  <c r="L424" i="11"/>
  <c r="R424" i="11"/>
  <c r="X424" i="11"/>
  <c r="E427" i="11"/>
  <c r="K427" i="11"/>
  <c r="K425" i="11" s="1"/>
  <c r="Q427" i="11"/>
  <c r="Q425" i="11" s="1"/>
  <c r="W427" i="11"/>
  <c r="E429" i="11"/>
  <c r="K429" i="11"/>
  <c r="Q429" i="11"/>
  <c r="W429" i="11"/>
  <c r="D432" i="11"/>
  <c r="D430" i="11" s="1"/>
  <c r="J432" i="11"/>
  <c r="P432" i="11"/>
  <c r="V432" i="11"/>
  <c r="D434" i="11"/>
  <c r="J434" i="11"/>
  <c r="P434" i="11"/>
  <c r="V434" i="11"/>
  <c r="I437" i="11"/>
  <c r="O437" i="11"/>
  <c r="U437" i="11"/>
  <c r="AA437" i="11"/>
  <c r="AA435" i="11" s="1"/>
  <c r="I439" i="11"/>
  <c r="O439" i="11"/>
  <c r="U439" i="11"/>
  <c r="AA439" i="11"/>
  <c r="H442" i="11"/>
  <c r="N442" i="11"/>
  <c r="N440" i="11" s="1"/>
  <c r="T442" i="11"/>
  <c r="T440" i="11" s="1"/>
  <c r="Z442" i="11"/>
  <c r="H444" i="11"/>
  <c r="N444" i="11"/>
  <c r="T444" i="11"/>
  <c r="Z444" i="11"/>
  <c r="G447" i="11"/>
  <c r="G445" i="11" s="1"/>
  <c r="M447" i="11"/>
  <c r="S447" i="11"/>
  <c r="Y447" i="11"/>
  <c r="G449" i="11"/>
  <c r="M449" i="11"/>
  <c r="S449" i="11"/>
  <c r="Y449" i="11"/>
  <c r="F452" i="11"/>
  <c r="L452" i="11"/>
  <c r="R452" i="11"/>
  <c r="X452" i="11"/>
  <c r="X450" i="11" s="1"/>
  <c r="F454" i="11"/>
  <c r="L454" i="11"/>
  <c r="R454" i="11"/>
  <c r="X454" i="11"/>
  <c r="E457" i="11"/>
  <c r="K457" i="11"/>
  <c r="K455" i="11" s="1"/>
  <c r="Q457" i="11"/>
  <c r="Q455" i="11" s="1"/>
  <c r="W457" i="11"/>
  <c r="E459" i="11"/>
  <c r="K459" i="11"/>
  <c r="Q459" i="11"/>
  <c r="W459" i="11"/>
  <c r="D462" i="11"/>
  <c r="D460" i="11" s="1"/>
  <c r="J462" i="11"/>
  <c r="P462" i="11"/>
  <c r="V462" i="11"/>
  <c r="D464" i="11"/>
  <c r="J464" i="11"/>
  <c r="P464" i="11"/>
  <c r="V464" i="11"/>
  <c r="I467" i="11"/>
  <c r="O467" i="11"/>
  <c r="U467" i="11"/>
  <c r="AA467" i="11"/>
  <c r="AA465" i="11" s="1"/>
  <c r="I469" i="11"/>
  <c r="O469" i="11"/>
  <c r="U469" i="11"/>
  <c r="AA469" i="11"/>
  <c r="H472" i="11"/>
  <c r="N472" i="11"/>
  <c r="N470" i="11" s="1"/>
  <c r="T472" i="11"/>
  <c r="T470" i="11" s="1"/>
  <c r="Z472" i="11"/>
  <c r="H474" i="11"/>
  <c r="N474" i="11"/>
  <c r="T474" i="11"/>
  <c r="Z474" i="11"/>
  <c r="G477" i="11"/>
  <c r="G475" i="11" s="1"/>
  <c r="M477" i="11"/>
  <c r="S477" i="11"/>
  <c r="Y477" i="11"/>
  <c r="G479" i="11"/>
  <c r="M479" i="11"/>
  <c r="S479" i="11"/>
  <c r="Y479" i="11"/>
  <c r="F486" i="11"/>
  <c r="L486" i="11"/>
  <c r="R486" i="11"/>
  <c r="X486" i="11"/>
  <c r="X484" i="11" s="1"/>
  <c r="F488" i="11"/>
  <c r="L488" i="11"/>
  <c r="R488" i="11"/>
  <c r="X488" i="11"/>
  <c r="E491" i="11"/>
  <c r="K491" i="11"/>
  <c r="K489" i="11" s="1"/>
  <c r="Q491" i="11"/>
  <c r="Q489" i="11" s="1"/>
  <c r="W491" i="11"/>
  <c r="E493" i="11"/>
  <c r="K493" i="11"/>
  <c r="Q493" i="11"/>
  <c r="W493" i="11"/>
  <c r="D496" i="11"/>
  <c r="D494" i="11" s="1"/>
  <c r="J496" i="11"/>
  <c r="P496" i="11"/>
  <c r="V496" i="11"/>
  <c r="D498" i="11"/>
  <c r="J498" i="11"/>
  <c r="P498" i="11"/>
  <c r="V498" i="11"/>
  <c r="I501" i="11"/>
  <c r="O501" i="11"/>
  <c r="U501" i="11"/>
  <c r="AA501" i="11"/>
  <c r="AA499" i="11" s="1"/>
  <c r="I503" i="11"/>
  <c r="O503" i="11"/>
  <c r="U503" i="11"/>
  <c r="AA503" i="11"/>
  <c r="H506" i="11"/>
  <c r="N506" i="11"/>
  <c r="N504" i="11" s="1"/>
  <c r="T506" i="11"/>
  <c r="T504" i="11" s="1"/>
  <c r="Z506" i="11"/>
  <c r="H508" i="11"/>
  <c r="N508" i="11"/>
  <c r="T508" i="11"/>
  <c r="Z508" i="11"/>
  <c r="G511" i="11"/>
  <c r="G509" i="11" s="1"/>
  <c r="M511" i="11"/>
  <c r="S511" i="11"/>
  <c r="Y511" i="11"/>
  <c r="G513" i="11"/>
  <c r="M513" i="11"/>
  <c r="S513" i="11"/>
  <c r="Y513" i="11"/>
  <c r="F516" i="11"/>
  <c r="L516" i="11"/>
  <c r="R516" i="11"/>
  <c r="X516" i="11"/>
  <c r="X514" i="11" s="1"/>
  <c r="F518" i="11"/>
  <c r="L518" i="11"/>
  <c r="R518" i="11"/>
  <c r="X518" i="11"/>
  <c r="E521" i="11"/>
  <c r="K521" i="11"/>
  <c r="K519" i="11" s="1"/>
  <c r="Q521" i="11"/>
  <c r="Q519" i="11" s="1"/>
  <c r="W521" i="11"/>
  <c r="E523" i="11"/>
  <c r="K523" i="11"/>
  <c r="Q523" i="11"/>
  <c r="W523" i="11"/>
  <c r="D526" i="11"/>
  <c r="D524" i="11" s="1"/>
  <c r="J526" i="11"/>
  <c r="P526" i="11"/>
  <c r="P524" i="11" s="1"/>
  <c r="V526" i="11"/>
  <c r="V524" i="11" s="1"/>
  <c r="D528" i="11"/>
  <c r="AA531" i="11"/>
  <c r="T536" i="11"/>
  <c r="T534" i="11" s="1"/>
  <c r="M541" i="11"/>
  <c r="M539" i="11" s="1"/>
  <c r="Y543" i="11"/>
  <c r="Y539" i="11" s="1"/>
  <c r="F546" i="11"/>
  <c r="F544" i="11" s="1"/>
  <c r="R548" i="11"/>
  <c r="R544" i="11" s="1"/>
  <c r="K553" i="11"/>
  <c r="K549" i="11" s="1"/>
  <c r="D558" i="11"/>
  <c r="D554" i="11" s="1"/>
  <c r="AA561" i="11"/>
  <c r="AA559" i="11" s="1"/>
  <c r="T566" i="11"/>
  <c r="T564" i="11" s="1"/>
  <c r="M571" i="11"/>
  <c r="M569" i="11" s="1"/>
  <c r="Y573" i="11"/>
  <c r="Y569" i="11" s="1"/>
  <c r="F576" i="11"/>
  <c r="R578" i="11"/>
  <c r="R574" i="11" s="1"/>
  <c r="K583" i="11"/>
  <c r="K579" i="11" s="1"/>
  <c r="D588" i="11"/>
  <c r="D584" i="11" s="1"/>
  <c r="AA591" i="11"/>
  <c r="AA589" i="11" s="1"/>
  <c r="T596" i="11"/>
  <c r="M601" i="11"/>
  <c r="M599" i="11" s="1"/>
  <c r="Y603" i="11"/>
  <c r="Y599" i="11" s="1"/>
  <c r="F606" i="11"/>
  <c r="F604" i="11" s="1"/>
  <c r="R608" i="11"/>
  <c r="R604" i="11" s="1"/>
  <c r="K613" i="11"/>
  <c r="K609" i="11" s="1"/>
  <c r="D618" i="11"/>
  <c r="D614" i="11" s="1"/>
  <c r="AA621" i="11"/>
  <c r="T626" i="11"/>
  <c r="T624" i="11" s="1"/>
  <c r="M631" i="11"/>
  <c r="M629" i="11" s="1"/>
  <c r="Y633" i="11"/>
  <c r="Y629" i="11" s="1"/>
  <c r="F636" i="11"/>
  <c r="F634" i="11" s="1"/>
  <c r="P327" i="12"/>
  <c r="P325" i="12" s="1"/>
  <c r="O332" i="12"/>
  <c r="O330" i="12" s="1"/>
  <c r="H337" i="12"/>
  <c r="H335" i="12" s="1"/>
  <c r="W352" i="12"/>
  <c r="W350" i="12" s="1"/>
  <c r="P357" i="12"/>
  <c r="P355" i="12" s="1"/>
  <c r="O362" i="12"/>
  <c r="O360" i="12" s="1"/>
  <c r="H367" i="12"/>
  <c r="H365" i="12" s="1"/>
  <c r="W382" i="12"/>
  <c r="W380" i="12" s="1"/>
  <c r="P387" i="12"/>
  <c r="P385" i="12" s="1"/>
  <c r="O392" i="12"/>
  <c r="O390" i="12" s="1"/>
  <c r="H397" i="12"/>
  <c r="H395" i="12" s="1"/>
  <c r="W412" i="12"/>
  <c r="W410" i="12" s="1"/>
  <c r="P417" i="12"/>
  <c r="P415" i="12" s="1"/>
  <c r="O422" i="12"/>
  <c r="O420" i="12" s="1"/>
  <c r="H427" i="12"/>
  <c r="H425" i="12" s="1"/>
  <c r="W442" i="12"/>
  <c r="W440" i="12" s="1"/>
  <c r="P447" i="12"/>
  <c r="P445" i="12" s="1"/>
  <c r="O452" i="12"/>
  <c r="O450" i="12" s="1"/>
  <c r="H457" i="12"/>
  <c r="H455" i="12" s="1"/>
  <c r="W472" i="12"/>
  <c r="W470" i="12" s="1"/>
  <c r="P477" i="12"/>
  <c r="P475" i="12" s="1"/>
  <c r="G554" i="13"/>
  <c r="D32" i="14"/>
  <c r="V32" i="14"/>
  <c r="AA127" i="14"/>
  <c r="F168" i="10"/>
  <c r="F166" i="10" s="1"/>
  <c r="L168" i="10"/>
  <c r="L166" i="10" s="1"/>
  <c r="R168" i="10"/>
  <c r="X168" i="10"/>
  <c r="X166" i="10" s="1"/>
  <c r="E173" i="10"/>
  <c r="E171" i="10" s="1"/>
  <c r="K173" i="10"/>
  <c r="K171" i="10" s="1"/>
  <c r="Q173" i="10"/>
  <c r="Q171" i="10" s="1"/>
  <c r="W173" i="10"/>
  <c r="W171" i="10" s="1"/>
  <c r="D178" i="10"/>
  <c r="J178" i="10"/>
  <c r="J176" i="10" s="1"/>
  <c r="P178" i="10"/>
  <c r="P176" i="10" s="1"/>
  <c r="V178" i="10"/>
  <c r="V176" i="10" s="1"/>
  <c r="I183" i="10"/>
  <c r="I181" i="10" s="1"/>
  <c r="O183" i="10"/>
  <c r="O181" i="10" s="1"/>
  <c r="U183" i="10"/>
  <c r="AA183" i="10"/>
  <c r="AA181" i="10" s="1"/>
  <c r="H188" i="10"/>
  <c r="H186" i="10" s="1"/>
  <c r="N188" i="10"/>
  <c r="N186" i="10" s="1"/>
  <c r="T188" i="10"/>
  <c r="T186" i="10" s="1"/>
  <c r="Z188" i="10"/>
  <c r="Z186" i="10" s="1"/>
  <c r="G193" i="10"/>
  <c r="M193" i="10"/>
  <c r="M191" i="10" s="1"/>
  <c r="S193" i="10"/>
  <c r="S191" i="10" s="1"/>
  <c r="Y193" i="10"/>
  <c r="Y191" i="10" s="1"/>
  <c r="F198" i="10"/>
  <c r="F196" i="10" s="1"/>
  <c r="L198" i="10"/>
  <c r="L196" i="10" s="1"/>
  <c r="R198" i="10"/>
  <c r="X198" i="10"/>
  <c r="X196" i="10" s="1"/>
  <c r="E203" i="10"/>
  <c r="E201" i="10" s="1"/>
  <c r="K203" i="10"/>
  <c r="K201" i="10" s="1"/>
  <c r="Q203" i="10"/>
  <c r="Q201" i="10" s="1"/>
  <c r="W203" i="10"/>
  <c r="W201" i="10" s="1"/>
  <c r="D208" i="10"/>
  <c r="J208" i="10"/>
  <c r="J206" i="10" s="1"/>
  <c r="P208" i="10"/>
  <c r="P206" i="10" s="1"/>
  <c r="V208" i="10"/>
  <c r="V206" i="10" s="1"/>
  <c r="I213" i="10"/>
  <c r="I211" i="10" s="1"/>
  <c r="O213" i="10"/>
  <c r="O211" i="10" s="1"/>
  <c r="U213" i="10"/>
  <c r="AA213" i="10"/>
  <c r="AA211" i="10" s="1"/>
  <c r="H218" i="10"/>
  <c r="H216" i="10" s="1"/>
  <c r="N218" i="10"/>
  <c r="N216" i="10" s="1"/>
  <c r="T218" i="10"/>
  <c r="T216" i="10" s="1"/>
  <c r="Z218" i="10"/>
  <c r="Z216" i="10" s="1"/>
  <c r="G223" i="10"/>
  <c r="M223" i="10"/>
  <c r="M221" i="10" s="1"/>
  <c r="S223" i="10"/>
  <c r="S221" i="10" s="1"/>
  <c r="Y223" i="10"/>
  <c r="Y221" i="10" s="1"/>
  <c r="F228" i="10"/>
  <c r="F226" i="10" s="1"/>
  <c r="L228" i="10"/>
  <c r="L226" i="10" s="1"/>
  <c r="R228" i="10"/>
  <c r="X228" i="10"/>
  <c r="X226" i="10" s="1"/>
  <c r="E233" i="10"/>
  <c r="E231" i="10" s="1"/>
  <c r="K233" i="10"/>
  <c r="K231" i="10" s="1"/>
  <c r="Q233" i="10"/>
  <c r="Q231" i="10" s="1"/>
  <c r="W233" i="10"/>
  <c r="W231" i="10" s="1"/>
  <c r="D238" i="10"/>
  <c r="J238" i="10"/>
  <c r="J236" i="10" s="1"/>
  <c r="P238" i="10"/>
  <c r="P236" i="10" s="1"/>
  <c r="V238" i="10"/>
  <c r="V236" i="10" s="1"/>
  <c r="I243" i="10"/>
  <c r="I241" i="10" s="1"/>
  <c r="O243" i="10"/>
  <c r="O241" i="10" s="1"/>
  <c r="U243" i="10"/>
  <c r="AA243" i="10"/>
  <c r="AA241" i="10" s="1"/>
  <c r="H248" i="10"/>
  <c r="H246" i="10" s="1"/>
  <c r="N248" i="10"/>
  <c r="N246" i="10" s="1"/>
  <c r="T248" i="10"/>
  <c r="T246" i="10" s="1"/>
  <c r="Z248" i="10"/>
  <c r="Z246" i="10" s="1"/>
  <c r="G253" i="10"/>
  <c r="M253" i="10"/>
  <c r="M251" i="10" s="1"/>
  <c r="S253" i="10"/>
  <c r="S251" i="10" s="1"/>
  <c r="Y253" i="10"/>
  <c r="Y251" i="10" s="1"/>
  <c r="F258" i="10"/>
  <c r="F256" i="10" s="1"/>
  <c r="L258" i="10"/>
  <c r="L256" i="10" s="1"/>
  <c r="R258" i="10"/>
  <c r="X258" i="10"/>
  <c r="X256" i="10" s="1"/>
  <c r="E263" i="10"/>
  <c r="E261" i="10" s="1"/>
  <c r="K263" i="10"/>
  <c r="K261" i="10" s="1"/>
  <c r="Q263" i="10"/>
  <c r="Q261" i="10" s="1"/>
  <c r="W263" i="10"/>
  <c r="W261" i="10" s="1"/>
  <c r="D268" i="10"/>
  <c r="J268" i="10"/>
  <c r="J266" i="10" s="1"/>
  <c r="P268" i="10"/>
  <c r="P266" i="10" s="1"/>
  <c r="V268" i="10"/>
  <c r="V266" i="10" s="1"/>
  <c r="I273" i="10"/>
  <c r="I271" i="10" s="1"/>
  <c r="O273" i="10"/>
  <c r="O271" i="10" s="1"/>
  <c r="U273" i="10"/>
  <c r="AA273" i="10"/>
  <c r="AA271" i="10" s="1"/>
  <c r="H278" i="10"/>
  <c r="H276" i="10" s="1"/>
  <c r="N278" i="10"/>
  <c r="N276" i="10" s="1"/>
  <c r="T278" i="10"/>
  <c r="T276" i="10" s="1"/>
  <c r="Z278" i="10"/>
  <c r="Z276" i="10" s="1"/>
  <c r="G283" i="10"/>
  <c r="M283" i="10"/>
  <c r="M281" i="10" s="1"/>
  <c r="S283" i="10"/>
  <c r="S281" i="10" s="1"/>
  <c r="Y283" i="10"/>
  <c r="Y281" i="10" s="1"/>
  <c r="F288" i="10"/>
  <c r="F286" i="10" s="1"/>
  <c r="L288" i="10"/>
  <c r="L286" i="10" s="1"/>
  <c r="R288" i="10"/>
  <c r="X288" i="10"/>
  <c r="X286" i="10" s="1"/>
  <c r="E293" i="10"/>
  <c r="E291" i="10" s="1"/>
  <c r="K293" i="10"/>
  <c r="K291" i="10" s="1"/>
  <c r="Q293" i="10"/>
  <c r="Q291" i="10" s="1"/>
  <c r="W293" i="10"/>
  <c r="W291" i="10" s="1"/>
  <c r="D298" i="10"/>
  <c r="J298" i="10"/>
  <c r="J296" i="10" s="1"/>
  <c r="P298" i="10"/>
  <c r="P296" i="10" s="1"/>
  <c r="V298" i="10"/>
  <c r="V296" i="10" s="1"/>
  <c r="I303" i="10"/>
  <c r="I301" i="10" s="1"/>
  <c r="O303" i="10"/>
  <c r="O301" i="10" s="1"/>
  <c r="U303" i="10"/>
  <c r="AA303" i="10"/>
  <c r="AA301" i="10" s="1"/>
  <c r="H308" i="10"/>
  <c r="H306" i="10" s="1"/>
  <c r="N308" i="10"/>
  <c r="N306" i="10" s="1"/>
  <c r="T308" i="10"/>
  <c r="T306" i="10" s="1"/>
  <c r="Z308" i="10"/>
  <c r="Z306" i="10" s="1"/>
  <c r="G313" i="10"/>
  <c r="M313" i="10"/>
  <c r="M311" i="10" s="1"/>
  <c r="S313" i="10"/>
  <c r="S311" i="10" s="1"/>
  <c r="Y313" i="10"/>
  <c r="Y311" i="10" s="1"/>
  <c r="F318" i="10"/>
  <c r="F316" i="10" s="1"/>
  <c r="L318" i="10"/>
  <c r="L316" i="10" s="1"/>
  <c r="R318" i="10"/>
  <c r="E327" i="10"/>
  <c r="E325" i="10" s="1"/>
  <c r="K327" i="10"/>
  <c r="K325" i="10" s="1"/>
  <c r="Q327" i="10"/>
  <c r="Q325" i="10" s="1"/>
  <c r="W327" i="10"/>
  <c r="W325" i="10" s="1"/>
  <c r="D332" i="10"/>
  <c r="D330" i="10" s="1"/>
  <c r="J332" i="10"/>
  <c r="J330" i="10" s="1"/>
  <c r="P332" i="10"/>
  <c r="P330" i="10" s="1"/>
  <c r="V332" i="10"/>
  <c r="V330" i="10" s="1"/>
  <c r="I337" i="10"/>
  <c r="I335" i="10" s="1"/>
  <c r="O337" i="10"/>
  <c r="O335" i="10" s="1"/>
  <c r="U337" i="10"/>
  <c r="U335" i="10" s="1"/>
  <c r="AA337" i="10"/>
  <c r="AA335" i="10" s="1"/>
  <c r="H342" i="10"/>
  <c r="H340" i="10" s="1"/>
  <c r="N342" i="10"/>
  <c r="N340" i="10" s="1"/>
  <c r="T342" i="10"/>
  <c r="T340" i="10" s="1"/>
  <c r="Z342" i="10"/>
  <c r="Z340" i="10" s="1"/>
  <c r="G347" i="10"/>
  <c r="G345" i="10" s="1"/>
  <c r="M347" i="10"/>
  <c r="M345" i="10" s="1"/>
  <c r="S347" i="10"/>
  <c r="S345" i="10" s="1"/>
  <c r="Y347" i="10"/>
  <c r="Y345" i="10" s="1"/>
  <c r="F352" i="10"/>
  <c r="F350" i="10" s="1"/>
  <c r="L352" i="10"/>
  <c r="L350" i="10" s="1"/>
  <c r="R352" i="10"/>
  <c r="R350" i="10" s="1"/>
  <c r="X352" i="10"/>
  <c r="X350" i="10" s="1"/>
  <c r="E357" i="10"/>
  <c r="E355" i="10" s="1"/>
  <c r="K357" i="10"/>
  <c r="K355" i="10" s="1"/>
  <c r="Q357" i="10"/>
  <c r="Q355" i="10" s="1"/>
  <c r="W357" i="10"/>
  <c r="W355" i="10" s="1"/>
  <c r="D362" i="10"/>
  <c r="D360" i="10" s="1"/>
  <c r="J362" i="10"/>
  <c r="J360" i="10" s="1"/>
  <c r="P362" i="10"/>
  <c r="P360" i="10" s="1"/>
  <c r="V362" i="10"/>
  <c r="V360" i="10" s="1"/>
  <c r="I367" i="10"/>
  <c r="I365" i="10" s="1"/>
  <c r="O367" i="10"/>
  <c r="O365" i="10" s="1"/>
  <c r="U367" i="10"/>
  <c r="U365" i="10" s="1"/>
  <c r="AA367" i="10"/>
  <c r="AA365" i="10" s="1"/>
  <c r="H372" i="10"/>
  <c r="H370" i="10" s="1"/>
  <c r="N372" i="10"/>
  <c r="N370" i="10" s="1"/>
  <c r="T372" i="10"/>
  <c r="T370" i="10" s="1"/>
  <c r="Z372" i="10"/>
  <c r="Z370" i="10" s="1"/>
  <c r="G377" i="10"/>
  <c r="G375" i="10" s="1"/>
  <c r="M377" i="10"/>
  <c r="M375" i="10" s="1"/>
  <c r="S377" i="10"/>
  <c r="S375" i="10" s="1"/>
  <c r="Y377" i="10"/>
  <c r="Y375" i="10" s="1"/>
  <c r="F382" i="10"/>
  <c r="F380" i="10" s="1"/>
  <c r="L382" i="10"/>
  <c r="L380" i="10" s="1"/>
  <c r="R382" i="10"/>
  <c r="R380" i="10" s="1"/>
  <c r="X382" i="10"/>
  <c r="X380" i="10" s="1"/>
  <c r="E387" i="10"/>
  <c r="E385" i="10" s="1"/>
  <c r="K387" i="10"/>
  <c r="K385" i="10" s="1"/>
  <c r="Q387" i="10"/>
  <c r="Q385" i="10" s="1"/>
  <c r="W387" i="10"/>
  <c r="W385" i="10" s="1"/>
  <c r="D392" i="10"/>
  <c r="D390" i="10" s="1"/>
  <c r="J392" i="10"/>
  <c r="J390" i="10" s="1"/>
  <c r="P392" i="10"/>
  <c r="P390" i="10" s="1"/>
  <c r="V392" i="10"/>
  <c r="V390" i="10" s="1"/>
  <c r="I397" i="10"/>
  <c r="I395" i="10" s="1"/>
  <c r="O397" i="10"/>
  <c r="O395" i="10" s="1"/>
  <c r="U397" i="10"/>
  <c r="U395" i="10" s="1"/>
  <c r="AA397" i="10"/>
  <c r="AA395" i="10" s="1"/>
  <c r="H402" i="10"/>
  <c r="H400" i="10" s="1"/>
  <c r="N402" i="10"/>
  <c r="N400" i="10" s="1"/>
  <c r="T402" i="10"/>
  <c r="T400" i="10" s="1"/>
  <c r="Z402" i="10"/>
  <c r="Z400" i="10" s="1"/>
  <c r="G407" i="10"/>
  <c r="G405" i="10" s="1"/>
  <c r="M407" i="10"/>
  <c r="M405" i="10" s="1"/>
  <c r="S407" i="10"/>
  <c r="S405" i="10" s="1"/>
  <c r="Y407" i="10"/>
  <c r="Y405" i="10" s="1"/>
  <c r="F412" i="10"/>
  <c r="F410" i="10" s="1"/>
  <c r="L412" i="10"/>
  <c r="L410" i="10" s="1"/>
  <c r="R412" i="10"/>
  <c r="R410" i="10" s="1"/>
  <c r="X412" i="10"/>
  <c r="X410" i="10" s="1"/>
  <c r="E417" i="10"/>
  <c r="E415" i="10" s="1"/>
  <c r="K417" i="10"/>
  <c r="K415" i="10" s="1"/>
  <c r="Q417" i="10"/>
  <c r="Q415" i="10" s="1"/>
  <c r="W417" i="10"/>
  <c r="W415" i="10" s="1"/>
  <c r="D422" i="10"/>
  <c r="D420" i="10" s="1"/>
  <c r="J422" i="10"/>
  <c r="J420" i="10" s="1"/>
  <c r="P422" i="10"/>
  <c r="P420" i="10" s="1"/>
  <c r="V422" i="10"/>
  <c r="V420" i="10" s="1"/>
  <c r="I427" i="10"/>
  <c r="I425" i="10" s="1"/>
  <c r="O427" i="10"/>
  <c r="O425" i="10" s="1"/>
  <c r="U427" i="10"/>
  <c r="U425" i="10" s="1"/>
  <c r="AA427" i="10"/>
  <c r="AA425" i="10" s="1"/>
  <c r="H432" i="10"/>
  <c r="H430" i="10" s="1"/>
  <c r="N432" i="10"/>
  <c r="N430" i="10" s="1"/>
  <c r="T432" i="10"/>
  <c r="T430" i="10" s="1"/>
  <c r="Z432" i="10"/>
  <c r="Z430" i="10" s="1"/>
  <c r="G437" i="10"/>
  <c r="G435" i="10" s="1"/>
  <c r="M437" i="10"/>
  <c r="M435" i="10" s="1"/>
  <c r="S437" i="10"/>
  <c r="S435" i="10" s="1"/>
  <c r="Y437" i="10"/>
  <c r="Y435" i="10" s="1"/>
  <c r="F442" i="10"/>
  <c r="F440" i="10" s="1"/>
  <c r="L442" i="10"/>
  <c r="L440" i="10" s="1"/>
  <c r="R442" i="10"/>
  <c r="R440" i="10" s="1"/>
  <c r="X442" i="10"/>
  <c r="X440" i="10" s="1"/>
  <c r="E447" i="10"/>
  <c r="E445" i="10" s="1"/>
  <c r="K447" i="10"/>
  <c r="K445" i="10" s="1"/>
  <c r="Q447" i="10"/>
  <c r="Q445" i="10" s="1"/>
  <c r="W447" i="10"/>
  <c r="W445" i="10" s="1"/>
  <c r="D452" i="10"/>
  <c r="D450" i="10" s="1"/>
  <c r="J452" i="10"/>
  <c r="J450" i="10" s="1"/>
  <c r="P452" i="10"/>
  <c r="P450" i="10" s="1"/>
  <c r="V452" i="10"/>
  <c r="V450" i="10" s="1"/>
  <c r="I457" i="10"/>
  <c r="I455" i="10" s="1"/>
  <c r="O457" i="10"/>
  <c r="O455" i="10" s="1"/>
  <c r="U457" i="10"/>
  <c r="U455" i="10" s="1"/>
  <c r="AA457" i="10"/>
  <c r="AA455" i="10" s="1"/>
  <c r="H462" i="10"/>
  <c r="H460" i="10" s="1"/>
  <c r="N462" i="10"/>
  <c r="N460" i="10" s="1"/>
  <c r="T462" i="10"/>
  <c r="T460" i="10" s="1"/>
  <c r="Z462" i="10"/>
  <c r="Z460" i="10" s="1"/>
  <c r="G467" i="10"/>
  <c r="G465" i="10" s="1"/>
  <c r="M467" i="10"/>
  <c r="M465" i="10" s="1"/>
  <c r="S467" i="10"/>
  <c r="S465" i="10" s="1"/>
  <c r="Y467" i="10"/>
  <c r="Y465" i="10" s="1"/>
  <c r="F472" i="10"/>
  <c r="F470" i="10" s="1"/>
  <c r="L472" i="10"/>
  <c r="L470" i="10" s="1"/>
  <c r="R472" i="10"/>
  <c r="R470" i="10" s="1"/>
  <c r="X472" i="10"/>
  <c r="X470" i="10" s="1"/>
  <c r="E477" i="10"/>
  <c r="E475" i="10" s="1"/>
  <c r="K477" i="10"/>
  <c r="K475" i="10" s="1"/>
  <c r="Q477" i="10"/>
  <c r="Q475" i="10" s="1"/>
  <c r="J486" i="10"/>
  <c r="J484" i="10" s="1"/>
  <c r="P486" i="10"/>
  <c r="P484" i="10" s="1"/>
  <c r="V486" i="10"/>
  <c r="V484" i="10" s="1"/>
  <c r="I491" i="10"/>
  <c r="I489" i="10" s="1"/>
  <c r="O491" i="10"/>
  <c r="O489" i="10" s="1"/>
  <c r="U491" i="10"/>
  <c r="AA491" i="10"/>
  <c r="AA489" i="10" s="1"/>
  <c r="H496" i="10"/>
  <c r="H494" i="10" s="1"/>
  <c r="N496" i="10"/>
  <c r="N494" i="10" s="1"/>
  <c r="T496" i="10"/>
  <c r="T494" i="10" s="1"/>
  <c r="Z496" i="10"/>
  <c r="Z494" i="10" s="1"/>
  <c r="G501" i="10"/>
  <c r="M501" i="10"/>
  <c r="M499" i="10" s="1"/>
  <c r="S501" i="10"/>
  <c r="S499" i="10" s="1"/>
  <c r="Y501" i="10"/>
  <c r="Y499" i="10" s="1"/>
  <c r="F506" i="10"/>
  <c r="F504" i="10" s="1"/>
  <c r="L506" i="10"/>
  <c r="L504" i="10" s="1"/>
  <c r="R506" i="10"/>
  <c r="X506" i="10"/>
  <c r="X504" i="10" s="1"/>
  <c r="E511" i="10"/>
  <c r="E509" i="10" s="1"/>
  <c r="K511" i="10"/>
  <c r="K509" i="10" s="1"/>
  <c r="Q511" i="10"/>
  <c r="Q509" i="10" s="1"/>
  <c r="W511" i="10"/>
  <c r="W509" i="10" s="1"/>
  <c r="D516" i="10"/>
  <c r="J516" i="10"/>
  <c r="J514" i="10" s="1"/>
  <c r="P516" i="10"/>
  <c r="P514" i="10" s="1"/>
  <c r="V516" i="10"/>
  <c r="V514" i="10" s="1"/>
  <c r="I521" i="10"/>
  <c r="I519" i="10" s="1"/>
  <c r="O521" i="10"/>
  <c r="O519" i="10" s="1"/>
  <c r="U521" i="10"/>
  <c r="AA521" i="10"/>
  <c r="AA519" i="10" s="1"/>
  <c r="H526" i="10"/>
  <c r="H524" i="10" s="1"/>
  <c r="N526" i="10"/>
  <c r="N524" i="10" s="1"/>
  <c r="T526" i="10"/>
  <c r="T524" i="10" s="1"/>
  <c r="Z526" i="10"/>
  <c r="Z524" i="10" s="1"/>
  <c r="G531" i="10"/>
  <c r="M531" i="10"/>
  <c r="M529" i="10" s="1"/>
  <c r="S531" i="10"/>
  <c r="S529" i="10" s="1"/>
  <c r="Y531" i="10"/>
  <c r="Y529" i="10" s="1"/>
  <c r="F536" i="10"/>
  <c r="F534" i="10" s="1"/>
  <c r="L536" i="10"/>
  <c r="L534" i="10" s="1"/>
  <c r="R536" i="10"/>
  <c r="X536" i="10"/>
  <c r="X534" i="10" s="1"/>
  <c r="E541" i="10"/>
  <c r="E539" i="10" s="1"/>
  <c r="K541" i="10"/>
  <c r="K539" i="10" s="1"/>
  <c r="Q541" i="10"/>
  <c r="Q539" i="10" s="1"/>
  <c r="W541" i="10"/>
  <c r="W539" i="10" s="1"/>
  <c r="D546" i="10"/>
  <c r="J546" i="10"/>
  <c r="J544" i="10" s="1"/>
  <c r="P546" i="10"/>
  <c r="P544" i="10" s="1"/>
  <c r="V546" i="10"/>
  <c r="V544" i="10" s="1"/>
  <c r="I551" i="10"/>
  <c r="I549" i="10" s="1"/>
  <c r="O551" i="10"/>
  <c r="O549" i="10" s="1"/>
  <c r="U551" i="10"/>
  <c r="AA551" i="10"/>
  <c r="AA549" i="10" s="1"/>
  <c r="H556" i="10"/>
  <c r="H554" i="10" s="1"/>
  <c r="N556" i="10"/>
  <c r="N554" i="10" s="1"/>
  <c r="T556" i="10"/>
  <c r="T554" i="10" s="1"/>
  <c r="Z556" i="10"/>
  <c r="Z554" i="10" s="1"/>
  <c r="G561" i="10"/>
  <c r="M561" i="10"/>
  <c r="M559" i="10" s="1"/>
  <c r="S561" i="10"/>
  <c r="S559" i="10" s="1"/>
  <c r="Y561" i="10"/>
  <c r="Y559" i="10" s="1"/>
  <c r="F566" i="10"/>
  <c r="F564" i="10" s="1"/>
  <c r="L566" i="10"/>
  <c r="L564" i="10" s="1"/>
  <c r="R566" i="10"/>
  <c r="X566" i="10"/>
  <c r="X564" i="10" s="1"/>
  <c r="E571" i="10"/>
  <c r="E569" i="10" s="1"/>
  <c r="K571" i="10"/>
  <c r="K569" i="10" s="1"/>
  <c r="Q571" i="10"/>
  <c r="Q569" i="10" s="1"/>
  <c r="W571" i="10"/>
  <c r="W569" i="10" s="1"/>
  <c r="D576" i="10"/>
  <c r="J576" i="10"/>
  <c r="J574" i="10" s="1"/>
  <c r="P576" i="10"/>
  <c r="P574" i="10" s="1"/>
  <c r="V576" i="10"/>
  <c r="V574" i="10" s="1"/>
  <c r="I581" i="10"/>
  <c r="I579" i="10" s="1"/>
  <c r="O581" i="10"/>
  <c r="O579" i="10" s="1"/>
  <c r="U581" i="10"/>
  <c r="AA581" i="10"/>
  <c r="AA579" i="10" s="1"/>
  <c r="H586" i="10"/>
  <c r="H584" i="10" s="1"/>
  <c r="N586" i="10"/>
  <c r="N584" i="10" s="1"/>
  <c r="T586" i="10"/>
  <c r="T584" i="10" s="1"/>
  <c r="Z586" i="10"/>
  <c r="Z584" i="10" s="1"/>
  <c r="G591" i="10"/>
  <c r="M591" i="10"/>
  <c r="M589" i="10" s="1"/>
  <c r="S591" i="10"/>
  <c r="S589" i="10" s="1"/>
  <c r="Y591" i="10"/>
  <c r="Y589" i="10" s="1"/>
  <c r="F596" i="10"/>
  <c r="F594" i="10" s="1"/>
  <c r="L596" i="10"/>
  <c r="L594" i="10" s="1"/>
  <c r="R596" i="10"/>
  <c r="X596" i="10"/>
  <c r="X594" i="10" s="1"/>
  <c r="E601" i="10"/>
  <c r="E599" i="10" s="1"/>
  <c r="K601" i="10"/>
  <c r="K599" i="10" s="1"/>
  <c r="Q601" i="10"/>
  <c r="Q599" i="10" s="1"/>
  <c r="W601" i="10"/>
  <c r="W599" i="10" s="1"/>
  <c r="D606" i="10"/>
  <c r="J606" i="10"/>
  <c r="J604" i="10" s="1"/>
  <c r="P606" i="10"/>
  <c r="P604" i="10" s="1"/>
  <c r="V606" i="10"/>
  <c r="V604" i="10" s="1"/>
  <c r="I611" i="10"/>
  <c r="I609" i="10" s="1"/>
  <c r="O611" i="10"/>
  <c r="O609" i="10" s="1"/>
  <c r="U611" i="10"/>
  <c r="AA611" i="10"/>
  <c r="AA609" i="10" s="1"/>
  <c r="H616" i="10"/>
  <c r="H614" i="10" s="1"/>
  <c r="N616" i="10"/>
  <c r="N614" i="10" s="1"/>
  <c r="T616" i="10"/>
  <c r="T614" i="10" s="1"/>
  <c r="Z616" i="10"/>
  <c r="Z614" i="10" s="1"/>
  <c r="G621" i="10"/>
  <c r="M621" i="10"/>
  <c r="M619" i="10" s="1"/>
  <c r="S621" i="10"/>
  <c r="S619" i="10" s="1"/>
  <c r="Y621" i="10"/>
  <c r="Y619" i="10" s="1"/>
  <c r="F626" i="10"/>
  <c r="F624" i="10" s="1"/>
  <c r="L626" i="10"/>
  <c r="L624" i="10" s="1"/>
  <c r="R626" i="10"/>
  <c r="X626" i="10"/>
  <c r="X624" i="10" s="1"/>
  <c r="E631" i="10"/>
  <c r="E629" i="10" s="1"/>
  <c r="K631" i="10"/>
  <c r="K629" i="10" s="1"/>
  <c r="Q631" i="10"/>
  <c r="Q629" i="10" s="1"/>
  <c r="W631" i="10"/>
  <c r="W629" i="10" s="1"/>
  <c r="D636" i="10"/>
  <c r="J636" i="10"/>
  <c r="J634" i="10" s="1"/>
  <c r="P636" i="10"/>
  <c r="P634" i="10" s="1"/>
  <c r="J9" i="11"/>
  <c r="P9" i="11"/>
  <c r="V9" i="11"/>
  <c r="W638" i="11"/>
  <c r="Q638" i="11"/>
  <c r="K638" i="11"/>
  <c r="E638" i="11"/>
  <c r="X633" i="11"/>
  <c r="R633" i="11"/>
  <c r="L633" i="11"/>
  <c r="F633" i="11"/>
  <c r="Y628" i="11"/>
  <c r="S628" i="11"/>
  <c r="M628" i="11"/>
  <c r="G628" i="11"/>
  <c r="Z623" i="11"/>
  <c r="T623" i="11"/>
  <c r="N623" i="11"/>
  <c r="H623" i="11"/>
  <c r="AA618" i="11"/>
  <c r="U618" i="11"/>
  <c r="O618" i="11"/>
  <c r="I618" i="11"/>
  <c r="V613" i="11"/>
  <c r="P613" i="11"/>
  <c r="J613" i="11"/>
  <c r="D613" i="11"/>
  <c r="W608" i="11"/>
  <c r="Q608" i="11"/>
  <c r="K608" i="11"/>
  <c r="E608" i="11"/>
  <c r="X603" i="11"/>
  <c r="R603" i="11"/>
  <c r="L603" i="11"/>
  <c r="F603" i="11"/>
  <c r="Y598" i="11"/>
  <c r="S598" i="11"/>
  <c r="M598" i="11"/>
  <c r="G598" i="11"/>
  <c r="Z593" i="11"/>
  <c r="T593" i="11"/>
  <c r="N593" i="11"/>
  <c r="H593" i="11"/>
  <c r="AA588" i="11"/>
  <c r="U588" i="11"/>
  <c r="O588" i="11"/>
  <c r="I588" i="11"/>
  <c r="V583" i="11"/>
  <c r="P583" i="11"/>
  <c r="J583" i="11"/>
  <c r="D583" i="11"/>
  <c r="W578" i="11"/>
  <c r="Q578" i="11"/>
  <c r="K578" i="11"/>
  <c r="E578" i="11"/>
  <c r="X573" i="11"/>
  <c r="R573" i="11"/>
  <c r="L573" i="11"/>
  <c r="F573" i="11"/>
  <c r="Y568" i="11"/>
  <c r="S568" i="11"/>
  <c r="M568" i="11"/>
  <c r="G568" i="11"/>
  <c r="Z563" i="11"/>
  <c r="T563" i="11"/>
  <c r="N563" i="11"/>
  <c r="H563" i="11"/>
  <c r="AA558" i="11"/>
  <c r="U558" i="11"/>
  <c r="O558" i="11"/>
  <c r="I558" i="11"/>
  <c r="V553" i="11"/>
  <c r="P553" i="11"/>
  <c r="J553" i="11"/>
  <c r="D553" i="11"/>
  <c r="W548" i="11"/>
  <c r="Q548" i="11"/>
  <c r="K548" i="11"/>
  <c r="E548" i="11"/>
  <c r="X543" i="11"/>
  <c r="R543" i="11"/>
  <c r="L543" i="11"/>
  <c r="F543" i="11"/>
  <c r="Y538" i="11"/>
  <c r="S538" i="11"/>
  <c r="M538" i="11"/>
  <c r="G538" i="11"/>
  <c r="Z533" i="11"/>
  <c r="T533" i="11"/>
  <c r="N533" i="11"/>
  <c r="H533" i="11"/>
  <c r="AA528" i="11"/>
  <c r="U528" i="11"/>
  <c r="O528" i="11"/>
  <c r="I528" i="11"/>
  <c r="V638" i="11"/>
  <c r="P638" i="11"/>
  <c r="J638" i="11"/>
  <c r="D638" i="11"/>
  <c r="W633" i="11"/>
  <c r="Q633" i="11"/>
  <c r="K633" i="11"/>
  <c r="E633" i="11"/>
  <c r="X628" i="11"/>
  <c r="R628" i="11"/>
  <c r="L628" i="11"/>
  <c r="F628" i="11"/>
  <c r="Y623" i="11"/>
  <c r="S623" i="11"/>
  <c r="M623" i="11"/>
  <c r="G623" i="11"/>
  <c r="Z618" i="11"/>
  <c r="T618" i="11"/>
  <c r="N618" i="11"/>
  <c r="H618" i="11"/>
  <c r="AA613" i="11"/>
  <c r="U613" i="11"/>
  <c r="O613" i="11"/>
  <c r="I613" i="11"/>
  <c r="V608" i="11"/>
  <c r="P608" i="11"/>
  <c r="J608" i="11"/>
  <c r="D608" i="11"/>
  <c r="W603" i="11"/>
  <c r="Q603" i="11"/>
  <c r="K603" i="11"/>
  <c r="E603" i="11"/>
  <c r="X598" i="11"/>
  <c r="R598" i="11"/>
  <c r="L598" i="11"/>
  <c r="F598" i="11"/>
  <c r="Y593" i="11"/>
  <c r="S593" i="11"/>
  <c r="M593" i="11"/>
  <c r="G593" i="11"/>
  <c r="Z588" i="11"/>
  <c r="T588" i="11"/>
  <c r="N588" i="11"/>
  <c r="H588" i="11"/>
  <c r="AA583" i="11"/>
  <c r="U583" i="11"/>
  <c r="O583" i="11"/>
  <c r="I583" i="11"/>
  <c r="V578" i="11"/>
  <c r="P578" i="11"/>
  <c r="J578" i="11"/>
  <c r="D578" i="11"/>
  <c r="W573" i="11"/>
  <c r="Q573" i="11"/>
  <c r="K573" i="11"/>
  <c r="E573" i="11"/>
  <c r="X568" i="11"/>
  <c r="R568" i="11"/>
  <c r="L568" i="11"/>
  <c r="F568" i="11"/>
  <c r="Y563" i="11"/>
  <c r="S563" i="11"/>
  <c r="M563" i="11"/>
  <c r="G563" i="11"/>
  <c r="Z558" i="11"/>
  <c r="T558" i="11"/>
  <c r="N558" i="11"/>
  <c r="H558" i="11"/>
  <c r="AA553" i="11"/>
  <c r="U553" i="11"/>
  <c r="O553" i="11"/>
  <c r="I553" i="11"/>
  <c r="V548" i="11"/>
  <c r="P548" i="11"/>
  <c r="J548" i="11"/>
  <c r="D548" i="11"/>
  <c r="W543" i="11"/>
  <c r="Q543" i="11"/>
  <c r="K543" i="11"/>
  <c r="E543" i="11"/>
  <c r="X538" i="11"/>
  <c r="R538" i="11"/>
  <c r="L538" i="11"/>
  <c r="F538" i="11"/>
  <c r="Y533" i="11"/>
  <c r="S533" i="11"/>
  <c r="M533" i="11"/>
  <c r="G533" i="11"/>
  <c r="Z528" i="11"/>
  <c r="T528" i="11"/>
  <c r="N528" i="11"/>
  <c r="H528" i="11"/>
  <c r="AA638" i="11"/>
  <c r="U638" i="11"/>
  <c r="O638" i="11"/>
  <c r="I638" i="11"/>
  <c r="V633" i="11"/>
  <c r="P633" i="11"/>
  <c r="J633" i="11"/>
  <c r="D633" i="11"/>
  <c r="W628" i="11"/>
  <c r="Q628" i="11"/>
  <c r="K628" i="11"/>
  <c r="E628" i="11"/>
  <c r="X623" i="11"/>
  <c r="R623" i="11"/>
  <c r="L623" i="11"/>
  <c r="F623" i="11"/>
  <c r="Y618" i="11"/>
  <c r="S618" i="11"/>
  <c r="M618" i="11"/>
  <c r="G618" i="11"/>
  <c r="Z613" i="11"/>
  <c r="T613" i="11"/>
  <c r="N613" i="11"/>
  <c r="H613" i="11"/>
  <c r="AA608" i="11"/>
  <c r="U608" i="11"/>
  <c r="O608" i="11"/>
  <c r="I608" i="11"/>
  <c r="V603" i="11"/>
  <c r="P603" i="11"/>
  <c r="J603" i="11"/>
  <c r="D603" i="11"/>
  <c r="W598" i="11"/>
  <c r="Q598" i="11"/>
  <c r="K598" i="11"/>
  <c r="E598" i="11"/>
  <c r="X593" i="11"/>
  <c r="R593" i="11"/>
  <c r="L593" i="11"/>
  <c r="F593" i="11"/>
  <c r="Y588" i="11"/>
  <c r="S588" i="11"/>
  <c r="M588" i="11"/>
  <c r="G588" i="11"/>
  <c r="Z583" i="11"/>
  <c r="T583" i="11"/>
  <c r="N583" i="11"/>
  <c r="H583" i="11"/>
  <c r="AA578" i="11"/>
  <c r="U578" i="11"/>
  <c r="O578" i="11"/>
  <c r="I578" i="11"/>
  <c r="V573" i="11"/>
  <c r="P573" i="11"/>
  <c r="J573" i="11"/>
  <c r="D573" i="11"/>
  <c r="W568" i="11"/>
  <c r="Q568" i="11"/>
  <c r="K568" i="11"/>
  <c r="E568" i="11"/>
  <c r="X563" i="11"/>
  <c r="R563" i="11"/>
  <c r="L563" i="11"/>
  <c r="F563" i="11"/>
  <c r="Y558" i="11"/>
  <c r="S558" i="11"/>
  <c r="M558" i="11"/>
  <c r="G558" i="11"/>
  <c r="Z553" i="11"/>
  <c r="T553" i="11"/>
  <c r="N553" i="11"/>
  <c r="H553" i="11"/>
  <c r="AA548" i="11"/>
  <c r="U548" i="11"/>
  <c r="O548" i="11"/>
  <c r="I548" i="11"/>
  <c r="V543" i="11"/>
  <c r="P543" i="11"/>
  <c r="J543" i="11"/>
  <c r="D543" i="11"/>
  <c r="W538" i="11"/>
  <c r="Q538" i="11"/>
  <c r="K538" i="11"/>
  <c r="E538" i="11"/>
  <c r="X533" i="11"/>
  <c r="R533" i="11"/>
  <c r="L533" i="11"/>
  <c r="F533" i="11"/>
  <c r="Y528" i="11"/>
  <c r="S528" i="11"/>
  <c r="M528" i="11"/>
  <c r="G528" i="11"/>
  <c r="Z638" i="11"/>
  <c r="T638" i="11"/>
  <c r="N638" i="11"/>
  <c r="H638" i="11"/>
  <c r="AA633" i="11"/>
  <c r="U633" i="11"/>
  <c r="O633" i="11"/>
  <c r="I633" i="11"/>
  <c r="V628" i="11"/>
  <c r="P628" i="11"/>
  <c r="J628" i="11"/>
  <c r="D628" i="11"/>
  <c r="W623" i="11"/>
  <c r="Q623" i="11"/>
  <c r="K623" i="11"/>
  <c r="E623" i="11"/>
  <c r="X618" i="11"/>
  <c r="R618" i="11"/>
  <c r="L618" i="11"/>
  <c r="F618" i="11"/>
  <c r="Y613" i="11"/>
  <c r="S613" i="11"/>
  <c r="M613" i="11"/>
  <c r="G613" i="11"/>
  <c r="Z608" i="11"/>
  <c r="T608" i="11"/>
  <c r="N608" i="11"/>
  <c r="H608" i="11"/>
  <c r="AA603" i="11"/>
  <c r="U603" i="11"/>
  <c r="O603" i="11"/>
  <c r="I603" i="11"/>
  <c r="V598" i="11"/>
  <c r="P598" i="11"/>
  <c r="J598" i="11"/>
  <c r="D598" i="11"/>
  <c r="W593" i="11"/>
  <c r="Q593" i="11"/>
  <c r="K593" i="11"/>
  <c r="E593" i="11"/>
  <c r="X588" i="11"/>
  <c r="R588" i="11"/>
  <c r="L588" i="11"/>
  <c r="F588" i="11"/>
  <c r="Y583" i="11"/>
  <c r="S583" i="11"/>
  <c r="M583" i="11"/>
  <c r="G583" i="11"/>
  <c r="Z578" i="11"/>
  <c r="T578" i="11"/>
  <c r="N578" i="11"/>
  <c r="H578" i="11"/>
  <c r="AA573" i="11"/>
  <c r="U573" i="11"/>
  <c r="O573" i="11"/>
  <c r="I573" i="11"/>
  <c r="V568" i="11"/>
  <c r="P568" i="11"/>
  <c r="J568" i="11"/>
  <c r="D568" i="11"/>
  <c r="W563" i="11"/>
  <c r="Q563" i="11"/>
  <c r="K563" i="11"/>
  <c r="E563" i="11"/>
  <c r="X558" i="11"/>
  <c r="R558" i="11"/>
  <c r="L558" i="11"/>
  <c r="F558" i="11"/>
  <c r="Y553" i="11"/>
  <c r="S553" i="11"/>
  <c r="M553" i="11"/>
  <c r="G553" i="11"/>
  <c r="Z548" i="11"/>
  <c r="T548" i="11"/>
  <c r="N548" i="11"/>
  <c r="H548" i="11"/>
  <c r="AA543" i="11"/>
  <c r="U543" i="11"/>
  <c r="O543" i="11"/>
  <c r="I543" i="11"/>
  <c r="V538" i="11"/>
  <c r="P538" i="11"/>
  <c r="J538" i="11"/>
  <c r="D538" i="11"/>
  <c r="W533" i="11"/>
  <c r="Q533" i="11"/>
  <c r="K533" i="11"/>
  <c r="E533" i="11"/>
  <c r="X528" i="11"/>
  <c r="X524" i="11" s="1"/>
  <c r="R528" i="11"/>
  <c r="R524" i="11" s="1"/>
  <c r="L528" i="11"/>
  <c r="L524" i="11" s="1"/>
  <c r="F528" i="11"/>
  <c r="F524" i="11" s="1"/>
  <c r="Y638" i="11"/>
  <c r="S638" i="11"/>
  <c r="M638" i="11"/>
  <c r="G638" i="11"/>
  <c r="Z633" i="11"/>
  <c r="T633" i="11"/>
  <c r="N633" i="11"/>
  <c r="H633" i="11"/>
  <c r="AA628" i="11"/>
  <c r="U628" i="11"/>
  <c r="O628" i="11"/>
  <c r="I628" i="11"/>
  <c r="V623" i="11"/>
  <c r="P623" i="11"/>
  <c r="J623" i="11"/>
  <c r="D623" i="11"/>
  <c r="W618" i="11"/>
  <c r="Q618" i="11"/>
  <c r="K618" i="11"/>
  <c r="E618" i="11"/>
  <c r="X613" i="11"/>
  <c r="R613" i="11"/>
  <c r="L613" i="11"/>
  <c r="F613" i="11"/>
  <c r="Y608" i="11"/>
  <c r="S608" i="11"/>
  <c r="M608" i="11"/>
  <c r="G608" i="11"/>
  <c r="Z603" i="11"/>
  <c r="T603" i="11"/>
  <c r="N603" i="11"/>
  <c r="H603" i="11"/>
  <c r="AA598" i="11"/>
  <c r="U598" i="11"/>
  <c r="O598" i="11"/>
  <c r="I598" i="11"/>
  <c r="V593" i="11"/>
  <c r="P593" i="11"/>
  <c r="J593" i="11"/>
  <c r="D593" i="11"/>
  <c r="W588" i="11"/>
  <c r="Q588" i="11"/>
  <c r="K588" i="11"/>
  <c r="E588" i="11"/>
  <c r="X583" i="11"/>
  <c r="R583" i="11"/>
  <c r="L583" i="11"/>
  <c r="F583" i="11"/>
  <c r="Y578" i="11"/>
  <c r="S578" i="11"/>
  <c r="M578" i="11"/>
  <c r="G578" i="11"/>
  <c r="Z573" i="11"/>
  <c r="T573" i="11"/>
  <c r="N573" i="11"/>
  <c r="H573" i="11"/>
  <c r="AA568" i="11"/>
  <c r="U568" i="11"/>
  <c r="O568" i="11"/>
  <c r="I568" i="11"/>
  <c r="V563" i="11"/>
  <c r="P563" i="11"/>
  <c r="J563" i="11"/>
  <c r="D563" i="11"/>
  <c r="W558" i="11"/>
  <c r="Q558" i="11"/>
  <c r="K558" i="11"/>
  <c r="E558" i="11"/>
  <c r="X553" i="11"/>
  <c r="R553" i="11"/>
  <c r="L553" i="11"/>
  <c r="F553" i="11"/>
  <c r="Y548" i="11"/>
  <c r="S548" i="11"/>
  <c r="M548" i="11"/>
  <c r="G548" i="11"/>
  <c r="Z543" i="11"/>
  <c r="T543" i="11"/>
  <c r="N543" i="11"/>
  <c r="H543" i="11"/>
  <c r="AA538" i="11"/>
  <c r="U538" i="11"/>
  <c r="O538" i="11"/>
  <c r="I538" i="11"/>
  <c r="V533" i="11"/>
  <c r="P533" i="11"/>
  <c r="J533" i="11"/>
  <c r="D533" i="11"/>
  <c r="W528" i="11"/>
  <c r="Q528" i="11"/>
  <c r="K528" i="11"/>
  <c r="E528" i="11"/>
  <c r="J11" i="11"/>
  <c r="P11" i="11"/>
  <c r="V11" i="11"/>
  <c r="I14" i="11"/>
  <c r="I12" i="11" s="1"/>
  <c r="O14" i="11"/>
  <c r="O12" i="11" s="1"/>
  <c r="U14" i="11"/>
  <c r="AA14" i="11"/>
  <c r="I16" i="11"/>
  <c r="O16" i="11"/>
  <c r="U16" i="11"/>
  <c r="AA16" i="11"/>
  <c r="H19" i="11"/>
  <c r="N19" i="11"/>
  <c r="T19" i="11"/>
  <c r="T17" i="11" s="1"/>
  <c r="Z19" i="11"/>
  <c r="H21" i="11"/>
  <c r="N21" i="11"/>
  <c r="T21" i="11"/>
  <c r="Z21" i="11"/>
  <c r="G24" i="11"/>
  <c r="G22" i="11" s="1"/>
  <c r="M24" i="11"/>
  <c r="S24" i="11"/>
  <c r="S22" i="11" s="1"/>
  <c r="Y24" i="11"/>
  <c r="Y22" i="11" s="1"/>
  <c r="G26" i="11"/>
  <c r="M26" i="11"/>
  <c r="S26" i="11"/>
  <c r="Y26" i="11"/>
  <c r="F29" i="11"/>
  <c r="F27" i="11" s="1"/>
  <c r="L29" i="11"/>
  <c r="L27" i="11" s="1"/>
  <c r="R29" i="11"/>
  <c r="X29" i="11"/>
  <c r="F31" i="11"/>
  <c r="L31" i="11"/>
  <c r="R31" i="11"/>
  <c r="X31" i="11"/>
  <c r="E34" i="11"/>
  <c r="K34" i="11"/>
  <c r="Q34" i="11"/>
  <c r="Q32" i="11" s="1"/>
  <c r="W34" i="11"/>
  <c r="E36" i="11"/>
  <c r="K36" i="11"/>
  <c r="Q36" i="11"/>
  <c r="W36" i="11"/>
  <c r="D39" i="11"/>
  <c r="D37" i="11" s="1"/>
  <c r="J39" i="11"/>
  <c r="P39" i="11"/>
  <c r="P37" i="11" s="1"/>
  <c r="V39" i="11"/>
  <c r="V37" i="11" s="1"/>
  <c r="D41" i="11"/>
  <c r="J41" i="11"/>
  <c r="P41" i="11"/>
  <c r="V41" i="11"/>
  <c r="I44" i="11"/>
  <c r="I42" i="11" s="1"/>
  <c r="O44" i="11"/>
  <c r="O42" i="11" s="1"/>
  <c r="U44" i="11"/>
  <c r="AA44" i="11"/>
  <c r="I46" i="11"/>
  <c r="O46" i="11"/>
  <c r="U46" i="11"/>
  <c r="AA46" i="11"/>
  <c r="H49" i="11"/>
  <c r="N49" i="11"/>
  <c r="T49" i="11"/>
  <c r="T47" i="11" s="1"/>
  <c r="Z49" i="11"/>
  <c r="H51" i="11"/>
  <c r="N51" i="11"/>
  <c r="T51" i="11"/>
  <c r="Z51" i="11"/>
  <c r="G54" i="11"/>
  <c r="G52" i="11" s="1"/>
  <c r="M54" i="11"/>
  <c r="S54" i="11"/>
  <c r="S52" i="11" s="1"/>
  <c r="Y54" i="11"/>
  <c r="Y52" i="11" s="1"/>
  <c r="G56" i="11"/>
  <c r="M56" i="11"/>
  <c r="S56" i="11"/>
  <c r="Y56" i="11"/>
  <c r="F59" i="11"/>
  <c r="F57" i="11" s="1"/>
  <c r="L59" i="11"/>
  <c r="L57" i="11" s="1"/>
  <c r="R59" i="11"/>
  <c r="X59" i="11"/>
  <c r="F61" i="11"/>
  <c r="L61" i="11"/>
  <c r="R61" i="11"/>
  <c r="X61" i="11"/>
  <c r="E64" i="11"/>
  <c r="K64" i="11"/>
  <c r="Q64" i="11"/>
  <c r="Q62" i="11" s="1"/>
  <c r="W64" i="11"/>
  <c r="E66" i="11"/>
  <c r="K66" i="11"/>
  <c r="Q66" i="11"/>
  <c r="W66" i="11"/>
  <c r="D69" i="11"/>
  <c r="D67" i="11" s="1"/>
  <c r="J69" i="11"/>
  <c r="P69" i="11"/>
  <c r="P67" i="11" s="1"/>
  <c r="V69" i="11"/>
  <c r="V67" i="11" s="1"/>
  <c r="D71" i="11"/>
  <c r="J71" i="11"/>
  <c r="P71" i="11"/>
  <c r="V71" i="11"/>
  <c r="I74" i="11"/>
  <c r="I72" i="11" s="1"/>
  <c r="O74" i="11"/>
  <c r="O72" i="11" s="1"/>
  <c r="U74" i="11"/>
  <c r="AA74" i="11"/>
  <c r="I76" i="11"/>
  <c r="O76" i="11"/>
  <c r="U76" i="11"/>
  <c r="AA76" i="11"/>
  <c r="H79" i="11"/>
  <c r="N79" i="11"/>
  <c r="T79" i="11"/>
  <c r="T77" i="11" s="1"/>
  <c r="Z79" i="11"/>
  <c r="H81" i="11"/>
  <c r="N81" i="11"/>
  <c r="T81" i="11"/>
  <c r="Z81" i="11"/>
  <c r="G84" i="11"/>
  <c r="G82" i="11" s="1"/>
  <c r="M84" i="11"/>
  <c r="S84" i="11"/>
  <c r="S82" i="11" s="1"/>
  <c r="Y84" i="11"/>
  <c r="Y82" i="11" s="1"/>
  <c r="G86" i="11"/>
  <c r="M86" i="11"/>
  <c r="S86" i="11"/>
  <c r="Y86" i="11"/>
  <c r="F89" i="11"/>
  <c r="F87" i="11" s="1"/>
  <c r="L89" i="11"/>
  <c r="L87" i="11" s="1"/>
  <c r="R89" i="11"/>
  <c r="X89" i="11"/>
  <c r="F91" i="11"/>
  <c r="L91" i="11"/>
  <c r="R91" i="11"/>
  <c r="X91" i="11"/>
  <c r="E94" i="11"/>
  <c r="K94" i="11"/>
  <c r="Q94" i="11"/>
  <c r="Q92" i="11" s="1"/>
  <c r="W94" i="11"/>
  <c r="E96" i="11"/>
  <c r="K96" i="11"/>
  <c r="Q96" i="11"/>
  <c r="W96" i="11"/>
  <c r="D99" i="11"/>
  <c r="D97" i="11" s="1"/>
  <c r="J99" i="11"/>
  <c r="P99" i="11"/>
  <c r="P97" i="11" s="1"/>
  <c r="V99" i="11"/>
  <c r="V97" i="11" s="1"/>
  <c r="D101" i="11"/>
  <c r="J101" i="11"/>
  <c r="P101" i="11"/>
  <c r="V101" i="11"/>
  <c r="I104" i="11"/>
  <c r="I102" i="11" s="1"/>
  <c r="O104" i="11"/>
  <c r="O102" i="11" s="1"/>
  <c r="U104" i="11"/>
  <c r="AA104" i="11"/>
  <c r="I106" i="11"/>
  <c r="O106" i="11"/>
  <c r="U106" i="11"/>
  <c r="AA106" i="11"/>
  <c r="H109" i="11"/>
  <c r="N109" i="11"/>
  <c r="T109" i="11"/>
  <c r="T107" i="11" s="1"/>
  <c r="Z109" i="11"/>
  <c r="H111" i="11"/>
  <c r="N111" i="11"/>
  <c r="T111" i="11"/>
  <c r="Z111" i="11"/>
  <c r="G114" i="11"/>
  <c r="G112" i="11" s="1"/>
  <c r="M114" i="11"/>
  <c r="S114" i="11"/>
  <c r="S112" i="11" s="1"/>
  <c r="Y114" i="11"/>
  <c r="Y112" i="11" s="1"/>
  <c r="G116" i="11"/>
  <c r="M116" i="11"/>
  <c r="S116" i="11"/>
  <c r="Y116" i="11"/>
  <c r="F119" i="11"/>
  <c r="F117" i="11" s="1"/>
  <c r="L119" i="11"/>
  <c r="L117" i="11" s="1"/>
  <c r="R119" i="11"/>
  <c r="X119" i="11"/>
  <c r="F121" i="11"/>
  <c r="L121" i="11"/>
  <c r="R121" i="11"/>
  <c r="X121" i="11"/>
  <c r="E124" i="11"/>
  <c r="K124" i="11"/>
  <c r="Q124" i="11"/>
  <c r="Q122" i="11" s="1"/>
  <c r="W124" i="11"/>
  <c r="E126" i="11"/>
  <c r="K126" i="11"/>
  <c r="Q126" i="11"/>
  <c r="W126" i="11"/>
  <c r="D129" i="11"/>
  <c r="D127" i="11" s="1"/>
  <c r="J129" i="11"/>
  <c r="P129" i="11"/>
  <c r="P127" i="11" s="1"/>
  <c r="V129" i="11"/>
  <c r="V127" i="11" s="1"/>
  <c r="D131" i="11"/>
  <c r="J131" i="11"/>
  <c r="P131" i="11"/>
  <c r="V131" i="11"/>
  <c r="I134" i="11"/>
  <c r="I132" i="11" s="1"/>
  <c r="O134" i="11"/>
  <c r="O132" i="11" s="1"/>
  <c r="U134" i="11"/>
  <c r="AA134" i="11"/>
  <c r="I136" i="11"/>
  <c r="O136" i="11"/>
  <c r="U136" i="11"/>
  <c r="AA136" i="11"/>
  <c r="H139" i="11"/>
  <c r="N139" i="11"/>
  <c r="T139" i="11"/>
  <c r="T137" i="11" s="1"/>
  <c r="Z139" i="11"/>
  <c r="H141" i="11"/>
  <c r="N141" i="11"/>
  <c r="T141" i="11"/>
  <c r="Z141" i="11"/>
  <c r="G144" i="11"/>
  <c r="G142" i="11" s="1"/>
  <c r="M144" i="11"/>
  <c r="S144" i="11"/>
  <c r="S142" i="11" s="1"/>
  <c r="Y144" i="11"/>
  <c r="Y142" i="11" s="1"/>
  <c r="G146" i="11"/>
  <c r="M146" i="11"/>
  <c r="S146" i="11"/>
  <c r="Y146" i="11"/>
  <c r="F149" i="11"/>
  <c r="F147" i="11" s="1"/>
  <c r="L149" i="11"/>
  <c r="L147" i="11" s="1"/>
  <c r="R149" i="11"/>
  <c r="X149" i="11"/>
  <c r="F151" i="11"/>
  <c r="L151" i="11"/>
  <c r="R151" i="11"/>
  <c r="X151" i="11"/>
  <c r="E154" i="11"/>
  <c r="K154" i="11"/>
  <c r="Q154" i="11"/>
  <c r="Q152" i="11" s="1"/>
  <c r="W154" i="11"/>
  <c r="E156" i="11"/>
  <c r="K156" i="11"/>
  <c r="Q156" i="11"/>
  <c r="W156" i="11"/>
  <c r="D159" i="11"/>
  <c r="J159" i="11"/>
  <c r="J157" i="11" s="1"/>
  <c r="P159" i="11"/>
  <c r="P157" i="11" s="1"/>
  <c r="D161" i="11"/>
  <c r="J161" i="11"/>
  <c r="P161" i="11"/>
  <c r="V161" i="11"/>
  <c r="V157" i="11" s="1"/>
  <c r="I170" i="11"/>
  <c r="O170" i="11"/>
  <c r="U170" i="11"/>
  <c r="AA170" i="11"/>
  <c r="H175" i="11"/>
  <c r="N175" i="11"/>
  <c r="T175" i="11"/>
  <c r="Z175" i="11"/>
  <c r="G180" i="11"/>
  <c r="M180" i="11"/>
  <c r="S180" i="11"/>
  <c r="Y180" i="11"/>
  <c r="F185" i="11"/>
  <c r="L185" i="11"/>
  <c r="R185" i="11"/>
  <c r="X185" i="11"/>
  <c r="E190" i="11"/>
  <c r="K190" i="11"/>
  <c r="Q190" i="11"/>
  <c r="W190" i="11"/>
  <c r="D195" i="11"/>
  <c r="J195" i="11"/>
  <c r="P195" i="11"/>
  <c r="V195" i="11"/>
  <c r="I200" i="11"/>
  <c r="O200" i="11"/>
  <c r="U200" i="11"/>
  <c r="AA200" i="11"/>
  <c r="H205" i="11"/>
  <c r="N205" i="11"/>
  <c r="T205" i="11"/>
  <c r="Z205" i="11"/>
  <c r="G210" i="11"/>
  <c r="M210" i="11"/>
  <c r="S210" i="11"/>
  <c r="Y210" i="11"/>
  <c r="F215" i="11"/>
  <c r="L215" i="11"/>
  <c r="R215" i="11"/>
  <c r="X215" i="11"/>
  <c r="E220" i="11"/>
  <c r="K220" i="11"/>
  <c r="Q220" i="11"/>
  <c r="W220" i="11"/>
  <c r="D225" i="11"/>
  <c r="J225" i="11"/>
  <c r="P225" i="11"/>
  <c r="V225" i="11"/>
  <c r="I230" i="11"/>
  <c r="O230" i="11"/>
  <c r="U230" i="11"/>
  <c r="AA230" i="11"/>
  <c r="H235" i="11"/>
  <c r="N235" i="11"/>
  <c r="T235" i="11"/>
  <c r="Z235" i="11"/>
  <c r="G240" i="11"/>
  <c r="M240" i="11"/>
  <c r="S240" i="11"/>
  <c r="Y240" i="11"/>
  <c r="F245" i="11"/>
  <c r="L245" i="11"/>
  <c r="R245" i="11"/>
  <c r="X245" i="11"/>
  <c r="E250" i="11"/>
  <c r="K250" i="11"/>
  <c r="Q250" i="11"/>
  <c r="W250" i="11"/>
  <c r="D255" i="11"/>
  <c r="J255" i="11"/>
  <c r="P255" i="11"/>
  <c r="V255" i="11"/>
  <c r="I260" i="11"/>
  <c r="O260" i="11"/>
  <c r="U260" i="11"/>
  <c r="AA260" i="11"/>
  <c r="H265" i="11"/>
  <c r="N265" i="11"/>
  <c r="T265" i="11"/>
  <c r="Z265" i="11"/>
  <c r="G270" i="11"/>
  <c r="M270" i="11"/>
  <c r="S270" i="11"/>
  <c r="Y270" i="11"/>
  <c r="F275" i="11"/>
  <c r="L275" i="11"/>
  <c r="R275" i="11"/>
  <c r="X275" i="11"/>
  <c r="E280" i="11"/>
  <c r="K280" i="11"/>
  <c r="Q280" i="11"/>
  <c r="W280" i="11"/>
  <c r="D285" i="11"/>
  <c r="J285" i="11"/>
  <c r="P285" i="11"/>
  <c r="V285" i="11"/>
  <c r="I290" i="11"/>
  <c r="O290" i="11"/>
  <c r="U290" i="11"/>
  <c r="AA290" i="11"/>
  <c r="H295" i="11"/>
  <c r="N295" i="11"/>
  <c r="T295" i="11"/>
  <c r="Z295" i="11"/>
  <c r="G300" i="11"/>
  <c r="M300" i="11"/>
  <c r="S300" i="11"/>
  <c r="Y300" i="11"/>
  <c r="F305" i="11"/>
  <c r="L305" i="11"/>
  <c r="R305" i="11"/>
  <c r="X305" i="11"/>
  <c r="E310" i="11"/>
  <c r="K310" i="11"/>
  <c r="Q310" i="11"/>
  <c r="W310" i="11"/>
  <c r="D315" i="11"/>
  <c r="J315" i="11"/>
  <c r="P315" i="11"/>
  <c r="V315" i="11"/>
  <c r="I320" i="11"/>
  <c r="O320" i="11"/>
  <c r="U320" i="11"/>
  <c r="AA320" i="11"/>
  <c r="H327" i="11"/>
  <c r="N327" i="11"/>
  <c r="N325" i="11" s="1"/>
  <c r="T327" i="11"/>
  <c r="Z327" i="11"/>
  <c r="Z325" i="11" s="1"/>
  <c r="H329" i="11"/>
  <c r="N329" i="11"/>
  <c r="T329" i="11"/>
  <c r="Z329" i="11"/>
  <c r="G332" i="11"/>
  <c r="M332" i="11"/>
  <c r="M330" i="11" s="1"/>
  <c r="S332" i="11"/>
  <c r="S330" i="11" s="1"/>
  <c r="Y332" i="11"/>
  <c r="G334" i="11"/>
  <c r="M334" i="11"/>
  <c r="S334" i="11"/>
  <c r="Y334" i="11"/>
  <c r="F337" i="11"/>
  <c r="F335" i="11" s="1"/>
  <c r="L337" i="11"/>
  <c r="R337" i="11"/>
  <c r="X337" i="11"/>
  <c r="X335" i="11" s="1"/>
  <c r="F339" i="11"/>
  <c r="L339" i="11"/>
  <c r="R339" i="11"/>
  <c r="X339" i="11"/>
  <c r="E342" i="11"/>
  <c r="K342" i="11"/>
  <c r="K340" i="11" s="1"/>
  <c r="Q342" i="11"/>
  <c r="W342" i="11"/>
  <c r="W340" i="11" s="1"/>
  <c r="E344" i="11"/>
  <c r="K344" i="11"/>
  <c r="Q344" i="11"/>
  <c r="W344" i="11"/>
  <c r="D347" i="11"/>
  <c r="J347" i="11"/>
  <c r="J345" i="11" s="1"/>
  <c r="P347" i="11"/>
  <c r="P345" i="11" s="1"/>
  <c r="V347" i="11"/>
  <c r="D349" i="11"/>
  <c r="J349" i="11"/>
  <c r="P349" i="11"/>
  <c r="V349" i="11"/>
  <c r="I352" i="11"/>
  <c r="I350" i="11" s="1"/>
  <c r="O352" i="11"/>
  <c r="U352" i="11"/>
  <c r="AA352" i="11"/>
  <c r="AA350" i="11" s="1"/>
  <c r="I354" i="11"/>
  <c r="O354" i="11"/>
  <c r="U354" i="11"/>
  <c r="AA354" i="11"/>
  <c r="H357" i="11"/>
  <c r="N357" i="11"/>
  <c r="N355" i="11" s="1"/>
  <c r="T357" i="11"/>
  <c r="Z357" i="11"/>
  <c r="Z355" i="11" s="1"/>
  <c r="H359" i="11"/>
  <c r="N359" i="11"/>
  <c r="T359" i="11"/>
  <c r="Z359" i="11"/>
  <c r="G362" i="11"/>
  <c r="M362" i="11"/>
  <c r="M360" i="11" s="1"/>
  <c r="S362" i="11"/>
  <c r="S360" i="11" s="1"/>
  <c r="Y362" i="11"/>
  <c r="G364" i="11"/>
  <c r="M364" i="11"/>
  <c r="S364" i="11"/>
  <c r="Y364" i="11"/>
  <c r="F367" i="11"/>
  <c r="F365" i="11" s="1"/>
  <c r="L367" i="11"/>
  <c r="R367" i="11"/>
  <c r="X367" i="11"/>
  <c r="X365" i="11" s="1"/>
  <c r="F369" i="11"/>
  <c r="L369" i="11"/>
  <c r="R369" i="11"/>
  <c r="X369" i="11"/>
  <c r="E372" i="11"/>
  <c r="K372" i="11"/>
  <c r="K370" i="11" s="1"/>
  <c r="Q372" i="11"/>
  <c r="W372" i="11"/>
  <c r="W370" i="11" s="1"/>
  <c r="E374" i="11"/>
  <c r="K374" i="11"/>
  <c r="Q374" i="11"/>
  <c r="W374" i="11"/>
  <c r="D377" i="11"/>
  <c r="J377" i="11"/>
  <c r="J375" i="11" s="1"/>
  <c r="P377" i="11"/>
  <c r="P375" i="11" s="1"/>
  <c r="V377" i="11"/>
  <c r="D379" i="11"/>
  <c r="J379" i="11"/>
  <c r="P379" i="11"/>
  <c r="V379" i="11"/>
  <c r="I382" i="11"/>
  <c r="I380" i="11" s="1"/>
  <c r="O382" i="11"/>
  <c r="U382" i="11"/>
  <c r="AA382" i="11"/>
  <c r="AA380" i="11" s="1"/>
  <c r="I384" i="11"/>
  <c r="O384" i="11"/>
  <c r="U384" i="11"/>
  <c r="AA384" i="11"/>
  <c r="H387" i="11"/>
  <c r="N387" i="11"/>
  <c r="N385" i="11" s="1"/>
  <c r="T387" i="11"/>
  <c r="Z387" i="11"/>
  <c r="Z385" i="11" s="1"/>
  <c r="H389" i="11"/>
  <c r="N389" i="11"/>
  <c r="T389" i="11"/>
  <c r="Z389" i="11"/>
  <c r="G392" i="11"/>
  <c r="M392" i="11"/>
  <c r="M390" i="11" s="1"/>
  <c r="S392" i="11"/>
  <c r="S390" i="11" s="1"/>
  <c r="Y392" i="11"/>
  <c r="G394" i="11"/>
  <c r="M394" i="11"/>
  <c r="S394" i="11"/>
  <c r="Y394" i="11"/>
  <c r="F397" i="11"/>
  <c r="F395" i="11" s="1"/>
  <c r="L397" i="11"/>
  <c r="R397" i="11"/>
  <c r="X397" i="11"/>
  <c r="X395" i="11" s="1"/>
  <c r="F399" i="11"/>
  <c r="L399" i="11"/>
  <c r="R399" i="11"/>
  <c r="X399" i="11"/>
  <c r="E402" i="11"/>
  <c r="K402" i="11"/>
  <c r="K400" i="11" s="1"/>
  <c r="Q402" i="11"/>
  <c r="W402" i="11"/>
  <c r="W400" i="11" s="1"/>
  <c r="E404" i="11"/>
  <c r="K404" i="11"/>
  <c r="Q404" i="11"/>
  <c r="W404" i="11"/>
  <c r="D407" i="11"/>
  <c r="J407" i="11"/>
  <c r="J405" i="11" s="1"/>
  <c r="P407" i="11"/>
  <c r="P405" i="11" s="1"/>
  <c r="V407" i="11"/>
  <c r="D409" i="11"/>
  <c r="J409" i="11"/>
  <c r="P409" i="11"/>
  <c r="V409" i="11"/>
  <c r="I412" i="11"/>
  <c r="I410" i="11" s="1"/>
  <c r="O412" i="11"/>
  <c r="U412" i="11"/>
  <c r="AA412" i="11"/>
  <c r="AA410" i="11" s="1"/>
  <c r="I414" i="11"/>
  <c r="O414" i="11"/>
  <c r="U414" i="11"/>
  <c r="AA414" i="11"/>
  <c r="H417" i="11"/>
  <c r="N417" i="11"/>
  <c r="N415" i="11" s="1"/>
  <c r="T417" i="11"/>
  <c r="Z417" i="11"/>
  <c r="Z415" i="11" s="1"/>
  <c r="H419" i="11"/>
  <c r="N419" i="11"/>
  <c r="T419" i="11"/>
  <c r="Z419" i="11"/>
  <c r="G422" i="11"/>
  <c r="M422" i="11"/>
  <c r="M420" i="11" s="1"/>
  <c r="S422" i="11"/>
  <c r="S420" i="11" s="1"/>
  <c r="Y422" i="11"/>
  <c r="G424" i="11"/>
  <c r="M424" i="11"/>
  <c r="S424" i="11"/>
  <c r="Y424" i="11"/>
  <c r="F427" i="11"/>
  <c r="F425" i="11" s="1"/>
  <c r="L427" i="11"/>
  <c r="R427" i="11"/>
  <c r="X427" i="11"/>
  <c r="X425" i="11" s="1"/>
  <c r="F429" i="11"/>
  <c r="L429" i="11"/>
  <c r="R429" i="11"/>
  <c r="X429" i="11"/>
  <c r="E432" i="11"/>
  <c r="K432" i="11"/>
  <c r="K430" i="11" s="1"/>
  <c r="Q432" i="11"/>
  <c r="W432" i="11"/>
  <c r="W430" i="11" s="1"/>
  <c r="E434" i="11"/>
  <c r="K434" i="11"/>
  <c r="Q434" i="11"/>
  <c r="W434" i="11"/>
  <c r="D437" i="11"/>
  <c r="J437" i="11"/>
  <c r="J435" i="11" s="1"/>
  <c r="P437" i="11"/>
  <c r="P435" i="11" s="1"/>
  <c r="V437" i="11"/>
  <c r="D439" i="11"/>
  <c r="J439" i="11"/>
  <c r="P439" i="11"/>
  <c r="V439" i="11"/>
  <c r="I442" i="11"/>
  <c r="I440" i="11" s="1"/>
  <c r="O442" i="11"/>
  <c r="U442" i="11"/>
  <c r="AA442" i="11"/>
  <c r="AA440" i="11" s="1"/>
  <c r="I444" i="11"/>
  <c r="O444" i="11"/>
  <c r="U444" i="11"/>
  <c r="AA444" i="11"/>
  <c r="H447" i="11"/>
  <c r="N447" i="11"/>
  <c r="N445" i="11" s="1"/>
  <c r="T447" i="11"/>
  <c r="Z447" i="11"/>
  <c r="Z445" i="11" s="1"/>
  <c r="H449" i="11"/>
  <c r="N449" i="11"/>
  <c r="T449" i="11"/>
  <c r="Z449" i="11"/>
  <c r="G452" i="11"/>
  <c r="M452" i="11"/>
  <c r="M450" i="11" s="1"/>
  <c r="S452" i="11"/>
  <c r="S450" i="11" s="1"/>
  <c r="Y452" i="11"/>
  <c r="G454" i="11"/>
  <c r="M454" i="11"/>
  <c r="S454" i="11"/>
  <c r="Y454" i="11"/>
  <c r="F457" i="11"/>
  <c r="F455" i="11" s="1"/>
  <c r="L457" i="11"/>
  <c r="R457" i="11"/>
  <c r="X457" i="11"/>
  <c r="X455" i="11" s="1"/>
  <c r="F459" i="11"/>
  <c r="L459" i="11"/>
  <c r="R459" i="11"/>
  <c r="X459" i="11"/>
  <c r="E462" i="11"/>
  <c r="K462" i="11"/>
  <c r="K460" i="11" s="1"/>
  <c r="Q462" i="11"/>
  <c r="W462" i="11"/>
  <c r="W460" i="11" s="1"/>
  <c r="E464" i="11"/>
  <c r="K464" i="11"/>
  <c r="Q464" i="11"/>
  <c r="W464" i="11"/>
  <c r="D467" i="11"/>
  <c r="J467" i="11"/>
  <c r="J465" i="11" s="1"/>
  <c r="P467" i="11"/>
  <c r="P465" i="11" s="1"/>
  <c r="V467" i="11"/>
  <c r="D469" i="11"/>
  <c r="J469" i="11"/>
  <c r="P469" i="11"/>
  <c r="V469" i="11"/>
  <c r="I472" i="11"/>
  <c r="I470" i="11" s="1"/>
  <c r="O472" i="11"/>
  <c r="U472" i="11"/>
  <c r="AA472" i="11"/>
  <c r="AA470" i="11" s="1"/>
  <c r="I474" i="11"/>
  <c r="O474" i="11"/>
  <c r="U474" i="11"/>
  <c r="AA474" i="11"/>
  <c r="H477" i="11"/>
  <c r="N477" i="11"/>
  <c r="T477" i="11"/>
  <c r="T475" i="11" s="1"/>
  <c r="H479" i="11"/>
  <c r="N479" i="11"/>
  <c r="T479" i="11"/>
  <c r="Z479" i="11"/>
  <c r="Z475" i="11" s="1"/>
  <c r="G486" i="11"/>
  <c r="G484" i="11" s="1"/>
  <c r="M486" i="11"/>
  <c r="S486" i="11"/>
  <c r="S484" i="11" s="1"/>
  <c r="Y486" i="11"/>
  <c r="Y484" i="11" s="1"/>
  <c r="G488" i="11"/>
  <c r="M488" i="11"/>
  <c r="S488" i="11"/>
  <c r="Y488" i="11"/>
  <c r="F491" i="11"/>
  <c r="F489" i="11" s="1"/>
  <c r="L491" i="11"/>
  <c r="L489" i="11" s="1"/>
  <c r="R491" i="11"/>
  <c r="X491" i="11"/>
  <c r="F493" i="11"/>
  <c r="L493" i="11"/>
  <c r="R493" i="11"/>
  <c r="X493" i="11"/>
  <c r="E496" i="11"/>
  <c r="K496" i="11"/>
  <c r="Q496" i="11"/>
  <c r="Q494" i="11" s="1"/>
  <c r="W496" i="11"/>
  <c r="E498" i="11"/>
  <c r="K498" i="11"/>
  <c r="Q498" i="11"/>
  <c r="W498" i="11"/>
  <c r="D501" i="11"/>
  <c r="D499" i="11" s="1"/>
  <c r="J501" i="11"/>
  <c r="P501" i="11"/>
  <c r="P499" i="11" s="1"/>
  <c r="V501" i="11"/>
  <c r="V499" i="11" s="1"/>
  <c r="D503" i="11"/>
  <c r="J503" i="11"/>
  <c r="P503" i="11"/>
  <c r="V503" i="11"/>
  <c r="I506" i="11"/>
  <c r="I504" i="11" s="1"/>
  <c r="O506" i="11"/>
  <c r="O504" i="11" s="1"/>
  <c r="U506" i="11"/>
  <c r="AA506" i="11"/>
  <c r="I508" i="11"/>
  <c r="O508" i="11"/>
  <c r="U508" i="11"/>
  <c r="AA508" i="11"/>
  <c r="H511" i="11"/>
  <c r="N511" i="11"/>
  <c r="T511" i="11"/>
  <c r="T509" i="11" s="1"/>
  <c r="Z511" i="11"/>
  <c r="H513" i="11"/>
  <c r="N513" i="11"/>
  <c r="T513" i="11"/>
  <c r="Z513" i="11"/>
  <c r="G516" i="11"/>
  <c r="G514" i="11" s="1"/>
  <c r="M516" i="11"/>
  <c r="S516" i="11"/>
  <c r="S514" i="11" s="1"/>
  <c r="Y516" i="11"/>
  <c r="Y514" i="11" s="1"/>
  <c r="G518" i="11"/>
  <c r="M518" i="11"/>
  <c r="S518" i="11"/>
  <c r="Y518" i="11"/>
  <c r="F521" i="11"/>
  <c r="F519" i="11" s="1"/>
  <c r="L521" i="11"/>
  <c r="L519" i="11" s="1"/>
  <c r="R521" i="11"/>
  <c r="X521" i="11"/>
  <c r="F523" i="11"/>
  <c r="L523" i="11"/>
  <c r="R523" i="11"/>
  <c r="X523" i="11"/>
  <c r="E526" i="11"/>
  <c r="E524" i="11" s="1"/>
  <c r="K526" i="11"/>
  <c r="Q526" i="11"/>
  <c r="W526" i="11"/>
  <c r="W524" i="11" s="1"/>
  <c r="J528" i="11"/>
  <c r="I533" i="11"/>
  <c r="Z536" i="11"/>
  <c r="Z534" i="11" s="1"/>
  <c r="S541" i="11"/>
  <c r="S539" i="11" s="1"/>
  <c r="L546" i="11"/>
  <c r="L544" i="11" s="1"/>
  <c r="X548" i="11"/>
  <c r="E551" i="11"/>
  <c r="Q553" i="11"/>
  <c r="J558" i="11"/>
  <c r="I563" i="11"/>
  <c r="Z566" i="11"/>
  <c r="Z564" i="11" s="1"/>
  <c r="S571" i="11"/>
  <c r="L576" i="11"/>
  <c r="L574" i="11" s="1"/>
  <c r="X578" i="11"/>
  <c r="E581" i="11"/>
  <c r="E579" i="11" s="1"/>
  <c r="Q583" i="11"/>
  <c r="J588" i="11"/>
  <c r="I593" i="11"/>
  <c r="Z596" i="11"/>
  <c r="S601" i="11"/>
  <c r="S599" i="11" s="1"/>
  <c r="L606" i="11"/>
  <c r="L604" i="11" s="1"/>
  <c r="X608" i="11"/>
  <c r="E611" i="11"/>
  <c r="E609" i="11" s="1"/>
  <c r="Q613" i="11"/>
  <c r="J618" i="11"/>
  <c r="I623" i="11"/>
  <c r="Z626" i="11"/>
  <c r="Z624" i="11" s="1"/>
  <c r="S631" i="11"/>
  <c r="S629" i="11" s="1"/>
  <c r="L636" i="11"/>
  <c r="L634" i="11" s="1"/>
  <c r="X638" i="11"/>
  <c r="X634" i="11" s="1"/>
  <c r="V327" i="12"/>
  <c r="V325" i="12" s="1"/>
  <c r="U332" i="12"/>
  <c r="U330" i="12" s="1"/>
  <c r="N337" i="12"/>
  <c r="N335" i="12" s="1"/>
  <c r="G342" i="12"/>
  <c r="G340" i="12" s="1"/>
  <c r="V357" i="12"/>
  <c r="V355" i="12" s="1"/>
  <c r="U362" i="12"/>
  <c r="U360" i="12" s="1"/>
  <c r="N367" i="12"/>
  <c r="N365" i="12" s="1"/>
  <c r="G372" i="12"/>
  <c r="G370" i="12" s="1"/>
  <c r="V387" i="12"/>
  <c r="V385" i="12" s="1"/>
  <c r="U392" i="12"/>
  <c r="U390" i="12" s="1"/>
  <c r="N397" i="12"/>
  <c r="N395" i="12" s="1"/>
  <c r="G402" i="12"/>
  <c r="G400" i="12" s="1"/>
  <c r="V417" i="12"/>
  <c r="V415" i="12" s="1"/>
  <c r="U422" i="12"/>
  <c r="U420" i="12" s="1"/>
  <c r="N427" i="12"/>
  <c r="N425" i="12" s="1"/>
  <c r="G432" i="12"/>
  <c r="G430" i="12" s="1"/>
  <c r="V447" i="12"/>
  <c r="V445" i="12" s="1"/>
  <c r="U452" i="12"/>
  <c r="U450" i="12" s="1"/>
  <c r="N457" i="12"/>
  <c r="N455" i="12" s="1"/>
  <c r="G462" i="12"/>
  <c r="G460" i="12" s="1"/>
  <c r="V477" i="12"/>
  <c r="V475" i="12" s="1"/>
  <c r="L22" i="14"/>
  <c r="E27" i="14"/>
  <c r="K27" i="14"/>
  <c r="Q27" i="14"/>
  <c r="W27" i="14"/>
  <c r="L52" i="14"/>
  <c r="AA206" i="14"/>
  <c r="H509" i="14"/>
  <c r="G644" i="11"/>
  <c r="G9" i="12"/>
  <c r="G7" i="12" s="1"/>
  <c r="M9" i="12"/>
  <c r="S9" i="12"/>
  <c r="Y9" i="12"/>
  <c r="Y7" i="12" s="1"/>
  <c r="G11" i="12"/>
  <c r="M11" i="12"/>
  <c r="S11" i="12"/>
  <c r="Y11" i="12"/>
  <c r="F14" i="12"/>
  <c r="L14" i="12"/>
  <c r="L12" i="12" s="1"/>
  <c r="R14" i="12"/>
  <c r="R12" i="12" s="1"/>
  <c r="X14" i="12"/>
  <c r="X12" i="12" s="1"/>
  <c r="F16" i="12"/>
  <c r="L16" i="12"/>
  <c r="R16" i="12"/>
  <c r="X16" i="12"/>
  <c r="E19" i="12"/>
  <c r="E17" i="12" s="1"/>
  <c r="K19" i="12"/>
  <c r="K17" i="12" s="1"/>
  <c r="Q19" i="12"/>
  <c r="Q17" i="12" s="1"/>
  <c r="W19" i="12"/>
  <c r="E21" i="12"/>
  <c r="K21" i="12"/>
  <c r="Q21" i="12"/>
  <c r="W21" i="12"/>
  <c r="D24" i="12"/>
  <c r="D22" i="12" s="1"/>
  <c r="J24" i="12"/>
  <c r="P24" i="12"/>
  <c r="V24" i="12"/>
  <c r="V22" i="12" s="1"/>
  <c r="D26" i="12"/>
  <c r="J26" i="12"/>
  <c r="P26" i="12"/>
  <c r="V26" i="12"/>
  <c r="I29" i="12"/>
  <c r="O29" i="12"/>
  <c r="O27" i="12" s="1"/>
  <c r="U29" i="12"/>
  <c r="U27" i="12" s="1"/>
  <c r="AA29" i="12"/>
  <c r="AA27" i="12" s="1"/>
  <c r="I31" i="12"/>
  <c r="O31" i="12"/>
  <c r="U31" i="12"/>
  <c r="AA31" i="12"/>
  <c r="H34" i="12"/>
  <c r="H32" i="12" s="1"/>
  <c r="N34" i="12"/>
  <c r="N32" i="12" s="1"/>
  <c r="T34" i="12"/>
  <c r="T32" i="12" s="1"/>
  <c r="Z34" i="12"/>
  <c r="H36" i="12"/>
  <c r="N36" i="12"/>
  <c r="T36" i="12"/>
  <c r="Z36" i="12"/>
  <c r="G39" i="12"/>
  <c r="G37" i="12" s="1"/>
  <c r="M39" i="12"/>
  <c r="S39" i="12"/>
  <c r="Y39" i="12"/>
  <c r="Y37" i="12" s="1"/>
  <c r="G41" i="12"/>
  <c r="M41" i="12"/>
  <c r="S41" i="12"/>
  <c r="Y41" i="12"/>
  <c r="F44" i="12"/>
  <c r="L44" i="12"/>
  <c r="L42" i="12" s="1"/>
  <c r="R44" i="12"/>
  <c r="R42" i="12" s="1"/>
  <c r="X44" i="12"/>
  <c r="X42" i="12" s="1"/>
  <c r="F46" i="12"/>
  <c r="L46" i="12"/>
  <c r="R46" i="12"/>
  <c r="X46" i="12"/>
  <c r="E49" i="12"/>
  <c r="E47" i="12" s="1"/>
  <c r="K49" i="12"/>
  <c r="K47" i="12" s="1"/>
  <c r="Q49" i="12"/>
  <c r="Q47" i="12" s="1"/>
  <c r="W49" i="12"/>
  <c r="E51" i="12"/>
  <c r="K51" i="12"/>
  <c r="Q51" i="12"/>
  <c r="W51" i="12"/>
  <c r="D54" i="12"/>
  <c r="D52" i="12" s="1"/>
  <c r="J54" i="12"/>
  <c r="P54" i="12"/>
  <c r="V54" i="12"/>
  <c r="V52" i="12" s="1"/>
  <c r="D56" i="12"/>
  <c r="J56" i="12"/>
  <c r="P56" i="12"/>
  <c r="V56" i="12"/>
  <c r="I59" i="12"/>
  <c r="O59" i="12"/>
  <c r="O57" i="12" s="1"/>
  <c r="U59" i="12"/>
  <c r="U57" i="12" s="1"/>
  <c r="AA59" i="12"/>
  <c r="AA57" i="12" s="1"/>
  <c r="I61" i="12"/>
  <c r="O61" i="12"/>
  <c r="U61" i="12"/>
  <c r="AA61" i="12"/>
  <c r="H64" i="12"/>
  <c r="H62" i="12" s="1"/>
  <c r="N64" i="12"/>
  <c r="N62" i="12" s="1"/>
  <c r="T64" i="12"/>
  <c r="T62" i="12" s="1"/>
  <c r="Z64" i="12"/>
  <c r="H66" i="12"/>
  <c r="N66" i="12"/>
  <c r="T66" i="12"/>
  <c r="Z66" i="12"/>
  <c r="G69" i="12"/>
  <c r="G67" i="12" s="1"/>
  <c r="M69" i="12"/>
  <c r="S69" i="12"/>
  <c r="Y69" i="12"/>
  <c r="Y67" i="12" s="1"/>
  <c r="G71" i="12"/>
  <c r="M71" i="12"/>
  <c r="S71" i="12"/>
  <c r="Y71" i="12"/>
  <c r="F74" i="12"/>
  <c r="L74" i="12"/>
  <c r="L72" i="12" s="1"/>
  <c r="R74" i="12"/>
  <c r="R72" i="12" s="1"/>
  <c r="X74" i="12"/>
  <c r="X72" i="12" s="1"/>
  <c r="F76" i="12"/>
  <c r="L76" i="12"/>
  <c r="R76" i="12"/>
  <c r="X76" i="12"/>
  <c r="E79" i="12"/>
  <c r="E77" i="12" s="1"/>
  <c r="K79" i="12"/>
  <c r="K77" i="12" s="1"/>
  <c r="Q79" i="12"/>
  <c r="Q77" i="12" s="1"/>
  <c r="W79" i="12"/>
  <c r="E81" i="12"/>
  <c r="K81" i="12"/>
  <c r="Q81" i="12"/>
  <c r="W81" i="12"/>
  <c r="D84" i="12"/>
  <c r="D82" i="12" s="1"/>
  <c r="J84" i="12"/>
  <c r="P84" i="12"/>
  <c r="V84" i="12"/>
  <c r="V82" i="12" s="1"/>
  <c r="D86" i="12"/>
  <c r="J86" i="12"/>
  <c r="P86" i="12"/>
  <c r="V86" i="12"/>
  <c r="I89" i="12"/>
  <c r="O89" i="12"/>
  <c r="O87" i="12" s="1"/>
  <c r="U89" i="12"/>
  <c r="U87" i="12" s="1"/>
  <c r="AA89" i="12"/>
  <c r="AA87" i="12" s="1"/>
  <c r="I91" i="12"/>
  <c r="O91" i="12"/>
  <c r="U91" i="12"/>
  <c r="AA91" i="12"/>
  <c r="H94" i="12"/>
  <c r="H92" i="12" s="1"/>
  <c r="N94" i="12"/>
  <c r="N92" i="12" s="1"/>
  <c r="T94" i="12"/>
  <c r="T92" i="12" s="1"/>
  <c r="Z94" i="12"/>
  <c r="H96" i="12"/>
  <c r="N96" i="12"/>
  <c r="T96" i="12"/>
  <c r="Z96" i="12"/>
  <c r="G99" i="12"/>
  <c r="G97" i="12" s="1"/>
  <c r="M99" i="12"/>
  <c r="S99" i="12"/>
  <c r="Y99" i="12"/>
  <c r="Y97" i="12" s="1"/>
  <c r="G101" i="12"/>
  <c r="M101" i="12"/>
  <c r="S101" i="12"/>
  <c r="Y101" i="12"/>
  <c r="F104" i="12"/>
  <c r="L104" i="12"/>
  <c r="L102" i="12" s="1"/>
  <c r="R104" i="12"/>
  <c r="R102" i="12" s="1"/>
  <c r="X104" i="12"/>
  <c r="X102" i="12" s="1"/>
  <c r="F106" i="12"/>
  <c r="L106" i="12"/>
  <c r="R106" i="12"/>
  <c r="X106" i="12"/>
  <c r="E109" i="12"/>
  <c r="E107" i="12" s="1"/>
  <c r="K109" i="12"/>
  <c r="K107" i="12" s="1"/>
  <c r="Q109" i="12"/>
  <c r="Q107" i="12" s="1"/>
  <c r="W109" i="12"/>
  <c r="E111" i="12"/>
  <c r="K111" i="12"/>
  <c r="Q111" i="12"/>
  <c r="W111" i="12"/>
  <c r="D114" i="12"/>
  <c r="D112" i="12" s="1"/>
  <c r="J114" i="12"/>
  <c r="P114" i="12"/>
  <c r="V114" i="12"/>
  <c r="V112" i="12" s="1"/>
  <c r="D116" i="12"/>
  <c r="J116" i="12"/>
  <c r="P116" i="12"/>
  <c r="V116" i="12"/>
  <c r="I119" i="12"/>
  <c r="O119" i="12"/>
  <c r="O117" i="12" s="1"/>
  <c r="U119" i="12"/>
  <c r="U117" i="12" s="1"/>
  <c r="AA119" i="12"/>
  <c r="AA117" i="12" s="1"/>
  <c r="I121" i="12"/>
  <c r="O121" i="12"/>
  <c r="U121" i="12"/>
  <c r="AA121" i="12"/>
  <c r="H124" i="12"/>
  <c r="H122" i="12" s="1"/>
  <c r="N124" i="12"/>
  <c r="N122" i="12" s="1"/>
  <c r="T124" i="12"/>
  <c r="T122" i="12" s="1"/>
  <c r="Z124" i="12"/>
  <c r="H126" i="12"/>
  <c r="N126" i="12"/>
  <c r="T126" i="12"/>
  <c r="Z126" i="12"/>
  <c r="G129" i="12"/>
  <c r="G127" i="12" s="1"/>
  <c r="M129" i="12"/>
  <c r="S129" i="12"/>
  <c r="Y129" i="12"/>
  <c r="Y127" i="12" s="1"/>
  <c r="G131" i="12"/>
  <c r="M131" i="12"/>
  <c r="S131" i="12"/>
  <c r="Y131" i="12"/>
  <c r="F134" i="12"/>
  <c r="L134" i="12"/>
  <c r="L132" i="12" s="1"/>
  <c r="R134" i="12"/>
  <c r="R132" i="12" s="1"/>
  <c r="X134" i="12"/>
  <c r="X132" i="12" s="1"/>
  <c r="F136" i="12"/>
  <c r="L136" i="12"/>
  <c r="R136" i="12"/>
  <c r="X136" i="12"/>
  <c r="E139" i="12"/>
  <c r="E137" i="12" s="1"/>
  <c r="K139" i="12"/>
  <c r="K137" i="12" s="1"/>
  <c r="Q139" i="12"/>
  <c r="Q137" i="12" s="1"/>
  <c r="W139" i="12"/>
  <c r="E141" i="12"/>
  <c r="K141" i="12"/>
  <c r="Q141" i="12"/>
  <c r="W141" i="12"/>
  <c r="D144" i="12"/>
  <c r="D142" i="12" s="1"/>
  <c r="J144" i="12"/>
  <c r="P144" i="12"/>
  <c r="V144" i="12"/>
  <c r="V142" i="12" s="1"/>
  <c r="D146" i="12"/>
  <c r="J146" i="12"/>
  <c r="P146" i="12"/>
  <c r="V146" i="12"/>
  <c r="I149" i="12"/>
  <c r="O149" i="12"/>
  <c r="O147" i="12" s="1"/>
  <c r="U149" i="12"/>
  <c r="U147" i="12" s="1"/>
  <c r="AA149" i="12"/>
  <c r="AA147" i="12" s="1"/>
  <c r="I151" i="12"/>
  <c r="O151" i="12"/>
  <c r="U151" i="12"/>
  <c r="AA151" i="12"/>
  <c r="H154" i="12"/>
  <c r="H152" i="12" s="1"/>
  <c r="N154" i="12"/>
  <c r="N152" i="12" s="1"/>
  <c r="T154" i="12"/>
  <c r="T152" i="12" s="1"/>
  <c r="Z154" i="12"/>
  <c r="H156" i="12"/>
  <c r="N156" i="12"/>
  <c r="T156" i="12"/>
  <c r="Z156" i="12"/>
  <c r="G159" i="12"/>
  <c r="G157" i="12" s="1"/>
  <c r="M159" i="12"/>
  <c r="S159" i="12"/>
  <c r="Y159" i="12"/>
  <c r="Y157" i="12" s="1"/>
  <c r="G161" i="12"/>
  <c r="M161" i="12"/>
  <c r="S161" i="12"/>
  <c r="Y161" i="12"/>
  <c r="F168" i="12"/>
  <c r="L168" i="12"/>
  <c r="L166" i="12" s="1"/>
  <c r="R168" i="12"/>
  <c r="R166" i="12" s="1"/>
  <c r="X168" i="12"/>
  <c r="X166" i="12" s="1"/>
  <c r="F170" i="12"/>
  <c r="L170" i="12"/>
  <c r="R170" i="12"/>
  <c r="X170" i="12"/>
  <c r="E173" i="12"/>
  <c r="E171" i="12" s="1"/>
  <c r="K173" i="12"/>
  <c r="K171" i="12" s="1"/>
  <c r="Q173" i="12"/>
  <c r="Q171" i="12" s="1"/>
  <c r="W173" i="12"/>
  <c r="E175" i="12"/>
  <c r="K175" i="12"/>
  <c r="Q175" i="12"/>
  <c r="W175" i="12"/>
  <c r="D178" i="12"/>
  <c r="D176" i="12" s="1"/>
  <c r="J178" i="12"/>
  <c r="P178" i="12"/>
  <c r="V178" i="12"/>
  <c r="V176" i="12" s="1"/>
  <c r="D180" i="12"/>
  <c r="J180" i="12"/>
  <c r="P180" i="12"/>
  <c r="V180" i="12"/>
  <c r="I183" i="12"/>
  <c r="O183" i="12"/>
  <c r="O181" i="12" s="1"/>
  <c r="U183" i="12"/>
  <c r="U181" i="12" s="1"/>
  <c r="AA183" i="12"/>
  <c r="AA181" i="12" s="1"/>
  <c r="I185" i="12"/>
  <c r="O185" i="12"/>
  <c r="U185" i="12"/>
  <c r="AA185" i="12"/>
  <c r="H188" i="12"/>
  <c r="H186" i="12" s="1"/>
  <c r="N188" i="12"/>
  <c r="N186" i="12" s="1"/>
  <c r="T188" i="12"/>
  <c r="T186" i="12" s="1"/>
  <c r="Z188" i="12"/>
  <c r="H190" i="12"/>
  <c r="N190" i="12"/>
  <c r="T190" i="12"/>
  <c r="Z190" i="12"/>
  <c r="G193" i="12"/>
  <c r="G191" i="12" s="1"/>
  <c r="M193" i="12"/>
  <c r="S193" i="12"/>
  <c r="Y193" i="12"/>
  <c r="Y191" i="12" s="1"/>
  <c r="G195" i="12"/>
  <c r="M195" i="12"/>
  <c r="S195" i="12"/>
  <c r="Y195" i="12"/>
  <c r="F198" i="12"/>
  <c r="L198" i="12"/>
  <c r="L196" i="12" s="1"/>
  <c r="R198" i="12"/>
  <c r="R196" i="12" s="1"/>
  <c r="X198" i="12"/>
  <c r="X196" i="12" s="1"/>
  <c r="F200" i="12"/>
  <c r="L200" i="12"/>
  <c r="R200" i="12"/>
  <c r="X200" i="12"/>
  <c r="E203" i="12"/>
  <c r="E201" i="12" s="1"/>
  <c r="K203" i="12"/>
  <c r="K201" i="12" s="1"/>
  <c r="Q203" i="12"/>
  <c r="Q201" i="12" s="1"/>
  <c r="W203" i="12"/>
  <c r="E205" i="12"/>
  <c r="K205" i="12"/>
  <c r="Q205" i="12"/>
  <c r="W205" i="12"/>
  <c r="D208" i="12"/>
  <c r="D206" i="12" s="1"/>
  <c r="J208" i="12"/>
  <c r="P208" i="12"/>
  <c r="V208" i="12"/>
  <c r="V206" i="12" s="1"/>
  <c r="D210" i="12"/>
  <c r="J210" i="12"/>
  <c r="P210" i="12"/>
  <c r="V210" i="12"/>
  <c r="I213" i="12"/>
  <c r="O213" i="12"/>
  <c r="O211" i="12" s="1"/>
  <c r="U213" i="12"/>
  <c r="U211" i="12" s="1"/>
  <c r="AA213" i="12"/>
  <c r="AA211" i="12" s="1"/>
  <c r="I215" i="12"/>
  <c r="O215" i="12"/>
  <c r="U215" i="12"/>
  <c r="AA215" i="12"/>
  <c r="H218" i="12"/>
  <c r="H216" i="12" s="1"/>
  <c r="N218" i="12"/>
  <c r="N216" i="12" s="1"/>
  <c r="T218" i="12"/>
  <c r="T216" i="12" s="1"/>
  <c r="Z218" i="12"/>
  <c r="H220" i="12"/>
  <c r="N220" i="12"/>
  <c r="T220" i="12"/>
  <c r="Z220" i="12"/>
  <c r="G223" i="12"/>
  <c r="G221" i="12" s="1"/>
  <c r="M223" i="12"/>
  <c r="S223" i="12"/>
  <c r="Y223" i="12"/>
  <c r="Y221" i="12" s="1"/>
  <c r="G225" i="12"/>
  <c r="M225" i="12"/>
  <c r="S225" i="12"/>
  <c r="Y225" i="12"/>
  <c r="F228" i="12"/>
  <c r="L228" i="12"/>
  <c r="L226" i="12" s="1"/>
  <c r="R228" i="12"/>
  <c r="R226" i="12" s="1"/>
  <c r="X228" i="12"/>
  <c r="X226" i="12" s="1"/>
  <c r="F230" i="12"/>
  <c r="L230" i="12"/>
  <c r="R230" i="12"/>
  <c r="X230" i="12"/>
  <c r="E233" i="12"/>
  <c r="E231" i="12" s="1"/>
  <c r="K233" i="12"/>
  <c r="K231" i="12" s="1"/>
  <c r="Q233" i="12"/>
  <c r="Q231" i="12" s="1"/>
  <c r="W233" i="12"/>
  <c r="E235" i="12"/>
  <c r="K235" i="12"/>
  <c r="Q235" i="12"/>
  <c r="W235" i="12"/>
  <c r="D238" i="12"/>
  <c r="D236" i="12" s="1"/>
  <c r="J238" i="12"/>
  <c r="P238" i="12"/>
  <c r="V238" i="12"/>
  <c r="V236" i="12" s="1"/>
  <c r="D240" i="12"/>
  <c r="J240" i="12"/>
  <c r="P240" i="12"/>
  <c r="V240" i="12"/>
  <c r="I243" i="12"/>
  <c r="O243" i="12"/>
  <c r="O241" i="12" s="1"/>
  <c r="U243" i="12"/>
  <c r="U241" i="12" s="1"/>
  <c r="AA243" i="12"/>
  <c r="AA241" i="12" s="1"/>
  <c r="I245" i="12"/>
  <c r="O245" i="12"/>
  <c r="U245" i="12"/>
  <c r="AA245" i="12"/>
  <c r="H248" i="12"/>
  <c r="H246" i="12" s="1"/>
  <c r="N248" i="12"/>
  <c r="N246" i="12" s="1"/>
  <c r="T248" i="12"/>
  <c r="T246" i="12" s="1"/>
  <c r="Z248" i="12"/>
  <c r="H250" i="12"/>
  <c r="N250" i="12"/>
  <c r="T250" i="12"/>
  <c r="Z250" i="12"/>
  <c r="G253" i="12"/>
  <c r="G251" i="12" s="1"/>
  <c r="M253" i="12"/>
  <c r="S253" i="12"/>
  <c r="Y253" i="12"/>
  <c r="Y251" i="12" s="1"/>
  <c r="G255" i="12"/>
  <c r="M255" i="12"/>
  <c r="S255" i="12"/>
  <c r="Y255" i="12"/>
  <c r="F258" i="12"/>
  <c r="L258" i="12"/>
  <c r="L256" i="12" s="1"/>
  <c r="R258" i="12"/>
  <c r="R256" i="12" s="1"/>
  <c r="X258" i="12"/>
  <c r="X256" i="12" s="1"/>
  <c r="F260" i="12"/>
  <c r="L260" i="12"/>
  <c r="R260" i="12"/>
  <c r="X260" i="12"/>
  <c r="E263" i="12"/>
  <c r="E261" i="12" s="1"/>
  <c r="K263" i="12"/>
  <c r="K261" i="12" s="1"/>
  <c r="Q263" i="12"/>
  <c r="Q261" i="12" s="1"/>
  <c r="W263" i="12"/>
  <c r="E265" i="12"/>
  <c r="K265" i="12"/>
  <c r="Q265" i="12"/>
  <c r="W265" i="12"/>
  <c r="D268" i="12"/>
  <c r="D266" i="12" s="1"/>
  <c r="J268" i="12"/>
  <c r="P268" i="12"/>
  <c r="V268" i="12"/>
  <c r="V266" i="12" s="1"/>
  <c r="D270" i="12"/>
  <c r="J270" i="12"/>
  <c r="P270" i="12"/>
  <c r="V270" i="12"/>
  <c r="I273" i="12"/>
  <c r="O273" i="12"/>
  <c r="O271" i="12" s="1"/>
  <c r="U273" i="12"/>
  <c r="U271" i="12" s="1"/>
  <c r="AA273" i="12"/>
  <c r="AA271" i="12" s="1"/>
  <c r="I275" i="12"/>
  <c r="O275" i="12"/>
  <c r="U275" i="12"/>
  <c r="AA275" i="12"/>
  <c r="H278" i="12"/>
  <c r="H276" i="12" s="1"/>
  <c r="N278" i="12"/>
  <c r="N276" i="12" s="1"/>
  <c r="T278" i="12"/>
  <c r="T276" i="12" s="1"/>
  <c r="Z278" i="12"/>
  <c r="H280" i="12"/>
  <c r="N280" i="12"/>
  <c r="T280" i="12"/>
  <c r="Z280" i="12"/>
  <c r="G283" i="12"/>
  <c r="G281" i="12" s="1"/>
  <c r="M283" i="12"/>
  <c r="S283" i="12"/>
  <c r="Y283" i="12"/>
  <c r="Y281" i="12" s="1"/>
  <c r="G285" i="12"/>
  <c r="M285" i="12"/>
  <c r="S285" i="12"/>
  <c r="Y285" i="12"/>
  <c r="F288" i="12"/>
  <c r="L288" i="12"/>
  <c r="L286" i="12" s="1"/>
  <c r="R288" i="12"/>
  <c r="R286" i="12" s="1"/>
  <c r="X288" i="12"/>
  <c r="X286" i="12" s="1"/>
  <c r="F290" i="12"/>
  <c r="L290" i="12"/>
  <c r="R290" i="12"/>
  <c r="X290" i="12"/>
  <c r="E293" i="12"/>
  <c r="E291" i="12" s="1"/>
  <c r="K293" i="12"/>
  <c r="K291" i="12" s="1"/>
  <c r="Q293" i="12"/>
  <c r="Q291" i="12" s="1"/>
  <c r="W293" i="12"/>
  <c r="E295" i="12"/>
  <c r="K295" i="12"/>
  <c r="Q295" i="12"/>
  <c r="W295" i="12"/>
  <c r="D298" i="12"/>
  <c r="D296" i="12" s="1"/>
  <c r="J298" i="12"/>
  <c r="P298" i="12"/>
  <c r="V298" i="12"/>
  <c r="V296" i="12" s="1"/>
  <c r="D300" i="12"/>
  <c r="J300" i="12"/>
  <c r="P300" i="12"/>
  <c r="V300" i="12"/>
  <c r="I303" i="12"/>
  <c r="O303" i="12"/>
  <c r="O301" i="12" s="1"/>
  <c r="U303" i="12"/>
  <c r="U301" i="12" s="1"/>
  <c r="AA303" i="12"/>
  <c r="AA301" i="12" s="1"/>
  <c r="I305" i="12"/>
  <c r="O305" i="12"/>
  <c r="U305" i="12"/>
  <c r="AA305" i="12"/>
  <c r="H308" i="12"/>
  <c r="H306" i="12" s="1"/>
  <c r="N308" i="12"/>
  <c r="N306" i="12" s="1"/>
  <c r="T308" i="12"/>
  <c r="T306" i="12" s="1"/>
  <c r="Z308" i="12"/>
  <c r="H310" i="12"/>
  <c r="N310" i="12"/>
  <c r="T310" i="12"/>
  <c r="Z310" i="12"/>
  <c r="G313" i="12"/>
  <c r="G311" i="12" s="1"/>
  <c r="M313" i="12"/>
  <c r="S313" i="12"/>
  <c r="Y313" i="12"/>
  <c r="Y311" i="12" s="1"/>
  <c r="G315" i="12"/>
  <c r="M315" i="12"/>
  <c r="S315" i="12"/>
  <c r="Y315" i="12"/>
  <c r="F318" i="12"/>
  <c r="L318" i="12"/>
  <c r="L316" i="12" s="1"/>
  <c r="R318" i="12"/>
  <c r="R316" i="12" s="1"/>
  <c r="X318" i="12"/>
  <c r="X316" i="12" s="1"/>
  <c r="F320" i="12"/>
  <c r="L320" i="12"/>
  <c r="R320" i="12"/>
  <c r="X320" i="12"/>
  <c r="E329" i="12"/>
  <c r="K329" i="12"/>
  <c r="Q329" i="12"/>
  <c r="W329" i="12"/>
  <c r="D334" i="12"/>
  <c r="J334" i="12"/>
  <c r="P334" i="12"/>
  <c r="V334" i="12"/>
  <c r="I339" i="12"/>
  <c r="O339" i="12"/>
  <c r="U339" i="12"/>
  <c r="AA339" i="12"/>
  <c r="H344" i="12"/>
  <c r="N344" i="12"/>
  <c r="T344" i="12"/>
  <c r="Z344" i="12"/>
  <c r="G349" i="12"/>
  <c r="M349" i="12"/>
  <c r="S349" i="12"/>
  <c r="Y349" i="12"/>
  <c r="F354" i="12"/>
  <c r="L354" i="12"/>
  <c r="R354" i="12"/>
  <c r="X354" i="12"/>
  <c r="E359" i="12"/>
  <c r="K359" i="12"/>
  <c r="Q359" i="12"/>
  <c r="W359" i="12"/>
  <c r="D364" i="12"/>
  <c r="J364" i="12"/>
  <c r="P364" i="12"/>
  <c r="V364" i="12"/>
  <c r="I369" i="12"/>
  <c r="O369" i="12"/>
  <c r="U369" i="12"/>
  <c r="AA369" i="12"/>
  <c r="H374" i="12"/>
  <c r="N374" i="12"/>
  <c r="T374" i="12"/>
  <c r="Z374" i="12"/>
  <c r="G379" i="12"/>
  <c r="M379" i="12"/>
  <c r="S379" i="12"/>
  <c r="Y379" i="12"/>
  <c r="F384" i="12"/>
  <c r="L384" i="12"/>
  <c r="R384" i="12"/>
  <c r="X384" i="12"/>
  <c r="E389" i="12"/>
  <c r="K389" i="12"/>
  <c r="Q389" i="12"/>
  <c r="W389" i="12"/>
  <c r="D394" i="12"/>
  <c r="J394" i="12"/>
  <c r="P394" i="12"/>
  <c r="V394" i="12"/>
  <c r="I399" i="12"/>
  <c r="O399" i="12"/>
  <c r="U399" i="12"/>
  <c r="AA399" i="12"/>
  <c r="H404" i="12"/>
  <c r="N404" i="12"/>
  <c r="T404" i="12"/>
  <c r="Z404" i="12"/>
  <c r="G409" i="12"/>
  <c r="M409" i="12"/>
  <c r="S409" i="12"/>
  <c r="Y409" i="12"/>
  <c r="F414" i="12"/>
  <c r="L414" i="12"/>
  <c r="R414" i="12"/>
  <c r="X414" i="12"/>
  <c r="E419" i="12"/>
  <c r="K419" i="12"/>
  <c r="Q419" i="12"/>
  <c r="W419" i="12"/>
  <c r="D424" i="12"/>
  <c r="J424" i="12"/>
  <c r="P424" i="12"/>
  <c r="V424" i="12"/>
  <c r="I429" i="12"/>
  <c r="O429" i="12"/>
  <c r="U429" i="12"/>
  <c r="AA429" i="12"/>
  <c r="H434" i="12"/>
  <c r="N434" i="12"/>
  <c r="T434" i="12"/>
  <c r="Z434" i="12"/>
  <c r="G439" i="12"/>
  <c r="M439" i="12"/>
  <c r="S439" i="12"/>
  <c r="Y439" i="12"/>
  <c r="F444" i="12"/>
  <c r="L444" i="12"/>
  <c r="R444" i="12"/>
  <c r="X444" i="12"/>
  <c r="E449" i="12"/>
  <c r="K449" i="12"/>
  <c r="Q449" i="12"/>
  <c r="W449" i="12"/>
  <c r="D454" i="12"/>
  <c r="J454" i="12"/>
  <c r="P454" i="12"/>
  <c r="V454" i="12"/>
  <c r="I459" i="12"/>
  <c r="O459" i="12"/>
  <c r="U459" i="12"/>
  <c r="AA459" i="12"/>
  <c r="H464" i="12"/>
  <c r="N464" i="12"/>
  <c r="T464" i="12"/>
  <c r="Z464" i="12"/>
  <c r="G469" i="12"/>
  <c r="M469" i="12"/>
  <c r="S469" i="12"/>
  <c r="Y469" i="12"/>
  <c r="F474" i="12"/>
  <c r="L474" i="12"/>
  <c r="R474" i="12"/>
  <c r="X474" i="12"/>
  <c r="E479" i="12"/>
  <c r="K479" i="12"/>
  <c r="Q479" i="12"/>
  <c r="W479" i="12"/>
  <c r="J486" i="12"/>
  <c r="P486" i="12"/>
  <c r="P484" i="12" s="1"/>
  <c r="V486" i="12"/>
  <c r="V484" i="12" s="1"/>
  <c r="D488" i="12"/>
  <c r="D484" i="12" s="1"/>
  <c r="J488" i="12"/>
  <c r="P488" i="12"/>
  <c r="V488" i="12"/>
  <c r="I491" i="12"/>
  <c r="I489" i="12" s="1"/>
  <c r="O491" i="12"/>
  <c r="O489" i="12" s="1"/>
  <c r="U491" i="12"/>
  <c r="U489" i="12" s="1"/>
  <c r="AA491" i="12"/>
  <c r="AA489" i="12" s="1"/>
  <c r="I493" i="12"/>
  <c r="O493" i="12"/>
  <c r="U493" i="12"/>
  <c r="AA493" i="12"/>
  <c r="H496" i="12"/>
  <c r="H494" i="12" s="1"/>
  <c r="N496" i="12"/>
  <c r="N494" i="12" s="1"/>
  <c r="T496" i="12"/>
  <c r="Z496" i="12"/>
  <c r="H498" i="12"/>
  <c r="N498" i="12"/>
  <c r="T498" i="12"/>
  <c r="Z498" i="12"/>
  <c r="G501" i="12"/>
  <c r="M501" i="12"/>
  <c r="S501" i="12"/>
  <c r="S499" i="12" s="1"/>
  <c r="Y501" i="12"/>
  <c r="Y499" i="12" s="1"/>
  <c r="G503" i="12"/>
  <c r="M503" i="12"/>
  <c r="S503" i="12"/>
  <c r="Y503" i="12"/>
  <c r="F506" i="12"/>
  <c r="F504" i="12" s="1"/>
  <c r="L506" i="12"/>
  <c r="L504" i="12" s="1"/>
  <c r="R506" i="12"/>
  <c r="R504" i="12" s="1"/>
  <c r="X506" i="12"/>
  <c r="X504" i="12" s="1"/>
  <c r="F508" i="12"/>
  <c r="L508" i="12"/>
  <c r="R508" i="12"/>
  <c r="X508" i="12"/>
  <c r="E511" i="12"/>
  <c r="E509" i="12" s="1"/>
  <c r="K511" i="12"/>
  <c r="K509" i="12" s="1"/>
  <c r="Q511" i="12"/>
  <c r="W511" i="12"/>
  <c r="E513" i="12"/>
  <c r="K513" i="12"/>
  <c r="Q513" i="12"/>
  <c r="W513" i="12"/>
  <c r="D516" i="12"/>
  <c r="J516" i="12"/>
  <c r="P516" i="12"/>
  <c r="P514" i="12" s="1"/>
  <c r="V516" i="12"/>
  <c r="V514" i="12" s="1"/>
  <c r="D518" i="12"/>
  <c r="J518" i="12"/>
  <c r="P518" i="12"/>
  <c r="V518" i="12"/>
  <c r="I521" i="12"/>
  <c r="I519" i="12" s="1"/>
  <c r="O521" i="12"/>
  <c r="O519" i="12" s="1"/>
  <c r="U521" i="12"/>
  <c r="U519" i="12" s="1"/>
  <c r="AA521" i="12"/>
  <c r="AA519" i="12" s="1"/>
  <c r="I523" i="12"/>
  <c r="O523" i="12"/>
  <c r="U523" i="12"/>
  <c r="AA523" i="12"/>
  <c r="H526" i="12"/>
  <c r="H524" i="12" s="1"/>
  <c r="N526" i="12"/>
  <c r="N524" i="12" s="1"/>
  <c r="T526" i="12"/>
  <c r="Z526" i="12"/>
  <c r="H528" i="12"/>
  <c r="N528" i="12"/>
  <c r="T528" i="12"/>
  <c r="Z528" i="12"/>
  <c r="G531" i="12"/>
  <c r="M531" i="12"/>
  <c r="S531" i="12"/>
  <c r="S529" i="12" s="1"/>
  <c r="Y531" i="12"/>
  <c r="Y529" i="12" s="1"/>
  <c r="G533" i="12"/>
  <c r="M533" i="12"/>
  <c r="S533" i="12"/>
  <c r="Y533" i="12"/>
  <c r="F536" i="12"/>
  <c r="F534" i="12" s="1"/>
  <c r="L536" i="12"/>
  <c r="L534" i="12" s="1"/>
  <c r="R536" i="12"/>
  <c r="R534" i="12" s="1"/>
  <c r="X536" i="12"/>
  <c r="X534" i="12" s="1"/>
  <c r="F538" i="12"/>
  <c r="L538" i="12"/>
  <c r="R538" i="12"/>
  <c r="X538" i="12"/>
  <c r="E541" i="12"/>
  <c r="E539" i="12" s="1"/>
  <c r="K541" i="12"/>
  <c r="K539" i="12" s="1"/>
  <c r="Q541" i="12"/>
  <c r="W541" i="12"/>
  <c r="E543" i="12"/>
  <c r="K543" i="12"/>
  <c r="Q543" i="12"/>
  <c r="W543" i="12"/>
  <c r="D546" i="12"/>
  <c r="D544" i="12" s="1"/>
  <c r="J546" i="12"/>
  <c r="P546" i="12"/>
  <c r="V546" i="12"/>
  <c r="V544" i="12" s="1"/>
  <c r="D548" i="12"/>
  <c r="J548" i="12"/>
  <c r="P548" i="12"/>
  <c r="V548" i="12"/>
  <c r="I551" i="12"/>
  <c r="O551" i="12"/>
  <c r="O549" i="12" s="1"/>
  <c r="U551" i="12"/>
  <c r="U549" i="12" s="1"/>
  <c r="AA551" i="12"/>
  <c r="AA549" i="12" s="1"/>
  <c r="I553" i="12"/>
  <c r="O553" i="12"/>
  <c r="U553" i="12"/>
  <c r="AA553" i="12"/>
  <c r="H556" i="12"/>
  <c r="H554" i="12" s="1"/>
  <c r="N556" i="12"/>
  <c r="N554" i="12" s="1"/>
  <c r="T556" i="12"/>
  <c r="T554" i="12" s="1"/>
  <c r="Z556" i="12"/>
  <c r="H558" i="12"/>
  <c r="N558" i="12"/>
  <c r="T558" i="12"/>
  <c r="Z558" i="12"/>
  <c r="G561" i="12"/>
  <c r="G559" i="12" s="1"/>
  <c r="M561" i="12"/>
  <c r="S561" i="12"/>
  <c r="Y561" i="12"/>
  <c r="Y559" i="12" s="1"/>
  <c r="G563" i="12"/>
  <c r="M563" i="12"/>
  <c r="S563" i="12"/>
  <c r="Y563" i="12"/>
  <c r="F566" i="12"/>
  <c r="L566" i="12"/>
  <c r="L564" i="12" s="1"/>
  <c r="R566" i="12"/>
  <c r="R564" i="12" s="1"/>
  <c r="X566" i="12"/>
  <c r="X564" i="12" s="1"/>
  <c r="F568" i="12"/>
  <c r="L568" i="12"/>
  <c r="R568" i="12"/>
  <c r="X568" i="12"/>
  <c r="E571" i="12"/>
  <c r="E569" i="12" s="1"/>
  <c r="K571" i="12"/>
  <c r="K569" i="12" s="1"/>
  <c r="Q571" i="12"/>
  <c r="Q569" i="12" s="1"/>
  <c r="W571" i="12"/>
  <c r="E573" i="12"/>
  <c r="K573" i="12"/>
  <c r="Q573" i="12"/>
  <c r="W573" i="12"/>
  <c r="D576" i="12"/>
  <c r="D574" i="12" s="1"/>
  <c r="J576" i="12"/>
  <c r="P576" i="12"/>
  <c r="V576" i="12"/>
  <c r="V574" i="12" s="1"/>
  <c r="D578" i="12"/>
  <c r="J578" i="12"/>
  <c r="P578" i="12"/>
  <c r="V578" i="12"/>
  <c r="I581" i="12"/>
  <c r="O581" i="12"/>
  <c r="O579" i="12" s="1"/>
  <c r="U581" i="12"/>
  <c r="U579" i="12" s="1"/>
  <c r="AA581" i="12"/>
  <c r="AA579" i="12" s="1"/>
  <c r="I583" i="12"/>
  <c r="O583" i="12"/>
  <c r="U583" i="12"/>
  <c r="AA583" i="12"/>
  <c r="H586" i="12"/>
  <c r="H584" i="12" s="1"/>
  <c r="N586" i="12"/>
  <c r="N584" i="12" s="1"/>
  <c r="T586" i="12"/>
  <c r="T584" i="12" s="1"/>
  <c r="Z586" i="12"/>
  <c r="H588" i="12"/>
  <c r="N588" i="12"/>
  <c r="T588" i="12"/>
  <c r="Z588" i="12"/>
  <c r="G591" i="12"/>
  <c r="G589" i="12" s="1"/>
  <c r="M591" i="12"/>
  <c r="S591" i="12"/>
  <c r="Y591" i="12"/>
  <c r="Y589" i="12" s="1"/>
  <c r="G593" i="12"/>
  <c r="M593" i="12"/>
  <c r="S593" i="12"/>
  <c r="Y593" i="12"/>
  <c r="F596" i="12"/>
  <c r="L596" i="12"/>
  <c r="L594" i="12" s="1"/>
  <c r="R596" i="12"/>
  <c r="R594" i="12" s="1"/>
  <c r="X596" i="12"/>
  <c r="X594" i="12" s="1"/>
  <c r="F598" i="12"/>
  <c r="L598" i="12"/>
  <c r="R598" i="12"/>
  <c r="X598" i="12"/>
  <c r="E601" i="12"/>
  <c r="E599" i="12" s="1"/>
  <c r="K601" i="12"/>
  <c r="K599" i="12" s="1"/>
  <c r="Q601" i="12"/>
  <c r="Q599" i="12" s="1"/>
  <c r="W601" i="12"/>
  <c r="E603" i="12"/>
  <c r="K603" i="12"/>
  <c r="Q603" i="12"/>
  <c r="W603" i="12"/>
  <c r="D606" i="12"/>
  <c r="D604" i="12" s="1"/>
  <c r="J606" i="12"/>
  <c r="P606" i="12"/>
  <c r="V606" i="12"/>
  <c r="V604" i="12" s="1"/>
  <c r="D608" i="12"/>
  <c r="J608" i="12"/>
  <c r="P608" i="12"/>
  <c r="V608" i="12"/>
  <c r="I611" i="12"/>
  <c r="O611" i="12"/>
  <c r="O609" i="12" s="1"/>
  <c r="U611" i="12"/>
  <c r="U609" i="12" s="1"/>
  <c r="AA611" i="12"/>
  <c r="AA609" i="12" s="1"/>
  <c r="I613" i="12"/>
  <c r="O613" i="12"/>
  <c r="U613" i="12"/>
  <c r="AA613" i="12"/>
  <c r="H616" i="12"/>
  <c r="H614" i="12" s="1"/>
  <c r="N616" i="12"/>
  <c r="N614" i="12" s="1"/>
  <c r="T616" i="12"/>
  <c r="T614" i="12" s="1"/>
  <c r="Z616" i="12"/>
  <c r="H618" i="12"/>
  <c r="N618" i="12"/>
  <c r="T618" i="12"/>
  <c r="Z618" i="12"/>
  <c r="G621" i="12"/>
  <c r="G619" i="12" s="1"/>
  <c r="M621" i="12"/>
  <c r="S621" i="12"/>
  <c r="Y621" i="12"/>
  <c r="Y619" i="12" s="1"/>
  <c r="G623" i="12"/>
  <c r="M623" i="12"/>
  <c r="S623" i="12"/>
  <c r="Y623" i="12"/>
  <c r="F626" i="12"/>
  <c r="L626" i="12"/>
  <c r="L624" i="12" s="1"/>
  <c r="R626" i="12"/>
  <c r="R624" i="12" s="1"/>
  <c r="X626" i="12"/>
  <c r="X624" i="12" s="1"/>
  <c r="F628" i="12"/>
  <c r="L628" i="12"/>
  <c r="R628" i="12"/>
  <c r="X628" i="12"/>
  <c r="E631" i="12"/>
  <c r="E629" i="12" s="1"/>
  <c r="K631" i="12"/>
  <c r="K629" i="12" s="1"/>
  <c r="Q631" i="12"/>
  <c r="Q629" i="12" s="1"/>
  <c r="W631" i="12"/>
  <c r="E633" i="12"/>
  <c r="K633" i="12"/>
  <c r="Q633" i="12"/>
  <c r="W633" i="12"/>
  <c r="D636" i="12"/>
  <c r="D634" i="12" s="1"/>
  <c r="J636" i="12"/>
  <c r="P636" i="12"/>
  <c r="V636" i="12"/>
  <c r="V634" i="12" s="1"/>
  <c r="D638" i="12"/>
  <c r="J638" i="12"/>
  <c r="P638" i="12"/>
  <c r="V638" i="12"/>
  <c r="J9" i="13"/>
  <c r="P9" i="13"/>
  <c r="V9" i="13"/>
  <c r="Z638" i="13"/>
  <c r="T638" i="13"/>
  <c r="N638" i="13"/>
  <c r="H638" i="13"/>
  <c r="AA633" i="13"/>
  <c r="U633" i="13"/>
  <c r="O633" i="13"/>
  <c r="I633" i="13"/>
  <c r="V628" i="13"/>
  <c r="P628" i="13"/>
  <c r="J628" i="13"/>
  <c r="D628" i="13"/>
  <c r="W623" i="13"/>
  <c r="Q623" i="13"/>
  <c r="K623" i="13"/>
  <c r="E623" i="13"/>
  <c r="X618" i="13"/>
  <c r="R618" i="13"/>
  <c r="L618" i="13"/>
  <c r="F618" i="13"/>
  <c r="Y613" i="13"/>
  <c r="S613" i="13"/>
  <c r="M613" i="13"/>
  <c r="G613" i="13"/>
  <c r="Z608" i="13"/>
  <c r="T608" i="13"/>
  <c r="N608" i="13"/>
  <c r="H608" i="13"/>
  <c r="AA603" i="13"/>
  <c r="U603" i="13"/>
  <c r="O603" i="13"/>
  <c r="I603" i="13"/>
  <c r="V598" i="13"/>
  <c r="P598" i="13"/>
  <c r="J598" i="13"/>
  <c r="D598" i="13"/>
  <c r="W593" i="13"/>
  <c r="Q593" i="13"/>
  <c r="K593" i="13"/>
  <c r="E593" i="13"/>
  <c r="X588" i="13"/>
  <c r="R588" i="13"/>
  <c r="L588" i="13"/>
  <c r="F588" i="13"/>
  <c r="Y583" i="13"/>
  <c r="S583" i="13"/>
  <c r="M583" i="13"/>
  <c r="G583" i="13"/>
  <c r="Z578" i="13"/>
  <c r="T578" i="13"/>
  <c r="N578" i="13"/>
  <c r="H578" i="13"/>
  <c r="AA573" i="13"/>
  <c r="U573" i="13"/>
  <c r="O573" i="13"/>
  <c r="I573" i="13"/>
  <c r="V568" i="13"/>
  <c r="P568" i="13"/>
  <c r="J568" i="13"/>
  <c r="D568" i="13"/>
  <c r="W563" i="13"/>
  <c r="Q563" i="13"/>
  <c r="K563" i="13"/>
  <c r="E563" i="13"/>
  <c r="X558" i="13"/>
  <c r="R558" i="13"/>
  <c r="L558" i="13"/>
  <c r="F558" i="13"/>
  <c r="Y553" i="13"/>
  <c r="S553" i="13"/>
  <c r="M553" i="13"/>
  <c r="G553" i="13"/>
  <c r="Z548" i="13"/>
  <c r="T548" i="13"/>
  <c r="N548" i="13"/>
  <c r="H548" i="13"/>
  <c r="AA543" i="13"/>
  <c r="U543" i="13"/>
  <c r="O543" i="13"/>
  <c r="I543" i="13"/>
  <c r="V538" i="13"/>
  <c r="P538" i="13"/>
  <c r="J538" i="13"/>
  <c r="D538" i="13"/>
  <c r="W533" i="13"/>
  <c r="Q533" i="13"/>
  <c r="K533" i="13"/>
  <c r="E533" i="13"/>
  <c r="X528" i="13"/>
  <c r="R528" i="13"/>
  <c r="L528" i="13"/>
  <c r="F528" i="13"/>
  <c r="Y523" i="13"/>
  <c r="S523" i="13"/>
  <c r="M523" i="13"/>
  <c r="G523" i="13"/>
  <c r="Z518" i="13"/>
  <c r="T518" i="13"/>
  <c r="N518" i="13"/>
  <c r="H518" i="13"/>
  <c r="AA513" i="13"/>
  <c r="U513" i="13"/>
  <c r="O513" i="13"/>
  <c r="I513" i="13"/>
  <c r="V508" i="13"/>
  <c r="P508" i="13"/>
  <c r="J508" i="13"/>
  <c r="D508" i="13"/>
  <c r="W503" i="13"/>
  <c r="Q503" i="13"/>
  <c r="K503" i="13"/>
  <c r="E503" i="13"/>
  <c r="X498" i="13"/>
  <c r="R498" i="13"/>
  <c r="L498" i="13"/>
  <c r="F498" i="13"/>
  <c r="Y493" i="13"/>
  <c r="S493" i="13"/>
  <c r="M493" i="13"/>
  <c r="G493" i="13"/>
  <c r="Z488" i="13"/>
  <c r="T488" i="13"/>
  <c r="N488" i="13"/>
  <c r="H488" i="13"/>
  <c r="AA479" i="13"/>
  <c r="U479" i="13"/>
  <c r="O479" i="13"/>
  <c r="I479" i="13"/>
  <c r="V474" i="13"/>
  <c r="P474" i="13"/>
  <c r="J474" i="13"/>
  <c r="D474" i="13"/>
  <c r="W469" i="13"/>
  <c r="Q469" i="13"/>
  <c r="K469" i="13"/>
  <c r="E469" i="13"/>
  <c r="X464" i="13"/>
  <c r="R464" i="13"/>
  <c r="L464" i="13"/>
  <c r="F464" i="13"/>
  <c r="Y459" i="13"/>
  <c r="S459" i="13"/>
  <c r="M459" i="13"/>
  <c r="G459" i="13"/>
  <c r="Z454" i="13"/>
  <c r="T454" i="13"/>
  <c r="N454" i="13"/>
  <c r="H454" i="13"/>
  <c r="AA449" i="13"/>
  <c r="U449" i="13"/>
  <c r="O449" i="13"/>
  <c r="I449" i="13"/>
  <c r="V444" i="13"/>
  <c r="P444" i="13"/>
  <c r="J444" i="13"/>
  <c r="D444" i="13"/>
  <c r="W439" i="13"/>
  <c r="Q439" i="13"/>
  <c r="K439" i="13"/>
  <c r="E439" i="13"/>
  <c r="X434" i="13"/>
  <c r="R434" i="13"/>
  <c r="L434" i="13"/>
  <c r="F434" i="13"/>
  <c r="Y429" i="13"/>
  <c r="S429" i="13"/>
  <c r="M429" i="13"/>
  <c r="G429" i="13"/>
  <c r="Z424" i="13"/>
  <c r="T424" i="13"/>
  <c r="N424" i="13"/>
  <c r="H424" i="13"/>
  <c r="AA419" i="13"/>
  <c r="U419" i="13"/>
  <c r="O419" i="13"/>
  <c r="I419" i="13"/>
  <c r="V414" i="13"/>
  <c r="P414" i="13"/>
  <c r="J414" i="13"/>
  <c r="D414" i="13"/>
  <c r="W409" i="13"/>
  <c r="Q409" i="13"/>
  <c r="K409" i="13"/>
  <c r="E409" i="13"/>
  <c r="X404" i="13"/>
  <c r="R404" i="13"/>
  <c r="L404" i="13"/>
  <c r="F404" i="13"/>
  <c r="Y399" i="13"/>
  <c r="S399" i="13"/>
  <c r="M399" i="13"/>
  <c r="G399" i="13"/>
  <c r="Z394" i="13"/>
  <c r="T394" i="13"/>
  <c r="N394" i="13"/>
  <c r="H394" i="13"/>
  <c r="AA389" i="13"/>
  <c r="U389" i="13"/>
  <c r="O389" i="13"/>
  <c r="I389" i="13"/>
  <c r="V384" i="13"/>
  <c r="P384" i="13"/>
  <c r="J384" i="13"/>
  <c r="D384" i="13"/>
  <c r="W379" i="13"/>
  <c r="Q379" i="13"/>
  <c r="K379" i="13"/>
  <c r="E379" i="13"/>
  <c r="X374" i="13"/>
  <c r="R374" i="13"/>
  <c r="L374" i="13"/>
  <c r="F374" i="13"/>
  <c r="Y369" i="13"/>
  <c r="S369" i="13"/>
  <c r="M369" i="13"/>
  <c r="G369" i="13"/>
  <c r="Z364" i="13"/>
  <c r="T364" i="13"/>
  <c r="N364" i="13"/>
  <c r="H364" i="13"/>
  <c r="AA359" i="13"/>
  <c r="U359" i="13"/>
  <c r="O359" i="13"/>
  <c r="I359" i="13"/>
  <c r="V354" i="13"/>
  <c r="P354" i="13"/>
  <c r="J354" i="13"/>
  <c r="D354" i="13"/>
  <c r="W349" i="13"/>
  <c r="Q349" i="13"/>
  <c r="K349" i="13"/>
  <c r="E349" i="13"/>
  <c r="X344" i="13"/>
  <c r="R344" i="13"/>
  <c r="L344" i="13"/>
  <c r="F344" i="13"/>
  <c r="Y339" i="13"/>
  <c r="S339" i="13"/>
  <c r="M339" i="13"/>
  <c r="G339" i="13"/>
  <c r="Z334" i="13"/>
  <c r="T334" i="13"/>
  <c r="N334" i="13"/>
  <c r="H334" i="13"/>
  <c r="AA329" i="13"/>
  <c r="U329" i="13"/>
  <c r="U325" i="13" s="1"/>
  <c r="O329" i="13"/>
  <c r="O325" i="13" s="1"/>
  <c r="I329" i="13"/>
  <c r="I325" i="13" s="1"/>
  <c r="Y638" i="13"/>
  <c r="S638" i="13"/>
  <c r="M638" i="13"/>
  <c r="G638" i="13"/>
  <c r="Z633" i="13"/>
  <c r="T633" i="13"/>
  <c r="N633" i="13"/>
  <c r="H633" i="13"/>
  <c r="AA628" i="13"/>
  <c r="U628" i="13"/>
  <c r="O628" i="13"/>
  <c r="I628" i="13"/>
  <c r="V623" i="13"/>
  <c r="P623" i="13"/>
  <c r="J623" i="13"/>
  <c r="D623" i="13"/>
  <c r="W618" i="13"/>
  <c r="Q618" i="13"/>
  <c r="K618" i="13"/>
  <c r="E618" i="13"/>
  <c r="X613" i="13"/>
  <c r="R613" i="13"/>
  <c r="L613" i="13"/>
  <c r="F613" i="13"/>
  <c r="Y608" i="13"/>
  <c r="S608" i="13"/>
  <c r="M608" i="13"/>
  <c r="G608" i="13"/>
  <c r="Z603" i="13"/>
  <c r="T603" i="13"/>
  <c r="N603" i="13"/>
  <c r="H603" i="13"/>
  <c r="AA598" i="13"/>
  <c r="U598" i="13"/>
  <c r="O598" i="13"/>
  <c r="I598" i="13"/>
  <c r="V593" i="13"/>
  <c r="P593" i="13"/>
  <c r="J593" i="13"/>
  <c r="D593" i="13"/>
  <c r="W588" i="13"/>
  <c r="Q588" i="13"/>
  <c r="K588" i="13"/>
  <c r="E588" i="13"/>
  <c r="X583" i="13"/>
  <c r="R583" i="13"/>
  <c r="L583" i="13"/>
  <c r="F583" i="13"/>
  <c r="Y578" i="13"/>
  <c r="S578" i="13"/>
  <c r="M578" i="13"/>
  <c r="G578" i="13"/>
  <c r="Z573" i="13"/>
  <c r="T573" i="13"/>
  <c r="N573" i="13"/>
  <c r="H573" i="13"/>
  <c r="AA568" i="13"/>
  <c r="U568" i="13"/>
  <c r="O568" i="13"/>
  <c r="I568" i="13"/>
  <c r="V563" i="13"/>
  <c r="P563" i="13"/>
  <c r="J563" i="13"/>
  <c r="D563" i="13"/>
  <c r="W558" i="13"/>
  <c r="Q558" i="13"/>
  <c r="K558" i="13"/>
  <c r="E558" i="13"/>
  <c r="X553" i="13"/>
  <c r="R553" i="13"/>
  <c r="L553" i="13"/>
  <c r="F553" i="13"/>
  <c r="Y548" i="13"/>
  <c r="S548" i="13"/>
  <c r="M548" i="13"/>
  <c r="G548" i="13"/>
  <c r="Z543" i="13"/>
  <c r="T543" i="13"/>
  <c r="N543" i="13"/>
  <c r="H543" i="13"/>
  <c r="AA538" i="13"/>
  <c r="U538" i="13"/>
  <c r="O538" i="13"/>
  <c r="I538" i="13"/>
  <c r="V533" i="13"/>
  <c r="P533" i="13"/>
  <c r="J533" i="13"/>
  <c r="D533" i="13"/>
  <c r="W528" i="13"/>
  <c r="Q528" i="13"/>
  <c r="K528" i="13"/>
  <c r="E528" i="13"/>
  <c r="X523" i="13"/>
  <c r="R523" i="13"/>
  <c r="L523" i="13"/>
  <c r="F523" i="13"/>
  <c r="Y518" i="13"/>
  <c r="S518" i="13"/>
  <c r="M518" i="13"/>
  <c r="G518" i="13"/>
  <c r="Z513" i="13"/>
  <c r="T513" i="13"/>
  <c r="N513" i="13"/>
  <c r="H513" i="13"/>
  <c r="AA508" i="13"/>
  <c r="U508" i="13"/>
  <c r="O508" i="13"/>
  <c r="I508" i="13"/>
  <c r="V503" i="13"/>
  <c r="P503" i="13"/>
  <c r="J503" i="13"/>
  <c r="D503" i="13"/>
  <c r="W498" i="13"/>
  <c r="Q498" i="13"/>
  <c r="K498" i="13"/>
  <c r="E498" i="13"/>
  <c r="X493" i="13"/>
  <c r="R493" i="13"/>
  <c r="L493" i="13"/>
  <c r="F493" i="13"/>
  <c r="Y488" i="13"/>
  <c r="S488" i="13"/>
  <c r="M488" i="13"/>
  <c r="G488" i="13"/>
  <c r="Z479" i="13"/>
  <c r="T479" i="13"/>
  <c r="N479" i="13"/>
  <c r="H479" i="13"/>
  <c r="AA474" i="13"/>
  <c r="U474" i="13"/>
  <c r="O474" i="13"/>
  <c r="I474" i="13"/>
  <c r="V469" i="13"/>
  <c r="P469" i="13"/>
  <c r="J469" i="13"/>
  <c r="D469" i="13"/>
  <c r="W464" i="13"/>
  <c r="Q464" i="13"/>
  <c r="K464" i="13"/>
  <c r="E464" i="13"/>
  <c r="X459" i="13"/>
  <c r="R459" i="13"/>
  <c r="L459" i="13"/>
  <c r="F459" i="13"/>
  <c r="Y454" i="13"/>
  <c r="S454" i="13"/>
  <c r="M454" i="13"/>
  <c r="G454" i="13"/>
  <c r="Z449" i="13"/>
  <c r="T449" i="13"/>
  <c r="N449" i="13"/>
  <c r="H449" i="13"/>
  <c r="AA444" i="13"/>
  <c r="U444" i="13"/>
  <c r="O444" i="13"/>
  <c r="I444" i="13"/>
  <c r="V439" i="13"/>
  <c r="P439" i="13"/>
  <c r="J439" i="13"/>
  <c r="D439" i="13"/>
  <c r="W434" i="13"/>
  <c r="Q434" i="13"/>
  <c r="K434" i="13"/>
  <c r="E434" i="13"/>
  <c r="X429" i="13"/>
  <c r="R429" i="13"/>
  <c r="L429" i="13"/>
  <c r="F429" i="13"/>
  <c r="Y424" i="13"/>
  <c r="S424" i="13"/>
  <c r="M424" i="13"/>
  <c r="G424" i="13"/>
  <c r="Z419" i="13"/>
  <c r="T419" i="13"/>
  <c r="N419" i="13"/>
  <c r="H419" i="13"/>
  <c r="AA414" i="13"/>
  <c r="U414" i="13"/>
  <c r="O414" i="13"/>
  <c r="I414" i="13"/>
  <c r="V409" i="13"/>
  <c r="P409" i="13"/>
  <c r="J409" i="13"/>
  <c r="D409" i="13"/>
  <c r="W404" i="13"/>
  <c r="Q404" i="13"/>
  <c r="K404" i="13"/>
  <c r="E404" i="13"/>
  <c r="X399" i="13"/>
  <c r="R399" i="13"/>
  <c r="L399" i="13"/>
  <c r="F399" i="13"/>
  <c r="Y394" i="13"/>
  <c r="S394" i="13"/>
  <c r="M394" i="13"/>
  <c r="G394" i="13"/>
  <c r="Z389" i="13"/>
  <c r="T389" i="13"/>
  <c r="N389" i="13"/>
  <c r="H389" i="13"/>
  <c r="AA384" i="13"/>
  <c r="U384" i="13"/>
  <c r="O384" i="13"/>
  <c r="I384" i="13"/>
  <c r="V379" i="13"/>
  <c r="P379" i="13"/>
  <c r="J379" i="13"/>
  <c r="D379" i="13"/>
  <c r="W374" i="13"/>
  <c r="Q374" i="13"/>
  <c r="K374" i="13"/>
  <c r="E374" i="13"/>
  <c r="X369" i="13"/>
  <c r="R369" i="13"/>
  <c r="L369" i="13"/>
  <c r="F369" i="13"/>
  <c r="Y364" i="13"/>
  <c r="S364" i="13"/>
  <c r="M364" i="13"/>
  <c r="G364" i="13"/>
  <c r="Z359" i="13"/>
  <c r="T359" i="13"/>
  <c r="N359" i="13"/>
  <c r="H359" i="13"/>
  <c r="AA354" i="13"/>
  <c r="U354" i="13"/>
  <c r="O354" i="13"/>
  <c r="I354" i="13"/>
  <c r="V349" i="13"/>
  <c r="P349" i="13"/>
  <c r="J349" i="13"/>
  <c r="D349" i="13"/>
  <c r="W344" i="13"/>
  <c r="Q344" i="13"/>
  <c r="K344" i="13"/>
  <c r="E344" i="13"/>
  <c r="X339" i="13"/>
  <c r="R339" i="13"/>
  <c r="L339" i="13"/>
  <c r="F339" i="13"/>
  <c r="Y334" i="13"/>
  <c r="S334" i="13"/>
  <c r="M334" i="13"/>
  <c r="G334" i="13"/>
  <c r="Z329" i="13"/>
  <c r="T329" i="13"/>
  <c r="N329" i="13"/>
  <c r="H329" i="13"/>
  <c r="X638" i="13"/>
  <c r="R638" i="13"/>
  <c r="L638" i="13"/>
  <c r="F638" i="13"/>
  <c r="Y633" i="13"/>
  <c r="S633" i="13"/>
  <c r="M633" i="13"/>
  <c r="G633" i="13"/>
  <c r="Z628" i="13"/>
  <c r="T628" i="13"/>
  <c r="N628" i="13"/>
  <c r="H628" i="13"/>
  <c r="AA623" i="13"/>
  <c r="U623" i="13"/>
  <c r="O623" i="13"/>
  <c r="I623" i="13"/>
  <c r="V618" i="13"/>
  <c r="P618" i="13"/>
  <c r="J618" i="13"/>
  <c r="D618" i="13"/>
  <c r="W613" i="13"/>
  <c r="Q613" i="13"/>
  <c r="K613" i="13"/>
  <c r="E613" i="13"/>
  <c r="X608" i="13"/>
  <c r="R608" i="13"/>
  <c r="L608" i="13"/>
  <c r="F608" i="13"/>
  <c r="Y603" i="13"/>
  <c r="S603" i="13"/>
  <c r="M603" i="13"/>
  <c r="G603" i="13"/>
  <c r="Z598" i="13"/>
  <c r="T598" i="13"/>
  <c r="N598" i="13"/>
  <c r="H598" i="13"/>
  <c r="AA593" i="13"/>
  <c r="U593" i="13"/>
  <c r="O593" i="13"/>
  <c r="I593" i="13"/>
  <c r="V588" i="13"/>
  <c r="P588" i="13"/>
  <c r="J588" i="13"/>
  <c r="D588" i="13"/>
  <c r="W583" i="13"/>
  <c r="Q583" i="13"/>
  <c r="K583" i="13"/>
  <c r="E583" i="13"/>
  <c r="X578" i="13"/>
  <c r="R578" i="13"/>
  <c r="L578" i="13"/>
  <c r="F578" i="13"/>
  <c r="Y573" i="13"/>
  <c r="S573" i="13"/>
  <c r="M573" i="13"/>
  <c r="G573" i="13"/>
  <c r="Z568" i="13"/>
  <c r="T568" i="13"/>
  <c r="N568" i="13"/>
  <c r="H568" i="13"/>
  <c r="AA563" i="13"/>
  <c r="U563" i="13"/>
  <c r="O563" i="13"/>
  <c r="I563" i="13"/>
  <c r="V558" i="13"/>
  <c r="P558" i="13"/>
  <c r="J558" i="13"/>
  <c r="D558" i="13"/>
  <c r="W553" i="13"/>
  <c r="Q553" i="13"/>
  <c r="K553" i="13"/>
  <c r="E553" i="13"/>
  <c r="X548" i="13"/>
  <c r="R548" i="13"/>
  <c r="L548" i="13"/>
  <c r="F548" i="13"/>
  <c r="Y543" i="13"/>
  <c r="S543" i="13"/>
  <c r="M543" i="13"/>
  <c r="G543" i="13"/>
  <c r="Z538" i="13"/>
  <c r="Z534" i="13" s="1"/>
  <c r="T538" i="13"/>
  <c r="T534" i="13" s="1"/>
  <c r="N538" i="13"/>
  <c r="N534" i="13" s="1"/>
  <c r="H538" i="13"/>
  <c r="H534" i="13" s="1"/>
  <c r="AA533" i="13"/>
  <c r="AA529" i="13" s="1"/>
  <c r="U533" i="13"/>
  <c r="U529" i="13" s="1"/>
  <c r="O533" i="13"/>
  <c r="O529" i="13" s="1"/>
  <c r="I533" i="13"/>
  <c r="I529" i="13" s="1"/>
  <c r="V528" i="13"/>
  <c r="V524" i="13" s="1"/>
  <c r="P528" i="13"/>
  <c r="P524" i="13" s="1"/>
  <c r="J528" i="13"/>
  <c r="J524" i="13" s="1"/>
  <c r="D528" i="13"/>
  <c r="D524" i="13" s="1"/>
  <c r="W523" i="13"/>
  <c r="W519" i="13" s="1"/>
  <c r="Q523" i="13"/>
  <c r="Q519" i="13" s="1"/>
  <c r="K523" i="13"/>
  <c r="K519" i="13" s="1"/>
  <c r="E523" i="13"/>
  <c r="E519" i="13" s="1"/>
  <c r="X518" i="13"/>
  <c r="X514" i="13" s="1"/>
  <c r="R518" i="13"/>
  <c r="R514" i="13" s="1"/>
  <c r="L518" i="13"/>
  <c r="L514" i="13" s="1"/>
  <c r="F518" i="13"/>
  <c r="F514" i="13" s="1"/>
  <c r="Y513" i="13"/>
  <c r="Y509" i="13" s="1"/>
  <c r="S513" i="13"/>
  <c r="S509" i="13" s="1"/>
  <c r="M513" i="13"/>
  <c r="M509" i="13" s="1"/>
  <c r="G513" i="13"/>
  <c r="G509" i="13" s="1"/>
  <c r="Z508" i="13"/>
  <c r="Z504" i="13" s="1"/>
  <c r="T508" i="13"/>
  <c r="T504" i="13" s="1"/>
  <c r="N508" i="13"/>
  <c r="N504" i="13" s="1"/>
  <c r="H508" i="13"/>
  <c r="H504" i="13" s="1"/>
  <c r="AA503" i="13"/>
  <c r="AA499" i="13" s="1"/>
  <c r="U503" i="13"/>
  <c r="U499" i="13" s="1"/>
  <c r="O503" i="13"/>
  <c r="O499" i="13" s="1"/>
  <c r="I503" i="13"/>
  <c r="I499" i="13" s="1"/>
  <c r="V498" i="13"/>
  <c r="V494" i="13" s="1"/>
  <c r="P498" i="13"/>
  <c r="P494" i="13" s="1"/>
  <c r="J498" i="13"/>
  <c r="J494" i="13" s="1"/>
  <c r="D498" i="13"/>
  <c r="D494" i="13" s="1"/>
  <c r="W493" i="13"/>
  <c r="W489" i="13" s="1"/>
  <c r="Q493" i="13"/>
  <c r="Q489" i="13" s="1"/>
  <c r="K493" i="13"/>
  <c r="K489" i="13" s="1"/>
  <c r="E493" i="13"/>
  <c r="E489" i="13" s="1"/>
  <c r="X488" i="13"/>
  <c r="X484" i="13" s="1"/>
  <c r="R488" i="13"/>
  <c r="R484" i="13" s="1"/>
  <c r="L488" i="13"/>
  <c r="L484" i="13" s="1"/>
  <c r="F488" i="13"/>
  <c r="F484" i="13" s="1"/>
  <c r="Y479" i="13"/>
  <c r="S479" i="13"/>
  <c r="M479" i="13"/>
  <c r="G479" i="13"/>
  <c r="Z474" i="13"/>
  <c r="T474" i="13"/>
  <c r="N474" i="13"/>
  <c r="H474" i="13"/>
  <c r="AA469" i="13"/>
  <c r="U469" i="13"/>
  <c r="O469" i="13"/>
  <c r="I469" i="13"/>
  <c r="V464" i="13"/>
  <c r="P464" i="13"/>
  <c r="J464" i="13"/>
  <c r="D464" i="13"/>
  <c r="W459" i="13"/>
  <c r="Q459" i="13"/>
  <c r="K459" i="13"/>
  <c r="E459" i="13"/>
  <c r="X454" i="13"/>
  <c r="R454" i="13"/>
  <c r="L454" i="13"/>
  <c r="F454" i="13"/>
  <c r="Y449" i="13"/>
  <c r="S449" i="13"/>
  <c r="M449" i="13"/>
  <c r="G449" i="13"/>
  <c r="Z444" i="13"/>
  <c r="T444" i="13"/>
  <c r="N444" i="13"/>
  <c r="H444" i="13"/>
  <c r="AA439" i="13"/>
  <c r="U439" i="13"/>
  <c r="O439" i="13"/>
  <c r="I439" i="13"/>
  <c r="V434" i="13"/>
  <c r="P434" i="13"/>
  <c r="J434" i="13"/>
  <c r="D434" i="13"/>
  <c r="W429" i="13"/>
  <c r="Q429" i="13"/>
  <c r="K429" i="13"/>
  <c r="E429" i="13"/>
  <c r="X424" i="13"/>
  <c r="R424" i="13"/>
  <c r="L424" i="13"/>
  <c r="F424" i="13"/>
  <c r="Y419" i="13"/>
  <c r="S419" i="13"/>
  <c r="M419" i="13"/>
  <c r="G419" i="13"/>
  <c r="Z414" i="13"/>
  <c r="T414" i="13"/>
  <c r="N414" i="13"/>
  <c r="H414" i="13"/>
  <c r="AA409" i="13"/>
  <c r="U409" i="13"/>
  <c r="O409" i="13"/>
  <c r="I409" i="13"/>
  <c r="V404" i="13"/>
  <c r="P404" i="13"/>
  <c r="J404" i="13"/>
  <c r="D404" i="13"/>
  <c r="W399" i="13"/>
  <c r="Q399" i="13"/>
  <c r="K399" i="13"/>
  <c r="E399" i="13"/>
  <c r="X394" i="13"/>
  <c r="R394" i="13"/>
  <c r="L394" i="13"/>
  <c r="F394" i="13"/>
  <c r="Y389" i="13"/>
  <c r="S389" i="13"/>
  <c r="W638" i="13"/>
  <c r="Q638" i="13"/>
  <c r="K638" i="13"/>
  <c r="E638" i="13"/>
  <c r="X633" i="13"/>
  <c r="R633" i="13"/>
  <c r="L633" i="13"/>
  <c r="F633" i="13"/>
  <c r="Y628" i="13"/>
  <c r="S628" i="13"/>
  <c r="M628" i="13"/>
  <c r="G628" i="13"/>
  <c r="Z623" i="13"/>
  <c r="T623" i="13"/>
  <c r="N623" i="13"/>
  <c r="H623" i="13"/>
  <c r="AA618" i="13"/>
  <c r="U618" i="13"/>
  <c r="O618" i="13"/>
  <c r="I618" i="13"/>
  <c r="V613" i="13"/>
  <c r="P613" i="13"/>
  <c r="J613" i="13"/>
  <c r="D613" i="13"/>
  <c r="W608" i="13"/>
  <c r="Q608" i="13"/>
  <c r="K608" i="13"/>
  <c r="E608" i="13"/>
  <c r="X603" i="13"/>
  <c r="R603" i="13"/>
  <c r="L603" i="13"/>
  <c r="F603" i="13"/>
  <c r="Y598" i="13"/>
  <c r="S598" i="13"/>
  <c r="M598" i="13"/>
  <c r="G598" i="13"/>
  <c r="Z593" i="13"/>
  <c r="T593" i="13"/>
  <c r="N593" i="13"/>
  <c r="H593" i="13"/>
  <c r="AA588" i="13"/>
  <c r="U588" i="13"/>
  <c r="O588" i="13"/>
  <c r="I588" i="13"/>
  <c r="V583" i="13"/>
  <c r="P583" i="13"/>
  <c r="J583" i="13"/>
  <c r="D583" i="13"/>
  <c r="W578" i="13"/>
  <c r="Q578" i="13"/>
  <c r="K578" i="13"/>
  <c r="E578" i="13"/>
  <c r="X573" i="13"/>
  <c r="R573" i="13"/>
  <c r="L573" i="13"/>
  <c r="F573" i="13"/>
  <c r="Y568" i="13"/>
  <c r="S568" i="13"/>
  <c r="M568" i="13"/>
  <c r="G568" i="13"/>
  <c r="Z563" i="13"/>
  <c r="T563" i="13"/>
  <c r="N563" i="13"/>
  <c r="H563" i="13"/>
  <c r="AA558" i="13"/>
  <c r="U558" i="13"/>
  <c r="O558" i="13"/>
  <c r="I558" i="13"/>
  <c r="V553" i="13"/>
  <c r="P553" i="13"/>
  <c r="J553" i="13"/>
  <c r="D553" i="13"/>
  <c r="W548" i="13"/>
  <c r="Q548" i="13"/>
  <c r="K548" i="13"/>
  <c r="E548" i="13"/>
  <c r="X543" i="13"/>
  <c r="R543" i="13"/>
  <c r="L543" i="13"/>
  <c r="F543" i="13"/>
  <c r="Y538" i="13"/>
  <c r="S538" i="13"/>
  <c r="M538" i="13"/>
  <c r="G538" i="13"/>
  <c r="Z533" i="13"/>
  <c r="T533" i="13"/>
  <c r="N533" i="13"/>
  <c r="H533" i="13"/>
  <c r="AA528" i="13"/>
  <c r="U528" i="13"/>
  <c r="O528" i="13"/>
  <c r="I528" i="13"/>
  <c r="V523" i="13"/>
  <c r="P523" i="13"/>
  <c r="J523" i="13"/>
  <c r="D523" i="13"/>
  <c r="W518" i="13"/>
  <c r="Q518" i="13"/>
  <c r="K518" i="13"/>
  <c r="E518" i="13"/>
  <c r="X513" i="13"/>
  <c r="R513" i="13"/>
  <c r="L513" i="13"/>
  <c r="F513" i="13"/>
  <c r="Y508" i="13"/>
  <c r="S508" i="13"/>
  <c r="M508" i="13"/>
  <c r="G508" i="13"/>
  <c r="Z503" i="13"/>
  <c r="T503" i="13"/>
  <c r="N503" i="13"/>
  <c r="H503" i="13"/>
  <c r="AA498" i="13"/>
  <c r="U498" i="13"/>
  <c r="O498" i="13"/>
  <c r="I498" i="13"/>
  <c r="V493" i="13"/>
  <c r="P493" i="13"/>
  <c r="J493" i="13"/>
  <c r="D493" i="13"/>
  <c r="W488" i="13"/>
  <c r="Q488" i="13"/>
  <c r="K488" i="13"/>
  <c r="E488" i="13"/>
  <c r="X479" i="13"/>
  <c r="R479" i="13"/>
  <c r="L479" i="13"/>
  <c r="F479" i="13"/>
  <c r="Y474" i="13"/>
  <c r="S474" i="13"/>
  <c r="M474" i="13"/>
  <c r="G474" i="13"/>
  <c r="Z469" i="13"/>
  <c r="T469" i="13"/>
  <c r="N469" i="13"/>
  <c r="H469" i="13"/>
  <c r="AA464" i="13"/>
  <c r="U464" i="13"/>
  <c r="O464" i="13"/>
  <c r="I464" i="13"/>
  <c r="V459" i="13"/>
  <c r="P459" i="13"/>
  <c r="J459" i="13"/>
  <c r="D459" i="13"/>
  <c r="W454" i="13"/>
  <c r="Q454" i="13"/>
  <c r="K454" i="13"/>
  <c r="E454" i="13"/>
  <c r="X449" i="13"/>
  <c r="R449" i="13"/>
  <c r="L449" i="13"/>
  <c r="F449" i="13"/>
  <c r="Y444" i="13"/>
  <c r="S444" i="13"/>
  <c r="M444" i="13"/>
  <c r="G444" i="13"/>
  <c r="Z439" i="13"/>
  <c r="T439" i="13"/>
  <c r="N439" i="13"/>
  <c r="H439" i="13"/>
  <c r="AA434" i="13"/>
  <c r="U434" i="13"/>
  <c r="O434" i="13"/>
  <c r="I434" i="13"/>
  <c r="V429" i="13"/>
  <c r="P429" i="13"/>
  <c r="J429" i="13"/>
  <c r="D429" i="13"/>
  <c r="W424" i="13"/>
  <c r="Q424" i="13"/>
  <c r="K424" i="13"/>
  <c r="E424" i="13"/>
  <c r="X419" i="13"/>
  <c r="R419" i="13"/>
  <c r="L419" i="13"/>
  <c r="F419" i="13"/>
  <c r="Y414" i="13"/>
  <c r="S414" i="13"/>
  <c r="M414" i="13"/>
  <c r="G414" i="13"/>
  <c r="Z409" i="13"/>
  <c r="T409" i="13"/>
  <c r="N409" i="13"/>
  <c r="H409" i="13"/>
  <c r="AA404" i="13"/>
  <c r="U404" i="13"/>
  <c r="O404" i="13"/>
  <c r="I404" i="13"/>
  <c r="V399" i="13"/>
  <c r="P399" i="13"/>
  <c r="J399" i="13"/>
  <c r="D399" i="13"/>
  <c r="W394" i="13"/>
  <c r="Q394" i="13"/>
  <c r="K394" i="13"/>
  <c r="E394" i="13"/>
  <c r="X389" i="13"/>
  <c r="R389" i="13"/>
  <c r="L389" i="13"/>
  <c r="F389" i="13"/>
  <c r="Y384" i="13"/>
  <c r="S384" i="13"/>
  <c r="M384" i="13"/>
  <c r="G384" i="13"/>
  <c r="Z379" i="13"/>
  <c r="T379" i="13"/>
  <c r="N379" i="13"/>
  <c r="H379" i="13"/>
  <c r="AA374" i="13"/>
  <c r="U374" i="13"/>
  <c r="O374" i="13"/>
  <c r="I374" i="13"/>
  <c r="V369" i="13"/>
  <c r="P369" i="13"/>
  <c r="J369" i="13"/>
  <c r="D369" i="13"/>
  <c r="W364" i="13"/>
  <c r="Q364" i="13"/>
  <c r="K364" i="13"/>
  <c r="E364" i="13"/>
  <c r="X359" i="13"/>
  <c r="R359" i="13"/>
  <c r="L359" i="13"/>
  <c r="F359" i="13"/>
  <c r="Y354" i="13"/>
  <c r="S354" i="13"/>
  <c r="M354" i="13"/>
  <c r="G354" i="13"/>
  <c r="Z349" i="13"/>
  <c r="T349" i="13"/>
  <c r="N349" i="13"/>
  <c r="H349" i="13"/>
  <c r="AA344" i="13"/>
  <c r="U344" i="13"/>
  <c r="O344" i="13"/>
  <c r="I344" i="13"/>
  <c r="V339" i="13"/>
  <c r="P339" i="13"/>
  <c r="J339" i="13"/>
  <c r="D339" i="13"/>
  <c r="W334" i="13"/>
  <c r="Q334" i="13"/>
  <c r="K334" i="13"/>
  <c r="E334" i="13"/>
  <c r="V638" i="13"/>
  <c r="P638" i="13"/>
  <c r="J638" i="13"/>
  <c r="D638" i="13"/>
  <c r="W633" i="13"/>
  <c r="Q633" i="13"/>
  <c r="K633" i="13"/>
  <c r="E633" i="13"/>
  <c r="X628" i="13"/>
  <c r="R628" i="13"/>
  <c r="L628" i="13"/>
  <c r="F628" i="13"/>
  <c r="Y623" i="13"/>
  <c r="S623" i="13"/>
  <c r="M623" i="13"/>
  <c r="G623" i="13"/>
  <c r="Z618" i="13"/>
  <c r="T618" i="13"/>
  <c r="N618" i="13"/>
  <c r="H618" i="13"/>
  <c r="AA613" i="13"/>
  <c r="U613" i="13"/>
  <c r="O613" i="13"/>
  <c r="I613" i="13"/>
  <c r="V608" i="13"/>
  <c r="P608" i="13"/>
  <c r="J608" i="13"/>
  <c r="D608" i="13"/>
  <c r="W603" i="13"/>
  <c r="Q603" i="13"/>
  <c r="K603" i="13"/>
  <c r="E603" i="13"/>
  <c r="X598" i="13"/>
  <c r="R598" i="13"/>
  <c r="L598" i="13"/>
  <c r="F598" i="13"/>
  <c r="Y593" i="13"/>
  <c r="S593" i="13"/>
  <c r="M593" i="13"/>
  <c r="G593" i="13"/>
  <c r="Z588" i="13"/>
  <c r="T588" i="13"/>
  <c r="N588" i="13"/>
  <c r="H588" i="13"/>
  <c r="AA583" i="13"/>
  <c r="U583" i="13"/>
  <c r="O583" i="13"/>
  <c r="I583" i="13"/>
  <c r="V578" i="13"/>
  <c r="P578" i="13"/>
  <c r="J578" i="13"/>
  <c r="D578" i="13"/>
  <c r="W573" i="13"/>
  <c r="Q573" i="13"/>
  <c r="K573" i="13"/>
  <c r="E573" i="13"/>
  <c r="X568" i="13"/>
  <c r="R568" i="13"/>
  <c r="L568" i="13"/>
  <c r="F568" i="13"/>
  <c r="Y563" i="13"/>
  <c r="S563" i="13"/>
  <c r="M563" i="13"/>
  <c r="G563" i="13"/>
  <c r="Z558" i="13"/>
  <c r="T558" i="13"/>
  <c r="N558" i="13"/>
  <c r="H558" i="13"/>
  <c r="AA553" i="13"/>
  <c r="U553" i="13"/>
  <c r="O553" i="13"/>
  <c r="I553" i="13"/>
  <c r="V548" i="13"/>
  <c r="P548" i="13"/>
  <c r="J548" i="13"/>
  <c r="D548" i="13"/>
  <c r="W543" i="13"/>
  <c r="Q543" i="13"/>
  <c r="K543" i="13"/>
  <c r="E543" i="13"/>
  <c r="X538" i="13"/>
  <c r="R538" i="13"/>
  <c r="L538" i="13"/>
  <c r="F538" i="13"/>
  <c r="Y533" i="13"/>
  <c r="S533" i="13"/>
  <c r="M533" i="13"/>
  <c r="G533" i="13"/>
  <c r="Z528" i="13"/>
  <c r="T528" i="13"/>
  <c r="N528" i="13"/>
  <c r="H528" i="13"/>
  <c r="AA523" i="13"/>
  <c r="U523" i="13"/>
  <c r="O523" i="13"/>
  <c r="I523" i="13"/>
  <c r="V518" i="13"/>
  <c r="P518" i="13"/>
  <c r="J518" i="13"/>
  <c r="D518" i="13"/>
  <c r="W513" i="13"/>
  <c r="Q513" i="13"/>
  <c r="K513" i="13"/>
  <c r="E513" i="13"/>
  <c r="X508" i="13"/>
  <c r="R508" i="13"/>
  <c r="L508" i="13"/>
  <c r="F508" i="13"/>
  <c r="Y503" i="13"/>
  <c r="S503" i="13"/>
  <c r="M503" i="13"/>
  <c r="G503" i="13"/>
  <c r="Z498" i="13"/>
  <c r="T498" i="13"/>
  <c r="N498" i="13"/>
  <c r="H498" i="13"/>
  <c r="AA493" i="13"/>
  <c r="U493" i="13"/>
  <c r="O493" i="13"/>
  <c r="I493" i="13"/>
  <c r="V488" i="13"/>
  <c r="P488" i="13"/>
  <c r="J488" i="13"/>
  <c r="D488" i="13"/>
  <c r="D484" i="13" s="1"/>
  <c r="W479" i="13"/>
  <c r="Q479" i="13"/>
  <c r="K479" i="13"/>
  <c r="E479" i="13"/>
  <c r="X474" i="13"/>
  <c r="R474" i="13"/>
  <c r="L474" i="13"/>
  <c r="F474" i="13"/>
  <c r="Y469" i="13"/>
  <c r="S469" i="13"/>
  <c r="M469" i="13"/>
  <c r="G469" i="13"/>
  <c r="Z464" i="13"/>
  <c r="T464" i="13"/>
  <c r="N464" i="13"/>
  <c r="H464" i="13"/>
  <c r="AA459" i="13"/>
  <c r="U459" i="13"/>
  <c r="O459" i="13"/>
  <c r="I459" i="13"/>
  <c r="V454" i="13"/>
  <c r="P454" i="13"/>
  <c r="J454" i="13"/>
  <c r="D454" i="13"/>
  <c r="W449" i="13"/>
  <c r="Q449" i="13"/>
  <c r="K449" i="13"/>
  <c r="E449" i="13"/>
  <c r="X444" i="13"/>
  <c r="R444" i="13"/>
  <c r="L444" i="13"/>
  <c r="F444" i="13"/>
  <c r="Y439" i="13"/>
  <c r="S439" i="13"/>
  <c r="M439" i="13"/>
  <c r="G439" i="13"/>
  <c r="Z434" i="13"/>
  <c r="T434" i="13"/>
  <c r="N434" i="13"/>
  <c r="H434" i="13"/>
  <c r="AA429" i="13"/>
  <c r="U429" i="13"/>
  <c r="O429" i="13"/>
  <c r="I429" i="13"/>
  <c r="V424" i="13"/>
  <c r="P424" i="13"/>
  <c r="J424" i="13"/>
  <c r="D424" i="13"/>
  <c r="W419" i="13"/>
  <c r="Q419" i="13"/>
  <c r="K419" i="13"/>
  <c r="E419" i="13"/>
  <c r="X414" i="13"/>
  <c r="R414" i="13"/>
  <c r="L414" i="13"/>
  <c r="F414" i="13"/>
  <c r="Y409" i="13"/>
  <c r="S409" i="13"/>
  <c r="M409" i="13"/>
  <c r="G409" i="13"/>
  <c r="Z404" i="13"/>
  <c r="T404" i="13"/>
  <c r="N404" i="13"/>
  <c r="H404" i="13"/>
  <c r="AA399" i="13"/>
  <c r="U399" i="13"/>
  <c r="O399" i="13"/>
  <c r="I399" i="13"/>
  <c r="V394" i="13"/>
  <c r="P394" i="13"/>
  <c r="J394" i="13"/>
  <c r="D394" i="13"/>
  <c r="W389" i="13"/>
  <c r="Q389" i="13"/>
  <c r="K389" i="13"/>
  <c r="E389" i="13"/>
  <c r="X384" i="13"/>
  <c r="R384" i="13"/>
  <c r="L384" i="13"/>
  <c r="F384" i="13"/>
  <c r="Y379" i="13"/>
  <c r="S379" i="13"/>
  <c r="M379" i="13"/>
  <c r="G379" i="13"/>
  <c r="Z374" i="13"/>
  <c r="T374" i="13"/>
  <c r="N374" i="13"/>
  <c r="H374" i="13"/>
  <c r="AA369" i="13"/>
  <c r="U369" i="13"/>
  <c r="O369" i="13"/>
  <c r="I369" i="13"/>
  <c r="V364" i="13"/>
  <c r="P364" i="13"/>
  <c r="J364" i="13"/>
  <c r="D364" i="13"/>
  <c r="W359" i="13"/>
  <c r="Q359" i="13"/>
  <c r="K359" i="13"/>
  <c r="E359" i="13"/>
  <c r="J11" i="13"/>
  <c r="P11" i="13"/>
  <c r="V11" i="13"/>
  <c r="I14" i="13"/>
  <c r="O14" i="13"/>
  <c r="U14" i="13"/>
  <c r="AA14" i="13"/>
  <c r="I16" i="13"/>
  <c r="O16" i="13"/>
  <c r="U16" i="13"/>
  <c r="AA16" i="13"/>
  <c r="H19" i="13"/>
  <c r="N19" i="13"/>
  <c r="T19" i="13"/>
  <c r="Z19" i="13"/>
  <c r="H21" i="13"/>
  <c r="N21" i="13"/>
  <c r="T21" i="13"/>
  <c r="Z21" i="13"/>
  <c r="G24" i="13"/>
  <c r="M24" i="13"/>
  <c r="M22" i="13" s="1"/>
  <c r="S24" i="13"/>
  <c r="Y24" i="13"/>
  <c r="G26" i="13"/>
  <c r="M26" i="13"/>
  <c r="S26" i="13"/>
  <c r="Y26" i="13"/>
  <c r="F29" i="13"/>
  <c r="L29" i="13"/>
  <c r="R29" i="13"/>
  <c r="X29" i="13"/>
  <c r="F31" i="13"/>
  <c r="L31" i="13"/>
  <c r="R31" i="13"/>
  <c r="X31" i="13"/>
  <c r="E34" i="13"/>
  <c r="K34" i="13"/>
  <c r="K32" i="13" s="1"/>
  <c r="Q34" i="13"/>
  <c r="W34" i="13"/>
  <c r="E36" i="13"/>
  <c r="K36" i="13"/>
  <c r="Q36" i="13"/>
  <c r="W36" i="13"/>
  <c r="D39" i="13"/>
  <c r="J39" i="13"/>
  <c r="P39" i="13"/>
  <c r="V39" i="13"/>
  <c r="D41" i="13"/>
  <c r="J41" i="13"/>
  <c r="P41" i="13"/>
  <c r="V41" i="13"/>
  <c r="I44" i="13"/>
  <c r="O44" i="13"/>
  <c r="U44" i="13"/>
  <c r="AA44" i="13"/>
  <c r="AA42" i="13" s="1"/>
  <c r="I46" i="13"/>
  <c r="O46" i="13"/>
  <c r="U46" i="13"/>
  <c r="AA46" i="13"/>
  <c r="H49" i="13"/>
  <c r="N49" i="13"/>
  <c r="N47" i="13" s="1"/>
  <c r="T49" i="13"/>
  <c r="Z49" i="13"/>
  <c r="H51" i="13"/>
  <c r="N51" i="13"/>
  <c r="T51" i="13"/>
  <c r="Z51" i="13"/>
  <c r="G54" i="13"/>
  <c r="M54" i="13"/>
  <c r="S54" i="13"/>
  <c r="Y54" i="13"/>
  <c r="G56" i="13"/>
  <c r="M56" i="13"/>
  <c r="S56" i="13"/>
  <c r="Y56" i="13"/>
  <c r="F59" i="13"/>
  <c r="L59" i="13"/>
  <c r="R59" i="13"/>
  <c r="X59" i="13"/>
  <c r="X57" i="13" s="1"/>
  <c r="F61" i="13"/>
  <c r="L61" i="13"/>
  <c r="R61" i="13"/>
  <c r="X61" i="13"/>
  <c r="E64" i="13"/>
  <c r="K64" i="13"/>
  <c r="K62" i="13" s="1"/>
  <c r="Q64" i="13"/>
  <c r="W64" i="13"/>
  <c r="E66" i="13"/>
  <c r="K66" i="13"/>
  <c r="Q66" i="13"/>
  <c r="W66" i="13"/>
  <c r="D69" i="13"/>
  <c r="J69" i="13"/>
  <c r="P69" i="13"/>
  <c r="V69" i="13"/>
  <c r="D71" i="13"/>
  <c r="J71" i="13"/>
  <c r="P71" i="13"/>
  <c r="V71" i="13"/>
  <c r="I74" i="13"/>
  <c r="O74" i="13"/>
  <c r="U74" i="13"/>
  <c r="AA74" i="13"/>
  <c r="AA72" i="13" s="1"/>
  <c r="I76" i="13"/>
  <c r="O76" i="13"/>
  <c r="U76" i="13"/>
  <c r="AA76" i="13"/>
  <c r="H79" i="13"/>
  <c r="N79" i="13"/>
  <c r="N77" i="13" s="1"/>
  <c r="T79" i="13"/>
  <c r="Z79" i="13"/>
  <c r="H81" i="13"/>
  <c r="N81" i="13"/>
  <c r="T81" i="13"/>
  <c r="Z81" i="13"/>
  <c r="G84" i="13"/>
  <c r="M84" i="13"/>
  <c r="S84" i="13"/>
  <c r="Y84" i="13"/>
  <c r="G86" i="13"/>
  <c r="M86" i="13"/>
  <c r="S86" i="13"/>
  <c r="Y86" i="13"/>
  <c r="F89" i="13"/>
  <c r="L89" i="13"/>
  <c r="R89" i="13"/>
  <c r="X89" i="13"/>
  <c r="X87" i="13" s="1"/>
  <c r="F91" i="13"/>
  <c r="L91" i="13"/>
  <c r="R91" i="13"/>
  <c r="X91" i="13"/>
  <c r="E94" i="13"/>
  <c r="K94" i="13"/>
  <c r="K92" i="13" s="1"/>
  <c r="Q94" i="13"/>
  <c r="W94" i="13"/>
  <c r="E96" i="13"/>
  <c r="K96" i="13"/>
  <c r="Q96" i="13"/>
  <c r="W96" i="13"/>
  <c r="D99" i="13"/>
  <c r="J99" i="13"/>
  <c r="P99" i="13"/>
  <c r="V99" i="13"/>
  <c r="D101" i="13"/>
  <c r="J101" i="13"/>
  <c r="P101" i="13"/>
  <c r="V101" i="13"/>
  <c r="I104" i="13"/>
  <c r="O104" i="13"/>
  <c r="U104" i="13"/>
  <c r="AA104" i="13"/>
  <c r="AA102" i="13" s="1"/>
  <c r="I106" i="13"/>
  <c r="O106" i="13"/>
  <c r="U106" i="13"/>
  <c r="AA106" i="13"/>
  <c r="H109" i="13"/>
  <c r="N109" i="13"/>
  <c r="N107" i="13" s="1"/>
  <c r="T109" i="13"/>
  <c r="Z109" i="13"/>
  <c r="H111" i="13"/>
  <c r="N111" i="13"/>
  <c r="T111" i="13"/>
  <c r="Z111" i="13"/>
  <c r="G114" i="13"/>
  <c r="M114" i="13"/>
  <c r="S114" i="13"/>
  <c r="Y114" i="13"/>
  <c r="G116" i="13"/>
  <c r="M116" i="13"/>
  <c r="S116" i="13"/>
  <c r="Y116" i="13"/>
  <c r="F119" i="13"/>
  <c r="L119" i="13"/>
  <c r="R119" i="13"/>
  <c r="X119" i="13"/>
  <c r="X117" i="13" s="1"/>
  <c r="F121" i="13"/>
  <c r="L121" i="13"/>
  <c r="R121" i="13"/>
  <c r="X121" i="13"/>
  <c r="E124" i="13"/>
  <c r="K124" i="13"/>
  <c r="K122" i="13" s="1"/>
  <c r="Q124" i="13"/>
  <c r="W124" i="13"/>
  <c r="E126" i="13"/>
  <c r="K126" i="13"/>
  <c r="Q126" i="13"/>
  <c r="W126" i="13"/>
  <c r="D129" i="13"/>
  <c r="J129" i="13"/>
  <c r="P129" i="13"/>
  <c r="V129" i="13"/>
  <c r="D131" i="13"/>
  <c r="J131" i="13"/>
  <c r="P131" i="13"/>
  <c r="V131" i="13"/>
  <c r="I134" i="13"/>
  <c r="I132" i="13" s="1"/>
  <c r="O134" i="13"/>
  <c r="U134" i="13"/>
  <c r="AA134" i="13"/>
  <c r="I136" i="13"/>
  <c r="O136" i="13"/>
  <c r="U136" i="13"/>
  <c r="AA136" i="13"/>
  <c r="H139" i="13"/>
  <c r="N139" i="13"/>
  <c r="T139" i="13"/>
  <c r="Z139" i="13"/>
  <c r="H141" i="13"/>
  <c r="N141" i="13"/>
  <c r="T141" i="13"/>
  <c r="Z141" i="13"/>
  <c r="G144" i="13"/>
  <c r="M144" i="13"/>
  <c r="S144" i="13"/>
  <c r="Y144" i="13"/>
  <c r="G146" i="13"/>
  <c r="M146" i="13"/>
  <c r="S146" i="13"/>
  <c r="Y146" i="13"/>
  <c r="F149" i="13"/>
  <c r="L149" i="13"/>
  <c r="R149" i="13"/>
  <c r="X149" i="13"/>
  <c r="X147" i="13" s="1"/>
  <c r="F151" i="13"/>
  <c r="L151" i="13"/>
  <c r="R151" i="13"/>
  <c r="X151" i="13"/>
  <c r="E154" i="13"/>
  <c r="K154" i="13"/>
  <c r="K152" i="13" s="1"/>
  <c r="Q154" i="13"/>
  <c r="W154" i="13"/>
  <c r="E156" i="13"/>
  <c r="K156" i="13"/>
  <c r="Q156" i="13"/>
  <c r="W156" i="13"/>
  <c r="D159" i="13"/>
  <c r="J159" i="13"/>
  <c r="P159" i="13"/>
  <c r="V159" i="13"/>
  <c r="D161" i="13"/>
  <c r="J161" i="13"/>
  <c r="P161" i="13"/>
  <c r="V161" i="13"/>
  <c r="I168" i="13"/>
  <c r="I166" i="13" s="1"/>
  <c r="O168" i="13"/>
  <c r="U168" i="13"/>
  <c r="AA168" i="13"/>
  <c r="I170" i="13"/>
  <c r="O170" i="13"/>
  <c r="U170" i="13"/>
  <c r="AA170" i="13"/>
  <c r="H173" i="13"/>
  <c r="N173" i="13"/>
  <c r="N171" i="13" s="1"/>
  <c r="T173" i="13"/>
  <c r="Z173" i="13"/>
  <c r="H175" i="13"/>
  <c r="N175" i="13"/>
  <c r="T175" i="13"/>
  <c r="Z175" i="13"/>
  <c r="G178" i="13"/>
  <c r="M178" i="13"/>
  <c r="S178" i="13"/>
  <c r="Y178" i="13"/>
  <c r="G180" i="13"/>
  <c r="M180" i="13"/>
  <c r="S180" i="13"/>
  <c r="Y180" i="13"/>
  <c r="F183" i="13"/>
  <c r="F181" i="13" s="1"/>
  <c r="L183" i="13"/>
  <c r="R183" i="13"/>
  <c r="X183" i="13"/>
  <c r="F185" i="13"/>
  <c r="L185" i="13"/>
  <c r="R185" i="13"/>
  <c r="X185" i="13"/>
  <c r="E188" i="13"/>
  <c r="K188" i="13"/>
  <c r="K186" i="13" s="1"/>
  <c r="Q188" i="13"/>
  <c r="W188" i="13"/>
  <c r="E190" i="13"/>
  <c r="K190" i="13"/>
  <c r="Q190" i="13"/>
  <c r="W190" i="13"/>
  <c r="D193" i="13"/>
  <c r="J193" i="13"/>
  <c r="P193" i="13"/>
  <c r="V193" i="13"/>
  <c r="D195" i="13"/>
  <c r="J195" i="13"/>
  <c r="P195" i="13"/>
  <c r="V195" i="13"/>
  <c r="I198" i="13"/>
  <c r="O198" i="13"/>
  <c r="U198" i="13"/>
  <c r="AA198" i="13"/>
  <c r="I200" i="13"/>
  <c r="O200" i="13"/>
  <c r="U200" i="13"/>
  <c r="AA200" i="13"/>
  <c r="H203" i="13"/>
  <c r="N203" i="13"/>
  <c r="N201" i="13" s="1"/>
  <c r="T203" i="13"/>
  <c r="Z203" i="13"/>
  <c r="H205" i="13"/>
  <c r="N205" i="13"/>
  <c r="T205" i="13"/>
  <c r="Z205" i="13"/>
  <c r="G208" i="13"/>
  <c r="M208" i="13"/>
  <c r="M206" i="13" s="1"/>
  <c r="S208" i="13"/>
  <c r="Y208" i="13"/>
  <c r="G210" i="13"/>
  <c r="M210" i="13"/>
  <c r="S210" i="13"/>
  <c r="Y210" i="13"/>
  <c r="F213" i="13"/>
  <c r="L213" i="13"/>
  <c r="R213" i="13"/>
  <c r="X213" i="13"/>
  <c r="X211" i="13" s="1"/>
  <c r="F215" i="13"/>
  <c r="L215" i="13"/>
  <c r="R215" i="13"/>
  <c r="X215" i="13"/>
  <c r="E218" i="13"/>
  <c r="K218" i="13"/>
  <c r="K216" i="13" s="1"/>
  <c r="Q218" i="13"/>
  <c r="W218" i="13"/>
  <c r="E220" i="13"/>
  <c r="K220" i="13"/>
  <c r="Q220" i="13"/>
  <c r="W220" i="13"/>
  <c r="D223" i="13"/>
  <c r="J223" i="13"/>
  <c r="P223" i="13"/>
  <c r="V223" i="13"/>
  <c r="D225" i="13"/>
  <c r="J225" i="13"/>
  <c r="P225" i="13"/>
  <c r="V225" i="13"/>
  <c r="I228" i="13"/>
  <c r="I226" i="13" s="1"/>
  <c r="O228" i="13"/>
  <c r="U228" i="13"/>
  <c r="AA228" i="13"/>
  <c r="I230" i="13"/>
  <c r="O230" i="13"/>
  <c r="U230" i="13"/>
  <c r="AA230" i="13"/>
  <c r="H233" i="13"/>
  <c r="N233" i="13"/>
  <c r="T233" i="13"/>
  <c r="Z233" i="13"/>
  <c r="H235" i="13"/>
  <c r="N235" i="13"/>
  <c r="T235" i="13"/>
  <c r="Z235" i="13"/>
  <c r="G238" i="13"/>
  <c r="M238" i="13"/>
  <c r="M236" i="13" s="1"/>
  <c r="S238" i="13"/>
  <c r="Y238" i="13"/>
  <c r="G240" i="13"/>
  <c r="M240" i="13"/>
  <c r="S240" i="13"/>
  <c r="Y240" i="13"/>
  <c r="F243" i="13"/>
  <c r="F241" i="13" s="1"/>
  <c r="L243" i="13"/>
  <c r="R243" i="13"/>
  <c r="X243" i="13"/>
  <c r="X241" i="13" s="1"/>
  <c r="F245" i="13"/>
  <c r="L245" i="13"/>
  <c r="R245" i="13"/>
  <c r="X245" i="13"/>
  <c r="E248" i="13"/>
  <c r="K248" i="13"/>
  <c r="K246" i="13" s="1"/>
  <c r="Q248" i="13"/>
  <c r="W248" i="13"/>
  <c r="E250" i="13"/>
  <c r="K250" i="13"/>
  <c r="Q250" i="13"/>
  <c r="W250" i="13"/>
  <c r="D253" i="13"/>
  <c r="J253" i="13"/>
  <c r="P253" i="13"/>
  <c r="V253" i="13"/>
  <c r="D255" i="13"/>
  <c r="J255" i="13"/>
  <c r="P255" i="13"/>
  <c r="V255" i="13"/>
  <c r="I258" i="13"/>
  <c r="O258" i="13"/>
  <c r="U258" i="13"/>
  <c r="AA258" i="13"/>
  <c r="I260" i="13"/>
  <c r="O260" i="13"/>
  <c r="U260" i="13"/>
  <c r="AA260" i="13"/>
  <c r="H263" i="13"/>
  <c r="N263" i="13"/>
  <c r="N261" i="13" s="1"/>
  <c r="T263" i="13"/>
  <c r="Z263" i="13"/>
  <c r="H265" i="13"/>
  <c r="N265" i="13"/>
  <c r="T265" i="13"/>
  <c r="Z265" i="13"/>
  <c r="G268" i="13"/>
  <c r="M268" i="13"/>
  <c r="S268" i="13"/>
  <c r="Y268" i="13"/>
  <c r="G270" i="13"/>
  <c r="M270" i="13"/>
  <c r="S270" i="13"/>
  <c r="Y270" i="13"/>
  <c r="F273" i="13"/>
  <c r="F271" i="13" s="1"/>
  <c r="L273" i="13"/>
  <c r="R273" i="13"/>
  <c r="X273" i="13"/>
  <c r="X271" i="13" s="1"/>
  <c r="F275" i="13"/>
  <c r="L275" i="13"/>
  <c r="R275" i="13"/>
  <c r="X275" i="13"/>
  <c r="E278" i="13"/>
  <c r="K278" i="13"/>
  <c r="K276" i="13" s="1"/>
  <c r="Q278" i="13"/>
  <c r="W278" i="13"/>
  <c r="E280" i="13"/>
  <c r="K280" i="13"/>
  <c r="Q280" i="13"/>
  <c r="W280" i="13"/>
  <c r="D283" i="13"/>
  <c r="J283" i="13"/>
  <c r="P283" i="13"/>
  <c r="V283" i="13"/>
  <c r="D285" i="13"/>
  <c r="J285" i="13"/>
  <c r="P285" i="13"/>
  <c r="V285" i="13"/>
  <c r="I288" i="13"/>
  <c r="O288" i="13"/>
  <c r="U288" i="13"/>
  <c r="AA288" i="13"/>
  <c r="AA286" i="13" s="1"/>
  <c r="I290" i="13"/>
  <c r="O290" i="13"/>
  <c r="U290" i="13"/>
  <c r="AA290" i="13"/>
  <c r="H293" i="13"/>
  <c r="N293" i="13"/>
  <c r="N291" i="13" s="1"/>
  <c r="T293" i="13"/>
  <c r="Z293" i="13"/>
  <c r="H295" i="13"/>
  <c r="N295" i="13"/>
  <c r="T295" i="13"/>
  <c r="Z295" i="13"/>
  <c r="G298" i="13"/>
  <c r="M298" i="13"/>
  <c r="S298" i="13"/>
  <c r="Y298" i="13"/>
  <c r="G300" i="13"/>
  <c r="M300" i="13"/>
  <c r="S300" i="13"/>
  <c r="Y300" i="13"/>
  <c r="F303" i="13"/>
  <c r="F301" i="13" s="1"/>
  <c r="L303" i="13"/>
  <c r="R303" i="13"/>
  <c r="X303" i="13"/>
  <c r="X301" i="13" s="1"/>
  <c r="F305" i="13"/>
  <c r="L305" i="13"/>
  <c r="R305" i="13"/>
  <c r="X305" i="13"/>
  <c r="E308" i="13"/>
  <c r="K308" i="13"/>
  <c r="K306" i="13" s="1"/>
  <c r="Q308" i="13"/>
  <c r="W308" i="13"/>
  <c r="E310" i="13"/>
  <c r="K310" i="13"/>
  <c r="Q310" i="13"/>
  <c r="W310" i="13"/>
  <c r="D313" i="13"/>
  <c r="J313" i="13"/>
  <c r="P313" i="13"/>
  <c r="V313" i="13"/>
  <c r="D315" i="13"/>
  <c r="J315" i="13"/>
  <c r="P315" i="13"/>
  <c r="V315" i="13"/>
  <c r="I318" i="13"/>
  <c r="O318" i="13"/>
  <c r="U318" i="13"/>
  <c r="AA318" i="13"/>
  <c r="I320" i="13"/>
  <c r="O320" i="13"/>
  <c r="U320" i="13"/>
  <c r="AA320" i="13"/>
  <c r="H327" i="13"/>
  <c r="H325" i="13" s="1"/>
  <c r="N327" i="13"/>
  <c r="N325" i="13" s="1"/>
  <c r="T327" i="13"/>
  <c r="T325" i="13" s="1"/>
  <c r="D329" i="13"/>
  <c r="D325" i="13" s="1"/>
  <c r="L329" i="13"/>
  <c r="L325" i="13" s="1"/>
  <c r="V329" i="13"/>
  <c r="F332" i="13"/>
  <c r="F330" i="13" s="1"/>
  <c r="R332" i="13"/>
  <c r="F334" i="13"/>
  <c r="R334" i="13"/>
  <c r="E337" i="13"/>
  <c r="Q337" i="13"/>
  <c r="Q335" i="13" s="1"/>
  <c r="E339" i="13"/>
  <c r="Q339" i="13"/>
  <c r="N342" i="13"/>
  <c r="N340" i="13" s="1"/>
  <c r="Z342" i="13"/>
  <c r="Z340" i="13" s="1"/>
  <c r="N344" i="13"/>
  <c r="Z344" i="13"/>
  <c r="M347" i="13"/>
  <c r="M345" i="13" s="1"/>
  <c r="Y347" i="13"/>
  <c r="Y345" i="13" s="1"/>
  <c r="M349" i="13"/>
  <c r="Y349" i="13"/>
  <c r="K352" i="13"/>
  <c r="W352" i="13"/>
  <c r="K354" i="13"/>
  <c r="W354" i="13"/>
  <c r="S357" i="13"/>
  <c r="M359" i="13"/>
  <c r="R362" i="13"/>
  <c r="L364" i="13"/>
  <c r="N367" i="13"/>
  <c r="H369" i="13"/>
  <c r="Z369" i="13"/>
  <c r="J372" i="13"/>
  <c r="D374" i="13"/>
  <c r="V374" i="13"/>
  <c r="I377" i="13"/>
  <c r="AA377" i="13"/>
  <c r="U379" i="13"/>
  <c r="E382" i="13"/>
  <c r="E380" i="13" s="1"/>
  <c r="W382" i="13"/>
  <c r="Q384" i="13"/>
  <c r="S387" i="13"/>
  <c r="S385" i="13" s="1"/>
  <c r="M389" i="13"/>
  <c r="I394" i="13"/>
  <c r="Z397" i="13"/>
  <c r="S402" i="13"/>
  <c r="L407" i="13"/>
  <c r="X409" i="13"/>
  <c r="E412" i="13"/>
  <c r="Q414" i="13"/>
  <c r="J419" i="13"/>
  <c r="I424" i="13"/>
  <c r="Z427" i="13"/>
  <c r="S432" i="13"/>
  <c r="L437" i="13"/>
  <c r="X439" i="13"/>
  <c r="E442" i="13"/>
  <c r="Q444" i="13"/>
  <c r="J449" i="13"/>
  <c r="I454" i="13"/>
  <c r="Z457" i="13"/>
  <c r="S462" i="13"/>
  <c r="L467" i="13"/>
  <c r="X469" i="13"/>
  <c r="E472" i="13"/>
  <c r="Q474" i="13"/>
  <c r="J479" i="13"/>
  <c r="O488" i="13"/>
  <c r="O484" i="13" s="1"/>
  <c r="T493" i="13"/>
  <c r="T489" i="13" s="1"/>
  <c r="Y498" i="13"/>
  <c r="Y494" i="13" s="1"/>
  <c r="D513" i="13"/>
  <c r="D509" i="13" s="1"/>
  <c r="O518" i="13"/>
  <c r="O514" i="13" s="1"/>
  <c r="T523" i="13"/>
  <c r="T519" i="13" s="1"/>
  <c r="Y528" i="13"/>
  <c r="Y524" i="13" s="1"/>
  <c r="AA548" i="13"/>
  <c r="AA544" i="13" s="1"/>
  <c r="T553" i="13"/>
  <c r="T549" i="13" s="1"/>
  <c r="M558" i="13"/>
  <c r="M554" i="13" s="1"/>
  <c r="F563" i="13"/>
  <c r="F559" i="13" s="1"/>
  <c r="AA578" i="13"/>
  <c r="AA574" i="13" s="1"/>
  <c r="T583" i="13"/>
  <c r="T579" i="13" s="1"/>
  <c r="M588" i="13"/>
  <c r="M584" i="13" s="1"/>
  <c r="F593" i="13"/>
  <c r="F589" i="13" s="1"/>
  <c r="AA608" i="13"/>
  <c r="AA604" i="13" s="1"/>
  <c r="T613" i="13"/>
  <c r="T609" i="13" s="1"/>
  <c r="M618" i="13"/>
  <c r="M614" i="13" s="1"/>
  <c r="F623" i="13"/>
  <c r="F619" i="13" s="1"/>
  <c r="AA638" i="13"/>
  <c r="AA634" i="13" s="1"/>
  <c r="G236" i="14"/>
  <c r="V251" i="14"/>
  <c r="O316" i="14"/>
  <c r="I350" i="14"/>
  <c r="O350" i="14"/>
  <c r="I440" i="14"/>
  <c r="L579" i="14"/>
  <c r="H9" i="12"/>
  <c r="H7" i="12" s="1"/>
  <c r="N9" i="12"/>
  <c r="N7" i="12" s="1"/>
  <c r="T9" i="12"/>
  <c r="Z9" i="12"/>
  <c r="H11" i="12"/>
  <c r="N11" i="12"/>
  <c r="T11" i="12"/>
  <c r="Z11" i="12"/>
  <c r="G14" i="12"/>
  <c r="M14" i="12"/>
  <c r="S14" i="12"/>
  <c r="S12" i="12" s="1"/>
  <c r="Y14" i="12"/>
  <c r="Y12" i="12" s="1"/>
  <c r="G16" i="12"/>
  <c r="M16" i="12"/>
  <c r="S16" i="12"/>
  <c r="Y16" i="12"/>
  <c r="F19" i="12"/>
  <c r="F17" i="12" s="1"/>
  <c r="L19" i="12"/>
  <c r="L17" i="12" s="1"/>
  <c r="R19" i="12"/>
  <c r="R17" i="12" s="1"/>
  <c r="X19" i="12"/>
  <c r="X17" i="12" s="1"/>
  <c r="F21" i="12"/>
  <c r="L21" i="12"/>
  <c r="R21" i="12"/>
  <c r="X21" i="12"/>
  <c r="E24" i="12"/>
  <c r="E22" i="12" s="1"/>
  <c r="K24" i="12"/>
  <c r="K22" i="12" s="1"/>
  <c r="Q24" i="12"/>
  <c r="W24" i="12"/>
  <c r="E26" i="12"/>
  <c r="K26" i="12"/>
  <c r="Q26" i="12"/>
  <c r="W26" i="12"/>
  <c r="D29" i="12"/>
  <c r="J29" i="12"/>
  <c r="P29" i="12"/>
  <c r="P27" i="12" s="1"/>
  <c r="V29" i="12"/>
  <c r="V27" i="12" s="1"/>
  <c r="D31" i="12"/>
  <c r="J31" i="12"/>
  <c r="P31" i="12"/>
  <c r="V31" i="12"/>
  <c r="I34" i="12"/>
  <c r="I32" i="12" s="1"/>
  <c r="O34" i="12"/>
  <c r="O32" i="12" s="1"/>
  <c r="U34" i="12"/>
  <c r="U32" i="12" s="1"/>
  <c r="AA34" i="12"/>
  <c r="AA32" i="12" s="1"/>
  <c r="I36" i="12"/>
  <c r="O36" i="12"/>
  <c r="U36" i="12"/>
  <c r="AA36" i="12"/>
  <c r="H39" i="12"/>
  <c r="H37" i="12" s="1"/>
  <c r="N39" i="12"/>
  <c r="N37" i="12" s="1"/>
  <c r="T39" i="12"/>
  <c r="Z39" i="12"/>
  <c r="H41" i="12"/>
  <c r="N41" i="12"/>
  <c r="T41" i="12"/>
  <c r="Z41" i="12"/>
  <c r="G44" i="12"/>
  <c r="M44" i="12"/>
  <c r="S44" i="12"/>
  <c r="S42" i="12" s="1"/>
  <c r="Y44" i="12"/>
  <c r="Y42" i="12" s="1"/>
  <c r="G46" i="12"/>
  <c r="M46" i="12"/>
  <c r="S46" i="12"/>
  <c r="Y46" i="12"/>
  <c r="F49" i="12"/>
  <c r="F47" i="12" s="1"/>
  <c r="L49" i="12"/>
  <c r="L47" i="12" s="1"/>
  <c r="R49" i="12"/>
  <c r="R47" i="12" s="1"/>
  <c r="X49" i="12"/>
  <c r="X47" i="12" s="1"/>
  <c r="F51" i="12"/>
  <c r="L51" i="12"/>
  <c r="R51" i="12"/>
  <c r="X51" i="12"/>
  <c r="E54" i="12"/>
  <c r="E52" i="12" s="1"/>
  <c r="K54" i="12"/>
  <c r="K52" i="12" s="1"/>
  <c r="Q54" i="12"/>
  <c r="W54" i="12"/>
  <c r="E56" i="12"/>
  <c r="K56" i="12"/>
  <c r="Q56" i="12"/>
  <c r="W56" i="12"/>
  <c r="D59" i="12"/>
  <c r="J59" i="12"/>
  <c r="P59" i="12"/>
  <c r="P57" i="12" s="1"/>
  <c r="V59" i="12"/>
  <c r="V57" i="12" s="1"/>
  <c r="D61" i="12"/>
  <c r="J61" i="12"/>
  <c r="P61" i="12"/>
  <c r="V61" i="12"/>
  <c r="I64" i="12"/>
  <c r="I62" i="12" s="1"/>
  <c r="O64" i="12"/>
  <c r="O62" i="12" s="1"/>
  <c r="U64" i="12"/>
  <c r="U62" i="12" s="1"/>
  <c r="AA64" i="12"/>
  <c r="AA62" i="12" s="1"/>
  <c r="I66" i="12"/>
  <c r="O66" i="12"/>
  <c r="U66" i="12"/>
  <c r="AA66" i="12"/>
  <c r="H69" i="12"/>
  <c r="H67" i="12" s="1"/>
  <c r="N69" i="12"/>
  <c r="N67" i="12" s="1"/>
  <c r="T69" i="12"/>
  <c r="Z69" i="12"/>
  <c r="H71" i="12"/>
  <c r="N71" i="12"/>
  <c r="T71" i="12"/>
  <c r="Z71" i="12"/>
  <c r="G74" i="12"/>
  <c r="M74" i="12"/>
  <c r="S74" i="12"/>
  <c r="S72" i="12" s="1"/>
  <c r="Y74" i="12"/>
  <c r="Y72" i="12" s="1"/>
  <c r="G76" i="12"/>
  <c r="M76" i="12"/>
  <c r="S76" i="12"/>
  <c r="Y76" i="12"/>
  <c r="F79" i="12"/>
  <c r="F77" i="12" s="1"/>
  <c r="L79" i="12"/>
  <c r="L77" i="12" s="1"/>
  <c r="R79" i="12"/>
  <c r="R77" i="12" s="1"/>
  <c r="X79" i="12"/>
  <c r="X77" i="12" s="1"/>
  <c r="F81" i="12"/>
  <c r="L81" i="12"/>
  <c r="R81" i="12"/>
  <c r="X81" i="12"/>
  <c r="E84" i="12"/>
  <c r="E82" i="12" s="1"/>
  <c r="K84" i="12"/>
  <c r="K82" i="12" s="1"/>
  <c r="Q84" i="12"/>
  <c r="W84" i="12"/>
  <c r="E86" i="12"/>
  <c r="K86" i="12"/>
  <c r="Q86" i="12"/>
  <c r="W86" i="12"/>
  <c r="D89" i="12"/>
  <c r="J89" i="12"/>
  <c r="P89" i="12"/>
  <c r="P87" i="12" s="1"/>
  <c r="V89" i="12"/>
  <c r="V87" i="12" s="1"/>
  <c r="D91" i="12"/>
  <c r="J91" i="12"/>
  <c r="P91" i="12"/>
  <c r="V91" i="12"/>
  <c r="I94" i="12"/>
  <c r="I92" i="12" s="1"/>
  <c r="O94" i="12"/>
  <c r="O92" i="12" s="1"/>
  <c r="U94" i="12"/>
  <c r="U92" i="12" s="1"/>
  <c r="AA94" i="12"/>
  <c r="AA92" i="12" s="1"/>
  <c r="I96" i="12"/>
  <c r="O96" i="12"/>
  <c r="U96" i="12"/>
  <c r="AA96" i="12"/>
  <c r="H99" i="12"/>
  <c r="H97" i="12" s="1"/>
  <c r="N99" i="12"/>
  <c r="N97" i="12" s="1"/>
  <c r="T99" i="12"/>
  <c r="Z99" i="12"/>
  <c r="H101" i="12"/>
  <c r="N101" i="12"/>
  <c r="T101" i="12"/>
  <c r="Z101" i="12"/>
  <c r="G104" i="12"/>
  <c r="M104" i="12"/>
  <c r="S104" i="12"/>
  <c r="S102" i="12" s="1"/>
  <c r="Y104" i="12"/>
  <c r="Y102" i="12" s="1"/>
  <c r="G106" i="12"/>
  <c r="M106" i="12"/>
  <c r="S106" i="12"/>
  <c r="Y106" i="12"/>
  <c r="F109" i="12"/>
  <c r="F107" i="12" s="1"/>
  <c r="L109" i="12"/>
  <c r="L107" i="12" s="1"/>
  <c r="R109" i="12"/>
  <c r="R107" i="12" s="1"/>
  <c r="X109" i="12"/>
  <c r="X107" i="12" s="1"/>
  <c r="F111" i="12"/>
  <c r="L111" i="12"/>
  <c r="R111" i="12"/>
  <c r="X111" i="12"/>
  <c r="E114" i="12"/>
  <c r="E112" i="12" s="1"/>
  <c r="K114" i="12"/>
  <c r="K112" i="12" s="1"/>
  <c r="Q114" i="12"/>
  <c r="W114" i="12"/>
  <c r="E116" i="12"/>
  <c r="K116" i="12"/>
  <c r="Q116" i="12"/>
  <c r="W116" i="12"/>
  <c r="D119" i="12"/>
  <c r="J119" i="12"/>
  <c r="P119" i="12"/>
  <c r="P117" i="12" s="1"/>
  <c r="V119" i="12"/>
  <c r="V117" i="12" s="1"/>
  <c r="D121" i="12"/>
  <c r="J121" i="12"/>
  <c r="P121" i="12"/>
  <c r="V121" i="12"/>
  <c r="I124" i="12"/>
  <c r="I122" i="12" s="1"/>
  <c r="O124" i="12"/>
  <c r="O122" i="12" s="1"/>
  <c r="U124" i="12"/>
  <c r="U122" i="12" s="1"/>
  <c r="AA124" i="12"/>
  <c r="AA122" i="12" s="1"/>
  <c r="I126" i="12"/>
  <c r="O126" i="12"/>
  <c r="U126" i="12"/>
  <c r="AA126" i="12"/>
  <c r="H129" i="12"/>
  <c r="H127" i="12" s="1"/>
  <c r="N129" i="12"/>
  <c r="N127" i="12" s="1"/>
  <c r="T129" i="12"/>
  <c r="Z129" i="12"/>
  <c r="H131" i="12"/>
  <c r="N131" i="12"/>
  <c r="T131" i="12"/>
  <c r="Z131" i="12"/>
  <c r="G134" i="12"/>
  <c r="M134" i="12"/>
  <c r="S134" i="12"/>
  <c r="S132" i="12" s="1"/>
  <c r="Y134" i="12"/>
  <c r="Y132" i="12" s="1"/>
  <c r="G136" i="12"/>
  <c r="M136" i="12"/>
  <c r="S136" i="12"/>
  <c r="Y136" i="12"/>
  <c r="F139" i="12"/>
  <c r="F137" i="12" s="1"/>
  <c r="L139" i="12"/>
  <c r="L137" i="12" s="1"/>
  <c r="R139" i="12"/>
  <c r="R137" i="12" s="1"/>
  <c r="X139" i="12"/>
  <c r="X137" i="12" s="1"/>
  <c r="F141" i="12"/>
  <c r="L141" i="12"/>
  <c r="R141" i="12"/>
  <c r="X141" i="12"/>
  <c r="E144" i="12"/>
  <c r="E142" i="12" s="1"/>
  <c r="K144" i="12"/>
  <c r="K142" i="12" s="1"/>
  <c r="Q144" i="12"/>
  <c r="W144" i="12"/>
  <c r="E146" i="12"/>
  <c r="K146" i="12"/>
  <c r="Q146" i="12"/>
  <c r="W146" i="12"/>
  <c r="D149" i="12"/>
  <c r="J149" i="12"/>
  <c r="P149" i="12"/>
  <c r="P147" i="12" s="1"/>
  <c r="V149" i="12"/>
  <c r="V147" i="12" s="1"/>
  <c r="D151" i="12"/>
  <c r="J151" i="12"/>
  <c r="P151" i="12"/>
  <c r="V151" i="12"/>
  <c r="I154" i="12"/>
  <c r="I152" i="12" s="1"/>
  <c r="O154" i="12"/>
  <c r="O152" i="12" s="1"/>
  <c r="U154" i="12"/>
  <c r="U152" i="12" s="1"/>
  <c r="AA154" i="12"/>
  <c r="AA152" i="12" s="1"/>
  <c r="I156" i="12"/>
  <c r="O156" i="12"/>
  <c r="U156" i="12"/>
  <c r="AA156" i="12"/>
  <c r="H159" i="12"/>
  <c r="H157" i="12" s="1"/>
  <c r="N159" i="12"/>
  <c r="N157" i="12" s="1"/>
  <c r="T159" i="12"/>
  <c r="Z159" i="12"/>
  <c r="H161" i="12"/>
  <c r="N161" i="12"/>
  <c r="T161" i="12"/>
  <c r="Z161" i="12"/>
  <c r="G168" i="12"/>
  <c r="M168" i="12"/>
  <c r="S168" i="12"/>
  <c r="S166" i="12" s="1"/>
  <c r="Y168" i="12"/>
  <c r="Y166" i="12" s="1"/>
  <c r="G170" i="12"/>
  <c r="M170" i="12"/>
  <c r="S170" i="12"/>
  <c r="Y170" i="12"/>
  <c r="F173" i="12"/>
  <c r="F171" i="12" s="1"/>
  <c r="L173" i="12"/>
  <c r="L171" i="12" s="1"/>
  <c r="R173" i="12"/>
  <c r="R171" i="12" s="1"/>
  <c r="X173" i="12"/>
  <c r="X171" i="12" s="1"/>
  <c r="F175" i="12"/>
  <c r="L175" i="12"/>
  <c r="R175" i="12"/>
  <c r="X175" i="12"/>
  <c r="E178" i="12"/>
  <c r="E176" i="12" s="1"/>
  <c r="K178" i="12"/>
  <c r="K176" i="12" s="1"/>
  <c r="Q178" i="12"/>
  <c r="W178" i="12"/>
  <c r="E180" i="12"/>
  <c r="K180" i="12"/>
  <c r="Q180" i="12"/>
  <c r="W180" i="12"/>
  <c r="D183" i="12"/>
  <c r="J183" i="12"/>
  <c r="P183" i="12"/>
  <c r="P181" i="12" s="1"/>
  <c r="V183" i="12"/>
  <c r="V181" i="12" s="1"/>
  <c r="D185" i="12"/>
  <c r="J185" i="12"/>
  <c r="P185" i="12"/>
  <c r="V185" i="12"/>
  <c r="I188" i="12"/>
  <c r="I186" i="12" s="1"/>
  <c r="O188" i="12"/>
  <c r="O186" i="12" s="1"/>
  <c r="U188" i="12"/>
  <c r="U186" i="12" s="1"/>
  <c r="AA188" i="12"/>
  <c r="AA186" i="12" s="1"/>
  <c r="I190" i="12"/>
  <c r="O190" i="12"/>
  <c r="U190" i="12"/>
  <c r="AA190" i="12"/>
  <c r="H193" i="12"/>
  <c r="H191" i="12" s="1"/>
  <c r="N193" i="12"/>
  <c r="N191" i="12" s="1"/>
  <c r="T193" i="12"/>
  <c r="Z193" i="12"/>
  <c r="H195" i="12"/>
  <c r="N195" i="12"/>
  <c r="T195" i="12"/>
  <c r="Z195" i="12"/>
  <c r="G198" i="12"/>
  <c r="M198" i="12"/>
  <c r="S198" i="12"/>
  <c r="S196" i="12" s="1"/>
  <c r="Y198" i="12"/>
  <c r="Y196" i="12" s="1"/>
  <c r="G200" i="12"/>
  <c r="M200" i="12"/>
  <c r="S200" i="12"/>
  <c r="Y200" i="12"/>
  <c r="F203" i="12"/>
  <c r="F201" i="12" s="1"/>
  <c r="L203" i="12"/>
  <c r="L201" i="12" s="1"/>
  <c r="R203" i="12"/>
  <c r="R201" i="12" s="1"/>
  <c r="X203" i="12"/>
  <c r="X201" i="12" s="1"/>
  <c r="F205" i="12"/>
  <c r="L205" i="12"/>
  <c r="R205" i="12"/>
  <c r="X205" i="12"/>
  <c r="E208" i="12"/>
  <c r="E206" i="12" s="1"/>
  <c r="K208" i="12"/>
  <c r="K206" i="12" s="1"/>
  <c r="Q208" i="12"/>
  <c r="W208" i="12"/>
  <c r="E210" i="12"/>
  <c r="K210" i="12"/>
  <c r="Q210" i="12"/>
  <c r="W210" i="12"/>
  <c r="D213" i="12"/>
  <c r="J213" i="12"/>
  <c r="P213" i="12"/>
  <c r="P211" i="12" s="1"/>
  <c r="V213" i="12"/>
  <c r="V211" i="12" s="1"/>
  <c r="D215" i="12"/>
  <c r="J215" i="12"/>
  <c r="P215" i="12"/>
  <c r="V215" i="12"/>
  <c r="I218" i="12"/>
  <c r="I216" i="12" s="1"/>
  <c r="O218" i="12"/>
  <c r="O216" i="12" s="1"/>
  <c r="U218" i="12"/>
  <c r="U216" i="12" s="1"/>
  <c r="AA218" i="12"/>
  <c r="AA216" i="12" s="1"/>
  <c r="I220" i="12"/>
  <c r="O220" i="12"/>
  <c r="U220" i="12"/>
  <c r="AA220" i="12"/>
  <c r="H223" i="12"/>
  <c r="H221" i="12" s="1"/>
  <c r="N223" i="12"/>
  <c r="N221" i="12" s="1"/>
  <c r="T223" i="12"/>
  <c r="Z223" i="12"/>
  <c r="H225" i="12"/>
  <c r="N225" i="12"/>
  <c r="T225" i="12"/>
  <c r="Z225" i="12"/>
  <c r="G228" i="12"/>
  <c r="M228" i="12"/>
  <c r="S228" i="12"/>
  <c r="S226" i="12" s="1"/>
  <c r="Y228" i="12"/>
  <c r="Y226" i="12" s="1"/>
  <c r="G230" i="12"/>
  <c r="M230" i="12"/>
  <c r="S230" i="12"/>
  <c r="Y230" i="12"/>
  <c r="F233" i="12"/>
  <c r="F231" i="12" s="1"/>
  <c r="L233" i="12"/>
  <c r="L231" i="12" s="1"/>
  <c r="R233" i="12"/>
  <c r="R231" i="12" s="1"/>
  <c r="X233" i="12"/>
  <c r="X231" i="12" s="1"/>
  <c r="F235" i="12"/>
  <c r="L235" i="12"/>
  <c r="R235" i="12"/>
  <c r="X235" i="12"/>
  <c r="E238" i="12"/>
  <c r="E236" i="12" s="1"/>
  <c r="K238" i="12"/>
  <c r="K236" i="12" s="1"/>
  <c r="Q238" i="12"/>
  <c r="W238" i="12"/>
  <c r="E240" i="12"/>
  <c r="K240" i="12"/>
  <c r="Q240" i="12"/>
  <c r="W240" i="12"/>
  <c r="D243" i="12"/>
  <c r="J243" i="12"/>
  <c r="P243" i="12"/>
  <c r="P241" i="12" s="1"/>
  <c r="V243" i="12"/>
  <c r="V241" i="12" s="1"/>
  <c r="D245" i="12"/>
  <c r="J245" i="12"/>
  <c r="P245" i="12"/>
  <c r="V245" i="12"/>
  <c r="I248" i="12"/>
  <c r="I246" i="12" s="1"/>
  <c r="O248" i="12"/>
  <c r="O246" i="12" s="1"/>
  <c r="U248" i="12"/>
  <c r="U246" i="12" s="1"/>
  <c r="AA248" i="12"/>
  <c r="AA246" i="12" s="1"/>
  <c r="I250" i="12"/>
  <c r="O250" i="12"/>
  <c r="U250" i="12"/>
  <c r="AA250" i="12"/>
  <c r="H253" i="12"/>
  <c r="H251" i="12" s="1"/>
  <c r="N253" i="12"/>
  <c r="N251" i="12" s="1"/>
  <c r="T253" i="12"/>
  <c r="Z253" i="12"/>
  <c r="H255" i="12"/>
  <c r="N255" i="12"/>
  <c r="T255" i="12"/>
  <c r="Z255" i="12"/>
  <c r="G258" i="12"/>
  <c r="M258" i="12"/>
  <c r="S258" i="12"/>
  <c r="S256" i="12" s="1"/>
  <c r="Y258" i="12"/>
  <c r="Y256" i="12" s="1"/>
  <c r="G260" i="12"/>
  <c r="M260" i="12"/>
  <c r="S260" i="12"/>
  <c r="Y260" i="12"/>
  <c r="F263" i="12"/>
  <c r="F261" i="12" s="1"/>
  <c r="L263" i="12"/>
  <c r="L261" i="12" s="1"/>
  <c r="R263" i="12"/>
  <c r="R261" i="12" s="1"/>
  <c r="X263" i="12"/>
  <c r="X261" i="12" s="1"/>
  <c r="F265" i="12"/>
  <c r="L265" i="12"/>
  <c r="R265" i="12"/>
  <c r="X265" i="12"/>
  <c r="E268" i="12"/>
  <c r="E266" i="12" s="1"/>
  <c r="K268" i="12"/>
  <c r="K266" i="12" s="1"/>
  <c r="Q268" i="12"/>
  <c r="W268" i="12"/>
  <c r="E270" i="12"/>
  <c r="K270" i="12"/>
  <c r="Q270" i="12"/>
  <c r="W270" i="12"/>
  <c r="D273" i="12"/>
  <c r="J273" i="12"/>
  <c r="P273" i="12"/>
  <c r="P271" i="12" s="1"/>
  <c r="V273" i="12"/>
  <c r="V271" i="12" s="1"/>
  <c r="D275" i="12"/>
  <c r="J275" i="12"/>
  <c r="P275" i="12"/>
  <c r="V275" i="12"/>
  <c r="I278" i="12"/>
  <c r="I276" i="12" s="1"/>
  <c r="O278" i="12"/>
  <c r="O276" i="12" s="1"/>
  <c r="U278" i="12"/>
  <c r="U276" i="12" s="1"/>
  <c r="AA278" i="12"/>
  <c r="AA276" i="12" s="1"/>
  <c r="I280" i="12"/>
  <c r="O280" i="12"/>
  <c r="U280" i="12"/>
  <c r="AA280" i="12"/>
  <c r="H283" i="12"/>
  <c r="H281" i="12" s="1"/>
  <c r="N283" i="12"/>
  <c r="N281" i="12" s="1"/>
  <c r="T283" i="12"/>
  <c r="Z283" i="12"/>
  <c r="H285" i="12"/>
  <c r="N285" i="12"/>
  <c r="T285" i="12"/>
  <c r="Z285" i="12"/>
  <c r="G288" i="12"/>
  <c r="M288" i="12"/>
  <c r="S288" i="12"/>
  <c r="S286" i="12" s="1"/>
  <c r="Y288" i="12"/>
  <c r="Y286" i="12" s="1"/>
  <c r="G290" i="12"/>
  <c r="M290" i="12"/>
  <c r="S290" i="12"/>
  <c r="Y290" i="12"/>
  <c r="F293" i="12"/>
  <c r="F291" i="12" s="1"/>
  <c r="L293" i="12"/>
  <c r="L291" i="12" s="1"/>
  <c r="R293" i="12"/>
  <c r="R291" i="12" s="1"/>
  <c r="X293" i="12"/>
  <c r="X291" i="12" s="1"/>
  <c r="F295" i="12"/>
  <c r="L295" i="12"/>
  <c r="R295" i="12"/>
  <c r="X295" i="12"/>
  <c r="E298" i="12"/>
  <c r="E296" i="12" s="1"/>
  <c r="K298" i="12"/>
  <c r="K296" i="12" s="1"/>
  <c r="Q298" i="12"/>
  <c r="W298" i="12"/>
  <c r="E300" i="12"/>
  <c r="K300" i="12"/>
  <c r="Q300" i="12"/>
  <c r="W300" i="12"/>
  <c r="D303" i="12"/>
  <c r="J303" i="12"/>
  <c r="P303" i="12"/>
  <c r="P301" i="12" s="1"/>
  <c r="V303" i="12"/>
  <c r="V301" i="12" s="1"/>
  <c r="D305" i="12"/>
  <c r="J305" i="12"/>
  <c r="P305" i="12"/>
  <c r="V305" i="12"/>
  <c r="I308" i="12"/>
  <c r="I306" i="12" s="1"/>
  <c r="O308" i="12"/>
  <c r="O306" i="12" s="1"/>
  <c r="U308" i="12"/>
  <c r="U306" i="12" s="1"/>
  <c r="AA308" i="12"/>
  <c r="AA306" i="12" s="1"/>
  <c r="I310" i="12"/>
  <c r="O310" i="12"/>
  <c r="U310" i="12"/>
  <c r="AA310" i="12"/>
  <c r="H313" i="12"/>
  <c r="H311" i="12" s="1"/>
  <c r="N313" i="12"/>
  <c r="N311" i="12" s="1"/>
  <c r="T313" i="12"/>
  <c r="Z313" i="12"/>
  <c r="H315" i="12"/>
  <c r="N315" i="12"/>
  <c r="T315" i="12"/>
  <c r="Z315" i="12"/>
  <c r="G318" i="12"/>
  <c r="M318" i="12"/>
  <c r="S318" i="12"/>
  <c r="S316" i="12" s="1"/>
  <c r="Y318" i="12"/>
  <c r="Y316" i="12" s="1"/>
  <c r="G320" i="12"/>
  <c r="M320" i="12"/>
  <c r="S320" i="12"/>
  <c r="Y320" i="12"/>
  <c r="F329" i="12"/>
  <c r="L329" i="12"/>
  <c r="R329" i="12"/>
  <c r="X329" i="12"/>
  <c r="E334" i="12"/>
  <c r="K334" i="12"/>
  <c r="Q334" i="12"/>
  <c r="W334" i="12"/>
  <c r="D339" i="12"/>
  <c r="J339" i="12"/>
  <c r="P339" i="12"/>
  <c r="V339" i="12"/>
  <c r="I344" i="12"/>
  <c r="O344" i="12"/>
  <c r="U344" i="12"/>
  <c r="AA344" i="12"/>
  <c r="H349" i="12"/>
  <c r="N349" i="12"/>
  <c r="T349" i="12"/>
  <c r="Z349" i="12"/>
  <c r="G354" i="12"/>
  <c r="M354" i="12"/>
  <c r="S354" i="12"/>
  <c r="Y354" i="12"/>
  <c r="F359" i="12"/>
  <c r="L359" i="12"/>
  <c r="R359" i="12"/>
  <c r="X359" i="12"/>
  <c r="E364" i="12"/>
  <c r="K364" i="12"/>
  <c r="Q364" i="12"/>
  <c r="W364" i="12"/>
  <c r="D369" i="12"/>
  <c r="J369" i="12"/>
  <c r="P369" i="12"/>
  <c r="V369" i="12"/>
  <c r="I374" i="12"/>
  <c r="O374" i="12"/>
  <c r="U374" i="12"/>
  <c r="AA374" i="12"/>
  <c r="H379" i="12"/>
  <c r="N379" i="12"/>
  <c r="T379" i="12"/>
  <c r="Z379" i="12"/>
  <c r="G384" i="12"/>
  <c r="M384" i="12"/>
  <c r="S384" i="12"/>
  <c r="Y384" i="12"/>
  <c r="F389" i="12"/>
  <c r="L389" i="12"/>
  <c r="R389" i="12"/>
  <c r="X389" i="12"/>
  <c r="E394" i="12"/>
  <c r="K394" i="12"/>
  <c r="Q394" i="12"/>
  <c r="W394" i="12"/>
  <c r="D399" i="12"/>
  <c r="J399" i="12"/>
  <c r="P399" i="12"/>
  <c r="V399" i="12"/>
  <c r="I404" i="12"/>
  <c r="O404" i="12"/>
  <c r="U404" i="12"/>
  <c r="AA404" i="12"/>
  <c r="H409" i="12"/>
  <c r="N409" i="12"/>
  <c r="T409" i="12"/>
  <c r="Z409" i="12"/>
  <c r="G414" i="12"/>
  <c r="M414" i="12"/>
  <c r="S414" i="12"/>
  <c r="Y414" i="12"/>
  <c r="F419" i="12"/>
  <c r="L419" i="12"/>
  <c r="R419" i="12"/>
  <c r="X419" i="12"/>
  <c r="E424" i="12"/>
  <c r="K424" i="12"/>
  <c r="Q424" i="12"/>
  <c r="W424" i="12"/>
  <c r="D429" i="12"/>
  <c r="J429" i="12"/>
  <c r="P429" i="12"/>
  <c r="V429" i="12"/>
  <c r="I434" i="12"/>
  <c r="O434" i="12"/>
  <c r="U434" i="12"/>
  <c r="AA434" i="12"/>
  <c r="H439" i="12"/>
  <c r="N439" i="12"/>
  <c r="T439" i="12"/>
  <c r="Z439" i="12"/>
  <c r="G444" i="12"/>
  <c r="M444" i="12"/>
  <c r="S444" i="12"/>
  <c r="Y444" i="12"/>
  <c r="F449" i="12"/>
  <c r="L449" i="12"/>
  <c r="R449" i="12"/>
  <c r="X449" i="12"/>
  <c r="E454" i="12"/>
  <c r="K454" i="12"/>
  <c r="Q454" i="12"/>
  <c r="W454" i="12"/>
  <c r="D459" i="12"/>
  <c r="J459" i="12"/>
  <c r="P459" i="12"/>
  <c r="V459" i="12"/>
  <c r="I464" i="12"/>
  <c r="O464" i="12"/>
  <c r="U464" i="12"/>
  <c r="AA464" i="12"/>
  <c r="H469" i="12"/>
  <c r="N469" i="12"/>
  <c r="T469" i="12"/>
  <c r="Z469" i="12"/>
  <c r="G474" i="12"/>
  <c r="M474" i="12"/>
  <c r="S474" i="12"/>
  <c r="Y474" i="12"/>
  <c r="F479" i="12"/>
  <c r="L479" i="12"/>
  <c r="R479" i="12"/>
  <c r="X479" i="12"/>
  <c r="E488" i="12"/>
  <c r="E484" i="12" s="1"/>
  <c r="K488" i="12"/>
  <c r="K484" i="12" s="1"/>
  <c r="Q488" i="12"/>
  <c r="Q484" i="12" s="1"/>
  <c r="W488" i="12"/>
  <c r="W484" i="12" s="1"/>
  <c r="D493" i="12"/>
  <c r="D489" i="12" s="1"/>
  <c r="J493" i="12"/>
  <c r="J489" i="12" s="1"/>
  <c r="P493" i="12"/>
  <c r="P489" i="12" s="1"/>
  <c r="V493" i="12"/>
  <c r="V489" i="12" s="1"/>
  <c r="I498" i="12"/>
  <c r="I494" i="12" s="1"/>
  <c r="O498" i="12"/>
  <c r="O494" i="12" s="1"/>
  <c r="U498" i="12"/>
  <c r="U494" i="12" s="1"/>
  <c r="AA498" i="12"/>
  <c r="AA494" i="12" s="1"/>
  <c r="H503" i="12"/>
  <c r="H499" i="12" s="1"/>
  <c r="N503" i="12"/>
  <c r="N499" i="12" s="1"/>
  <c r="T503" i="12"/>
  <c r="T499" i="12" s="1"/>
  <c r="Z503" i="12"/>
  <c r="Z499" i="12" s="1"/>
  <c r="G508" i="12"/>
  <c r="G504" i="12" s="1"/>
  <c r="M508" i="12"/>
  <c r="M504" i="12" s="1"/>
  <c r="S508" i="12"/>
  <c r="S504" i="12" s="1"/>
  <c r="Y508" i="12"/>
  <c r="Y504" i="12" s="1"/>
  <c r="F513" i="12"/>
  <c r="F509" i="12" s="1"/>
  <c r="L513" i="12"/>
  <c r="L509" i="12" s="1"/>
  <c r="R513" i="12"/>
  <c r="R509" i="12" s="1"/>
  <c r="X513" i="12"/>
  <c r="X509" i="12" s="1"/>
  <c r="E516" i="12"/>
  <c r="K516" i="12"/>
  <c r="Q516" i="12"/>
  <c r="Q514" i="12" s="1"/>
  <c r="W516" i="12"/>
  <c r="W514" i="12" s="1"/>
  <c r="E518" i="12"/>
  <c r="K518" i="12"/>
  <c r="Q518" i="12"/>
  <c r="W518" i="12"/>
  <c r="D521" i="12"/>
  <c r="D519" i="12" s="1"/>
  <c r="J521" i="12"/>
  <c r="J519" i="12" s="1"/>
  <c r="P521" i="12"/>
  <c r="P519" i="12" s="1"/>
  <c r="V521" i="12"/>
  <c r="V519" i="12" s="1"/>
  <c r="D523" i="12"/>
  <c r="J523" i="12"/>
  <c r="P523" i="12"/>
  <c r="V523" i="12"/>
  <c r="I526" i="12"/>
  <c r="I524" i="12" s="1"/>
  <c r="O526" i="12"/>
  <c r="O524" i="12" s="1"/>
  <c r="U526" i="12"/>
  <c r="AA526" i="12"/>
  <c r="I528" i="12"/>
  <c r="O528" i="12"/>
  <c r="U528" i="12"/>
  <c r="AA528" i="12"/>
  <c r="H531" i="12"/>
  <c r="N531" i="12"/>
  <c r="T531" i="12"/>
  <c r="T529" i="12" s="1"/>
  <c r="Z531" i="12"/>
  <c r="Z529" i="12" s="1"/>
  <c r="H533" i="12"/>
  <c r="N533" i="12"/>
  <c r="T533" i="12"/>
  <c r="Z533" i="12"/>
  <c r="G536" i="12"/>
  <c r="G534" i="12" s="1"/>
  <c r="M536" i="12"/>
  <c r="M534" i="12" s="1"/>
  <c r="S536" i="12"/>
  <c r="S534" i="12" s="1"/>
  <c r="Y536" i="12"/>
  <c r="Y534" i="12" s="1"/>
  <c r="G538" i="12"/>
  <c r="M538" i="12"/>
  <c r="S538" i="12"/>
  <c r="Y538" i="12"/>
  <c r="F541" i="12"/>
  <c r="F539" i="12" s="1"/>
  <c r="L541" i="12"/>
  <c r="L539" i="12" s="1"/>
  <c r="R541" i="12"/>
  <c r="X541" i="12"/>
  <c r="F543" i="12"/>
  <c r="L543" i="12"/>
  <c r="R543" i="12"/>
  <c r="X543" i="12"/>
  <c r="E546" i="12"/>
  <c r="K546" i="12"/>
  <c r="Q546" i="12"/>
  <c r="Q544" i="12" s="1"/>
  <c r="W546" i="12"/>
  <c r="W544" i="12" s="1"/>
  <c r="E548" i="12"/>
  <c r="K548" i="12"/>
  <c r="Q548" i="12"/>
  <c r="W548" i="12"/>
  <c r="D551" i="12"/>
  <c r="D549" i="12" s="1"/>
  <c r="J551" i="12"/>
  <c r="J549" i="12" s="1"/>
  <c r="P551" i="12"/>
  <c r="P549" i="12" s="1"/>
  <c r="V551" i="12"/>
  <c r="V549" i="12" s="1"/>
  <c r="D553" i="12"/>
  <c r="J553" i="12"/>
  <c r="P553" i="12"/>
  <c r="V553" i="12"/>
  <c r="I556" i="12"/>
  <c r="I554" i="12" s="1"/>
  <c r="O556" i="12"/>
  <c r="O554" i="12" s="1"/>
  <c r="U556" i="12"/>
  <c r="AA556" i="12"/>
  <c r="I558" i="12"/>
  <c r="O558" i="12"/>
  <c r="U558" i="12"/>
  <c r="AA558" i="12"/>
  <c r="H561" i="12"/>
  <c r="N561" i="12"/>
  <c r="T561" i="12"/>
  <c r="T559" i="12" s="1"/>
  <c r="Z561" i="12"/>
  <c r="Z559" i="12" s="1"/>
  <c r="H563" i="12"/>
  <c r="N563" i="12"/>
  <c r="T563" i="12"/>
  <c r="Z563" i="12"/>
  <c r="G566" i="12"/>
  <c r="G564" i="12" s="1"/>
  <c r="M566" i="12"/>
  <c r="M564" i="12" s="1"/>
  <c r="S566" i="12"/>
  <c r="S564" i="12" s="1"/>
  <c r="Y566" i="12"/>
  <c r="Y564" i="12" s="1"/>
  <c r="G568" i="12"/>
  <c r="M568" i="12"/>
  <c r="S568" i="12"/>
  <c r="Y568" i="12"/>
  <c r="F571" i="12"/>
  <c r="F569" i="12" s="1"/>
  <c r="L571" i="12"/>
  <c r="L569" i="12" s="1"/>
  <c r="R571" i="12"/>
  <c r="X571" i="12"/>
  <c r="F573" i="12"/>
  <c r="L573" i="12"/>
  <c r="R573" i="12"/>
  <c r="X573" i="12"/>
  <c r="E576" i="12"/>
  <c r="K576" i="12"/>
  <c r="Q576" i="12"/>
  <c r="Q574" i="12" s="1"/>
  <c r="W576" i="12"/>
  <c r="W574" i="12" s="1"/>
  <c r="E578" i="12"/>
  <c r="K578" i="12"/>
  <c r="Q578" i="12"/>
  <c r="W578" i="12"/>
  <c r="D581" i="12"/>
  <c r="D579" i="12" s="1"/>
  <c r="J581" i="12"/>
  <c r="J579" i="12" s="1"/>
  <c r="P581" i="12"/>
  <c r="P579" i="12" s="1"/>
  <c r="V581" i="12"/>
  <c r="V579" i="12" s="1"/>
  <c r="D583" i="12"/>
  <c r="J583" i="12"/>
  <c r="P583" i="12"/>
  <c r="V583" i="12"/>
  <c r="I586" i="12"/>
  <c r="I584" i="12" s="1"/>
  <c r="O586" i="12"/>
  <c r="O584" i="12" s="1"/>
  <c r="U586" i="12"/>
  <c r="AA586" i="12"/>
  <c r="I588" i="12"/>
  <c r="O588" i="12"/>
  <c r="U588" i="12"/>
  <c r="AA588" i="12"/>
  <c r="H591" i="12"/>
  <c r="N591" i="12"/>
  <c r="T591" i="12"/>
  <c r="T589" i="12" s="1"/>
  <c r="Z591" i="12"/>
  <c r="Z589" i="12" s="1"/>
  <c r="H593" i="12"/>
  <c r="N593" i="12"/>
  <c r="T593" i="12"/>
  <c r="Z593" i="12"/>
  <c r="G596" i="12"/>
  <c r="G594" i="12" s="1"/>
  <c r="M596" i="12"/>
  <c r="M594" i="12" s="1"/>
  <c r="S596" i="12"/>
  <c r="S594" i="12" s="1"/>
  <c r="Y596" i="12"/>
  <c r="Y594" i="12" s="1"/>
  <c r="G598" i="12"/>
  <c r="M598" i="12"/>
  <c r="S598" i="12"/>
  <c r="Y598" i="12"/>
  <c r="F601" i="12"/>
  <c r="F599" i="12" s="1"/>
  <c r="L601" i="12"/>
  <c r="L599" i="12" s="1"/>
  <c r="R601" i="12"/>
  <c r="X601" i="12"/>
  <c r="F603" i="12"/>
  <c r="L603" i="12"/>
  <c r="R603" i="12"/>
  <c r="X603" i="12"/>
  <c r="E606" i="12"/>
  <c r="K606" i="12"/>
  <c r="Q606" i="12"/>
  <c r="Q604" i="12" s="1"/>
  <c r="W606" i="12"/>
  <c r="W604" i="12" s="1"/>
  <c r="E608" i="12"/>
  <c r="K608" i="12"/>
  <c r="Q608" i="12"/>
  <c r="W608" i="12"/>
  <c r="D611" i="12"/>
  <c r="D609" i="12" s="1"/>
  <c r="J611" i="12"/>
  <c r="J609" i="12" s="1"/>
  <c r="P611" i="12"/>
  <c r="P609" i="12" s="1"/>
  <c r="V611" i="12"/>
  <c r="V609" i="12" s="1"/>
  <c r="D613" i="12"/>
  <c r="J613" i="12"/>
  <c r="P613" i="12"/>
  <c r="V613" i="12"/>
  <c r="I616" i="12"/>
  <c r="I614" i="12" s="1"/>
  <c r="O616" i="12"/>
  <c r="O614" i="12" s="1"/>
  <c r="U616" i="12"/>
  <c r="AA616" i="12"/>
  <c r="I618" i="12"/>
  <c r="O618" i="12"/>
  <c r="U618" i="12"/>
  <c r="AA618" i="12"/>
  <c r="H621" i="12"/>
  <c r="N621" i="12"/>
  <c r="T621" i="12"/>
  <c r="T619" i="12" s="1"/>
  <c r="Z621" i="12"/>
  <c r="Z619" i="12" s="1"/>
  <c r="H623" i="12"/>
  <c r="N623" i="12"/>
  <c r="T623" i="12"/>
  <c r="Z623" i="12"/>
  <c r="G626" i="12"/>
  <c r="G624" i="12" s="1"/>
  <c r="M626" i="12"/>
  <c r="M624" i="12" s="1"/>
  <c r="S626" i="12"/>
  <c r="S624" i="12" s="1"/>
  <c r="Y626" i="12"/>
  <c r="Y624" i="12" s="1"/>
  <c r="G628" i="12"/>
  <c r="M628" i="12"/>
  <c r="S628" i="12"/>
  <c r="Y628" i="12"/>
  <c r="F631" i="12"/>
  <c r="F629" i="12" s="1"/>
  <c r="L631" i="12"/>
  <c r="L629" i="12" s="1"/>
  <c r="R631" i="12"/>
  <c r="X631" i="12"/>
  <c r="F633" i="12"/>
  <c r="L633" i="12"/>
  <c r="R633" i="12"/>
  <c r="X633" i="12"/>
  <c r="E636" i="12"/>
  <c r="K636" i="12"/>
  <c r="Q636" i="12"/>
  <c r="Q634" i="12" s="1"/>
  <c r="W636" i="12"/>
  <c r="W634" i="12" s="1"/>
  <c r="E638" i="12"/>
  <c r="K638" i="12"/>
  <c r="Q638" i="12"/>
  <c r="W638" i="12"/>
  <c r="G29" i="13"/>
  <c r="G27" i="13" s="1"/>
  <c r="M29" i="13"/>
  <c r="M27" i="13" s="1"/>
  <c r="S29" i="13"/>
  <c r="S27" i="13" s="1"/>
  <c r="Y29" i="13"/>
  <c r="Y27" i="13" s="1"/>
  <c r="F34" i="13"/>
  <c r="L34" i="13"/>
  <c r="R34" i="13"/>
  <c r="R32" i="13" s="1"/>
  <c r="X34" i="13"/>
  <c r="X32" i="13" s="1"/>
  <c r="F36" i="13"/>
  <c r="L36" i="13"/>
  <c r="R36" i="13"/>
  <c r="X36" i="13"/>
  <c r="E39" i="13"/>
  <c r="E37" i="13" s="1"/>
  <c r="K39" i="13"/>
  <c r="K37" i="13" s="1"/>
  <c r="Q39" i="13"/>
  <c r="W39" i="13"/>
  <c r="W37" i="13" s="1"/>
  <c r="E41" i="13"/>
  <c r="K41" i="13"/>
  <c r="Q41" i="13"/>
  <c r="W41" i="13"/>
  <c r="D44" i="13"/>
  <c r="J44" i="13"/>
  <c r="J42" i="13" s="1"/>
  <c r="P44" i="13"/>
  <c r="V44" i="13"/>
  <c r="D46" i="13"/>
  <c r="J46" i="13"/>
  <c r="P46" i="13"/>
  <c r="V46" i="13"/>
  <c r="I49" i="13"/>
  <c r="O49" i="13"/>
  <c r="U49" i="13"/>
  <c r="U47" i="13" s="1"/>
  <c r="AA49" i="13"/>
  <c r="AA47" i="13" s="1"/>
  <c r="I51" i="13"/>
  <c r="O51" i="13"/>
  <c r="U51" i="13"/>
  <c r="AA51" i="13"/>
  <c r="H54" i="13"/>
  <c r="H52" i="13" s="1"/>
  <c r="N54" i="13"/>
  <c r="N52" i="13" s="1"/>
  <c r="T54" i="13"/>
  <c r="Z54" i="13"/>
  <c r="Z52" i="13" s="1"/>
  <c r="H56" i="13"/>
  <c r="N56" i="13"/>
  <c r="T56" i="13"/>
  <c r="Z56" i="13"/>
  <c r="G59" i="13"/>
  <c r="M59" i="13"/>
  <c r="M57" i="13" s="1"/>
  <c r="S59" i="13"/>
  <c r="Y59" i="13"/>
  <c r="G61" i="13"/>
  <c r="M61" i="13"/>
  <c r="S61" i="13"/>
  <c r="Y61" i="13"/>
  <c r="F64" i="13"/>
  <c r="L64" i="13"/>
  <c r="R64" i="13"/>
  <c r="R62" i="13" s="1"/>
  <c r="X64" i="13"/>
  <c r="X62" i="13" s="1"/>
  <c r="F66" i="13"/>
  <c r="L66" i="13"/>
  <c r="R66" i="13"/>
  <c r="X66" i="13"/>
  <c r="E69" i="13"/>
  <c r="E67" i="13" s="1"/>
  <c r="K69" i="13"/>
  <c r="K67" i="13" s="1"/>
  <c r="Q69" i="13"/>
  <c r="W69" i="13"/>
  <c r="W67" i="13" s="1"/>
  <c r="E71" i="13"/>
  <c r="K71" i="13"/>
  <c r="Q71" i="13"/>
  <c r="W71" i="13"/>
  <c r="D74" i="13"/>
  <c r="J74" i="13"/>
  <c r="J72" i="13" s="1"/>
  <c r="P74" i="13"/>
  <c r="V74" i="13"/>
  <c r="D76" i="13"/>
  <c r="J76" i="13"/>
  <c r="P76" i="13"/>
  <c r="V76" i="13"/>
  <c r="I79" i="13"/>
  <c r="O79" i="13"/>
  <c r="U79" i="13"/>
  <c r="U77" i="13" s="1"/>
  <c r="AA79" i="13"/>
  <c r="AA77" i="13" s="1"/>
  <c r="I81" i="13"/>
  <c r="O81" i="13"/>
  <c r="U81" i="13"/>
  <c r="AA81" i="13"/>
  <c r="H84" i="13"/>
  <c r="H82" i="13" s="1"/>
  <c r="N84" i="13"/>
  <c r="N82" i="13" s="1"/>
  <c r="T84" i="13"/>
  <c r="Z84" i="13"/>
  <c r="Z82" i="13" s="1"/>
  <c r="H86" i="13"/>
  <c r="N86" i="13"/>
  <c r="T86" i="13"/>
  <c r="Z86" i="13"/>
  <c r="G89" i="13"/>
  <c r="M89" i="13"/>
  <c r="M87" i="13" s="1"/>
  <c r="S89" i="13"/>
  <c r="Y89" i="13"/>
  <c r="G91" i="13"/>
  <c r="M91" i="13"/>
  <c r="S91" i="13"/>
  <c r="Y91" i="13"/>
  <c r="F94" i="13"/>
  <c r="L94" i="13"/>
  <c r="R94" i="13"/>
  <c r="R92" i="13" s="1"/>
  <c r="X94" i="13"/>
  <c r="X92" i="13" s="1"/>
  <c r="F96" i="13"/>
  <c r="L96" i="13"/>
  <c r="R96" i="13"/>
  <c r="X96" i="13"/>
  <c r="E99" i="13"/>
  <c r="E97" i="13" s="1"/>
  <c r="K99" i="13"/>
  <c r="K97" i="13" s="1"/>
  <c r="Q99" i="13"/>
  <c r="W99" i="13"/>
  <c r="W97" i="13" s="1"/>
  <c r="E101" i="13"/>
  <c r="K101" i="13"/>
  <c r="Q101" i="13"/>
  <c r="W101" i="13"/>
  <c r="D104" i="13"/>
  <c r="J104" i="13"/>
  <c r="J102" i="13" s="1"/>
  <c r="P104" i="13"/>
  <c r="V104" i="13"/>
  <c r="D106" i="13"/>
  <c r="J106" i="13"/>
  <c r="P106" i="13"/>
  <c r="V106" i="13"/>
  <c r="I109" i="13"/>
  <c r="O109" i="13"/>
  <c r="U109" i="13"/>
  <c r="U107" i="13" s="1"/>
  <c r="AA109" i="13"/>
  <c r="AA107" i="13" s="1"/>
  <c r="I111" i="13"/>
  <c r="O111" i="13"/>
  <c r="U111" i="13"/>
  <c r="AA111" i="13"/>
  <c r="H114" i="13"/>
  <c r="H112" i="13" s="1"/>
  <c r="N114" i="13"/>
  <c r="N112" i="13" s="1"/>
  <c r="T114" i="13"/>
  <c r="Z114" i="13"/>
  <c r="Z112" i="13" s="1"/>
  <c r="H116" i="13"/>
  <c r="N116" i="13"/>
  <c r="T116" i="13"/>
  <c r="Z116" i="13"/>
  <c r="G119" i="13"/>
  <c r="M119" i="13"/>
  <c r="M117" i="13" s="1"/>
  <c r="S119" i="13"/>
  <c r="Y119" i="13"/>
  <c r="G121" i="13"/>
  <c r="M121" i="13"/>
  <c r="S121" i="13"/>
  <c r="Y121" i="13"/>
  <c r="F124" i="13"/>
  <c r="L124" i="13"/>
  <c r="R124" i="13"/>
  <c r="R122" i="13" s="1"/>
  <c r="X124" i="13"/>
  <c r="X122" i="13" s="1"/>
  <c r="F126" i="13"/>
  <c r="L126" i="13"/>
  <c r="R126" i="13"/>
  <c r="X126" i="13"/>
  <c r="E129" i="13"/>
  <c r="E127" i="13" s="1"/>
  <c r="K129" i="13"/>
  <c r="K127" i="13" s="1"/>
  <c r="Q129" i="13"/>
  <c r="W129" i="13"/>
  <c r="W127" i="13" s="1"/>
  <c r="E131" i="13"/>
  <c r="K131" i="13"/>
  <c r="Q131" i="13"/>
  <c r="W131" i="13"/>
  <c r="D134" i="13"/>
  <c r="J134" i="13"/>
  <c r="J132" i="13" s="1"/>
  <c r="P134" i="13"/>
  <c r="V134" i="13"/>
  <c r="D136" i="13"/>
  <c r="J136" i="13"/>
  <c r="P136" i="13"/>
  <c r="V136" i="13"/>
  <c r="I139" i="13"/>
  <c r="O139" i="13"/>
  <c r="U139" i="13"/>
  <c r="U137" i="13" s="1"/>
  <c r="AA139" i="13"/>
  <c r="AA137" i="13" s="1"/>
  <c r="I141" i="13"/>
  <c r="O141" i="13"/>
  <c r="U141" i="13"/>
  <c r="AA141" i="13"/>
  <c r="H144" i="13"/>
  <c r="H142" i="13" s="1"/>
  <c r="N144" i="13"/>
  <c r="N142" i="13" s="1"/>
  <c r="T144" i="13"/>
  <c r="Z144" i="13"/>
  <c r="Z142" i="13" s="1"/>
  <c r="H146" i="13"/>
  <c r="N146" i="13"/>
  <c r="T146" i="13"/>
  <c r="Z146" i="13"/>
  <c r="G149" i="13"/>
  <c r="M149" i="13"/>
  <c r="M147" i="13" s="1"/>
  <c r="S149" i="13"/>
  <c r="Y149" i="13"/>
  <c r="G151" i="13"/>
  <c r="M151" i="13"/>
  <c r="S151" i="13"/>
  <c r="Y151" i="13"/>
  <c r="F154" i="13"/>
  <c r="L154" i="13"/>
  <c r="R154" i="13"/>
  <c r="R152" i="13" s="1"/>
  <c r="X154" i="13"/>
  <c r="X152" i="13" s="1"/>
  <c r="F156" i="13"/>
  <c r="L156" i="13"/>
  <c r="R156" i="13"/>
  <c r="X156" i="13"/>
  <c r="E159" i="13"/>
  <c r="E157" i="13" s="1"/>
  <c r="K159" i="13"/>
  <c r="K157" i="13" s="1"/>
  <c r="Q159" i="13"/>
  <c r="W159" i="13"/>
  <c r="W157" i="13" s="1"/>
  <c r="E161" i="13"/>
  <c r="K161" i="13"/>
  <c r="Q161" i="13"/>
  <c r="W161" i="13"/>
  <c r="J168" i="13"/>
  <c r="P168" i="13"/>
  <c r="P166" i="13" s="1"/>
  <c r="V168" i="13"/>
  <c r="D170" i="13"/>
  <c r="D166" i="13" s="1"/>
  <c r="J170" i="13"/>
  <c r="P170" i="13"/>
  <c r="V170" i="13"/>
  <c r="I173" i="13"/>
  <c r="I171" i="13" s="1"/>
  <c r="O173" i="13"/>
  <c r="U173" i="13"/>
  <c r="AA173" i="13"/>
  <c r="AA171" i="13" s="1"/>
  <c r="I175" i="13"/>
  <c r="O175" i="13"/>
  <c r="U175" i="13"/>
  <c r="AA175" i="13"/>
  <c r="H178" i="13"/>
  <c r="N178" i="13"/>
  <c r="N176" i="13" s="1"/>
  <c r="T178" i="13"/>
  <c r="T176" i="13" s="1"/>
  <c r="Z178" i="13"/>
  <c r="H180" i="13"/>
  <c r="N180" i="13"/>
  <c r="T180" i="13"/>
  <c r="Z180" i="13"/>
  <c r="G183" i="13"/>
  <c r="G181" i="13" s="1"/>
  <c r="M183" i="13"/>
  <c r="S183" i="13"/>
  <c r="S181" i="13" s="1"/>
  <c r="Y183" i="13"/>
  <c r="G185" i="13"/>
  <c r="M185" i="13"/>
  <c r="S185" i="13"/>
  <c r="Y185" i="13"/>
  <c r="F188" i="13"/>
  <c r="F186" i="13" s="1"/>
  <c r="L188" i="13"/>
  <c r="R188" i="13"/>
  <c r="X188" i="13"/>
  <c r="X186" i="13" s="1"/>
  <c r="F190" i="13"/>
  <c r="L190" i="13"/>
  <c r="R190" i="13"/>
  <c r="X190" i="13"/>
  <c r="E193" i="13"/>
  <c r="K193" i="13"/>
  <c r="K191" i="13" s="1"/>
  <c r="Q193" i="13"/>
  <c r="Q191" i="13" s="1"/>
  <c r="W193" i="13"/>
  <c r="E195" i="13"/>
  <c r="K195" i="13"/>
  <c r="Q195" i="13"/>
  <c r="W195" i="13"/>
  <c r="D198" i="13"/>
  <c r="D196" i="13" s="1"/>
  <c r="J198" i="13"/>
  <c r="P198" i="13"/>
  <c r="P196" i="13" s="1"/>
  <c r="V198" i="13"/>
  <c r="D200" i="13"/>
  <c r="J200" i="13"/>
  <c r="P200" i="13"/>
  <c r="V200" i="13"/>
  <c r="I203" i="13"/>
  <c r="I201" i="13" s="1"/>
  <c r="O203" i="13"/>
  <c r="U203" i="13"/>
  <c r="AA203" i="13"/>
  <c r="AA201" i="13" s="1"/>
  <c r="I205" i="13"/>
  <c r="O205" i="13"/>
  <c r="U205" i="13"/>
  <c r="AA205" i="13"/>
  <c r="H208" i="13"/>
  <c r="N208" i="13"/>
  <c r="N206" i="13" s="1"/>
  <c r="T208" i="13"/>
  <c r="T206" i="13" s="1"/>
  <c r="Z208" i="13"/>
  <c r="H210" i="13"/>
  <c r="N210" i="13"/>
  <c r="T210" i="13"/>
  <c r="Z210" i="13"/>
  <c r="G213" i="13"/>
  <c r="G211" i="13" s="1"/>
  <c r="M213" i="13"/>
  <c r="S213" i="13"/>
  <c r="S211" i="13" s="1"/>
  <c r="Y213" i="13"/>
  <c r="G215" i="13"/>
  <c r="M215" i="13"/>
  <c r="S215" i="13"/>
  <c r="Y215" i="13"/>
  <c r="F218" i="13"/>
  <c r="F216" i="13" s="1"/>
  <c r="L218" i="13"/>
  <c r="R218" i="13"/>
  <c r="X218" i="13"/>
  <c r="X216" i="13" s="1"/>
  <c r="F220" i="13"/>
  <c r="L220" i="13"/>
  <c r="R220" i="13"/>
  <c r="X220" i="13"/>
  <c r="E223" i="13"/>
  <c r="K223" i="13"/>
  <c r="K221" i="13" s="1"/>
  <c r="Q223" i="13"/>
  <c r="Q221" i="13" s="1"/>
  <c r="W223" i="13"/>
  <c r="E225" i="13"/>
  <c r="K225" i="13"/>
  <c r="Q225" i="13"/>
  <c r="W225" i="13"/>
  <c r="D228" i="13"/>
  <c r="D226" i="13" s="1"/>
  <c r="J228" i="13"/>
  <c r="P228" i="13"/>
  <c r="P226" i="13" s="1"/>
  <c r="V228" i="13"/>
  <c r="D230" i="13"/>
  <c r="J230" i="13"/>
  <c r="P230" i="13"/>
  <c r="V230" i="13"/>
  <c r="I233" i="13"/>
  <c r="I231" i="13" s="1"/>
  <c r="O233" i="13"/>
  <c r="U233" i="13"/>
  <c r="AA233" i="13"/>
  <c r="AA231" i="13" s="1"/>
  <c r="I235" i="13"/>
  <c r="O235" i="13"/>
  <c r="U235" i="13"/>
  <c r="AA235" i="13"/>
  <c r="H238" i="13"/>
  <c r="N238" i="13"/>
  <c r="N236" i="13" s="1"/>
  <c r="T238" i="13"/>
  <c r="T236" i="13" s="1"/>
  <c r="Z238" i="13"/>
  <c r="H240" i="13"/>
  <c r="N240" i="13"/>
  <c r="T240" i="13"/>
  <c r="Z240" i="13"/>
  <c r="G243" i="13"/>
  <c r="G241" i="13" s="1"/>
  <c r="M243" i="13"/>
  <c r="S243" i="13"/>
  <c r="S241" i="13" s="1"/>
  <c r="Y243" i="13"/>
  <c r="G245" i="13"/>
  <c r="M245" i="13"/>
  <c r="S245" i="13"/>
  <c r="Y245" i="13"/>
  <c r="F248" i="13"/>
  <c r="F246" i="13" s="1"/>
  <c r="L248" i="13"/>
  <c r="R248" i="13"/>
  <c r="X248" i="13"/>
  <c r="X246" i="13" s="1"/>
  <c r="F250" i="13"/>
  <c r="L250" i="13"/>
  <c r="R250" i="13"/>
  <c r="X250" i="13"/>
  <c r="E253" i="13"/>
  <c r="K253" i="13"/>
  <c r="K251" i="13" s="1"/>
  <c r="Q253" i="13"/>
  <c r="Q251" i="13" s="1"/>
  <c r="W253" i="13"/>
  <c r="E255" i="13"/>
  <c r="K255" i="13"/>
  <c r="Q255" i="13"/>
  <c r="W255" i="13"/>
  <c r="D258" i="13"/>
  <c r="D256" i="13" s="1"/>
  <c r="J258" i="13"/>
  <c r="P258" i="13"/>
  <c r="P256" i="13" s="1"/>
  <c r="V258" i="13"/>
  <c r="D260" i="13"/>
  <c r="J260" i="13"/>
  <c r="P260" i="13"/>
  <c r="V260" i="13"/>
  <c r="I263" i="13"/>
  <c r="I261" i="13" s="1"/>
  <c r="O263" i="13"/>
  <c r="U263" i="13"/>
  <c r="AA263" i="13"/>
  <c r="AA261" i="13" s="1"/>
  <c r="I265" i="13"/>
  <c r="O265" i="13"/>
  <c r="U265" i="13"/>
  <c r="AA265" i="13"/>
  <c r="H268" i="13"/>
  <c r="N268" i="13"/>
  <c r="N266" i="13" s="1"/>
  <c r="T268" i="13"/>
  <c r="T266" i="13" s="1"/>
  <c r="Z268" i="13"/>
  <c r="H270" i="13"/>
  <c r="N270" i="13"/>
  <c r="T270" i="13"/>
  <c r="Z270" i="13"/>
  <c r="G273" i="13"/>
  <c r="G271" i="13" s="1"/>
  <c r="M273" i="13"/>
  <c r="S273" i="13"/>
  <c r="S271" i="13" s="1"/>
  <c r="Y273" i="13"/>
  <c r="G275" i="13"/>
  <c r="M275" i="13"/>
  <c r="S275" i="13"/>
  <c r="Y275" i="13"/>
  <c r="F278" i="13"/>
  <c r="F276" i="13" s="1"/>
  <c r="L278" i="13"/>
  <c r="R278" i="13"/>
  <c r="X278" i="13"/>
  <c r="X276" i="13" s="1"/>
  <c r="F280" i="13"/>
  <c r="L280" i="13"/>
  <c r="R280" i="13"/>
  <c r="X280" i="13"/>
  <c r="E283" i="13"/>
  <c r="K283" i="13"/>
  <c r="K281" i="13" s="1"/>
  <c r="Q283" i="13"/>
  <c r="Q281" i="13" s="1"/>
  <c r="W283" i="13"/>
  <c r="E285" i="13"/>
  <c r="K285" i="13"/>
  <c r="Q285" i="13"/>
  <c r="W285" i="13"/>
  <c r="D288" i="13"/>
  <c r="D286" i="13" s="1"/>
  <c r="J288" i="13"/>
  <c r="P288" i="13"/>
  <c r="P286" i="13" s="1"/>
  <c r="V288" i="13"/>
  <c r="D290" i="13"/>
  <c r="J290" i="13"/>
  <c r="P290" i="13"/>
  <c r="V290" i="13"/>
  <c r="I293" i="13"/>
  <c r="I291" i="13" s="1"/>
  <c r="O293" i="13"/>
  <c r="U293" i="13"/>
  <c r="AA293" i="13"/>
  <c r="AA291" i="13" s="1"/>
  <c r="I295" i="13"/>
  <c r="O295" i="13"/>
  <c r="U295" i="13"/>
  <c r="AA295" i="13"/>
  <c r="H298" i="13"/>
  <c r="N298" i="13"/>
  <c r="N296" i="13" s="1"/>
  <c r="T298" i="13"/>
  <c r="T296" i="13" s="1"/>
  <c r="Z298" i="13"/>
  <c r="H300" i="13"/>
  <c r="N300" i="13"/>
  <c r="T300" i="13"/>
  <c r="Z300" i="13"/>
  <c r="G303" i="13"/>
  <c r="G301" i="13" s="1"/>
  <c r="M303" i="13"/>
  <c r="S303" i="13"/>
  <c r="S301" i="13" s="1"/>
  <c r="Y303" i="13"/>
  <c r="G305" i="13"/>
  <c r="M305" i="13"/>
  <c r="S305" i="13"/>
  <c r="Y305" i="13"/>
  <c r="F308" i="13"/>
  <c r="F306" i="13" s="1"/>
  <c r="L308" i="13"/>
  <c r="R308" i="13"/>
  <c r="X308" i="13"/>
  <c r="X306" i="13" s="1"/>
  <c r="F310" i="13"/>
  <c r="L310" i="13"/>
  <c r="R310" i="13"/>
  <c r="X310" i="13"/>
  <c r="E313" i="13"/>
  <c r="K313" i="13"/>
  <c r="K311" i="13" s="1"/>
  <c r="Q313" i="13"/>
  <c r="Q311" i="13" s="1"/>
  <c r="W313" i="13"/>
  <c r="E315" i="13"/>
  <c r="K315" i="13"/>
  <c r="Q315" i="13"/>
  <c r="W315" i="13"/>
  <c r="D318" i="13"/>
  <c r="D316" i="13" s="1"/>
  <c r="J318" i="13"/>
  <c r="P318" i="13"/>
  <c r="P316" i="13" s="1"/>
  <c r="V318" i="13"/>
  <c r="D320" i="13"/>
  <c r="J320" i="13"/>
  <c r="P320" i="13"/>
  <c r="V320" i="13"/>
  <c r="E329" i="13"/>
  <c r="M329" i="13"/>
  <c r="M325" i="13" s="1"/>
  <c r="W329" i="13"/>
  <c r="I334" i="13"/>
  <c r="I330" i="13" s="1"/>
  <c r="U334" i="13"/>
  <c r="U330" i="13" s="1"/>
  <c r="H339" i="13"/>
  <c r="H335" i="13" s="1"/>
  <c r="T339" i="13"/>
  <c r="T335" i="13" s="1"/>
  <c r="D344" i="13"/>
  <c r="D340" i="13" s="1"/>
  <c r="P344" i="13"/>
  <c r="P340" i="13" s="1"/>
  <c r="O347" i="13"/>
  <c r="AA347" i="13"/>
  <c r="O349" i="13"/>
  <c r="AA349" i="13"/>
  <c r="L352" i="13"/>
  <c r="X352" i="13"/>
  <c r="L354" i="13"/>
  <c r="X354" i="13"/>
  <c r="D357" i="13"/>
  <c r="V357" i="13"/>
  <c r="P359" i="13"/>
  <c r="P355" i="13" s="1"/>
  <c r="U362" i="13"/>
  <c r="O364" i="13"/>
  <c r="O360" i="13" s="1"/>
  <c r="Q367" i="13"/>
  <c r="K369" i="13"/>
  <c r="K365" i="13" s="1"/>
  <c r="M372" i="13"/>
  <c r="G374" i="13"/>
  <c r="G370" i="13" s="1"/>
  <c r="Y374" i="13"/>
  <c r="Y370" i="13" s="1"/>
  <c r="L377" i="13"/>
  <c r="F379" i="13"/>
  <c r="F375" i="13" s="1"/>
  <c r="X379" i="13"/>
  <c r="X375" i="13" s="1"/>
  <c r="H382" i="13"/>
  <c r="Z382" i="13"/>
  <c r="T384" i="13"/>
  <c r="T380" i="13" s="1"/>
  <c r="D387" i="13"/>
  <c r="V387" i="13"/>
  <c r="P389" i="13"/>
  <c r="P385" i="13" s="1"/>
  <c r="O394" i="13"/>
  <c r="H399" i="13"/>
  <c r="Y402" i="13"/>
  <c r="Y400" i="13" s="1"/>
  <c r="R407" i="13"/>
  <c r="R405" i="13" s="1"/>
  <c r="K412" i="13"/>
  <c r="K410" i="13" s="1"/>
  <c r="W414" i="13"/>
  <c r="D417" i="13"/>
  <c r="D415" i="13" s="1"/>
  <c r="P419" i="13"/>
  <c r="O424" i="13"/>
  <c r="H429" i="13"/>
  <c r="Y432" i="13"/>
  <c r="Y430" i="13" s="1"/>
  <c r="R437" i="13"/>
  <c r="R435" i="13" s="1"/>
  <c r="K442" i="13"/>
  <c r="K440" i="13" s="1"/>
  <c r="W444" i="13"/>
  <c r="D447" i="13"/>
  <c r="D445" i="13" s="1"/>
  <c r="P449" i="13"/>
  <c r="O454" i="13"/>
  <c r="H459" i="13"/>
  <c r="Y462" i="13"/>
  <c r="Y460" i="13" s="1"/>
  <c r="R467" i="13"/>
  <c r="R465" i="13" s="1"/>
  <c r="K472" i="13"/>
  <c r="K470" i="13" s="1"/>
  <c r="W474" i="13"/>
  <c r="P479" i="13"/>
  <c r="U488" i="13"/>
  <c r="U484" i="13" s="1"/>
  <c r="Z493" i="13"/>
  <c r="Z489" i="13" s="1"/>
  <c r="E508" i="13"/>
  <c r="E504" i="13" s="1"/>
  <c r="J513" i="13"/>
  <c r="J509" i="13" s="1"/>
  <c r="U518" i="13"/>
  <c r="U514" i="13" s="1"/>
  <c r="Z523" i="13"/>
  <c r="Z519" i="13" s="1"/>
  <c r="E538" i="13"/>
  <c r="E534" i="13" s="1"/>
  <c r="Z553" i="13"/>
  <c r="Z549" i="13" s="1"/>
  <c r="S558" i="13"/>
  <c r="S554" i="13" s="1"/>
  <c r="L563" i="13"/>
  <c r="L559" i="13" s="1"/>
  <c r="E568" i="13"/>
  <c r="E564" i="13" s="1"/>
  <c r="Z583" i="13"/>
  <c r="Z579" i="13" s="1"/>
  <c r="S588" i="13"/>
  <c r="S584" i="13" s="1"/>
  <c r="L593" i="13"/>
  <c r="L589" i="13" s="1"/>
  <c r="E598" i="13"/>
  <c r="E594" i="13" s="1"/>
  <c r="Z613" i="13"/>
  <c r="Z609" i="13" s="1"/>
  <c r="S618" i="13"/>
  <c r="S614" i="13" s="1"/>
  <c r="L623" i="13"/>
  <c r="L619" i="13" s="1"/>
  <c r="E628" i="13"/>
  <c r="E624" i="13" s="1"/>
  <c r="H211" i="14"/>
  <c r="Z261" i="14"/>
  <c r="L425" i="14"/>
  <c r="J529" i="14"/>
  <c r="P529" i="14"/>
  <c r="J619" i="14"/>
  <c r="T301" i="15"/>
  <c r="I420" i="15"/>
  <c r="I9" i="12"/>
  <c r="I7" i="12" s="1"/>
  <c r="O9" i="12"/>
  <c r="O7" i="12" s="1"/>
  <c r="U9" i="12"/>
  <c r="AA9" i="12"/>
  <c r="I11" i="12"/>
  <c r="O11" i="12"/>
  <c r="U11" i="12"/>
  <c r="AA11" i="12"/>
  <c r="H14" i="12"/>
  <c r="N14" i="12"/>
  <c r="T14" i="12"/>
  <c r="T12" i="12" s="1"/>
  <c r="Z14" i="12"/>
  <c r="Z12" i="12" s="1"/>
  <c r="H16" i="12"/>
  <c r="N16" i="12"/>
  <c r="T16" i="12"/>
  <c r="Z16" i="12"/>
  <c r="G19" i="12"/>
  <c r="G17" i="12" s="1"/>
  <c r="M19" i="12"/>
  <c r="M17" i="12" s="1"/>
  <c r="S19" i="12"/>
  <c r="S17" i="12" s="1"/>
  <c r="Y19" i="12"/>
  <c r="Y17" i="12" s="1"/>
  <c r="G21" i="12"/>
  <c r="M21" i="12"/>
  <c r="S21" i="12"/>
  <c r="Y21" i="12"/>
  <c r="F24" i="12"/>
  <c r="F22" i="12" s="1"/>
  <c r="L24" i="12"/>
  <c r="L22" i="12" s="1"/>
  <c r="R24" i="12"/>
  <c r="X24" i="12"/>
  <c r="F26" i="12"/>
  <c r="L26" i="12"/>
  <c r="R26" i="12"/>
  <c r="X26" i="12"/>
  <c r="E29" i="12"/>
  <c r="K29" i="12"/>
  <c r="Q29" i="12"/>
  <c r="Q27" i="12" s="1"/>
  <c r="W29" i="12"/>
  <c r="W27" i="12" s="1"/>
  <c r="E31" i="12"/>
  <c r="K31" i="12"/>
  <c r="Q31" i="12"/>
  <c r="W31" i="12"/>
  <c r="D34" i="12"/>
  <c r="D32" i="12" s="1"/>
  <c r="J34" i="12"/>
  <c r="J32" i="12" s="1"/>
  <c r="P34" i="12"/>
  <c r="P32" i="12" s="1"/>
  <c r="V34" i="12"/>
  <c r="V32" i="12" s="1"/>
  <c r="D36" i="12"/>
  <c r="J36" i="12"/>
  <c r="P36" i="12"/>
  <c r="V36" i="12"/>
  <c r="I39" i="12"/>
  <c r="I37" i="12" s="1"/>
  <c r="O39" i="12"/>
  <c r="O37" i="12" s="1"/>
  <c r="U39" i="12"/>
  <c r="AA39" i="12"/>
  <c r="I41" i="12"/>
  <c r="O41" i="12"/>
  <c r="U41" i="12"/>
  <c r="AA41" i="12"/>
  <c r="H44" i="12"/>
  <c r="N44" i="12"/>
  <c r="T44" i="12"/>
  <c r="T42" i="12" s="1"/>
  <c r="Z44" i="12"/>
  <c r="Z42" i="12" s="1"/>
  <c r="H46" i="12"/>
  <c r="N46" i="12"/>
  <c r="T46" i="12"/>
  <c r="Z46" i="12"/>
  <c r="G49" i="12"/>
  <c r="G47" i="12" s="1"/>
  <c r="M49" i="12"/>
  <c r="M47" i="12" s="1"/>
  <c r="S49" i="12"/>
  <c r="S47" i="12" s="1"/>
  <c r="Y49" i="12"/>
  <c r="Y47" i="12" s="1"/>
  <c r="G51" i="12"/>
  <c r="M51" i="12"/>
  <c r="S51" i="12"/>
  <c r="Y51" i="12"/>
  <c r="F54" i="12"/>
  <c r="F52" i="12" s="1"/>
  <c r="L54" i="12"/>
  <c r="L52" i="12" s="1"/>
  <c r="R54" i="12"/>
  <c r="X54" i="12"/>
  <c r="F56" i="12"/>
  <c r="L56" i="12"/>
  <c r="R56" i="12"/>
  <c r="X56" i="12"/>
  <c r="E59" i="12"/>
  <c r="K59" i="12"/>
  <c r="Q59" i="12"/>
  <c r="Q57" i="12" s="1"/>
  <c r="W59" i="12"/>
  <c r="W57" i="12" s="1"/>
  <c r="E61" i="12"/>
  <c r="K61" i="12"/>
  <c r="Q61" i="12"/>
  <c r="W61" i="12"/>
  <c r="D64" i="12"/>
  <c r="D62" i="12" s="1"/>
  <c r="J64" i="12"/>
  <c r="J62" i="12" s="1"/>
  <c r="P64" i="12"/>
  <c r="P62" i="12" s="1"/>
  <c r="V64" i="12"/>
  <c r="V62" i="12" s="1"/>
  <c r="D66" i="12"/>
  <c r="J66" i="12"/>
  <c r="P66" i="12"/>
  <c r="V66" i="12"/>
  <c r="I69" i="12"/>
  <c r="I67" i="12" s="1"/>
  <c r="O69" i="12"/>
  <c r="O67" i="12" s="1"/>
  <c r="U69" i="12"/>
  <c r="AA69" i="12"/>
  <c r="I71" i="12"/>
  <c r="O71" i="12"/>
  <c r="U71" i="12"/>
  <c r="AA71" i="12"/>
  <c r="H74" i="12"/>
  <c r="N74" i="12"/>
  <c r="T74" i="12"/>
  <c r="T72" i="12" s="1"/>
  <c r="Z74" i="12"/>
  <c r="Z72" i="12" s="1"/>
  <c r="H76" i="12"/>
  <c r="N76" i="12"/>
  <c r="T76" i="12"/>
  <c r="Z76" i="12"/>
  <c r="G79" i="12"/>
  <c r="G77" i="12" s="1"/>
  <c r="M79" i="12"/>
  <c r="M77" i="12" s="1"/>
  <c r="S79" i="12"/>
  <c r="S77" i="12" s="1"/>
  <c r="Y79" i="12"/>
  <c r="Y77" i="12" s="1"/>
  <c r="G81" i="12"/>
  <c r="M81" i="12"/>
  <c r="S81" i="12"/>
  <c r="Y81" i="12"/>
  <c r="F84" i="12"/>
  <c r="F82" i="12" s="1"/>
  <c r="L84" i="12"/>
  <c r="L82" i="12" s="1"/>
  <c r="R84" i="12"/>
  <c r="X84" i="12"/>
  <c r="F86" i="12"/>
  <c r="L86" i="12"/>
  <c r="R86" i="12"/>
  <c r="X86" i="12"/>
  <c r="E89" i="12"/>
  <c r="K89" i="12"/>
  <c r="Q89" i="12"/>
  <c r="Q87" i="12" s="1"/>
  <c r="W89" i="12"/>
  <c r="W87" i="12" s="1"/>
  <c r="E91" i="12"/>
  <c r="K91" i="12"/>
  <c r="Q91" i="12"/>
  <c r="W91" i="12"/>
  <c r="D94" i="12"/>
  <c r="D92" i="12" s="1"/>
  <c r="J94" i="12"/>
  <c r="J92" i="12" s="1"/>
  <c r="P94" i="12"/>
  <c r="P92" i="12" s="1"/>
  <c r="V94" i="12"/>
  <c r="V92" i="12" s="1"/>
  <c r="D96" i="12"/>
  <c r="J96" i="12"/>
  <c r="P96" i="12"/>
  <c r="V96" i="12"/>
  <c r="I99" i="12"/>
  <c r="I97" i="12" s="1"/>
  <c r="O99" i="12"/>
  <c r="O97" i="12" s="1"/>
  <c r="U99" i="12"/>
  <c r="AA99" i="12"/>
  <c r="I101" i="12"/>
  <c r="O101" i="12"/>
  <c r="U101" i="12"/>
  <c r="AA101" i="12"/>
  <c r="H104" i="12"/>
  <c r="N104" i="12"/>
  <c r="T104" i="12"/>
  <c r="T102" i="12" s="1"/>
  <c r="Z104" i="12"/>
  <c r="Z102" i="12" s="1"/>
  <c r="H106" i="12"/>
  <c r="N106" i="12"/>
  <c r="T106" i="12"/>
  <c r="Z106" i="12"/>
  <c r="G109" i="12"/>
  <c r="G107" i="12" s="1"/>
  <c r="M109" i="12"/>
  <c r="M107" i="12" s="1"/>
  <c r="S109" i="12"/>
  <c r="S107" i="12" s="1"/>
  <c r="Y109" i="12"/>
  <c r="Y107" i="12" s="1"/>
  <c r="G111" i="12"/>
  <c r="M111" i="12"/>
  <c r="S111" i="12"/>
  <c r="Y111" i="12"/>
  <c r="F114" i="12"/>
  <c r="F112" i="12" s="1"/>
  <c r="L114" i="12"/>
  <c r="L112" i="12" s="1"/>
  <c r="R114" i="12"/>
  <c r="X114" i="12"/>
  <c r="F116" i="12"/>
  <c r="L116" i="12"/>
  <c r="R116" i="12"/>
  <c r="X116" i="12"/>
  <c r="E119" i="12"/>
  <c r="K119" i="12"/>
  <c r="Q119" i="12"/>
  <c r="Q117" i="12" s="1"/>
  <c r="W119" i="12"/>
  <c r="W117" i="12" s="1"/>
  <c r="E121" i="12"/>
  <c r="K121" i="12"/>
  <c r="Q121" i="12"/>
  <c r="W121" i="12"/>
  <c r="D124" i="12"/>
  <c r="D122" i="12" s="1"/>
  <c r="J124" i="12"/>
  <c r="J122" i="12" s="1"/>
  <c r="P124" i="12"/>
  <c r="P122" i="12" s="1"/>
  <c r="V124" i="12"/>
  <c r="V122" i="12" s="1"/>
  <c r="D126" i="12"/>
  <c r="J126" i="12"/>
  <c r="P126" i="12"/>
  <c r="V126" i="12"/>
  <c r="I129" i="12"/>
  <c r="I127" i="12" s="1"/>
  <c r="O129" i="12"/>
  <c r="O127" i="12" s="1"/>
  <c r="U129" i="12"/>
  <c r="AA129" i="12"/>
  <c r="I131" i="12"/>
  <c r="O131" i="12"/>
  <c r="U131" i="12"/>
  <c r="AA131" i="12"/>
  <c r="H134" i="12"/>
  <c r="N134" i="12"/>
  <c r="T134" i="12"/>
  <c r="T132" i="12" s="1"/>
  <c r="Z134" i="12"/>
  <c r="Z132" i="12" s="1"/>
  <c r="H136" i="12"/>
  <c r="N136" i="12"/>
  <c r="T136" i="12"/>
  <c r="Z136" i="12"/>
  <c r="G139" i="12"/>
  <c r="G137" i="12" s="1"/>
  <c r="M139" i="12"/>
  <c r="M137" i="12" s="1"/>
  <c r="S139" i="12"/>
  <c r="S137" i="12" s="1"/>
  <c r="Y139" i="12"/>
  <c r="Y137" i="12" s="1"/>
  <c r="G141" i="12"/>
  <c r="M141" i="12"/>
  <c r="S141" i="12"/>
  <c r="Y141" i="12"/>
  <c r="F144" i="12"/>
  <c r="F142" i="12" s="1"/>
  <c r="L144" i="12"/>
  <c r="L142" i="12" s="1"/>
  <c r="R144" i="12"/>
  <c r="X144" i="12"/>
  <c r="F146" i="12"/>
  <c r="L146" i="12"/>
  <c r="R146" i="12"/>
  <c r="X146" i="12"/>
  <c r="E149" i="12"/>
  <c r="K149" i="12"/>
  <c r="Q149" i="12"/>
  <c r="Q147" i="12" s="1"/>
  <c r="W149" i="12"/>
  <c r="W147" i="12" s="1"/>
  <c r="E151" i="12"/>
  <c r="K151" i="12"/>
  <c r="Q151" i="12"/>
  <c r="W151" i="12"/>
  <c r="D154" i="12"/>
  <c r="D152" i="12" s="1"/>
  <c r="J154" i="12"/>
  <c r="J152" i="12" s="1"/>
  <c r="P154" i="12"/>
  <c r="P152" i="12" s="1"/>
  <c r="V154" i="12"/>
  <c r="V152" i="12" s="1"/>
  <c r="D156" i="12"/>
  <c r="J156" i="12"/>
  <c r="P156" i="12"/>
  <c r="V156" i="12"/>
  <c r="I159" i="12"/>
  <c r="I157" i="12" s="1"/>
  <c r="O159" i="12"/>
  <c r="O157" i="12" s="1"/>
  <c r="U159" i="12"/>
  <c r="AA159" i="12"/>
  <c r="I161" i="12"/>
  <c r="O161" i="12"/>
  <c r="U161" i="12"/>
  <c r="AA161" i="12"/>
  <c r="H168" i="12"/>
  <c r="N168" i="12"/>
  <c r="T168" i="12"/>
  <c r="T166" i="12" s="1"/>
  <c r="Z168" i="12"/>
  <c r="Z166" i="12" s="1"/>
  <c r="H170" i="12"/>
  <c r="N170" i="12"/>
  <c r="T170" i="12"/>
  <c r="Z170" i="12"/>
  <c r="G173" i="12"/>
  <c r="G171" i="12" s="1"/>
  <c r="M173" i="12"/>
  <c r="M171" i="12" s="1"/>
  <c r="S173" i="12"/>
  <c r="S171" i="12" s="1"/>
  <c r="Y173" i="12"/>
  <c r="Y171" i="12" s="1"/>
  <c r="G175" i="12"/>
  <c r="M175" i="12"/>
  <c r="S175" i="12"/>
  <c r="Y175" i="12"/>
  <c r="F178" i="12"/>
  <c r="F176" i="12" s="1"/>
  <c r="L178" i="12"/>
  <c r="L176" i="12" s="1"/>
  <c r="R178" i="12"/>
  <c r="X178" i="12"/>
  <c r="F180" i="12"/>
  <c r="L180" i="12"/>
  <c r="R180" i="12"/>
  <c r="X180" i="12"/>
  <c r="E183" i="12"/>
  <c r="K183" i="12"/>
  <c r="Q183" i="12"/>
  <c r="Q181" i="12" s="1"/>
  <c r="W183" i="12"/>
  <c r="W181" i="12" s="1"/>
  <c r="E185" i="12"/>
  <c r="K185" i="12"/>
  <c r="Q185" i="12"/>
  <c r="W185" i="12"/>
  <c r="D188" i="12"/>
  <c r="D186" i="12" s="1"/>
  <c r="J188" i="12"/>
  <c r="J186" i="12" s="1"/>
  <c r="P188" i="12"/>
  <c r="P186" i="12" s="1"/>
  <c r="V188" i="12"/>
  <c r="V186" i="12" s="1"/>
  <c r="D190" i="12"/>
  <c r="J190" i="12"/>
  <c r="P190" i="12"/>
  <c r="V190" i="12"/>
  <c r="I193" i="12"/>
  <c r="I191" i="12" s="1"/>
  <c r="O193" i="12"/>
  <c r="O191" i="12" s="1"/>
  <c r="U193" i="12"/>
  <c r="AA193" i="12"/>
  <c r="I195" i="12"/>
  <c r="O195" i="12"/>
  <c r="U195" i="12"/>
  <c r="AA195" i="12"/>
  <c r="H198" i="12"/>
  <c r="N198" i="12"/>
  <c r="T198" i="12"/>
  <c r="T196" i="12" s="1"/>
  <c r="Z198" i="12"/>
  <c r="Z196" i="12" s="1"/>
  <c r="H200" i="12"/>
  <c r="N200" i="12"/>
  <c r="T200" i="12"/>
  <c r="Z200" i="12"/>
  <c r="G203" i="12"/>
  <c r="G201" i="12" s="1"/>
  <c r="M203" i="12"/>
  <c r="M201" i="12" s="1"/>
  <c r="S203" i="12"/>
  <c r="S201" i="12" s="1"/>
  <c r="Y203" i="12"/>
  <c r="Y201" i="12" s="1"/>
  <c r="G205" i="12"/>
  <c r="M205" i="12"/>
  <c r="S205" i="12"/>
  <c r="Y205" i="12"/>
  <c r="F208" i="12"/>
  <c r="F206" i="12" s="1"/>
  <c r="L208" i="12"/>
  <c r="L206" i="12" s="1"/>
  <c r="R208" i="12"/>
  <c r="X208" i="12"/>
  <c r="F210" i="12"/>
  <c r="L210" i="12"/>
  <c r="R210" i="12"/>
  <c r="X210" i="12"/>
  <c r="E213" i="12"/>
  <c r="K213" i="12"/>
  <c r="Q213" i="12"/>
  <c r="Q211" i="12" s="1"/>
  <c r="W213" i="12"/>
  <c r="W211" i="12" s="1"/>
  <c r="E215" i="12"/>
  <c r="K215" i="12"/>
  <c r="Q215" i="12"/>
  <c r="W215" i="12"/>
  <c r="D218" i="12"/>
  <c r="D216" i="12" s="1"/>
  <c r="J218" i="12"/>
  <c r="J216" i="12" s="1"/>
  <c r="P218" i="12"/>
  <c r="P216" i="12" s="1"/>
  <c r="V218" i="12"/>
  <c r="V216" i="12" s="1"/>
  <c r="D220" i="12"/>
  <c r="J220" i="12"/>
  <c r="P220" i="12"/>
  <c r="V220" i="12"/>
  <c r="I223" i="12"/>
  <c r="I221" i="12" s="1"/>
  <c r="O223" i="12"/>
  <c r="O221" i="12" s="1"/>
  <c r="U223" i="12"/>
  <c r="AA223" i="12"/>
  <c r="I225" i="12"/>
  <c r="O225" i="12"/>
  <c r="U225" i="12"/>
  <c r="AA225" i="12"/>
  <c r="H228" i="12"/>
  <c r="N228" i="12"/>
  <c r="T228" i="12"/>
  <c r="T226" i="12" s="1"/>
  <c r="Z228" i="12"/>
  <c r="Z226" i="12" s="1"/>
  <c r="H230" i="12"/>
  <c r="N230" i="12"/>
  <c r="T230" i="12"/>
  <c r="Z230" i="12"/>
  <c r="G233" i="12"/>
  <c r="G231" i="12" s="1"/>
  <c r="M233" i="12"/>
  <c r="M231" i="12" s="1"/>
  <c r="S233" i="12"/>
  <c r="S231" i="12" s="1"/>
  <c r="Y233" i="12"/>
  <c r="Y231" i="12" s="1"/>
  <c r="G235" i="12"/>
  <c r="M235" i="12"/>
  <c r="S235" i="12"/>
  <c r="Y235" i="12"/>
  <c r="F238" i="12"/>
  <c r="F236" i="12" s="1"/>
  <c r="L238" i="12"/>
  <c r="L236" i="12" s="1"/>
  <c r="R238" i="12"/>
  <c r="X238" i="12"/>
  <c r="F240" i="12"/>
  <c r="L240" i="12"/>
  <c r="R240" i="12"/>
  <c r="X240" i="12"/>
  <c r="E243" i="12"/>
  <c r="K243" i="12"/>
  <c r="Q243" i="12"/>
  <c r="Q241" i="12" s="1"/>
  <c r="W243" i="12"/>
  <c r="W241" i="12" s="1"/>
  <c r="E245" i="12"/>
  <c r="K245" i="12"/>
  <c r="Q245" i="12"/>
  <c r="W245" i="12"/>
  <c r="D248" i="12"/>
  <c r="D246" i="12" s="1"/>
  <c r="J248" i="12"/>
  <c r="J246" i="12" s="1"/>
  <c r="P248" i="12"/>
  <c r="P246" i="12" s="1"/>
  <c r="V248" i="12"/>
  <c r="V246" i="12" s="1"/>
  <c r="D250" i="12"/>
  <c r="J250" i="12"/>
  <c r="P250" i="12"/>
  <c r="V250" i="12"/>
  <c r="I253" i="12"/>
  <c r="I251" i="12" s="1"/>
  <c r="O253" i="12"/>
  <c r="O251" i="12" s="1"/>
  <c r="U253" i="12"/>
  <c r="AA253" i="12"/>
  <c r="I255" i="12"/>
  <c r="O255" i="12"/>
  <c r="U255" i="12"/>
  <c r="AA255" i="12"/>
  <c r="H258" i="12"/>
  <c r="N258" i="12"/>
  <c r="T258" i="12"/>
  <c r="T256" i="12" s="1"/>
  <c r="Z258" i="12"/>
  <c r="Z256" i="12" s="1"/>
  <c r="H260" i="12"/>
  <c r="N260" i="12"/>
  <c r="T260" i="12"/>
  <c r="Z260" i="12"/>
  <c r="G263" i="12"/>
  <c r="G261" i="12" s="1"/>
  <c r="M263" i="12"/>
  <c r="M261" i="12" s="1"/>
  <c r="S263" i="12"/>
  <c r="S261" i="12" s="1"/>
  <c r="Y263" i="12"/>
  <c r="Y261" i="12" s="1"/>
  <c r="G265" i="12"/>
  <c r="M265" i="12"/>
  <c r="S265" i="12"/>
  <c r="Y265" i="12"/>
  <c r="F268" i="12"/>
  <c r="F266" i="12" s="1"/>
  <c r="L268" i="12"/>
  <c r="L266" i="12" s="1"/>
  <c r="R268" i="12"/>
  <c r="X268" i="12"/>
  <c r="F270" i="12"/>
  <c r="L270" i="12"/>
  <c r="R270" i="12"/>
  <c r="X270" i="12"/>
  <c r="E273" i="12"/>
  <c r="K273" i="12"/>
  <c r="Q273" i="12"/>
  <c r="Q271" i="12" s="1"/>
  <c r="W273" i="12"/>
  <c r="W271" i="12" s="1"/>
  <c r="E275" i="12"/>
  <c r="K275" i="12"/>
  <c r="Q275" i="12"/>
  <c r="W275" i="12"/>
  <c r="D278" i="12"/>
  <c r="D276" i="12" s="1"/>
  <c r="J278" i="12"/>
  <c r="J276" i="12" s="1"/>
  <c r="P278" i="12"/>
  <c r="P276" i="12" s="1"/>
  <c r="V278" i="12"/>
  <c r="V276" i="12" s="1"/>
  <c r="D280" i="12"/>
  <c r="J280" i="12"/>
  <c r="P280" i="12"/>
  <c r="V280" i="12"/>
  <c r="I283" i="12"/>
  <c r="I281" i="12" s="1"/>
  <c r="O283" i="12"/>
  <c r="O281" i="12" s="1"/>
  <c r="U283" i="12"/>
  <c r="AA283" i="12"/>
  <c r="I285" i="12"/>
  <c r="O285" i="12"/>
  <c r="U285" i="12"/>
  <c r="AA285" i="12"/>
  <c r="H288" i="12"/>
  <c r="N288" i="12"/>
  <c r="T288" i="12"/>
  <c r="T286" i="12" s="1"/>
  <c r="Z288" i="12"/>
  <c r="Z286" i="12" s="1"/>
  <c r="H290" i="12"/>
  <c r="N290" i="12"/>
  <c r="T290" i="12"/>
  <c r="Z290" i="12"/>
  <c r="G293" i="12"/>
  <c r="G291" i="12" s="1"/>
  <c r="M293" i="12"/>
  <c r="M291" i="12" s="1"/>
  <c r="S293" i="12"/>
  <c r="S291" i="12" s="1"/>
  <c r="Y293" i="12"/>
  <c r="Y291" i="12" s="1"/>
  <c r="G295" i="12"/>
  <c r="M295" i="12"/>
  <c r="S295" i="12"/>
  <c r="Y295" i="12"/>
  <c r="F298" i="12"/>
  <c r="F296" i="12" s="1"/>
  <c r="L298" i="12"/>
  <c r="L296" i="12" s="1"/>
  <c r="R298" i="12"/>
  <c r="X298" i="12"/>
  <c r="F300" i="12"/>
  <c r="L300" i="12"/>
  <c r="R300" i="12"/>
  <c r="X300" i="12"/>
  <c r="E303" i="12"/>
  <c r="K303" i="12"/>
  <c r="Q303" i="12"/>
  <c r="Q301" i="12" s="1"/>
  <c r="W303" i="12"/>
  <c r="W301" i="12" s="1"/>
  <c r="E305" i="12"/>
  <c r="K305" i="12"/>
  <c r="Q305" i="12"/>
  <c r="W305" i="12"/>
  <c r="D308" i="12"/>
  <c r="D306" i="12" s="1"/>
  <c r="J308" i="12"/>
  <c r="J306" i="12" s="1"/>
  <c r="P308" i="12"/>
  <c r="P306" i="12" s="1"/>
  <c r="V308" i="12"/>
  <c r="V306" i="12" s="1"/>
  <c r="D310" i="12"/>
  <c r="J310" i="12"/>
  <c r="P310" i="12"/>
  <c r="V310" i="12"/>
  <c r="I313" i="12"/>
  <c r="I311" i="12" s="1"/>
  <c r="O313" i="12"/>
  <c r="O311" i="12" s="1"/>
  <c r="U313" i="12"/>
  <c r="AA313" i="12"/>
  <c r="I315" i="12"/>
  <c r="O315" i="12"/>
  <c r="U315" i="12"/>
  <c r="AA315" i="12"/>
  <c r="H318" i="12"/>
  <c r="N318" i="12"/>
  <c r="T318" i="12"/>
  <c r="T316" i="12" s="1"/>
  <c r="Z318" i="12"/>
  <c r="Z316" i="12" s="1"/>
  <c r="H320" i="12"/>
  <c r="N320" i="12"/>
  <c r="T320" i="12"/>
  <c r="Z320" i="12"/>
  <c r="G329" i="12"/>
  <c r="M329" i="12"/>
  <c r="S329" i="12"/>
  <c r="Y329" i="12"/>
  <c r="F334" i="12"/>
  <c r="L334" i="12"/>
  <c r="R334" i="12"/>
  <c r="X334" i="12"/>
  <c r="E339" i="12"/>
  <c r="K339" i="12"/>
  <c r="Q339" i="12"/>
  <c r="W339" i="12"/>
  <c r="D344" i="12"/>
  <c r="J344" i="12"/>
  <c r="P344" i="12"/>
  <c r="V344" i="12"/>
  <c r="I349" i="12"/>
  <c r="O349" i="12"/>
  <c r="U349" i="12"/>
  <c r="AA349" i="12"/>
  <c r="H354" i="12"/>
  <c r="N354" i="12"/>
  <c r="T354" i="12"/>
  <c r="Z354" i="12"/>
  <c r="G359" i="12"/>
  <c r="M359" i="12"/>
  <c r="S359" i="12"/>
  <c r="Y359" i="12"/>
  <c r="F364" i="12"/>
  <c r="L364" i="12"/>
  <c r="R364" i="12"/>
  <c r="X364" i="12"/>
  <c r="E369" i="12"/>
  <c r="K369" i="12"/>
  <c r="Q369" i="12"/>
  <c r="W369" i="12"/>
  <c r="D374" i="12"/>
  <c r="J374" i="12"/>
  <c r="P374" i="12"/>
  <c r="V374" i="12"/>
  <c r="I379" i="12"/>
  <c r="O379" i="12"/>
  <c r="U379" i="12"/>
  <c r="AA379" i="12"/>
  <c r="H384" i="12"/>
  <c r="N384" i="12"/>
  <c r="T384" i="12"/>
  <c r="Z384" i="12"/>
  <c r="G389" i="12"/>
  <c r="M389" i="12"/>
  <c r="S389" i="12"/>
  <c r="Y389" i="12"/>
  <c r="F394" i="12"/>
  <c r="L394" i="12"/>
  <c r="R394" i="12"/>
  <c r="X394" i="12"/>
  <c r="E399" i="12"/>
  <c r="K399" i="12"/>
  <c r="Q399" i="12"/>
  <c r="W399" i="12"/>
  <c r="D404" i="12"/>
  <c r="J404" i="12"/>
  <c r="P404" i="12"/>
  <c r="V404" i="12"/>
  <c r="I409" i="12"/>
  <c r="O409" i="12"/>
  <c r="U409" i="12"/>
  <c r="AA409" i="12"/>
  <c r="H414" i="12"/>
  <c r="N414" i="12"/>
  <c r="T414" i="12"/>
  <c r="Z414" i="12"/>
  <c r="G419" i="12"/>
  <c r="M419" i="12"/>
  <c r="S419" i="12"/>
  <c r="Y419" i="12"/>
  <c r="F424" i="12"/>
  <c r="L424" i="12"/>
  <c r="R424" i="12"/>
  <c r="X424" i="12"/>
  <c r="E429" i="12"/>
  <c r="K429" i="12"/>
  <c r="Q429" i="12"/>
  <c r="W429" i="12"/>
  <c r="D434" i="12"/>
  <c r="J434" i="12"/>
  <c r="P434" i="12"/>
  <c r="V434" i="12"/>
  <c r="I439" i="12"/>
  <c r="O439" i="12"/>
  <c r="U439" i="12"/>
  <c r="AA439" i="12"/>
  <c r="H444" i="12"/>
  <c r="N444" i="12"/>
  <c r="T444" i="12"/>
  <c r="Z444" i="12"/>
  <c r="G449" i="12"/>
  <c r="M449" i="12"/>
  <c r="S449" i="12"/>
  <c r="Y449" i="12"/>
  <c r="F454" i="12"/>
  <c r="L454" i="12"/>
  <c r="R454" i="12"/>
  <c r="X454" i="12"/>
  <c r="E459" i="12"/>
  <c r="K459" i="12"/>
  <c r="Q459" i="12"/>
  <c r="W459" i="12"/>
  <c r="D464" i="12"/>
  <c r="J464" i="12"/>
  <c r="P464" i="12"/>
  <c r="V464" i="12"/>
  <c r="I469" i="12"/>
  <c r="O469" i="12"/>
  <c r="U469" i="12"/>
  <c r="AA469" i="12"/>
  <c r="H474" i="12"/>
  <c r="N474" i="12"/>
  <c r="T474" i="12"/>
  <c r="Z474" i="12"/>
  <c r="G479" i="12"/>
  <c r="M479" i="12"/>
  <c r="S479" i="12"/>
  <c r="Y479" i="12"/>
  <c r="F486" i="12"/>
  <c r="L486" i="12"/>
  <c r="R486" i="12"/>
  <c r="R484" i="12" s="1"/>
  <c r="X486" i="12"/>
  <c r="X484" i="12" s="1"/>
  <c r="F488" i="12"/>
  <c r="L488" i="12"/>
  <c r="R488" i="12"/>
  <c r="X488" i="12"/>
  <c r="E491" i="12"/>
  <c r="E489" i="12" s="1"/>
  <c r="K491" i="12"/>
  <c r="K489" i="12" s="1"/>
  <c r="Q491" i="12"/>
  <c r="Q489" i="12" s="1"/>
  <c r="W491" i="12"/>
  <c r="W489" i="12" s="1"/>
  <c r="E493" i="12"/>
  <c r="K493" i="12"/>
  <c r="Q493" i="12"/>
  <c r="W493" i="12"/>
  <c r="D496" i="12"/>
  <c r="D494" i="12" s="1"/>
  <c r="J496" i="12"/>
  <c r="J494" i="12" s="1"/>
  <c r="P496" i="12"/>
  <c r="V496" i="12"/>
  <c r="D498" i="12"/>
  <c r="J498" i="12"/>
  <c r="P498" i="12"/>
  <c r="V498" i="12"/>
  <c r="I501" i="12"/>
  <c r="O501" i="12"/>
  <c r="U501" i="12"/>
  <c r="U499" i="12" s="1"/>
  <c r="AA501" i="12"/>
  <c r="AA499" i="12" s="1"/>
  <c r="I503" i="12"/>
  <c r="O503" i="12"/>
  <c r="U503" i="12"/>
  <c r="AA503" i="12"/>
  <c r="H506" i="12"/>
  <c r="H504" i="12" s="1"/>
  <c r="N506" i="12"/>
  <c r="N504" i="12" s="1"/>
  <c r="T506" i="12"/>
  <c r="T504" i="12" s="1"/>
  <c r="Z506" i="12"/>
  <c r="Z504" i="12" s="1"/>
  <c r="H508" i="12"/>
  <c r="N508" i="12"/>
  <c r="T508" i="12"/>
  <c r="Z508" i="12"/>
  <c r="G511" i="12"/>
  <c r="G509" i="12" s="1"/>
  <c r="M511" i="12"/>
  <c r="M509" i="12" s="1"/>
  <c r="S511" i="12"/>
  <c r="Y511" i="12"/>
  <c r="G513" i="12"/>
  <c r="M513" i="12"/>
  <c r="S513" i="12"/>
  <c r="Y513" i="12"/>
  <c r="F516" i="12"/>
  <c r="L516" i="12"/>
  <c r="R516" i="12"/>
  <c r="R514" i="12" s="1"/>
  <c r="X516" i="12"/>
  <c r="X514" i="12" s="1"/>
  <c r="F518" i="12"/>
  <c r="L518" i="12"/>
  <c r="R518" i="12"/>
  <c r="X518" i="12"/>
  <c r="E521" i="12"/>
  <c r="E519" i="12" s="1"/>
  <c r="K521" i="12"/>
  <c r="K519" i="12" s="1"/>
  <c r="Q521" i="12"/>
  <c r="Q519" i="12" s="1"/>
  <c r="W521" i="12"/>
  <c r="W519" i="12" s="1"/>
  <c r="E523" i="12"/>
  <c r="K523" i="12"/>
  <c r="Q523" i="12"/>
  <c r="W523" i="12"/>
  <c r="D526" i="12"/>
  <c r="D524" i="12" s="1"/>
  <c r="J526" i="12"/>
  <c r="J524" i="12" s="1"/>
  <c r="P526" i="12"/>
  <c r="V526" i="12"/>
  <c r="D528" i="12"/>
  <c r="J528" i="12"/>
  <c r="P528" i="12"/>
  <c r="V528" i="12"/>
  <c r="I531" i="12"/>
  <c r="O531" i="12"/>
  <c r="U531" i="12"/>
  <c r="U529" i="12" s="1"/>
  <c r="AA531" i="12"/>
  <c r="AA529" i="12" s="1"/>
  <c r="I533" i="12"/>
  <c r="O533" i="12"/>
  <c r="U533" i="12"/>
  <c r="AA533" i="12"/>
  <c r="H536" i="12"/>
  <c r="H534" i="12" s="1"/>
  <c r="N536" i="12"/>
  <c r="N534" i="12" s="1"/>
  <c r="T536" i="12"/>
  <c r="T534" i="12" s="1"/>
  <c r="Z536" i="12"/>
  <c r="Z534" i="12" s="1"/>
  <c r="H538" i="12"/>
  <c r="N538" i="12"/>
  <c r="T538" i="12"/>
  <c r="Z538" i="12"/>
  <c r="G541" i="12"/>
  <c r="G539" i="12" s="1"/>
  <c r="M541" i="12"/>
  <c r="M539" i="12" s="1"/>
  <c r="S541" i="12"/>
  <c r="Y541" i="12"/>
  <c r="G543" i="12"/>
  <c r="M543" i="12"/>
  <c r="S543" i="12"/>
  <c r="Y543" i="12"/>
  <c r="F546" i="12"/>
  <c r="L546" i="12"/>
  <c r="R546" i="12"/>
  <c r="R544" i="12" s="1"/>
  <c r="X546" i="12"/>
  <c r="X544" i="12" s="1"/>
  <c r="F548" i="12"/>
  <c r="L548" i="12"/>
  <c r="R548" i="12"/>
  <c r="X548" i="12"/>
  <c r="E551" i="12"/>
  <c r="E549" i="12" s="1"/>
  <c r="K551" i="12"/>
  <c r="K549" i="12" s="1"/>
  <c r="Q551" i="12"/>
  <c r="Q549" i="12" s="1"/>
  <c r="W551" i="12"/>
  <c r="W549" i="12" s="1"/>
  <c r="E553" i="12"/>
  <c r="K553" i="12"/>
  <c r="Q553" i="12"/>
  <c r="W553" i="12"/>
  <c r="D556" i="12"/>
  <c r="D554" i="12" s="1"/>
  <c r="J556" i="12"/>
  <c r="J554" i="12" s="1"/>
  <c r="P556" i="12"/>
  <c r="V556" i="12"/>
  <c r="D558" i="12"/>
  <c r="J558" i="12"/>
  <c r="P558" i="12"/>
  <c r="V558" i="12"/>
  <c r="I561" i="12"/>
  <c r="O561" i="12"/>
  <c r="U561" i="12"/>
  <c r="U559" i="12" s="1"/>
  <c r="AA561" i="12"/>
  <c r="AA559" i="12" s="1"/>
  <c r="I563" i="12"/>
  <c r="O563" i="12"/>
  <c r="U563" i="12"/>
  <c r="AA563" i="12"/>
  <c r="H566" i="12"/>
  <c r="H564" i="12" s="1"/>
  <c r="N566" i="12"/>
  <c r="N564" i="12" s="1"/>
  <c r="T566" i="12"/>
  <c r="T564" i="12" s="1"/>
  <c r="Z566" i="12"/>
  <c r="Z564" i="12" s="1"/>
  <c r="H568" i="12"/>
  <c r="N568" i="12"/>
  <c r="T568" i="12"/>
  <c r="Z568" i="12"/>
  <c r="G571" i="12"/>
  <c r="G569" i="12" s="1"/>
  <c r="M571" i="12"/>
  <c r="M569" i="12" s="1"/>
  <c r="S571" i="12"/>
  <c r="Y571" i="12"/>
  <c r="G573" i="12"/>
  <c r="M573" i="12"/>
  <c r="S573" i="12"/>
  <c r="Y573" i="12"/>
  <c r="F576" i="12"/>
  <c r="L576" i="12"/>
  <c r="R576" i="12"/>
  <c r="R574" i="12" s="1"/>
  <c r="X576" i="12"/>
  <c r="X574" i="12" s="1"/>
  <c r="F578" i="12"/>
  <c r="L578" i="12"/>
  <c r="R578" i="12"/>
  <c r="X578" i="12"/>
  <c r="E581" i="12"/>
  <c r="E579" i="12" s="1"/>
  <c r="K581" i="12"/>
  <c r="K579" i="12" s="1"/>
  <c r="Q581" i="12"/>
  <c r="Q579" i="12" s="1"/>
  <c r="W581" i="12"/>
  <c r="W579" i="12" s="1"/>
  <c r="E583" i="12"/>
  <c r="K583" i="12"/>
  <c r="Q583" i="12"/>
  <c r="W583" i="12"/>
  <c r="D586" i="12"/>
  <c r="D584" i="12" s="1"/>
  <c r="J586" i="12"/>
  <c r="J584" i="12" s="1"/>
  <c r="P586" i="12"/>
  <c r="V586" i="12"/>
  <c r="D588" i="12"/>
  <c r="J588" i="12"/>
  <c r="P588" i="12"/>
  <c r="V588" i="12"/>
  <c r="I591" i="12"/>
  <c r="O591" i="12"/>
  <c r="U591" i="12"/>
  <c r="U589" i="12" s="1"/>
  <c r="AA591" i="12"/>
  <c r="AA589" i="12" s="1"/>
  <c r="I593" i="12"/>
  <c r="O593" i="12"/>
  <c r="U593" i="12"/>
  <c r="AA593" i="12"/>
  <c r="H596" i="12"/>
  <c r="H594" i="12" s="1"/>
  <c r="N596" i="12"/>
  <c r="N594" i="12" s="1"/>
  <c r="T596" i="12"/>
  <c r="T594" i="12" s="1"/>
  <c r="Z596" i="12"/>
  <c r="Z594" i="12" s="1"/>
  <c r="H598" i="12"/>
  <c r="N598" i="12"/>
  <c r="T598" i="12"/>
  <c r="Z598" i="12"/>
  <c r="G601" i="12"/>
  <c r="G599" i="12" s="1"/>
  <c r="M601" i="12"/>
  <c r="M599" i="12" s="1"/>
  <c r="S601" i="12"/>
  <c r="Y601" i="12"/>
  <c r="G603" i="12"/>
  <c r="M603" i="12"/>
  <c r="S603" i="12"/>
  <c r="Y603" i="12"/>
  <c r="F606" i="12"/>
  <c r="L606" i="12"/>
  <c r="R606" i="12"/>
  <c r="R604" i="12" s="1"/>
  <c r="X606" i="12"/>
  <c r="X604" i="12" s="1"/>
  <c r="F608" i="12"/>
  <c r="L608" i="12"/>
  <c r="R608" i="12"/>
  <c r="X608" i="12"/>
  <c r="E611" i="12"/>
  <c r="E609" i="12" s="1"/>
  <c r="K611" i="12"/>
  <c r="K609" i="12" s="1"/>
  <c r="Q611" i="12"/>
  <c r="Q609" i="12" s="1"/>
  <c r="W611" i="12"/>
  <c r="W609" i="12" s="1"/>
  <c r="E613" i="12"/>
  <c r="K613" i="12"/>
  <c r="Q613" i="12"/>
  <c r="W613" i="12"/>
  <c r="D616" i="12"/>
  <c r="D614" i="12" s="1"/>
  <c r="J616" i="12"/>
  <c r="J614" i="12" s="1"/>
  <c r="P616" i="12"/>
  <c r="V616" i="12"/>
  <c r="D618" i="12"/>
  <c r="J618" i="12"/>
  <c r="P618" i="12"/>
  <c r="V618" i="12"/>
  <c r="I621" i="12"/>
  <c r="O621" i="12"/>
  <c r="U621" i="12"/>
  <c r="U619" i="12" s="1"/>
  <c r="AA621" i="12"/>
  <c r="AA619" i="12" s="1"/>
  <c r="I623" i="12"/>
  <c r="O623" i="12"/>
  <c r="U623" i="12"/>
  <c r="AA623" i="12"/>
  <c r="H626" i="12"/>
  <c r="H624" i="12" s="1"/>
  <c r="N626" i="12"/>
  <c r="N624" i="12" s="1"/>
  <c r="T626" i="12"/>
  <c r="T624" i="12" s="1"/>
  <c r="Z626" i="12"/>
  <c r="Z624" i="12" s="1"/>
  <c r="H628" i="12"/>
  <c r="N628" i="12"/>
  <c r="T628" i="12"/>
  <c r="Z628" i="12"/>
  <c r="G631" i="12"/>
  <c r="G629" i="12" s="1"/>
  <c r="M631" i="12"/>
  <c r="M629" i="12" s="1"/>
  <c r="S631" i="12"/>
  <c r="Y631" i="12"/>
  <c r="G633" i="12"/>
  <c r="M633" i="12"/>
  <c r="S633" i="12"/>
  <c r="Y633" i="12"/>
  <c r="F636" i="12"/>
  <c r="L636" i="12"/>
  <c r="R636" i="12"/>
  <c r="R634" i="12" s="1"/>
  <c r="X636" i="12"/>
  <c r="X634" i="12" s="1"/>
  <c r="F638" i="12"/>
  <c r="L638" i="12"/>
  <c r="R638" i="12"/>
  <c r="X638" i="12"/>
  <c r="F644" i="12"/>
  <c r="F9" i="13"/>
  <c r="L9" i="13"/>
  <c r="R9" i="13"/>
  <c r="R7" i="13" s="1"/>
  <c r="X9" i="13"/>
  <c r="F11" i="13"/>
  <c r="L11" i="13"/>
  <c r="R11" i="13"/>
  <c r="X11" i="13"/>
  <c r="E14" i="13"/>
  <c r="E12" i="13" s="1"/>
  <c r="K14" i="13"/>
  <c r="Q14" i="13"/>
  <c r="W14" i="13"/>
  <c r="W12" i="13" s="1"/>
  <c r="E16" i="13"/>
  <c r="K16" i="13"/>
  <c r="Q16" i="13"/>
  <c r="W16" i="13"/>
  <c r="D19" i="13"/>
  <c r="J19" i="13"/>
  <c r="J17" i="13" s="1"/>
  <c r="P19" i="13"/>
  <c r="V19" i="13"/>
  <c r="D21" i="13"/>
  <c r="J21" i="13"/>
  <c r="P21" i="13"/>
  <c r="V21" i="13"/>
  <c r="I24" i="13"/>
  <c r="I22" i="13" s="1"/>
  <c r="O24" i="13"/>
  <c r="U24" i="13"/>
  <c r="U22" i="13" s="1"/>
  <c r="AA24" i="13"/>
  <c r="I26" i="13"/>
  <c r="O26" i="13"/>
  <c r="U26" i="13"/>
  <c r="AA26" i="13"/>
  <c r="H29" i="13"/>
  <c r="H27" i="13" s="1"/>
  <c r="N29" i="13"/>
  <c r="T29" i="13"/>
  <c r="Z29" i="13"/>
  <c r="Z27" i="13" s="1"/>
  <c r="H31" i="13"/>
  <c r="N31" i="13"/>
  <c r="T31" i="13"/>
  <c r="Z31" i="13"/>
  <c r="G34" i="13"/>
  <c r="M34" i="13"/>
  <c r="M32" i="13" s="1"/>
  <c r="S34" i="13"/>
  <c r="S32" i="13" s="1"/>
  <c r="Y34" i="13"/>
  <c r="G36" i="13"/>
  <c r="M36" i="13"/>
  <c r="S36" i="13"/>
  <c r="Y36" i="13"/>
  <c r="F39" i="13"/>
  <c r="F37" i="13" s="1"/>
  <c r="L39" i="13"/>
  <c r="R39" i="13"/>
  <c r="R37" i="13" s="1"/>
  <c r="X39" i="13"/>
  <c r="F41" i="13"/>
  <c r="L41" i="13"/>
  <c r="R41" i="13"/>
  <c r="X41" i="13"/>
  <c r="E44" i="13"/>
  <c r="E42" i="13" s="1"/>
  <c r="K44" i="13"/>
  <c r="Q44" i="13"/>
  <c r="W44" i="13"/>
  <c r="W42" i="13" s="1"/>
  <c r="E46" i="13"/>
  <c r="K46" i="13"/>
  <c r="Q46" i="13"/>
  <c r="W46" i="13"/>
  <c r="D49" i="13"/>
  <c r="J49" i="13"/>
  <c r="J47" i="13" s="1"/>
  <c r="P49" i="13"/>
  <c r="P47" i="13" s="1"/>
  <c r="V49" i="13"/>
  <c r="D51" i="13"/>
  <c r="J51" i="13"/>
  <c r="P51" i="13"/>
  <c r="V51" i="13"/>
  <c r="I54" i="13"/>
  <c r="I52" i="13" s="1"/>
  <c r="O54" i="13"/>
  <c r="U54" i="13"/>
  <c r="U52" i="13" s="1"/>
  <c r="AA54" i="13"/>
  <c r="I56" i="13"/>
  <c r="O56" i="13"/>
  <c r="U56" i="13"/>
  <c r="AA56" i="13"/>
  <c r="H59" i="13"/>
  <c r="H57" i="13" s="1"/>
  <c r="N59" i="13"/>
  <c r="T59" i="13"/>
  <c r="Z59" i="13"/>
  <c r="Z57" i="13" s="1"/>
  <c r="H61" i="13"/>
  <c r="N61" i="13"/>
  <c r="T61" i="13"/>
  <c r="Z61" i="13"/>
  <c r="G64" i="13"/>
  <c r="M64" i="13"/>
  <c r="M62" i="13" s="1"/>
  <c r="S64" i="13"/>
  <c r="S62" i="13" s="1"/>
  <c r="Y64" i="13"/>
  <c r="G66" i="13"/>
  <c r="M66" i="13"/>
  <c r="S66" i="13"/>
  <c r="Y66" i="13"/>
  <c r="F69" i="13"/>
  <c r="F67" i="13" s="1"/>
  <c r="L69" i="13"/>
  <c r="R69" i="13"/>
  <c r="R67" i="13" s="1"/>
  <c r="X69" i="13"/>
  <c r="F71" i="13"/>
  <c r="L71" i="13"/>
  <c r="R71" i="13"/>
  <c r="X71" i="13"/>
  <c r="E74" i="13"/>
  <c r="E72" i="13" s="1"/>
  <c r="K74" i="13"/>
  <c r="Q74" i="13"/>
  <c r="W74" i="13"/>
  <c r="W72" i="13" s="1"/>
  <c r="E76" i="13"/>
  <c r="K76" i="13"/>
  <c r="Q76" i="13"/>
  <c r="W76" i="13"/>
  <c r="D79" i="13"/>
  <c r="J79" i="13"/>
  <c r="J77" i="13" s="1"/>
  <c r="P79" i="13"/>
  <c r="P77" i="13" s="1"/>
  <c r="V79" i="13"/>
  <c r="D81" i="13"/>
  <c r="J81" i="13"/>
  <c r="P81" i="13"/>
  <c r="V81" i="13"/>
  <c r="I84" i="13"/>
  <c r="I82" i="13" s="1"/>
  <c r="O84" i="13"/>
  <c r="U84" i="13"/>
  <c r="U82" i="13" s="1"/>
  <c r="AA84" i="13"/>
  <c r="I86" i="13"/>
  <c r="O86" i="13"/>
  <c r="U86" i="13"/>
  <c r="AA86" i="13"/>
  <c r="H89" i="13"/>
  <c r="H87" i="13" s="1"/>
  <c r="N89" i="13"/>
  <c r="T89" i="13"/>
  <c r="Z89" i="13"/>
  <c r="Z87" i="13" s="1"/>
  <c r="H91" i="13"/>
  <c r="N91" i="13"/>
  <c r="T91" i="13"/>
  <c r="Z91" i="13"/>
  <c r="G94" i="13"/>
  <c r="M94" i="13"/>
  <c r="M92" i="13" s="1"/>
  <c r="S94" i="13"/>
  <c r="S92" i="13" s="1"/>
  <c r="Y94" i="13"/>
  <c r="G96" i="13"/>
  <c r="M96" i="13"/>
  <c r="S96" i="13"/>
  <c r="Y96" i="13"/>
  <c r="F99" i="13"/>
  <c r="F97" i="13" s="1"/>
  <c r="L99" i="13"/>
  <c r="R99" i="13"/>
  <c r="R97" i="13" s="1"/>
  <c r="X99" i="13"/>
  <c r="F101" i="13"/>
  <c r="L101" i="13"/>
  <c r="R101" i="13"/>
  <c r="X101" i="13"/>
  <c r="E104" i="13"/>
  <c r="E102" i="13" s="1"/>
  <c r="K104" i="13"/>
  <c r="Q104" i="13"/>
  <c r="W104" i="13"/>
  <c r="W102" i="13" s="1"/>
  <c r="E106" i="13"/>
  <c r="K106" i="13"/>
  <c r="Q106" i="13"/>
  <c r="W106" i="13"/>
  <c r="D109" i="13"/>
  <c r="J109" i="13"/>
  <c r="J107" i="13" s="1"/>
  <c r="P109" i="13"/>
  <c r="P107" i="13" s="1"/>
  <c r="V109" i="13"/>
  <c r="D111" i="13"/>
  <c r="J111" i="13"/>
  <c r="P111" i="13"/>
  <c r="V111" i="13"/>
  <c r="I114" i="13"/>
  <c r="I112" i="13" s="1"/>
  <c r="O114" i="13"/>
  <c r="U114" i="13"/>
  <c r="U112" i="13" s="1"/>
  <c r="AA114" i="13"/>
  <c r="I116" i="13"/>
  <c r="O116" i="13"/>
  <c r="U116" i="13"/>
  <c r="AA116" i="13"/>
  <c r="H119" i="13"/>
  <c r="H117" i="13" s="1"/>
  <c r="N119" i="13"/>
  <c r="T119" i="13"/>
  <c r="Z119" i="13"/>
  <c r="Z117" i="13" s="1"/>
  <c r="H121" i="13"/>
  <c r="N121" i="13"/>
  <c r="T121" i="13"/>
  <c r="Z121" i="13"/>
  <c r="G124" i="13"/>
  <c r="M124" i="13"/>
  <c r="M122" i="13" s="1"/>
  <c r="S124" i="13"/>
  <c r="S122" i="13" s="1"/>
  <c r="Y124" i="13"/>
  <c r="G126" i="13"/>
  <c r="M126" i="13"/>
  <c r="S126" i="13"/>
  <c r="Y126" i="13"/>
  <c r="F129" i="13"/>
  <c r="F127" i="13" s="1"/>
  <c r="L129" i="13"/>
  <c r="R129" i="13"/>
  <c r="R127" i="13" s="1"/>
  <c r="X129" i="13"/>
  <c r="F131" i="13"/>
  <c r="L131" i="13"/>
  <c r="R131" i="13"/>
  <c r="X131" i="13"/>
  <c r="E134" i="13"/>
  <c r="E132" i="13" s="1"/>
  <c r="K134" i="13"/>
  <c r="Q134" i="13"/>
  <c r="W134" i="13"/>
  <c r="W132" i="13" s="1"/>
  <c r="E136" i="13"/>
  <c r="K136" i="13"/>
  <c r="Q136" i="13"/>
  <c r="W136" i="13"/>
  <c r="D139" i="13"/>
  <c r="J139" i="13"/>
  <c r="J137" i="13" s="1"/>
  <c r="P139" i="13"/>
  <c r="P137" i="13" s="1"/>
  <c r="V139" i="13"/>
  <c r="D141" i="13"/>
  <c r="J141" i="13"/>
  <c r="P141" i="13"/>
  <c r="V141" i="13"/>
  <c r="I144" i="13"/>
  <c r="I142" i="13" s="1"/>
  <c r="O144" i="13"/>
  <c r="U144" i="13"/>
  <c r="U142" i="13" s="1"/>
  <c r="AA144" i="13"/>
  <c r="I146" i="13"/>
  <c r="O146" i="13"/>
  <c r="U146" i="13"/>
  <c r="AA146" i="13"/>
  <c r="H149" i="13"/>
  <c r="H147" i="13" s="1"/>
  <c r="N149" i="13"/>
  <c r="T149" i="13"/>
  <c r="Z149" i="13"/>
  <c r="Z147" i="13" s="1"/>
  <c r="H151" i="13"/>
  <c r="N151" i="13"/>
  <c r="T151" i="13"/>
  <c r="Z151" i="13"/>
  <c r="G154" i="13"/>
  <c r="M154" i="13"/>
  <c r="M152" i="13" s="1"/>
  <c r="S154" i="13"/>
  <c r="S152" i="13" s="1"/>
  <c r="Y154" i="13"/>
  <c r="G156" i="13"/>
  <c r="M156" i="13"/>
  <c r="S156" i="13"/>
  <c r="Y156" i="13"/>
  <c r="F159" i="13"/>
  <c r="F157" i="13" s="1"/>
  <c r="L159" i="13"/>
  <c r="R159" i="13"/>
  <c r="R157" i="13" s="1"/>
  <c r="X159" i="13"/>
  <c r="F161" i="13"/>
  <c r="L161" i="13"/>
  <c r="R161" i="13"/>
  <c r="X161" i="13"/>
  <c r="E168" i="13"/>
  <c r="E166" i="13" s="1"/>
  <c r="K168" i="13"/>
  <c r="Q168" i="13"/>
  <c r="W168" i="13"/>
  <c r="W166" i="13" s="1"/>
  <c r="E170" i="13"/>
  <c r="K170" i="13"/>
  <c r="Q170" i="13"/>
  <c r="W170" i="13"/>
  <c r="D173" i="13"/>
  <c r="J173" i="13"/>
  <c r="J171" i="13" s="1"/>
  <c r="P173" i="13"/>
  <c r="P171" i="13" s="1"/>
  <c r="V173" i="13"/>
  <c r="D175" i="13"/>
  <c r="J175" i="13"/>
  <c r="P175" i="13"/>
  <c r="V175" i="13"/>
  <c r="I178" i="13"/>
  <c r="I176" i="13" s="1"/>
  <c r="O178" i="13"/>
  <c r="U178" i="13"/>
  <c r="U176" i="13" s="1"/>
  <c r="AA178" i="13"/>
  <c r="I180" i="13"/>
  <c r="O180" i="13"/>
  <c r="U180" i="13"/>
  <c r="AA180" i="13"/>
  <c r="H183" i="13"/>
  <c r="H181" i="13" s="1"/>
  <c r="N183" i="13"/>
  <c r="T183" i="13"/>
  <c r="Z183" i="13"/>
  <c r="Z181" i="13" s="1"/>
  <c r="H185" i="13"/>
  <c r="N185" i="13"/>
  <c r="T185" i="13"/>
  <c r="Z185" i="13"/>
  <c r="G188" i="13"/>
  <c r="M188" i="13"/>
  <c r="M186" i="13" s="1"/>
  <c r="S188" i="13"/>
  <c r="S186" i="13" s="1"/>
  <c r="Y188" i="13"/>
  <c r="G190" i="13"/>
  <c r="M190" i="13"/>
  <c r="S190" i="13"/>
  <c r="Y190" i="13"/>
  <c r="F193" i="13"/>
  <c r="F191" i="13" s="1"/>
  <c r="L193" i="13"/>
  <c r="R193" i="13"/>
  <c r="R191" i="13" s="1"/>
  <c r="X193" i="13"/>
  <c r="F195" i="13"/>
  <c r="L195" i="13"/>
  <c r="R195" i="13"/>
  <c r="X195" i="13"/>
  <c r="E198" i="13"/>
  <c r="E196" i="13" s="1"/>
  <c r="K198" i="13"/>
  <c r="Q198" i="13"/>
  <c r="W198" i="13"/>
  <c r="W196" i="13" s="1"/>
  <c r="E200" i="13"/>
  <c r="K200" i="13"/>
  <c r="Q200" i="13"/>
  <c r="W200" i="13"/>
  <c r="D203" i="13"/>
  <c r="J203" i="13"/>
  <c r="J201" i="13" s="1"/>
  <c r="P203" i="13"/>
  <c r="P201" i="13" s="1"/>
  <c r="V203" i="13"/>
  <c r="D205" i="13"/>
  <c r="J205" i="13"/>
  <c r="P205" i="13"/>
  <c r="V205" i="13"/>
  <c r="I208" i="13"/>
  <c r="I206" i="13" s="1"/>
  <c r="O208" i="13"/>
  <c r="U208" i="13"/>
  <c r="U206" i="13" s="1"/>
  <c r="AA208" i="13"/>
  <c r="I210" i="13"/>
  <c r="O210" i="13"/>
  <c r="U210" i="13"/>
  <c r="AA210" i="13"/>
  <c r="H213" i="13"/>
  <c r="H211" i="13" s="1"/>
  <c r="N213" i="13"/>
  <c r="T213" i="13"/>
  <c r="Z213" i="13"/>
  <c r="Z211" i="13" s="1"/>
  <c r="H215" i="13"/>
  <c r="N215" i="13"/>
  <c r="T215" i="13"/>
  <c r="Z215" i="13"/>
  <c r="G218" i="13"/>
  <c r="M218" i="13"/>
  <c r="M216" i="13" s="1"/>
  <c r="S218" i="13"/>
  <c r="S216" i="13" s="1"/>
  <c r="Y218" i="13"/>
  <c r="G220" i="13"/>
  <c r="M220" i="13"/>
  <c r="S220" i="13"/>
  <c r="Y220" i="13"/>
  <c r="F223" i="13"/>
  <c r="F221" i="13" s="1"/>
  <c r="L223" i="13"/>
  <c r="R223" i="13"/>
  <c r="R221" i="13" s="1"/>
  <c r="X223" i="13"/>
  <c r="F225" i="13"/>
  <c r="L225" i="13"/>
  <c r="R225" i="13"/>
  <c r="X225" i="13"/>
  <c r="E228" i="13"/>
  <c r="E226" i="13" s="1"/>
  <c r="K228" i="13"/>
  <c r="Q228" i="13"/>
  <c r="W228" i="13"/>
  <c r="W226" i="13" s="1"/>
  <c r="E230" i="13"/>
  <c r="K230" i="13"/>
  <c r="Q230" i="13"/>
  <c r="W230" i="13"/>
  <c r="D233" i="13"/>
  <c r="J233" i="13"/>
  <c r="J231" i="13" s="1"/>
  <c r="P233" i="13"/>
  <c r="P231" i="13" s="1"/>
  <c r="V233" i="13"/>
  <c r="D235" i="13"/>
  <c r="J235" i="13"/>
  <c r="P235" i="13"/>
  <c r="V235" i="13"/>
  <c r="I238" i="13"/>
  <c r="I236" i="13" s="1"/>
  <c r="O238" i="13"/>
  <c r="U238" i="13"/>
  <c r="U236" i="13" s="1"/>
  <c r="AA238" i="13"/>
  <c r="I240" i="13"/>
  <c r="O240" i="13"/>
  <c r="U240" i="13"/>
  <c r="AA240" i="13"/>
  <c r="H243" i="13"/>
  <c r="H241" i="13" s="1"/>
  <c r="N243" i="13"/>
  <c r="T243" i="13"/>
  <c r="Z243" i="13"/>
  <c r="Z241" i="13" s="1"/>
  <c r="H245" i="13"/>
  <c r="N245" i="13"/>
  <c r="T245" i="13"/>
  <c r="Z245" i="13"/>
  <c r="G248" i="13"/>
  <c r="M248" i="13"/>
  <c r="M246" i="13" s="1"/>
  <c r="S248" i="13"/>
  <c r="S246" i="13" s="1"/>
  <c r="Y248" i="13"/>
  <c r="G250" i="13"/>
  <c r="M250" i="13"/>
  <c r="S250" i="13"/>
  <c r="Y250" i="13"/>
  <c r="F253" i="13"/>
  <c r="F251" i="13" s="1"/>
  <c r="L253" i="13"/>
  <c r="R253" i="13"/>
  <c r="R251" i="13" s="1"/>
  <c r="X253" i="13"/>
  <c r="F255" i="13"/>
  <c r="L255" i="13"/>
  <c r="R255" i="13"/>
  <c r="X255" i="13"/>
  <c r="E258" i="13"/>
  <c r="E256" i="13" s="1"/>
  <c r="K258" i="13"/>
  <c r="Q258" i="13"/>
  <c r="W258" i="13"/>
  <c r="W256" i="13" s="1"/>
  <c r="E260" i="13"/>
  <c r="K260" i="13"/>
  <c r="Q260" i="13"/>
  <c r="W260" i="13"/>
  <c r="D263" i="13"/>
  <c r="J263" i="13"/>
  <c r="J261" i="13" s="1"/>
  <c r="P263" i="13"/>
  <c r="P261" i="13" s="1"/>
  <c r="V263" i="13"/>
  <c r="D265" i="13"/>
  <c r="J265" i="13"/>
  <c r="P265" i="13"/>
  <c r="V265" i="13"/>
  <c r="I268" i="13"/>
  <c r="I266" i="13" s="1"/>
  <c r="O268" i="13"/>
  <c r="U268" i="13"/>
  <c r="U266" i="13" s="1"/>
  <c r="AA268" i="13"/>
  <c r="I270" i="13"/>
  <c r="O270" i="13"/>
  <c r="U270" i="13"/>
  <c r="AA270" i="13"/>
  <c r="H273" i="13"/>
  <c r="H271" i="13" s="1"/>
  <c r="N273" i="13"/>
  <c r="T273" i="13"/>
  <c r="Z273" i="13"/>
  <c r="Z271" i="13" s="1"/>
  <c r="H275" i="13"/>
  <c r="N275" i="13"/>
  <c r="T275" i="13"/>
  <c r="Z275" i="13"/>
  <c r="G278" i="13"/>
  <c r="M278" i="13"/>
  <c r="M276" i="13" s="1"/>
  <c r="S278" i="13"/>
  <c r="S276" i="13" s="1"/>
  <c r="Y278" i="13"/>
  <c r="G280" i="13"/>
  <c r="M280" i="13"/>
  <c r="S280" i="13"/>
  <c r="Y280" i="13"/>
  <c r="F283" i="13"/>
  <c r="F281" i="13" s="1"/>
  <c r="L283" i="13"/>
  <c r="R283" i="13"/>
  <c r="R281" i="13" s="1"/>
  <c r="X283" i="13"/>
  <c r="F285" i="13"/>
  <c r="L285" i="13"/>
  <c r="R285" i="13"/>
  <c r="X285" i="13"/>
  <c r="E288" i="13"/>
  <c r="E286" i="13" s="1"/>
  <c r="K288" i="13"/>
  <c r="Q288" i="13"/>
  <c r="W288" i="13"/>
  <c r="W286" i="13" s="1"/>
  <c r="E290" i="13"/>
  <c r="K290" i="13"/>
  <c r="Q290" i="13"/>
  <c r="W290" i="13"/>
  <c r="D293" i="13"/>
  <c r="J293" i="13"/>
  <c r="J291" i="13" s="1"/>
  <c r="P293" i="13"/>
  <c r="P291" i="13" s="1"/>
  <c r="V293" i="13"/>
  <c r="D295" i="13"/>
  <c r="J295" i="13"/>
  <c r="P295" i="13"/>
  <c r="V295" i="13"/>
  <c r="I298" i="13"/>
  <c r="I296" i="13" s="1"/>
  <c r="O298" i="13"/>
  <c r="U298" i="13"/>
  <c r="U296" i="13" s="1"/>
  <c r="AA298" i="13"/>
  <c r="I300" i="13"/>
  <c r="O300" i="13"/>
  <c r="U300" i="13"/>
  <c r="AA300" i="13"/>
  <c r="H303" i="13"/>
  <c r="H301" i="13" s="1"/>
  <c r="N303" i="13"/>
  <c r="T303" i="13"/>
  <c r="Z303" i="13"/>
  <c r="Z301" i="13" s="1"/>
  <c r="H305" i="13"/>
  <c r="N305" i="13"/>
  <c r="T305" i="13"/>
  <c r="Z305" i="13"/>
  <c r="G308" i="13"/>
  <c r="M308" i="13"/>
  <c r="M306" i="13" s="1"/>
  <c r="S308" i="13"/>
  <c r="S306" i="13" s="1"/>
  <c r="Y308" i="13"/>
  <c r="G310" i="13"/>
  <c r="M310" i="13"/>
  <c r="S310" i="13"/>
  <c r="Y310" i="13"/>
  <c r="F313" i="13"/>
  <c r="F311" i="13" s="1"/>
  <c r="L313" i="13"/>
  <c r="R313" i="13"/>
  <c r="R311" i="13" s="1"/>
  <c r="X313" i="13"/>
  <c r="F315" i="13"/>
  <c r="L315" i="13"/>
  <c r="R315" i="13"/>
  <c r="X315" i="13"/>
  <c r="E318" i="13"/>
  <c r="E316" i="13" s="1"/>
  <c r="K318" i="13"/>
  <c r="Q318" i="13"/>
  <c r="W318" i="13"/>
  <c r="W316" i="13" s="1"/>
  <c r="E320" i="13"/>
  <c r="K320" i="13"/>
  <c r="Q320" i="13"/>
  <c r="W320" i="13"/>
  <c r="AA477" i="13"/>
  <c r="AA475" i="13" s="1"/>
  <c r="U477" i="13"/>
  <c r="U475" i="13" s="1"/>
  <c r="O477" i="13"/>
  <c r="I477" i="13"/>
  <c r="I475" i="13" s="1"/>
  <c r="V472" i="13"/>
  <c r="V470" i="13" s="1"/>
  <c r="P472" i="13"/>
  <c r="J472" i="13"/>
  <c r="J470" i="13" s="1"/>
  <c r="D472" i="13"/>
  <c r="D470" i="13" s="1"/>
  <c r="W467" i="13"/>
  <c r="Q467" i="13"/>
  <c r="Q465" i="13" s="1"/>
  <c r="K467" i="13"/>
  <c r="K465" i="13" s="1"/>
  <c r="E467" i="13"/>
  <c r="X462" i="13"/>
  <c r="X460" i="13" s="1"/>
  <c r="R462" i="13"/>
  <c r="R460" i="13" s="1"/>
  <c r="L462" i="13"/>
  <c r="F462" i="13"/>
  <c r="F460" i="13" s="1"/>
  <c r="Y457" i="13"/>
  <c r="Y455" i="13" s="1"/>
  <c r="S457" i="13"/>
  <c r="M457" i="13"/>
  <c r="M455" i="13" s="1"/>
  <c r="G457" i="13"/>
  <c r="G455" i="13" s="1"/>
  <c r="Z452" i="13"/>
  <c r="T452" i="13"/>
  <c r="T450" i="13" s="1"/>
  <c r="N452" i="13"/>
  <c r="N450" i="13" s="1"/>
  <c r="H452" i="13"/>
  <c r="AA447" i="13"/>
  <c r="AA445" i="13" s="1"/>
  <c r="U447" i="13"/>
  <c r="U445" i="13" s="1"/>
  <c r="O447" i="13"/>
  <c r="I447" i="13"/>
  <c r="I445" i="13" s="1"/>
  <c r="V442" i="13"/>
  <c r="V440" i="13" s="1"/>
  <c r="P442" i="13"/>
  <c r="J442" i="13"/>
  <c r="J440" i="13" s="1"/>
  <c r="D442" i="13"/>
  <c r="D440" i="13" s="1"/>
  <c r="W437" i="13"/>
  <c r="Q437" i="13"/>
  <c r="Q435" i="13" s="1"/>
  <c r="K437" i="13"/>
  <c r="K435" i="13" s="1"/>
  <c r="E437" i="13"/>
  <c r="X432" i="13"/>
  <c r="X430" i="13" s="1"/>
  <c r="R432" i="13"/>
  <c r="R430" i="13" s="1"/>
  <c r="L432" i="13"/>
  <c r="F432" i="13"/>
  <c r="F430" i="13" s="1"/>
  <c r="Y427" i="13"/>
  <c r="Y425" i="13" s="1"/>
  <c r="S427" i="13"/>
  <c r="M427" i="13"/>
  <c r="M425" i="13" s="1"/>
  <c r="G427" i="13"/>
  <c r="G425" i="13" s="1"/>
  <c r="Z422" i="13"/>
  <c r="T422" i="13"/>
  <c r="T420" i="13" s="1"/>
  <c r="N422" i="13"/>
  <c r="N420" i="13" s="1"/>
  <c r="H422" i="13"/>
  <c r="AA417" i="13"/>
  <c r="AA415" i="13" s="1"/>
  <c r="U417" i="13"/>
  <c r="U415" i="13" s="1"/>
  <c r="O417" i="13"/>
  <c r="I417" i="13"/>
  <c r="I415" i="13" s="1"/>
  <c r="V412" i="13"/>
  <c r="V410" i="13" s="1"/>
  <c r="P412" i="13"/>
  <c r="J412" i="13"/>
  <c r="J410" i="13" s="1"/>
  <c r="D412" i="13"/>
  <c r="D410" i="13" s="1"/>
  <c r="W407" i="13"/>
  <c r="Q407" i="13"/>
  <c r="Q405" i="13" s="1"/>
  <c r="K407" i="13"/>
  <c r="K405" i="13" s="1"/>
  <c r="E407" i="13"/>
  <c r="X402" i="13"/>
  <c r="X400" i="13" s="1"/>
  <c r="R402" i="13"/>
  <c r="R400" i="13" s="1"/>
  <c r="L402" i="13"/>
  <c r="F402" i="13"/>
  <c r="F400" i="13" s="1"/>
  <c r="Y397" i="13"/>
  <c r="Y395" i="13" s="1"/>
  <c r="S397" i="13"/>
  <c r="M397" i="13"/>
  <c r="M395" i="13" s="1"/>
  <c r="G397" i="13"/>
  <c r="G395" i="13" s="1"/>
  <c r="Z392" i="13"/>
  <c r="T392" i="13"/>
  <c r="T390" i="13" s="1"/>
  <c r="N392" i="13"/>
  <c r="N390" i="13" s="1"/>
  <c r="H392" i="13"/>
  <c r="AA387" i="13"/>
  <c r="AA385" i="13" s="1"/>
  <c r="U387" i="13"/>
  <c r="U385" i="13" s="1"/>
  <c r="O387" i="13"/>
  <c r="I387" i="13"/>
  <c r="I385" i="13" s="1"/>
  <c r="V382" i="13"/>
  <c r="V380" i="13" s="1"/>
  <c r="P382" i="13"/>
  <c r="J382" i="13"/>
  <c r="J380" i="13" s="1"/>
  <c r="D382" i="13"/>
  <c r="D380" i="13" s="1"/>
  <c r="W377" i="13"/>
  <c r="Q377" i="13"/>
  <c r="Q375" i="13" s="1"/>
  <c r="K377" i="13"/>
  <c r="K375" i="13" s="1"/>
  <c r="E377" i="13"/>
  <c r="X372" i="13"/>
  <c r="X370" i="13" s="1"/>
  <c r="R372" i="13"/>
  <c r="R370" i="13" s="1"/>
  <c r="L372" i="13"/>
  <c r="F372" i="13"/>
  <c r="F370" i="13" s="1"/>
  <c r="Y367" i="13"/>
  <c r="Y365" i="13" s="1"/>
  <c r="S367" i="13"/>
  <c r="M367" i="13"/>
  <c r="M365" i="13" s="1"/>
  <c r="G367" i="13"/>
  <c r="G365" i="13" s="1"/>
  <c r="Z362" i="13"/>
  <c r="T362" i="13"/>
  <c r="T360" i="13" s="1"/>
  <c r="N362" i="13"/>
  <c r="N360" i="13" s="1"/>
  <c r="H362" i="13"/>
  <c r="AA357" i="13"/>
  <c r="AA355" i="13" s="1"/>
  <c r="U357" i="13"/>
  <c r="U355" i="13" s="1"/>
  <c r="O357" i="13"/>
  <c r="I357" i="13"/>
  <c r="I355" i="13" s="1"/>
  <c r="V352" i="13"/>
  <c r="V350" i="13" s="1"/>
  <c r="P352" i="13"/>
  <c r="J352" i="13"/>
  <c r="J350" i="13" s="1"/>
  <c r="D352" i="13"/>
  <c r="D350" i="13" s="1"/>
  <c r="W347" i="13"/>
  <c r="Q347" i="13"/>
  <c r="Q345" i="13" s="1"/>
  <c r="K347" i="13"/>
  <c r="K345" i="13" s="1"/>
  <c r="E347" i="13"/>
  <c r="X342" i="13"/>
  <c r="X340" i="13" s="1"/>
  <c r="R342" i="13"/>
  <c r="R340" i="13" s="1"/>
  <c r="L342" i="13"/>
  <c r="F342" i="13"/>
  <c r="F340" i="13" s="1"/>
  <c r="Y337" i="13"/>
  <c r="Y335" i="13" s="1"/>
  <c r="S337" i="13"/>
  <c r="M337" i="13"/>
  <c r="M335" i="13" s="1"/>
  <c r="G337" i="13"/>
  <c r="G335" i="13" s="1"/>
  <c r="Z332" i="13"/>
  <c r="T332" i="13"/>
  <c r="T330" i="13" s="1"/>
  <c r="N332" i="13"/>
  <c r="N330" i="13" s="1"/>
  <c r="H332" i="13"/>
  <c r="AA327" i="13"/>
  <c r="AA325" i="13" s="1"/>
  <c r="Z477" i="13"/>
  <c r="T477" i="13"/>
  <c r="T475" i="13" s="1"/>
  <c r="N477" i="13"/>
  <c r="N475" i="13" s="1"/>
  <c r="H477" i="13"/>
  <c r="AA472" i="13"/>
  <c r="AA470" i="13" s="1"/>
  <c r="U472" i="13"/>
  <c r="U470" i="13" s="1"/>
  <c r="O472" i="13"/>
  <c r="I472" i="13"/>
  <c r="I470" i="13" s="1"/>
  <c r="V467" i="13"/>
  <c r="V465" i="13" s="1"/>
  <c r="P467" i="13"/>
  <c r="J467" i="13"/>
  <c r="J465" i="13" s="1"/>
  <c r="D467" i="13"/>
  <c r="D465" i="13" s="1"/>
  <c r="W462" i="13"/>
  <c r="Q462" i="13"/>
  <c r="Q460" i="13" s="1"/>
  <c r="K462" i="13"/>
  <c r="K460" i="13" s="1"/>
  <c r="E462" i="13"/>
  <c r="X457" i="13"/>
  <c r="X455" i="13" s="1"/>
  <c r="R457" i="13"/>
  <c r="R455" i="13" s="1"/>
  <c r="L457" i="13"/>
  <c r="F457" i="13"/>
  <c r="F455" i="13" s="1"/>
  <c r="Y452" i="13"/>
  <c r="Y450" i="13" s="1"/>
  <c r="S452" i="13"/>
  <c r="M452" i="13"/>
  <c r="M450" i="13" s="1"/>
  <c r="G452" i="13"/>
  <c r="G450" i="13" s="1"/>
  <c r="Z447" i="13"/>
  <c r="T447" i="13"/>
  <c r="T445" i="13" s="1"/>
  <c r="N447" i="13"/>
  <c r="N445" i="13" s="1"/>
  <c r="H447" i="13"/>
  <c r="AA442" i="13"/>
  <c r="AA440" i="13" s="1"/>
  <c r="U442" i="13"/>
  <c r="U440" i="13" s="1"/>
  <c r="O442" i="13"/>
  <c r="I442" i="13"/>
  <c r="I440" i="13" s="1"/>
  <c r="V437" i="13"/>
  <c r="V435" i="13" s="1"/>
  <c r="P437" i="13"/>
  <c r="J437" i="13"/>
  <c r="J435" i="13" s="1"/>
  <c r="D437" i="13"/>
  <c r="D435" i="13" s="1"/>
  <c r="W432" i="13"/>
  <c r="Q432" i="13"/>
  <c r="Q430" i="13" s="1"/>
  <c r="K432" i="13"/>
  <c r="K430" i="13" s="1"/>
  <c r="E432" i="13"/>
  <c r="X427" i="13"/>
  <c r="X425" i="13" s="1"/>
  <c r="R427" i="13"/>
  <c r="R425" i="13" s="1"/>
  <c r="L427" i="13"/>
  <c r="F427" i="13"/>
  <c r="F425" i="13" s="1"/>
  <c r="Y422" i="13"/>
  <c r="Y420" i="13" s="1"/>
  <c r="S422" i="13"/>
  <c r="M422" i="13"/>
  <c r="M420" i="13" s="1"/>
  <c r="G422" i="13"/>
  <c r="G420" i="13" s="1"/>
  <c r="Z417" i="13"/>
  <c r="T417" i="13"/>
  <c r="T415" i="13" s="1"/>
  <c r="N417" i="13"/>
  <c r="N415" i="13" s="1"/>
  <c r="H417" i="13"/>
  <c r="AA412" i="13"/>
  <c r="AA410" i="13" s="1"/>
  <c r="U412" i="13"/>
  <c r="U410" i="13" s="1"/>
  <c r="O412" i="13"/>
  <c r="I412" i="13"/>
  <c r="I410" i="13" s="1"/>
  <c r="V407" i="13"/>
  <c r="V405" i="13" s="1"/>
  <c r="P407" i="13"/>
  <c r="J407" i="13"/>
  <c r="J405" i="13" s="1"/>
  <c r="D407" i="13"/>
  <c r="D405" i="13" s="1"/>
  <c r="W402" i="13"/>
  <c r="Q402" i="13"/>
  <c r="Q400" i="13" s="1"/>
  <c r="K402" i="13"/>
  <c r="K400" i="13" s="1"/>
  <c r="E402" i="13"/>
  <c r="X397" i="13"/>
  <c r="X395" i="13" s="1"/>
  <c r="R397" i="13"/>
  <c r="R395" i="13" s="1"/>
  <c r="L397" i="13"/>
  <c r="F397" i="13"/>
  <c r="F395" i="13" s="1"/>
  <c r="Y392" i="13"/>
  <c r="Y390" i="13" s="1"/>
  <c r="S392" i="13"/>
  <c r="M392" i="13"/>
  <c r="M390" i="13" s="1"/>
  <c r="G392" i="13"/>
  <c r="G390" i="13" s="1"/>
  <c r="Z387" i="13"/>
  <c r="T387" i="13"/>
  <c r="T385" i="13" s="1"/>
  <c r="N387" i="13"/>
  <c r="N385" i="13" s="1"/>
  <c r="H387" i="13"/>
  <c r="AA382" i="13"/>
  <c r="AA380" i="13" s="1"/>
  <c r="U382" i="13"/>
  <c r="U380" i="13" s="1"/>
  <c r="O382" i="13"/>
  <c r="I382" i="13"/>
  <c r="I380" i="13" s="1"/>
  <c r="V377" i="13"/>
  <c r="V375" i="13" s="1"/>
  <c r="P377" i="13"/>
  <c r="J377" i="13"/>
  <c r="J375" i="13" s="1"/>
  <c r="D377" i="13"/>
  <c r="D375" i="13" s="1"/>
  <c r="W372" i="13"/>
  <c r="Q372" i="13"/>
  <c r="Q370" i="13" s="1"/>
  <c r="K372" i="13"/>
  <c r="K370" i="13" s="1"/>
  <c r="E372" i="13"/>
  <c r="X367" i="13"/>
  <c r="X365" i="13" s="1"/>
  <c r="R367" i="13"/>
  <c r="R365" i="13" s="1"/>
  <c r="L367" i="13"/>
  <c r="F367" i="13"/>
  <c r="F365" i="13" s="1"/>
  <c r="Y362" i="13"/>
  <c r="Y360" i="13" s="1"/>
  <c r="S362" i="13"/>
  <c r="M362" i="13"/>
  <c r="M360" i="13" s="1"/>
  <c r="G362" i="13"/>
  <c r="G360" i="13" s="1"/>
  <c r="Z357" i="13"/>
  <c r="T357" i="13"/>
  <c r="T355" i="13" s="1"/>
  <c r="N357" i="13"/>
  <c r="N355" i="13" s="1"/>
  <c r="H357" i="13"/>
  <c r="AA352" i="13"/>
  <c r="AA350" i="13" s="1"/>
  <c r="U352" i="13"/>
  <c r="U350" i="13" s="1"/>
  <c r="O352" i="13"/>
  <c r="I352" i="13"/>
  <c r="I350" i="13" s="1"/>
  <c r="V347" i="13"/>
  <c r="V345" i="13" s="1"/>
  <c r="P347" i="13"/>
  <c r="J347" i="13"/>
  <c r="J345" i="13" s="1"/>
  <c r="D347" i="13"/>
  <c r="D345" i="13" s="1"/>
  <c r="W342" i="13"/>
  <c r="Q342" i="13"/>
  <c r="Q340" i="13" s="1"/>
  <c r="K342" i="13"/>
  <c r="K340" i="13" s="1"/>
  <c r="E342" i="13"/>
  <c r="X337" i="13"/>
  <c r="X335" i="13" s="1"/>
  <c r="R337" i="13"/>
  <c r="R335" i="13" s="1"/>
  <c r="L337" i="13"/>
  <c r="F337" i="13"/>
  <c r="F335" i="13" s="1"/>
  <c r="Y332" i="13"/>
  <c r="Y330" i="13" s="1"/>
  <c r="S332" i="13"/>
  <c r="M332" i="13"/>
  <c r="M330" i="13" s="1"/>
  <c r="G332" i="13"/>
  <c r="G330" i="13" s="1"/>
  <c r="Z327" i="13"/>
  <c r="Y477" i="13"/>
  <c r="Y475" i="13" s="1"/>
  <c r="S477" i="13"/>
  <c r="M477" i="13"/>
  <c r="M475" i="13" s="1"/>
  <c r="G477" i="13"/>
  <c r="G475" i="13" s="1"/>
  <c r="Z472" i="13"/>
  <c r="T472" i="13"/>
  <c r="T470" i="13" s="1"/>
  <c r="N472" i="13"/>
  <c r="N470" i="13" s="1"/>
  <c r="H472" i="13"/>
  <c r="AA467" i="13"/>
  <c r="AA465" i="13" s="1"/>
  <c r="U467" i="13"/>
  <c r="U465" i="13" s="1"/>
  <c r="O467" i="13"/>
  <c r="I467" i="13"/>
  <c r="I465" i="13" s="1"/>
  <c r="V462" i="13"/>
  <c r="V460" i="13" s="1"/>
  <c r="P462" i="13"/>
  <c r="J462" i="13"/>
  <c r="J460" i="13" s="1"/>
  <c r="D462" i="13"/>
  <c r="D460" i="13" s="1"/>
  <c r="W457" i="13"/>
  <c r="Q457" i="13"/>
  <c r="Q455" i="13" s="1"/>
  <c r="K457" i="13"/>
  <c r="K455" i="13" s="1"/>
  <c r="E457" i="13"/>
  <c r="X452" i="13"/>
  <c r="X450" i="13" s="1"/>
  <c r="R452" i="13"/>
  <c r="R450" i="13" s="1"/>
  <c r="L452" i="13"/>
  <c r="F452" i="13"/>
  <c r="F450" i="13" s="1"/>
  <c r="Y447" i="13"/>
  <c r="Y445" i="13" s="1"/>
  <c r="S447" i="13"/>
  <c r="M447" i="13"/>
  <c r="M445" i="13" s="1"/>
  <c r="G447" i="13"/>
  <c r="G445" i="13" s="1"/>
  <c r="Z442" i="13"/>
  <c r="T442" i="13"/>
  <c r="T440" i="13" s="1"/>
  <c r="N442" i="13"/>
  <c r="N440" i="13" s="1"/>
  <c r="H442" i="13"/>
  <c r="AA437" i="13"/>
  <c r="AA435" i="13" s="1"/>
  <c r="U437" i="13"/>
  <c r="U435" i="13" s="1"/>
  <c r="O437" i="13"/>
  <c r="I437" i="13"/>
  <c r="I435" i="13" s="1"/>
  <c r="V432" i="13"/>
  <c r="V430" i="13" s="1"/>
  <c r="P432" i="13"/>
  <c r="J432" i="13"/>
  <c r="J430" i="13" s="1"/>
  <c r="D432" i="13"/>
  <c r="D430" i="13" s="1"/>
  <c r="W427" i="13"/>
  <c r="Q427" i="13"/>
  <c r="Q425" i="13" s="1"/>
  <c r="K427" i="13"/>
  <c r="K425" i="13" s="1"/>
  <c r="E427" i="13"/>
  <c r="X422" i="13"/>
  <c r="X420" i="13" s="1"/>
  <c r="R422" i="13"/>
  <c r="R420" i="13" s="1"/>
  <c r="L422" i="13"/>
  <c r="F422" i="13"/>
  <c r="F420" i="13" s="1"/>
  <c r="Y417" i="13"/>
  <c r="Y415" i="13" s="1"/>
  <c r="S417" i="13"/>
  <c r="M417" i="13"/>
  <c r="M415" i="13" s="1"/>
  <c r="G417" i="13"/>
  <c r="G415" i="13" s="1"/>
  <c r="Z412" i="13"/>
  <c r="T412" i="13"/>
  <c r="T410" i="13" s="1"/>
  <c r="N412" i="13"/>
  <c r="N410" i="13" s="1"/>
  <c r="H412" i="13"/>
  <c r="AA407" i="13"/>
  <c r="AA405" i="13" s="1"/>
  <c r="U407" i="13"/>
  <c r="U405" i="13" s="1"/>
  <c r="O407" i="13"/>
  <c r="I407" i="13"/>
  <c r="I405" i="13" s="1"/>
  <c r="V402" i="13"/>
  <c r="V400" i="13" s="1"/>
  <c r="P402" i="13"/>
  <c r="J402" i="13"/>
  <c r="J400" i="13" s="1"/>
  <c r="D402" i="13"/>
  <c r="D400" i="13" s="1"/>
  <c r="W397" i="13"/>
  <c r="Q397" i="13"/>
  <c r="Q395" i="13" s="1"/>
  <c r="K397" i="13"/>
  <c r="K395" i="13" s="1"/>
  <c r="E397" i="13"/>
  <c r="X392" i="13"/>
  <c r="X390" i="13" s="1"/>
  <c r="R392" i="13"/>
  <c r="R390" i="13" s="1"/>
  <c r="L392" i="13"/>
  <c r="F392" i="13"/>
  <c r="F390" i="13" s="1"/>
  <c r="X477" i="13"/>
  <c r="X475" i="13" s="1"/>
  <c r="R477" i="13"/>
  <c r="L477" i="13"/>
  <c r="L475" i="13" s="1"/>
  <c r="F477" i="13"/>
  <c r="F475" i="13" s="1"/>
  <c r="Y472" i="13"/>
  <c r="S472" i="13"/>
  <c r="S470" i="13" s="1"/>
  <c r="M472" i="13"/>
  <c r="M470" i="13" s="1"/>
  <c r="G472" i="13"/>
  <c r="Z467" i="13"/>
  <c r="Z465" i="13" s="1"/>
  <c r="T467" i="13"/>
  <c r="T465" i="13" s="1"/>
  <c r="N467" i="13"/>
  <c r="H467" i="13"/>
  <c r="H465" i="13" s="1"/>
  <c r="AA462" i="13"/>
  <c r="AA460" i="13" s="1"/>
  <c r="U462" i="13"/>
  <c r="O462" i="13"/>
  <c r="O460" i="13" s="1"/>
  <c r="I462" i="13"/>
  <c r="I460" i="13" s="1"/>
  <c r="V457" i="13"/>
  <c r="P457" i="13"/>
  <c r="P455" i="13" s="1"/>
  <c r="J457" i="13"/>
  <c r="J455" i="13" s="1"/>
  <c r="D457" i="13"/>
  <c r="W452" i="13"/>
  <c r="W450" i="13" s="1"/>
  <c r="Q452" i="13"/>
  <c r="Q450" i="13" s="1"/>
  <c r="K452" i="13"/>
  <c r="E452" i="13"/>
  <c r="E450" i="13" s="1"/>
  <c r="X447" i="13"/>
  <c r="X445" i="13" s="1"/>
  <c r="R447" i="13"/>
  <c r="L447" i="13"/>
  <c r="L445" i="13" s="1"/>
  <c r="F447" i="13"/>
  <c r="F445" i="13" s="1"/>
  <c r="Y442" i="13"/>
  <c r="S442" i="13"/>
  <c r="S440" i="13" s="1"/>
  <c r="M442" i="13"/>
  <c r="M440" i="13" s="1"/>
  <c r="G442" i="13"/>
  <c r="Z437" i="13"/>
  <c r="Z435" i="13" s="1"/>
  <c r="T437" i="13"/>
  <c r="T435" i="13" s="1"/>
  <c r="N437" i="13"/>
  <c r="H437" i="13"/>
  <c r="H435" i="13" s="1"/>
  <c r="AA432" i="13"/>
  <c r="AA430" i="13" s="1"/>
  <c r="U432" i="13"/>
  <c r="O432" i="13"/>
  <c r="O430" i="13" s="1"/>
  <c r="I432" i="13"/>
  <c r="I430" i="13" s="1"/>
  <c r="V427" i="13"/>
  <c r="P427" i="13"/>
  <c r="P425" i="13" s="1"/>
  <c r="J427" i="13"/>
  <c r="J425" i="13" s="1"/>
  <c r="D427" i="13"/>
  <c r="W422" i="13"/>
  <c r="W420" i="13" s="1"/>
  <c r="Q422" i="13"/>
  <c r="Q420" i="13" s="1"/>
  <c r="K422" i="13"/>
  <c r="E422" i="13"/>
  <c r="E420" i="13" s="1"/>
  <c r="X417" i="13"/>
  <c r="X415" i="13" s="1"/>
  <c r="R417" i="13"/>
  <c r="L417" i="13"/>
  <c r="L415" i="13" s="1"/>
  <c r="F417" i="13"/>
  <c r="F415" i="13" s="1"/>
  <c r="Y412" i="13"/>
  <c r="S412" i="13"/>
  <c r="S410" i="13" s="1"/>
  <c r="M412" i="13"/>
  <c r="M410" i="13" s="1"/>
  <c r="G412" i="13"/>
  <c r="Z407" i="13"/>
  <c r="Z405" i="13" s="1"/>
  <c r="T407" i="13"/>
  <c r="T405" i="13" s="1"/>
  <c r="N407" i="13"/>
  <c r="H407" i="13"/>
  <c r="H405" i="13" s="1"/>
  <c r="AA402" i="13"/>
  <c r="AA400" i="13" s="1"/>
  <c r="U402" i="13"/>
  <c r="O402" i="13"/>
  <c r="O400" i="13" s="1"/>
  <c r="I402" i="13"/>
  <c r="I400" i="13" s="1"/>
  <c r="V397" i="13"/>
  <c r="P397" i="13"/>
  <c r="P395" i="13" s="1"/>
  <c r="J397" i="13"/>
  <c r="J395" i="13" s="1"/>
  <c r="D397" i="13"/>
  <c r="W392" i="13"/>
  <c r="W390" i="13" s="1"/>
  <c r="Q392" i="13"/>
  <c r="Q390" i="13" s="1"/>
  <c r="K392" i="13"/>
  <c r="E392" i="13"/>
  <c r="E390" i="13" s="1"/>
  <c r="X387" i="13"/>
  <c r="X385" i="13" s="1"/>
  <c r="R387" i="13"/>
  <c r="L387" i="13"/>
  <c r="L385" i="13" s="1"/>
  <c r="F387" i="13"/>
  <c r="F385" i="13" s="1"/>
  <c r="Y382" i="13"/>
  <c r="S382" i="13"/>
  <c r="S380" i="13" s="1"/>
  <c r="M382" i="13"/>
  <c r="M380" i="13" s="1"/>
  <c r="G382" i="13"/>
  <c r="Z377" i="13"/>
  <c r="Z375" i="13" s="1"/>
  <c r="T377" i="13"/>
  <c r="T375" i="13" s="1"/>
  <c r="N377" i="13"/>
  <c r="H377" i="13"/>
  <c r="H375" i="13" s="1"/>
  <c r="AA372" i="13"/>
  <c r="AA370" i="13" s="1"/>
  <c r="U372" i="13"/>
  <c r="O372" i="13"/>
  <c r="O370" i="13" s="1"/>
  <c r="I372" i="13"/>
  <c r="I370" i="13" s="1"/>
  <c r="V367" i="13"/>
  <c r="P367" i="13"/>
  <c r="P365" i="13" s="1"/>
  <c r="J367" i="13"/>
  <c r="J365" i="13" s="1"/>
  <c r="D367" i="13"/>
  <c r="W362" i="13"/>
  <c r="W360" i="13" s="1"/>
  <c r="Q362" i="13"/>
  <c r="Q360" i="13" s="1"/>
  <c r="K362" i="13"/>
  <c r="E362" i="13"/>
  <c r="E360" i="13" s="1"/>
  <c r="X357" i="13"/>
  <c r="X355" i="13" s="1"/>
  <c r="R357" i="13"/>
  <c r="L357" i="13"/>
  <c r="L355" i="13" s="1"/>
  <c r="F357" i="13"/>
  <c r="F355" i="13" s="1"/>
  <c r="Y352" i="13"/>
  <c r="S352" i="13"/>
  <c r="S350" i="13" s="1"/>
  <c r="M352" i="13"/>
  <c r="M350" i="13" s="1"/>
  <c r="G352" i="13"/>
  <c r="Z347" i="13"/>
  <c r="Z345" i="13" s="1"/>
  <c r="T347" i="13"/>
  <c r="T345" i="13" s="1"/>
  <c r="N347" i="13"/>
  <c r="H347" i="13"/>
  <c r="H345" i="13" s="1"/>
  <c r="AA342" i="13"/>
  <c r="AA340" i="13" s="1"/>
  <c r="U342" i="13"/>
  <c r="O342" i="13"/>
  <c r="O340" i="13" s="1"/>
  <c r="I342" i="13"/>
  <c r="I340" i="13" s="1"/>
  <c r="V337" i="13"/>
  <c r="P337" i="13"/>
  <c r="P335" i="13" s="1"/>
  <c r="J337" i="13"/>
  <c r="J335" i="13" s="1"/>
  <c r="D337" i="13"/>
  <c r="W332" i="13"/>
  <c r="W330" i="13" s="1"/>
  <c r="Q332" i="13"/>
  <c r="Q330" i="13" s="1"/>
  <c r="K332" i="13"/>
  <c r="E332" i="13"/>
  <c r="E330" i="13" s="1"/>
  <c r="W477" i="13"/>
  <c r="Q477" i="13"/>
  <c r="Q475" i="13" s="1"/>
  <c r="K477" i="13"/>
  <c r="K475" i="13" s="1"/>
  <c r="E477" i="13"/>
  <c r="X472" i="13"/>
  <c r="X470" i="13" s="1"/>
  <c r="R472" i="13"/>
  <c r="R470" i="13" s="1"/>
  <c r="L472" i="13"/>
  <c r="F472" i="13"/>
  <c r="F470" i="13" s="1"/>
  <c r="Y467" i="13"/>
  <c r="Y465" i="13" s="1"/>
  <c r="S467" i="13"/>
  <c r="M467" i="13"/>
  <c r="M465" i="13" s="1"/>
  <c r="G467" i="13"/>
  <c r="G465" i="13" s="1"/>
  <c r="Z462" i="13"/>
  <c r="T462" i="13"/>
  <c r="T460" i="13" s="1"/>
  <c r="N462" i="13"/>
  <c r="N460" i="13" s="1"/>
  <c r="H462" i="13"/>
  <c r="AA457" i="13"/>
  <c r="AA455" i="13" s="1"/>
  <c r="U457" i="13"/>
  <c r="U455" i="13" s="1"/>
  <c r="O457" i="13"/>
  <c r="I457" i="13"/>
  <c r="I455" i="13" s="1"/>
  <c r="V452" i="13"/>
  <c r="V450" i="13" s="1"/>
  <c r="P452" i="13"/>
  <c r="J452" i="13"/>
  <c r="J450" i="13" s="1"/>
  <c r="D452" i="13"/>
  <c r="D450" i="13" s="1"/>
  <c r="W447" i="13"/>
  <c r="Q447" i="13"/>
  <c r="Q445" i="13" s="1"/>
  <c r="K447" i="13"/>
  <c r="K445" i="13" s="1"/>
  <c r="E447" i="13"/>
  <c r="X442" i="13"/>
  <c r="X440" i="13" s="1"/>
  <c r="R442" i="13"/>
  <c r="R440" i="13" s="1"/>
  <c r="L442" i="13"/>
  <c r="F442" i="13"/>
  <c r="F440" i="13" s="1"/>
  <c r="Y437" i="13"/>
  <c r="Y435" i="13" s="1"/>
  <c r="S437" i="13"/>
  <c r="M437" i="13"/>
  <c r="M435" i="13" s="1"/>
  <c r="G437" i="13"/>
  <c r="G435" i="13" s="1"/>
  <c r="Z432" i="13"/>
  <c r="T432" i="13"/>
  <c r="T430" i="13" s="1"/>
  <c r="N432" i="13"/>
  <c r="N430" i="13" s="1"/>
  <c r="H432" i="13"/>
  <c r="AA427" i="13"/>
  <c r="AA425" i="13" s="1"/>
  <c r="U427" i="13"/>
  <c r="U425" i="13" s="1"/>
  <c r="O427" i="13"/>
  <c r="I427" i="13"/>
  <c r="I425" i="13" s="1"/>
  <c r="V422" i="13"/>
  <c r="V420" i="13" s="1"/>
  <c r="P422" i="13"/>
  <c r="J422" i="13"/>
  <c r="J420" i="13" s="1"/>
  <c r="D422" i="13"/>
  <c r="D420" i="13" s="1"/>
  <c r="W417" i="13"/>
  <c r="Q417" i="13"/>
  <c r="Q415" i="13" s="1"/>
  <c r="K417" i="13"/>
  <c r="K415" i="13" s="1"/>
  <c r="E417" i="13"/>
  <c r="X412" i="13"/>
  <c r="X410" i="13" s="1"/>
  <c r="R412" i="13"/>
  <c r="R410" i="13" s="1"/>
  <c r="L412" i="13"/>
  <c r="F412" i="13"/>
  <c r="F410" i="13" s="1"/>
  <c r="Y407" i="13"/>
  <c r="Y405" i="13" s="1"/>
  <c r="S407" i="13"/>
  <c r="M407" i="13"/>
  <c r="M405" i="13" s="1"/>
  <c r="G407" i="13"/>
  <c r="G405" i="13" s="1"/>
  <c r="Z402" i="13"/>
  <c r="T402" i="13"/>
  <c r="T400" i="13" s="1"/>
  <c r="N402" i="13"/>
  <c r="N400" i="13" s="1"/>
  <c r="H402" i="13"/>
  <c r="AA397" i="13"/>
  <c r="AA395" i="13" s="1"/>
  <c r="U397" i="13"/>
  <c r="U395" i="13" s="1"/>
  <c r="O397" i="13"/>
  <c r="I397" i="13"/>
  <c r="I395" i="13" s="1"/>
  <c r="V392" i="13"/>
  <c r="V390" i="13" s="1"/>
  <c r="P392" i="13"/>
  <c r="J392" i="13"/>
  <c r="J390" i="13" s="1"/>
  <c r="D392" i="13"/>
  <c r="D390" i="13" s="1"/>
  <c r="W387" i="13"/>
  <c r="Q387" i="13"/>
  <c r="Q385" i="13" s="1"/>
  <c r="K387" i="13"/>
  <c r="K385" i="13" s="1"/>
  <c r="E387" i="13"/>
  <c r="X382" i="13"/>
  <c r="X380" i="13" s="1"/>
  <c r="R382" i="13"/>
  <c r="R380" i="13" s="1"/>
  <c r="L382" i="13"/>
  <c r="F382" i="13"/>
  <c r="F380" i="13" s="1"/>
  <c r="Y377" i="13"/>
  <c r="Y375" i="13" s="1"/>
  <c r="S377" i="13"/>
  <c r="M377" i="13"/>
  <c r="M375" i="13" s="1"/>
  <c r="G377" i="13"/>
  <c r="G375" i="13" s="1"/>
  <c r="Z372" i="13"/>
  <c r="T372" i="13"/>
  <c r="T370" i="13" s="1"/>
  <c r="N372" i="13"/>
  <c r="N370" i="13" s="1"/>
  <c r="H372" i="13"/>
  <c r="AA367" i="13"/>
  <c r="AA365" i="13" s="1"/>
  <c r="U367" i="13"/>
  <c r="U365" i="13" s="1"/>
  <c r="O367" i="13"/>
  <c r="I367" i="13"/>
  <c r="I365" i="13" s="1"/>
  <c r="V362" i="13"/>
  <c r="V360" i="13" s="1"/>
  <c r="P362" i="13"/>
  <c r="J362" i="13"/>
  <c r="J360" i="13" s="1"/>
  <c r="D362" i="13"/>
  <c r="D360" i="13" s="1"/>
  <c r="W357" i="13"/>
  <c r="Q357" i="13"/>
  <c r="Q355" i="13" s="1"/>
  <c r="K357" i="13"/>
  <c r="K355" i="13" s="1"/>
  <c r="E357" i="13"/>
  <c r="J327" i="13"/>
  <c r="P327" i="13"/>
  <c r="V327" i="13"/>
  <c r="V325" i="13" s="1"/>
  <c r="F329" i="13"/>
  <c r="F325" i="13" s="1"/>
  <c r="P329" i="13"/>
  <c r="X329" i="13"/>
  <c r="X325" i="13" s="1"/>
  <c r="J332" i="13"/>
  <c r="V332" i="13"/>
  <c r="J334" i="13"/>
  <c r="V334" i="13"/>
  <c r="I337" i="13"/>
  <c r="I335" i="13" s="1"/>
  <c r="U337" i="13"/>
  <c r="I339" i="13"/>
  <c r="U339" i="13"/>
  <c r="G342" i="13"/>
  <c r="G340" i="13" s="1"/>
  <c r="S342" i="13"/>
  <c r="S340" i="13" s="1"/>
  <c r="G344" i="13"/>
  <c r="S344" i="13"/>
  <c r="F347" i="13"/>
  <c r="F345" i="13" s="1"/>
  <c r="R347" i="13"/>
  <c r="F349" i="13"/>
  <c r="R349" i="13"/>
  <c r="N352" i="13"/>
  <c r="N350" i="13" s="1"/>
  <c r="Z352" i="13"/>
  <c r="N354" i="13"/>
  <c r="Z354" i="13"/>
  <c r="G357" i="13"/>
  <c r="Y357" i="13"/>
  <c r="S359" i="13"/>
  <c r="F362" i="13"/>
  <c r="X362" i="13"/>
  <c r="R364" i="13"/>
  <c r="T367" i="13"/>
  <c r="N369" i="13"/>
  <c r="P372" i="13"/>
  <c r="J374" i="13"/>
  <c r="O377" i="13"/>
  <c r="I379" i="13"/>
  <c r="AA379" i="13"/>
  <c r="K382" i="13"/>
  <c r="E384" i="13"/>
  <c r="W384" i="13"/>
  <c r="G387" i="13"/>
  <c r="Y387" i="13"/>
  <c r="Y385" i="13" s="1"/>
  <c r="V389" i="13"/>
  <c r="I392" i="13"/>
  <c r="I390" i="13" s="1"/>
  <c r="U394" i="13"/>
  <c r="N399" i="13"/>
  <c r="G404" i="13"/>
  <c r="X407" i="13"/>
  <c r="X405" i="13" s="1"/>
  <c r="Q412" i="13"/>
  <c r="Q410" i="13" s="1"/>
  <c r="J417" i="13"/>
  <c r="J415" i="13" s="1"/>
  <c r="V419" i="13"/>
  <c r="I422" i="13"/>
  <c r="I420" i="13" s="1"/>
  <c r="U424" i="13"/>
  <c r="N429" i="13"/>
  <c r="G434" i="13"/>
  <c r="X437" i="13"/>
  <c r="X435" i="13" s="1"/>
  <c r="Q442" i="13"/>
  <c r="Q440" i="13" s="1"/>
  <c r="J447" i="13"/>
  <c r="J445" i="13" s="1"/>
  <c r="V449" i="13"/>
  <c r="I452" i="13"/>
  <c r="I450" i="13" s="1"/>
  <c r="U454" i="13"/>
  <c r="N459" i="13"/>
  <c r="G464" i="13"/>
  <c r="X467" i="13"/>
  <c r="X465" i="13" s="1"/>
  <c r="Q472" i="13"/>
  <c r="J477" i="13"/>
  <c r="J475" i="13" s="1"/>
  <c r="V479" i="13"/>
  <c r="Z634" i="13"/>
  <c r="AA488" i="13"/>
  <c r="AA484" i="13" s="1"/>
  <c r="F503" i="13"/>
  <c r="F499" i="13" s="1"/>
  <c r="K508" i="13"/>
  <c r="P513" i="13"/>
  <c r="P509" i="13" s="1"/>
  <c r="AA518" i="13"/>
  <c r="AA514" i="13" s="1"/>
  <c r="F533" i="13"/>
  <c r="F529" i="13" s="1"/>
  <c r="K538" i="13"/>
  <c r="K534" i="13" s="1"/>
  <c r="D543" i="13"/>
  <c r="D539" i="13" s="1"/>
  <c r="Y558" i="13"/>
  <c r="Y554" i="13" s="1"/>
  <c r="R563" i="13"/>
  <c r="R559" i="13" s="1"/>
  <c r="K568" i="13"/>
  <c r="K564" i="13" s="1"/>
  <c r="D573" i="13"/>
  <c r="D569" i="13" s="1"/>
  <c r="Y588" i="13"/>
  <c r="Y584" i="13" s="1"/>
  <c r="R593" i="13"/>
  <c r="R589" i="13" s="1"/>
  <c r="K598" i="13"/>
  <c r="K594" i="13" s="1"/>
  <c r="D603" i="13"/>
  <c r="D599" i="13" s="1"/>
  <c r="Y618" i="13"/>
  <c r="Y614" i="13" s="1"/>
  <c r="R623" i="13"/>
  <c r="R619" i="13" s="1"/>
  <c r="K628" i="13"/>
  <c r="K624" i="13" s="1"/>
  <c r="D633" i="13"/>
  <c r="D629" i="13" s="1"/>
  <c r="J191" i="14"/>
  <c r="W276" i="14"/>
  <c r="Y296" i="14"/>
  <c r="Q370" i="14"/>
  <c r="E460" i="14"/>
  <c r="Q460" i="14"/>
  <c r="I470" i="14"/>
  <c r="L22" i="15"/>
  <c r="I450" i="15"/>
  <c r="J9" i="12"/>
  <c r="P9" i="12"/>
  <c r="V9" i="12"/>
  <c r="V7" i="12" s="1"/>
  <c r="J11" i="12"/>
  <c r="P11" i="12"/>
  <c r="V11" i="12"/>
  <c r="I14" i="12"/>
  <c r="O14" i="12"/>
  <c r="O12" i="12" s="1"/>
  <c r="U14" i="12"/>
  <c r="U12" i="12" s="1"/>
  <c r="AA14" i="12"/>
  <c r="AA12" i="12" s="1"/>
  <c r="I16" i="12"/>
  <c r="O16" i="12"/>
  <c r="U16" i="12"/>
  <c r="AA16" i="12"/>
  <c r="H19" i="12"/>
  <c r="H17" i="12" s="1"/>
  <c r="N19" i="12"/>
  <c r="N17" i="12" s="1"/>
  <c r="T19" i="12"/>
  <c r="T17" i="12" s="1"/>
  <c r="Z19" i="12"/>
  <c r="H21" i="12"/>
  <c r="N21" i="12"/>
  <c r="T21" i="12"/>
  <c r="Z21" i="12"/>
  <c r="G24" i="12"/>
  <c r="G22" i="12" s="1"/>
  <c r="M24" i="12"/>
  <c r="S24" i="12"/>
  <c r="Y24" i="12"/>
  <c r="Y22" i="12" s="1"/>
  <c r="G26" i="12"/>
  <c r="M26" i="12"/>
  <c r="S26" i="12"/>
  <c r="Y26" i="12"/>
  <c r="F29" i="12"/>
  <c r="L29" i="12"/>
  <c r="L27" i="12" s="1"/>
  <c r="R29" i="12"/>
  <c r="R27" i="12" s="1"/>
  <c r="X29" i="12"/>
  <c r="X27" i="12" s="1"/>
  <c r="F31" i="12"/>
  <c r="L31" i="12"/>
  <c r="R31" i="12"/>
  <c r="X31" i="12"/>
  <c r="E34" i="12"/>
  <c r="E32" i="12" s="1"/>
  <c r="K34" i="12"/>
  <c r="K32" i="12" s="1"/>
  <c r="Q34" i="12"/>
  <c r="Q32" i="12" s="1"/>
  <c r="W34" i="12"/>
  <c r="E36" i="12"/>
  <c r="K36" i="12"/>
  <c r="Q36" i="12"/>
  <c r="W36" i="12"/>
  <c r="D39" i="12"/>
  <c r="D37" i="12" s="1"/>
  <c r="J39" i="12"/>
  <c r="P39" i="12"/>
  <c r="V39" i="12"/>
  <c r="V37" i="12" s="1"/>
  <c r="D41" i="12"/>
  <c r="J41" i="12"/>
  <c r="P41" i="12"/>
  <c r="V41" i="12"/>
  <c r="I44" i="12"/>
  <c r="O44" i="12"/>
  <c r="O42" i="12" s="1"/>
  <c r="U44" i="12"/>
  <c r="U42" i="12" s="1"/>
  <c r="AA44" i="12"/>
  <c r="AA42" i="12" s="1"/>
  <c r="I46" i="12"/>
  <c r="O46" i="12"/>
  <c r="U46" i="12"/>
  <c r="AA46" i="12"/>
  <c r="H49" i="12"/>
  <c r="H47" i="12" s="1"/>
  <c r="N49" i="12"/>
  <c r="N47" i="12" s="1"/>
  <c r="T49" i="12"/>
  <c r="T47" i="12" s="1"/>
  <c r="Z49" i="12"/>
  <c r="H51" i="12"/>
  <c r="N51" i="12"/>
  <c r="T51" i="12"/>
  <c r="Z51" i="12"/>
  <c r="G54" i="12"/>
  <c r="G52" i="12" s="1"/>
  <c r="M54" i="12"/>
  <c r="S54" i="12"/>
  <c r="Y54" i="12"/>
  <c r="Y52" i="12" s="1"/>
  <c r="G56" i="12"/>
  <c r="M56" i="12"/>
  <c r="S56" i="12"/>
  <c r="Y56" i="12"/>
  <c r="F59" i="12"/>
  <c r="L59" i="12"/>
  <c r="L57" i="12" s="1"/>
  <c r="R59" i="12"/>
  <c r="R57" i="12" s="1"/>
  <c r="X59" i="12"/>
  <c r="X57" i="12" s="1"/>
  <c r="F61" i="12"/>
  <c r="L61" i="12"/>
  <c r="R61" i="12"/>
  <c r="X61" i="12"/>
  <c r="E64" i="12"/>
  <c r="E62" i="12" s="1"/>
  <c r="K64" i="12"/>
  <c r="K62" i="12" s="1"/>
  <c r="Q64" i="12"/>
  <c r="Q62" i="12" s="1"/>
  <c r="W64" i="12"/>
  <c r="E66" i="12"/>
  <c r="K66" i="12"/>
  <c r="Q66" i="12"/>
  <c r="W66" i="12"/>
  <c r="D69" i="12"/>
  <c r="D67" i="12" s="1"/>
  <c r="J69" i="12"/>
  <c r="P69" i="12"/>
  <c r="V69" i="12"/>
  <c r="V67" i="12" s="1"/>
  <c r="D71" i="12"/>
  <c r="J71" i="12"/>
  <c r="P71" i="12"/>
  <c r="V71" i="12"/>
  <c r="I74" i="12"/>
  <c r="O74" i="12"/>
  <c r="O72" i="12" s="1"/>
  <c r="U74" i="12"/>
  <c r="U72" i="12" s="1"/>
  <c r="AA74" i="12"/>
  <c r="AA72" i="12" s="1"/>
  <c r="I76" i="12"/>
  <c r="O76" i="12"/>
  <c r="U76" i="12"/>
  <c r="AA76" i="12"/>
  <c r="H79" i="12"/>
  <c r="H77" i="12" s="1"/>
  <c r="N79" i="12"/>
  <c r="N77" i="12" s="1"/>
  <c r="T79" i="12"/>
  <c r="T77" i="12" s="1"/>
  <c r="Z79" i="12"/>
  <c r="H81" i="12"/>
  <c r="N81" i="12"/>
  <c r="T81" i="12"/>
  <c r="Z81" i="12"/>
  <c r="G84" i="12"/>
  <c r="G82" i="12" s="1"/>
  <c r="M84" i="12"/>
  <c r="S84" i="12"/>
  <c r="Y84" i="12"/>
  <c r="Y82" i="12" s="1"/>
  <c r="G86" i="12"/>
  <c r="M86" i="12"/>
  <c r="S86" i="12"/>
  <c r="Y86" i="12"/>
  <c r="F89" i="12"/>
  <c r="L89" i="12"/>
  <c r="L87" i="12" s="1"/>
  <c r="R89" i="12"/>
  <c r="R87" i="12" s="1"/>
  <c r="X89" i="12"/>
  <c r="X87" i="12" s="1"/>
  <c r="F91" i="12"/>
  <c r="L91" i="12"/>
  <c r="R91" i="12"/>
  <c r="X91" i="12"/>
  <c r="E94" i="12"/>
  <c r="E92" i="12" s="1"/>
  <c r="K94" i="12"/>
  <c r="K92" i="12" s="1"/>
  <c r="Q94" i="12"/>
  <c r="Q92" i="12" s="1"/>
  <c r="W94" i="12"/>
  <c r="E96" i="12"/>
  <c r="K96" i="12"/>
  <c r="Q96" i="12"/>
  <c r="W96" i="12"/>
  <c r="D99" i="12"/>
  <c r="D97" i="12" s="1"/>
  <c r="J99" i="12"/>
  <c r="P99" i="12"/>
  <c r="V99" i="12"/>
  <c r="V97" i="12" s="1"/>
  <c r="D101" i="12"/>
  <c r="J101" i="12"/>
  <c r="P101" i="12"/>
  <c r="V101" i="12"/>
  <c r="I104" i="12"/>
  <c r="O104" i="12"/>
  <c r="O102" i="12" s="1"/>
  <c r="U104" i="12"/>
  <c r="U102" i="12" s="1"/>
  <c r="AA104" i="12"/>
  <c r="AA102" i="12" s="1"/>
  <c r="I106" i="12"/>
  <c r="O106" i="12"/>
  <c r="U106" i="12"/>
  <c r="AA106" i="12"/>
  <c r="H109" i="12"/>
  <c r="H107" i="12" s="1"/>
  <c r="N109" i="12"/>
  <c r="N107" i="12" s="1"/>
  <c r="T109" i="12"/>
  <c r="T107" i="12" s="1"/>
  <c r="Z109" i="12"/>
  <c r="H111" i="12"/>
  <c r="N111" i="12"/>
  <c r="T111" i="12"/>
  <c r="Z111" i="12"/>
  <c r="G114" i="12"/>
  <c r="G112" i="12" s="1"/>
  <c r="M114" i="12"/>
  <c r="S114" i="12"/>
  <c r="Y114" i="12"/>
  <c r="Y112" i="12" s="1"/>
  <c r="G116" i="12"/>
  <c r="M116" i="12"/>
  <c r="S116" i="12"/>
  <c r="Y116" i="12"/>
  <c r="F119" i="12"/>
  <c r="L119" i="12"/>
  <c r="L117" i="12" s="1"/>
  <c r="R119" i="12"/>
  <c r="R117" i="12" s="1"/>
  <c r="X119" i="12"/>
  <c r="X117" i="12" s="1"/>
  <c r="F121" i="12"/>
  <c r="L121" i="12"/>
  <c r="R121" i="12"/>
  <c r="X121" i="12"/>
  <c r="E124" i="12"/>
  <c r="E122" i="12" s="1"/>
  <c r="K124" i="12"/>
  <c r="K122" i="12" s="1"/>
  <c r="Q124" i="12"/>
  <c r="Q122" i="12" s="1"/>
  <c r="W124" i="12"/>
  <c r="E126" i="12"/>
  <c r="K126" i="12"/>
  <c r="Q126" i="12"/>
  <c r="W126" i="12"/>
  <c r="D129" i="12"/>
  <c r="D127" i="12" s="1"/>
  <c r="J129" i="12"/>
  <c r="P129" i="12"/>
  <c r="V129" i="12"/>
  <c r="V127" i="12" s="1"/>
  <c r="D131" i="12"/>
  <c r="J131" i="12"/>
  <c r="P131" i="12"/>
  <c r="V131" i="12"/>
  <c r="I134" i="12"/>
  <c r="O134" i="12"/>
  <c r="O132" i="12" s="1"/>
  <c r="U134" i="12"/>
  <c r="U132" i="12" s="1"/>
  <c r="AA134" i="12"/>
  <c r="AA132" i="12" s="1"/>
  <c r="I136" i="12"/>
  <c r="O136" i="12"/>
  <c r="U136" i="12"/>
  <c r="AA136" i="12"/>
  <c r="H139" i="12"/>
  <c r="H137" i="12" s="1"/>
  <c r="N139" i="12"/>
  <c r="N137" i="12" s="1"/>
  <c r="T139" i="12"/>
  <c r="T137" i="12" s="1"/>
  <c r="Z139" i="12"/>
  <c r="H141" i="12"/>
  <c r="N141" i="12"/>
  <c r="T141" i="12"/>
  <c r="Z141" i="12"/>
  <c r="G144" i="12"/>
  <c r="G142" i="12" s="1"/>
  <c r="M144" i="12"/>
  <c r="S144" i="12"/>
  <c r="Y144" i="12"/>
  <c r="Y142" i="12" s="1"/>
  <c r="G146" i="12"/>
  <c r="M146" i="12"/>
  <c r="S146" i="12"/>
  <c r="Y146" i="12"/>
  <c r="F149" i="12"/>
  <c r="L149" i="12"/>
  <c r="L147" i="12" s="1"/>
  <c r="R149" i="12"/>
  <c r="R147" i="12" s="1"/>
  <c r="X149" i="12"/>
  <c r="X147" i="12" s="1"/>
  <c r="F151" i="12"/>
  <c r="L151" i="12"/>
  <c r="R151" i="12"/>
  <c r="X151" i="12"/>
  <c r="E154" i="12"/>
  <c r="E152" i="12" s="1"/>
  <c r="K154" i="12"/>
  <c r="K152" i="12" s="1"/>
  <c r="Q154" i="12"/>
  <c r="Q152" i="12" s="1"/>
  <c r="W154" i="12"/>
  <c r="E156" i="12"/>
  <c r="K156" i="12"/>
  <c r="Q156" i="12"/>
  <c r="W156" i="12"/>
  <c r="D159" i="12"/>
  <c r="D157" i="12" s="1"/>
  <c r="J159" i="12"/>
  <c r="P159" i="12"/>
  <c r="V159" i="12"/>
  <c r="V157" i="12" s="1"/>
  <c r="D161" i="12"/>
  <c r="J161" i="12"/>
  <c r="P161" i="12"/>
  <c r="V161" i="12"/>
  <c r="I168" i="12"/>
  <c r="O168" i="12"/>
  <c r="O166" i="12" s="1"/>
  <c r="U168" i="12"/>
  <c r="U166" i="12" s="1"/>
  <c r="AA168" i="12"/>
  <c r="AA166" i="12" s="1"/>
  <c r="I170" i="12"/>
  <c r="O170" i="12"/>
  <c r="U170" i="12"/>
  <c r="AA170" i="12"/>
  <c r="H173" i="12"/>
  <c r="H171" i="12" s="1"/>
  <c r="N173" i="12"/>
  <c r="N171" i="12" s="1"/>
  <c r="T173" i="12"/>
  <c r="T171" i="12" s="1"/>
  <c r="Z173" i="12"/>
  <c r="H175" i="12"/>
  <c r="N175" i="12"/>
  <c r="T175" i="12"/>
  <c r="Z175" i="12"/>
  <c r="G178" i="12"/>
  <c r="G176" i="12" s="1"/>
  <c r="M178" i="12"/>
  <c r="S178" i="12"/>
  <c r="Y178" i="12"/>
  <c r="Y176" i="12" s="1"/>
  <c r="G180" i="12"/>
  <c r="M180" i="12"/>
  <c r="S180" i="12"/>
  <c r="Y180" i="12"/>
  <c r="F183" i="12"/>
  <c r="L183" i="12"/>
  <c r="L181" i="12" s="1"/>
  <c r="R183" i="12"/>
  <c r="R181" i="12" s="1"/>
  <c r="X183" i="12"/>
  <c r="X181" i="12" s="1"/>
  <c r="F185" i="12"/>
  <c r="L185" i="12"/>
  <c r="R185" i="12"/>
  <c r="X185" i="12"/>
  <c r="E188" i="12"/>
  <c r="E186" i="12" s="1"/>
  <c r="K188" i="12"/>
  <c r="K186" i="12" s="1"/>
  <c r="Q188" i="12"/>
  <c r="Q186" i="12" s="1"/>
  <c r="W188" i="12"/>
  <c r="E190" i="12"/>
  <c r="K190" i="12"/>
  <c r="Q190" i="12"/>
  <c r="W190" i="12"/>
  <c r="D193" i="12"/>
  <c r="D191" i="12" s="1"/>
  <c r="J193" i="12"/>
  <c r="P193" i="12"/>
  <c r="V193" i="12"/>
  <c r="V191" i="12" s="1"/>
  <c r="D195" i="12"/>
  <c r="J195" i="12"/>
  <c r="P195" i="12"/>
  <c r="V195" i="12"/>
  <c r="I198" i="12"/>
  <c r="O198" i="12"/>
  <c r="O196" i="12" s="1"/>
  <c r="U198" i="12"/>
  <c r="U196" i="12" s="1"/>
  <c r="AA198" i="12"/>
  <c r="AA196" i="12" s="1"/>
  <c r="I200" i="12"/>
  <c r="O200" i="12"/>
  <c r="U200" i="12"/>
  <c r="AA200" i="12"/>
  <c r="H203" i="12"/>
  <c r="H201" i="12" s="1"/>
  <c r="N203" i="12"/>
  <c r="N201" i="12" s="1"/>
  <c r="T203" i="12"/>
  <c r="T201" i="12" s="1"/>
  <c r="Z203" i="12"/>
  <c r="H205" i="12"/>
  <c r="N205" i="12"/>
  <c r="T205" i="12"/>
  <c r="Z205" i="12"/>
  <c r="G208" i="12"/>
  <c r="G206" i="12" s="1"/>
  <c r="M208" i="12"/>
  <c r="S208" i="12"/>
  <c r="Y208" i="12"/>
  <c r="Y206" i="12" s="1"/>
  <c r="G210" i="12"/>
  <c r="M210" i="12"/>
  <c r="S210" i="12"/>
  <c r="Y210" i="12"/>
  <c r="F213" i="12"/>
  <c r="L213" i="12"/>
  <c r="L211" i="12" s="1"/>
  <c r="R213" i="12"/>
  <c r="R211" i="12" s="1"/>
  <c r="X213" i="12"/>
  <c r="X211" i="12" s="1"/>
  <c r="F215" i="12"/>
  <c r="L215" i="12"/>
  <c r="R215" i="12"/>
  <c r="X215" i="12"/>
  <c r="E218" i="12"/>
  <c r="E216" i="12" s="1"/>
  <c r="K218" i="12"/>
  <c r="K216" i="12" s="1"/>
  <c r="Q218" i="12"/>
  <c r="Q216" i="12" s="1"/>
  <c r="W218" i="12"/>
  <c r="E220" i="12"/>
  <c r="K220" i="12"/>
  <c r="Q220" i="12"/>
  <c r="W220" i="12"/>
  <c r="D223" i="12"/>
  <c r="D221" i="12" s="1"/>
  <c r="J223" i="12"/>
  <c r="P223" i="12"/>
  <c r="V223" i="12"/>
  <c r="V221" i="12" s="1"/>
  <c r="D225" i="12"/>
  <c r="J225" i="12"/>
  <c r="P225" i="12"/>
  <c r="V225" i="12"/>
  <c r="I228" i="12"/>
  <c r="O228" i="12"/>
  <c r="O226" i="12" s="1"/>
  <c r="U228" i="12"/>
  <c r="U226" i="12" s="1"/>
  <c r="AA228" i="12"/>
  <c r="AA226" i="12" s="1"/>
  <c r="I230" i="12"/>
  <c r="O230" i="12"/>
  <c r="U230" i="12"/>
  <c r="AA230" i="12"/>
  <c r="H233" i="12"/>
  <c r="H231" i="12" s="1"/>
  <c r="N233" i="12"/>
  <c r="N231" i="12" s="1"/>
  <c r="T233" i="12"/>
  <c r="T231" i="12" s="1"/>
  <c r="Z233" i="12"/>
  <c r="H235" i="12"/>
  <c r="N235" i="12"/>
  <c r="T235" i="12"/>
  <c r="Z235" i="12"/>
  <c r="G238" i="12"/>
  <c r="G236" i="12" s="1"/>
  <c r="M238" i="12"/>
  <c r="S238" i="12"/>
  <c r="Y238" i="12"/>
  <c r="Y236" i="12" s="1"/>
  <c r="G240" i="12"/>
  <c r="M240" i="12"/>
  <c r="S240" i="12"/>
  <c r="Y240" i="12"/>
  <c r="F243" i="12"/>
  <c r="L243" i="12"/>
  <c r="L241" i="12" s="1"/>
  <c r="R243" i="12"/>
  <c r="R241" i="12" s="1"/>
  <c r="X243" i="12"/>
  <c r="X241" i="12" s="1"/>
  <c r="F245" i="12"/>
  <c r="L245" i="12"/>
  <c r="R245" i="12"/>
  <c r="X245" i="12"/>
  <c r="E248" i="12"/>
  <c r="E246" i="12" s="1"/>
  <c r="K248" i="12"/>
  <c r="K246" i="12" s="1"/>
  <c r="Q248" i="12"/>
  <c r="Q246" i="12" s="1"/>
  <c r="W248" i="12"/>
  <c r="E250" i="12"/>
  <c r="K250" i="12"/>
  <c r="Q250" i="12"/>
  <c r="W250" i="12"/>
  <c r="D253" i="12"/>
  <c r="D251" i="12" s="1"/>
  <c r="J253" i="12"/>
  <c r="P253" i="12"/>
  <c r="V253" i="12"/>
  <c r="V251" i="12" s="1"/>
  <c r="D255" i="12"/>
  <c r="J255" i="12"/>
  <c r="P255" i="12"/>
  <c r="V255" i="12"/>
  <c r="I258" i="12"/>
  <c r="O258" i="12"/>
  <c r="O256" i="12" s="1"/>
  <c r="U258" i="12"/>
  <c r="U256" i="12" s="1"/>
  <c r="AA258" i="12"/>
  <c r="AA256" i="12" s="1"/>
  <c r="I260" i="12"/>
  <c r="O260" i="12"/>
  <c r="U260" i="12"/>
  <c r="AA260" i="12"/>
  <c r="H263" i="12"/>
  <c r="H261" i="12" s="1"/>
  <c r="N263" i="12"/>
  <c r="N261" i="12" s="1"/>
  <c r="T263" i="12"/>
  <c r="T261" i="12" s="1"/>
  <c r="Z263" i="12"/>
  <c r="H265" i="12"/>
  <c r="N265" i="12"/>
  <c r="T265" i="12"/>
  <c r="Z265" i="12"/>
  <c r="G268" i="12"/>
  <c r="G266" i="12" s="1"/>
  <c r="M268" i="12"/>
  <c r="S268" i="12"/>
  <c r="Y268" i="12"/>
  <c r="Y266" i="12" s="1"/>
  <c r="G270" i="12"/>
  <c r="M270" i="12"/>
  <c r="S270" i="12"/>
  <c r="Y270" i="12"/>
  <c r="F273" i="12"/>
  <c r="L273" i="12"/>
  <c r="L271" i="12" s="1"/>
  <c r="R273" i="12"/>
  <c r="R271" i="12" s="1"/>
  <c r="X273" i="12"/>
  <c r="X271" i="12" s="1"/>
  <c r="F275" i="12"/>
  <c r="L275" i="12"/>
  <c r="R275" i="12"/>
  <c r="X275" i="12"/>
  <c r="E278" i="12"/>
  <c r="E276" i="12" s="1"/>
  <c r="K278" i="12"/>
  <c r="K276" i="12" s="1"/>
  <c r="Q278" i="12"/>
  <c r="Q276" i="12" s="1"/>
  <c r="W278" i="12"/>
  <c r="E280" i="12"/>
  <c r="K280" i="12"/>
  <c r="Q280" i="12"/>
  <c r="W280" i="12"/>
  <c r="D283" i="12"/>
  <c r="D281" i="12" s="1"/>
  <c r="J283" i="12"/>
  <c r="P283" i="12"/>
  <c r="V283" i="12"/>
  <c r="V281" i="12" s="1"/>
  <c r="D285" i="12"/>
  <c r="J285" i="12"/>
  <c r="P285" i="12"/>
  <c r="V285" i="12"/>
  <c r="I288" i="12"/>
  <c r="O288" i="12"/>
  <c r="O286" i="12" s="1"/>
  <c r="U288" i="12"/>
  <c r="U286" i="12" s="1"/>
  <c r="AA288" i="12"/>
  <c r="AA286" i="12" s="1"/>
  <c r="I290" i="12"/>
  <c r="O290" i="12"/>
  <c r="U290" i="12"/>
  <c r="AA290" i="12"/>
  <c r="H293" i="12"/>
  <c r="H291" i="12" s="1"/>
  <c r="N293" i="12"/>
  <c r="N291" i="12" s="1"/>
  <c r="T293" i="12"/>
  <c r="T291" i="12" s="1"/>
  <c r="Z293" i="12"/>
  <c r="H295" i="12"/>
  <c r="N295" i="12"/>
  <c r="T295" i="12"/>
  <c r="Z295" i="12"/>
  <c r="G298" i="12"/>
  <c r="G296" i="12" s="1"/>
  <c r="M298" i="12"/>
  <c r="S298" i="12"/>
  <c r="Y298" i="12"/>
  <c r="Y296" i="12" s="1"/>
  <c r="G300" i="12"/>
  <c r="M300" i="12"/>
  <c r="S300" i="12"/>
  <c r="Y300" i="12"/>
  <c r="F303" i="12"/>
  <c r="L303" i="12"/>
  <c r="L301" i="12" s="1"/>
  <c r="R303" i="12"/>
  <c r="R301" i="12" s="1"/>
  <c r="X303" i="12"/>
  <c r="X301" i="12" s="1"/>
  <c r="F305" i="12"/>
  <c r="L305" i="12"/>
  <c r="R305" i="12"/>
  <c r="X305" i="12"/>
  <c r="E308" i="12"/>
  <c r="E306" i="12" s="1"/>
  <c r="K308" i="12"/>
  <c r="K306" i="12" s="1"/>
  <c r="Q308" i="12"/>
  <c r="Q306" i="12" s="1"/>
  <c r="W308" i="12"/>
  <c r="E310" i="12"/>
  <c r="K310" i="12"/>
  <c r="Q310" i="12"/>
  <c r="W310" i="12"/>
  <c r="D313" i="12"/>
  <c r="D311" i="12" s="1"/>
  <c r="J313" i="12"/>
  <c r="P313" i="12"/>
  <c r="V313" i="12"/>
  <c r="V311" i="12" s="1"/>
  <c r="D315" i="12"/>
  <c r="J315" i="12"/>
  <c r="P315" i="12"/>
  <c r="V315" i="12"/>
  <c r="I318" i="12"/>
  <c r="O318" i="12"/>
  <c r="O316" i="12" s="1"/>
  <c r="U318" i="12"/>
  <c r="U316" i="12" s="1"/>
  <c r="AA318" i="12"/>
  <c r="AA316" i="12" s="1"/>
  <c r="I320" i="12"/>
  <c r="O320" i="12"/>
  <c r="U320" i="12"/>
  <c r="AA320" i="12"/>
  <c r="H329" i="12"/>
  <c r="N329" i="12"/>
  <c r="T329" i="12"/>
  <c r="Z329" i="12"/>
  <c r="G334" i="12"/>
  <c r="M334" i="12"/>
  <c r="S334" i="12"/>
  <c r="Y334" i="12"/>
  <c r="F339" i="12"/>
  <c r="L339" i="12"/>
  <c r="R339" i="12"/>
  <c r="X339" i="12"/>
  <c r="E344" i="12"/>
  <c r="K344" i="12"/>
  <c r="Q344" i="12"/>
  <c r="W344" i="12"/>
  <c r="D349" i="12"/>
  <c r="J349" i="12"/>
  <c r="P349" i="12"/>
  <c r="V349" i="12"/>
  <c r="I354" i="12"/>
  <c r="O354" i="12"/>
  <c r="U354" i="12"/>
  <c r="AA354" i="12"/>
  <c r="H359" i="12"/>
  <c r="N359" i="12"/>
  <c r="T359" i="12"/>
  <c r="Z359" i="12"/>
  <c r="G364" i="12"/>
  <c r="M364" i="12"/>
  <c r="S364" i="12"/>
  <c r="Y364" i="12"/>
  <c r="F369" i="12"/>
  <c r="L369" i="12"/>
  <c r="R369" i="12"/>
  <c r="X369" i="12"/>
  <c r="E374" i="12"/>
  <c r="K374" i="12"/>
  <c r="Q374" i="12"/>
  <c r="W374" i="12"/>
  <c r="D379" i="12"/>
  <c r="J379" i="12"/>
  <c r="P379" i="12"/>
  <c r="V379" i="12"/>
  <c r="I384" i="12"/>
  <c r="O384" i="12"/>
  <c r="U384" i="12"/>
  <c r="AA384" i="12"/>
  <c r="H389" i="12"/>
  <c r="N389" i="12"/>
  <c r="T389" i="12"/>
  <c r="Z389" i="12"/>
  <c r="G394" i="12"/>
  <c r="M394" i="12"/>
  <c r="S394" i="12"/>
  <c r="Y394" i="12"/>
  <c r="F399" i="12"/>
  <c r="L399" i="12"/>
  <c r="R399" i="12"/>
  <c r="X399" i="12"/>
  <c r="E404" i="12"/>
  <c r="K404" i="12"/>
  <c r="Q404" i="12"/>
  <c r="W404" i="12"/>
  <c r="D409" i="12"/>
  <c r="J409" i="12"/>
  <c r="P409" i="12"/>
  <c r="V409" i="12"/>
  <c r="I414" i="12"/>
  <c r="O414" i="12"/>
  <c r="U414" i="12"/>
  <c r="AA414" i="12"/>
  <c r="H419" i="12"/>
  <c r="N419" i="12"/>
  <c r="T419" i="12"/>
  <c r="Z419" i="12"/>
  <c r="G424" i="12"/>
  <c r="M424" i="12"/>
  <c r="S424" i="12"/>
  <c r="Y424" i="12"/>
  <c r="F429" i="12"/>
  <c r="L429" i="12"/>
  <c r="R429" i="12"/>
  <c r="X429" i="12"/>
  <c r="E434" i="12"/>
  <c r="K434" i="12"/>
  <c r="Q434" i="12"/>
  <c r="W434" i="12"/>
  <c r="D439" i="12"/>
  <c r="J439" i="12"/>
  <c r="P439" i="12"/>
  <c r="V439" i="12"/>
  <c r="I444" i="12"/>
  <c r="O444" i="12"/>
  <c r="U444" i="12"/>
  <c r="AA444" i="12"/>
  <c r="H449" i="12"/>
  <c r="N449" i="12"/>
  <c r="T449" i="12"/>
  <c r="Z449" i="12"/>
  <c r="G454" i="12"/>
  <c r="M454" i="12"/>
  <c r="S454" i="12"/>
  <c r="Y454" i="12"/>
  <c r="F459" i="12"/>
  <c r="L459" i="12"/>
  <c r="R459" i="12"/>
  <c r="X459" i="12"/>
  <c r="E464" i="12"/>
  <c r="K464" i="12"/>
  <c r="Q464" i="12"/>
  <c r="W464" i="12"/>
  <c r="D469" i="12"/>
  <c r="J469" i="12"/>
  <c r="P469" i="12"/>
  <c r="V469" i="12"/>
  <c r="I474" i="12"/>
  <c r="O474" i="12"/>
  <c r="U474" i="12"/>
  <c r="AA474" i="12"/>
  <c r="H479" i="12"/>
  <c r="N479" i="12"/>
  <c r="T479" i="12"/>
  <c r="Z479" i="12"/>
  <c r="G486" i="12"/>
  <c r="M486" i="12"/>
  <c r="M484" i="12" s="1"/>
  <c r="S486" i="12"/>
  <c r="S484" i="12" s="1"/>
  <c r="Y486" i="12"/>
  <c r="Y484" i="12" s="1"/>
  <c r="G488" i="12"/>
  <c r="M488" i="12"/>
  <c r="S488" i="12"/>
  <c r="Y488" i="12"/>
  <c r="F491" i="12"/>
  <c r="F489" i="12" s="1"/>
  <c r="L491" i="12"/>
  <c r="L489" i="12" s="1"/>
  <c r="R491" i="12"/>
  <c r="R489" i="12" s="1"/>
  <c r="X491" i="12"/>
  <c r="F493" i="12"/>
  <c r="L493" i="12"/>
  <c r="R493" i="12"/>
  <c r="X493" i="12"/>
  <c r="E496" i="12"/>
  <c r="E494" i="12" s="1"/>
  <c r="K496" i="12"/>
  <c r="Q496" i="12"/>
  <c r="W496" i="12"/>
  <c r="W494" i="12" s="1"/>
  <c r="E498" i="12"/>
  <c r="K498" i="12"/>
  <c r="Q498" i="12"/>
  <c r="W498" i="12"/>
  <c r="D501" i="12"/>
  <c r="J501" i="12"/>
  <c r="J499" i="12" s="1"/>
  <c r="P501" i="12"/>
  <c r="P499" i="12" s="1"/>
  <c r="V501" i="12"/>
  <c r="V499" i="12" s="1"/>
  <c r="D503" i="12"/>
  <c r="J503" i="12"/>
  <c r="P503" i="12"/>
  <c r="V503" i="12"/>
  <c r="I506" i="12"/>
  <c r="I504" i="12" s="1"/>
  <c r="O506" i="12"/>
  <c r="O504" i="12" s="1"/>
  <c r="U506" i="12"/>
  <c r="U504" i="12" s="1"/>
  <c r="AA506" i="12"/>
  <c r="I508" i="12"/>
  <c r="O508" i="12"/>
  <c r="U508" i="12"/>
  <c r="AA508" i="12"/>
  <c r="H511" i="12"/>
  <c r="H509" i="12" s="1"/>
  <c r="N511" i="12"/>
  <c r="T511" i="12"/>
  <c r="Z511" i="12"/>
  <c r="Z509" i="12" s="1"/>
  <c r="H513" i="12"/>
  <c r="N513" i="12"/>
  <c r="T513" i="12"/>
  <c r="Z513" i="12"/>
  <c r="G516" i="12"/>
  <c r="M516" i="12"/>
  <c r="M514" i="12" s="1"/>
  <c r="S516" i="12"/>
  <c r="S514" i="12" s="1"/>
  <c r="Y516" i="12"/>
  <c r="Y514" i="12" s="1"/>
  <c r="G518" i="12"/>
  <c r="M518" i="12"/>
  <c r="S518" i="12"/>
  <c r="Y518" i="12"/>
  <c r="F521" i="12"/>
  <c r="F519" i="12" s="1"/>
  <c r="L521" i="12"/>
  <c r="L519" i="12" s="1"/>
  <c r="R521" i="12"/>
  <c r="R519" i="12" s="1"/>
  <c r="X521" i="12"/>
  <c r="F523" i="12"/>
  <c r="L523" i="12"/>
  <c r="R523" i="12"/>
  <c r="X523" i="12"/>
  <c r="E526" i="12"/>
  <c r="E524" i="12" s="1"/>
  <c r="K526" i="12"/>
  <c r="Q526" i="12"/>
  <c r="W526" i="12"/>
  <c r="W524" i="12" s="1"/>
  <c r="E528" i="12"/>
  <c r="K528" i="12"/>
  <c r="Q528" i="12"/>
  <c r="W528" i="12"/>
  <c r="D531" i="12"/>
  <c r="J531" i="12"/>
  <c r="J529" i="12" s="1"/>
  <c r="P531" i="12"/>
  <c r="P529" i="12" s="1"/>
  <c r="V531" i="12"/>
  <c r="V529" i="12" s="1"/>
  <c r="D533" i="12"/>
  <c r="J533" i="12"/>
  <c r="P533" i="12"/>
  <c r="V533" i="12"/>
  <c r="I536" i="12"/>
  <c r="I534" i="12" s="1"/>
  <c r="O536" i="12"/>
  <c r="O534" i="12" s="1"/>
  <c r="U536" i="12"/>
  <c r="U534" i="12" s="1"/>
  <c r="AA536" i="12"/>
  <c r="I538" i="12"/>
  <c r="O538" i="12"/>
  <c r="U538" i="12"/>
  <c r="AA538" i="12"/>
  <c r="H541" i="12"/>
  <c r="H539" i="12" s="1"/>
  <c r="N541" i="12"/>
  <c r="T541" i="12"/>
  <c r="Z541" i="12"/>
  <c r="Z539" i="12" s="1"/>
  <c r="H543" i="12"/>
  <c r="N543" i="12"/>
  <c r="T543" i="12"/>
  <c r="Z543" i="12"/>
  <c r="G546" i="12"/>
  <c r="M546" i="12"/>
  <c r="M544" i="12" s="1"/>
  <c r="S546" i="12"/>
  <c r="S544" i="12" s="1"/>
  <c r="Y546" i="12"/>
  <c r="Y544" i="12" s="1"/>
  <c r="G548" i="12"/>
  <c r="M548" i="12"/>
  <c r="S548" i="12"/>
  <c r="Y548" i="12"/>
  <c r="F551" i="12"/>
  <c r="F549" i="12" s="1"/>
  <c r="L551" i="12"/>
  <c r="L549" i="12" s="1"/>
  <c r="R551" i="12"/>
  <c r="R549" i="12" s="1"/>
  <c r="X551" i="12"/>
  <c r="F553" i="12"/>
  <c r="L553" i="12"/>
  <c r="R553" i="12"/>
  <c r="X553" i="12"/>
  <c r="E556" i="12"/>
  <c r="E554" i="12" s="1"/>
  <c r="K556" i="12"/>
  <c r="Q556" i="12"/>
  <c r="W556" i="12"/>
  <c r="W554" i="12" s="1"/>
  <c r="E558" i="12"/>
  <c r="K558" i="12"/>
  <c r="Q558" i="12"/>
  <c r="W558" i="12"/>
  <c r="D561" i="12"/>
  <c r="J561" i="12"/>
  <c r="J559" i="12" s="1"/>
  <c r="P561" i="12"/>
  <c r="P559" i="12" s="1"/>
  <c r="V561" i="12"/>
  <c r="V559" i="12" s="1"/>
  <c r="D563" i="12"/>
  <c r="J563" i="12"/>
  <c r="P563" i="12"/>
  <c r="V563" i="12"/>
  <c r="I566" i="12"/>
  <c r="I564" i="12" s="1"/>
  <c r="O566" i="12"/>
  <c r="O564" i="12" s="1"/>
  <c r="U566" i="12"/>
  <c r="U564" i="12" s="1"/>
  <c r="AA566" i="12"/>
  <c r="I568" i="12"/>
  <c r="O568" i="12"/>
  <c r="U568" i="12"/>
  <c r="AA568" i="12"/>
  <c r="H571" i="12"/>
  <c r="H569" i="12" s="1"/>
  <c r="N571" i="12"/>
  <c r="T571" i="12"/>
  <c r="Z571" i="12"/>
  <c r="Z569" i="12" s="1"/>
  <c r="H573" i="12"/>
  <c r="N573" i="12"/>
  <c r="T573" i="12"/>
  <c r="Z573" i="12"/>
  <c r="G576" i="12"/>
  <c r="M576" i="12"/>
  <c r="M574" i="12" s="1"/>
  <c r="S576" i="12"/>
  <c r="S574" i="12" s="1"/>
  <c r="Y576" i="12"/>
  <c r="Y574" i="12" s="1"/>
  <c r="G578" i="12"/>
  <c r="M578" i="12"/>
  <c r="S578" i="12"/>
  <c r="Y578" i="12"/>
  <c r="F581" i="12"/>
  <c r="F579" i="12" s="1"/>
  <c r="L581" i="12"/>
  <c r="L579" i="12" s="1"/>
  <c r="R581" i="12"/>
  <c r="R579" i="12" s="1"/>
  <c r="X581" i="12"/>
  <c r="F583" i="12"/>
  <c r="L583" i="12"/>
  <c r="R583" i="12"/>
  <c r="X583" i="12"/>
  <c r="E586" i="12"/>
  <c r="E584" i="12" s="1"/>
  <c r="K586" i="12"/>
  <c r="Q586" i="12"/>
  <c r="W586" i="12"/>
  <c r="W584" i="12" s="1"/>
  <c r="E588" i="12"/>
  <c r="K588" i="12"/>
  <c r="Q588" i="12"/>
  <c r="W588" i="12"/>
  <c r="D591" i="12"/>
  <c r="J591" i="12"/>
  <c r="J589" i="12" s="1"/>
  <c r="P591" i="12"/>
  <c r="P589" i="12" s="1"/>
  <c r="V591" i="12"/>
  <c r="V589" i="12" s="1"/>
  <c r="D593" i="12"/>
  <c r="J593" i="12"/>
  <c r="P593" i="12"/>
  <c r="V593" i="12"/>
  <c r="I596" i="12"/>
  <c r="I594" i="12" s="1"/>
  <c r="O596" i="12"/>
  <c r="O594" i="12" s="1"/>
  <c r="U596" i="12"/>
  <c r="U594" i="12" s="1"/>
  <c r="AA596" i="12"/>
  <c r="I598" i="12"/>
  <c r="O598" i="12"/>
  <c r="U598" i="12"/>
  <c r="AA598" i="12"/>
  <c r="H601" i="12"/>
  <c r="H599" i="12" s="1"/>
  <c r="N601" i="12"/>
  <c r="T601" i="12"/>
  <c r="Z601" i="12"/>
  <c r="Z599" i="12" s="1"/>
  <c r="H603" i="12"/>
  <c r="N603" i="12"/>
  <c r="T603" i="12"/>
  <c r="Z603" i="12"/>
  <c r="G606" i="12"/>
  <c r="M606" i="12"/>
  <c r="M604" i="12" s="1"/>
  <c r="S606" i="12"/>
  <c r="S604" i="12" s="1"/>
  <c r="Y606" i="12"/>
  <c r="Y604" i="12" s="1"/>
  <c r="G608" i="12"/>
  <c r="M608" i="12"/>
  <c r="S608" i="12"/>
  <c r="Y608" i="12"/>
  <c r="F611" i="12"/>
  <c r="F609" i="12" s="1"/>
  <c r="L611" i="12"/>
  <c r="L609" i="12" s="1"/>
  <c r="R611" i="12"/>
  <c r="R609" i="12" s="1"/>
  <c r="X611" i="12"/>
  <c r="F613" i="12"/>
  <c r="L613" i="12"/>
  <c r="R613" i="12"/>
  <c r="X613" i="12"/>
  <c r="E616" i="12"/>
  <c r="E614" i="12" s="1"/>
  <c r="K616" i="12"/>
  <c r="Q616" i="12"/>
  <c r="W616" i="12"/>
  <c r="W614" i="12" s="1"/>
  <c r="E618" i="12"/>
  <c r="K618" i="12"/>
  <c r="Q618" i="12"/>
  <c r="W618" i="12"/>
  <c r="D621" i="12"/>
  <c r="J621" i="12"/>
  <c r="J619" i="12" s="1"/>
  <c r="P621" i="12"/>
  <c r="P619" i="12" s="1"/>
  <c r="V621" i="12"/>
  <c r="V619" i="12" s="1"/>
  <c r="D623" i="12"/>
  <c r="J623" i="12"/>
  <c r="P623" i="12"/>
  <c r="V623" i="12"/>
  <c r="I626" i="12"/>
  <c r="I624" i="12" s="1"/>
  <c r="O626" i="12"/>
  <c r="O624" i="12" s="1"/>
  <c r="U626" i="12"/>
  <c r="U624" i="12" s="1"/>
  <c r="AA626" i="12"/>
  <c r="I628" i="12"/>
  <c r="O628" i="12"/>
  <c r="U628" i="12"/>
  <c r="AA628" i="12"/>
  <c r="H631" i="12"/>
  <c r="H629" i="12" s="1"/>
  <c r="N631" i="12"/>
  <c r="T631" i="12"/>
  <c r="Z631" i="12"/>
  <c r="Z629" i="12" s="1"/>
  <c r="H633" i="12"/>
  <c r="N633" i="12"/>
  <c r="T633" i="12"/>
  <c r="Z633" i="12"/>
  <c r="G636" i="12"/>
  <c r="M636" i="12"/>
  <c r="M634" i="12" s="1"/>
  <c r="S636" i="12"/>
  <c r="S634" i="12" s="1"/>
  <c r="Y636" i="12"/>
  <c r="Y634" i="12" s="1"/>
  <c r="G638" i="12"/>
  <c r="M638" i="12"/>
  <c r="S638" i="12"/>
  <c r="Y638" i="12"/>
  <c r="G9" i="13"/>
  <c r="M9" i="13"/>
  <c r="S9" i="13"/>
  <c r="S7" i="13" s="1"/>
  <c r="Y9" i="13"/>
  <c r="G11" i="13"/>
  <c r="M11" i="13"/>
  <c r="S11" i="13"/>
  <c r="Y11" i="13"/>
  <c r="F14" i="13"/>
  <c r="F12" i="13" s="1"/>
  <c r="L14" i="13"/>
  <c r="R14" i="13"/>
  <c r="X14" i="13"/>
  <c r="X12" i="13" s="1"/>
  <c r="F16" i="13"/>
  <c r="L16" i="13"/>
  <c r="R16" i="13"/>
  <c r="X16" i="13"/>
  <c r="E19" i="13"/>
  <c r="K19" i="13"/>
  <c r="K17" i="13" s="1"/>
  <c r="Q19" i="13"/>
  <c r="W19" i="13"/>
  <c r="E21" i="13"/>
  <c r="K21" i="13"/>
  <c r="Q21" i="13"/>
  <c r="W21" i="13"/>
  <c r="D24" i="13"/>
  <c r="J24" i="13"/>
  <c r="P24" i="13"/>
  <c r="P22" i="13" s="1"/>
  <c r="V24" i="13"/>
  <c r="D26" i="13"/>
  <c r="J26" i="13"/>
  <c r="P26" i="13"/>
  <c r="V26" i="13"/>
  <c r="I29" i="13"/>
  <c r="I27" i="13" s="1"/>
  <c r="O29" i="13"/>
  <c r="U29" i="13"/>
  <c r="AA29" i="13"/>
  <c r="AA27" i="13" s="1"/>
  <c r="I31" i="13"/>
  <c r="O31" i="13"/>
  <c r="U31" i="13"/>
  <c r="AA31" i="13"/>
  <c r="H34" i="13"/>
  <c r="N34" i="13"/>
  <c r="N32" i="13" s="1"/>
  <c r="T34" i="13"/>
  <c r="Z34" i="13"/>
  <c r="H36" i="13"/>
  <c r="N36" i="13"/>
  <c r="T36" i="13"/>
  <c r="Z36" i="13"/>
  <c r="G39" i="13"/>
  <c r="M39" i="13"/>
  <c r="S39" i="13"/>
  <c r="S37" i="13" s="1"/>
  <c r="Y39" i="13"/>
  <c r="G41" i="13"/>
  <c r="M41" i="13"/>
  <c r="S41" i="13"/>
  <c r="Y41" i="13"/>
  <c r="F44" i="13"/>
  <c r="F42" i="13" s="1"/>
  <c r="L44" i="13"/>
  <c r="R44" i="13"/>
  <c r="X44" i="13"/>
  <c r="X42" i="13" s="1"/>
  <c r="F46" i="13"/>
  <c r="L46" i="13"/>
  <c r="R46" i="13"/>
  <c r="X46" i="13"/>
  <c r="E49" i="13"/>
  <c r="K49" i="13"/>
  <c r="K47" i="13" s="1"/>
  <c r="Q49" i="13"/>
  <c r="W49" i="13"/>
  <c r="E51" i="13"/>
  <c r="K51" i="13"/>
  <c r="Q51" i="13"/>
  <c r="W51" i="13"/>
  <c r="D54" i="13"/>
  <c r="J54" i="13"/>
  <c r="P54" i="13"/>
  <c r="P52" i="13" s="1"/>
  <c r="V54" i="13"/>
  <c r="D56" i="13"/>
  <c r="J56" i="13"/>
  <c r="P56" i="13"/>
  <c r="V56" i="13"/>
  <c r="I59" i="13"/>
  <c r="I57" i="13" s="1"/>
  <c r="O59" i="13"/>
  <c r="U59" i="13"/>
  <c r="AA59" i="13"/>
  <c r="AA57" i="13" s="1"/>
  <c r="I61" i="13"/>
  <c r="O61" i="13"/>
  <c r="U61" i="13"/>
  <c r="AA61" i="13"/>
  <c r="H64" i="13"/>
  <c r="N64" i="13"/>
  <c r="N62" i="13" s="1"/>
  <c r="T64" i="13"/>
  <c r="Z64" i="13"/>
  <c r="H66" i="13"/>
  <c r="N66" i="13"/>
  <c r="T66" i="13"/>
  <c r="Z66" i="13"/>
  <c r="G69" i="13"/>
  <c r="M69" i="13"/>
  <c r="S69" i="13"/>
  <c r="S67" i="13" s="1"/>
  <c r="Y69" i="13"/>
  <c r="G71" i="13"/>
  <c r="M71" i="13"/>
  <c r="S71" i="13"/>
  <c r="Y71" i="13"/>
  <c r="F74" i="13"/>
  <c r="F72" i="13" s="1"/>
  <c r="L74" i="13"/>
  <c r="R74" i="13"/>
  <c r="X74" i="13"/>
  <c r="X72" i="13" s="1"/>
  <c r="F76" i="13"/>
  <c r="L76" i="13"/>
  <c r="R76" i="13"/>
  <c r="X76" i="13"/>
  <c r="E79" i="13"/>
  <c r="K79" i="13"/>
  <c r="K77" i="13" s="1"/>
  <c r="Q79" i="13"/>
  <c r="W79" i="13"/>
  <c r="E81" i="13"/>
  <c r="K81" i="13"/>
  <c r="Q81" i="13"/>
  <c r="W81" i="13"/>
  <c r="D84" i="13"/>
  <c r="J84" i="13"/>
  <c r="P84" i="13"/>
  <c r="P82" i="13" s="1"/>
  <c r="V84" i="13"/>
  <c r="D86" i="13"/>
  <c r="J86" i="13"/>
  <c r="P86" i="13"/>
  <c r="V86" i="13"/>
  <c r="I89" i="13"/>
  <c r="I87" i="13" s="1"/>
  <c r="O89" i="13"/>
  <c r="U89" i="13"/>
  <c r="AA89" i="13"/>
  <c r="AA87" i="13" s="1"/>
  <c r="I91" i="13"/>
  <c r="O91" i="13"/>
  <c r="U91" i="13"/>
  <c r="AA91" i="13"/>
  <c r="H94" i="13"/>
  <c r="N94" i="13"/>
  <c r="N92" i="13" s="1"/>
  <c r="T94" i="13"/>
  <c r="Z94" i="13"/>
  <c r="H96" i="13"/>
  <c r="N96" i="13"/>
  <c r="T96" i="13"/>
  <c r="Z96" i="13"/>
  <c r="G99" i="13"/>
  <c r="M99" i="13"/>
  <c r="S99" i="13"/>
  <c r="S97" i="13" s="1"/>
  <c r="Y99" i="13"/>
  <c r="G101" i="13"/>
  <c r="M101" i="13"/>
  <c r="S101" i="13"/>
  <c r="Y101" i="13"/>
  <c r="F104" i="13"/>
  <c r="F102" i="13" s="1"/>
  <c r="L104" i="13"/>
  <c r="R104" i="13"/>
  <c r="X104" i="13"/>
  <c r="X102" i="13" s="1"/>
  <c r="F106" i="13"/>
  <c r="L106" i="13"/>
  <c r="R106" i="13"/>
  <c r="X106" i="13"/>
  <c r="E109" i="13"/>
  <c r="K109" i="13"/>
  <c r="K107" i="13" s="1"/>
  <c r="Q109" i="13"/>
  <c r="W109" i="13"/>
  <c r="E111" i="13"/>
  <c r="K111" i="13"/>
  <c r="Q111" i="13"/>
  <c r="W111" i="13"/>
  <c r="D114" i="13"/>
  <c r="J114" i="13"/>
  <c r="P114" i="13"/>
  <c r="P112" i="13" s="1"/>
  <c r="V114" i="13"/>
  <c r="D116" i="13"/>
  <c r="J116" i="13"/>
  <c r="P116" i="13"/>
  <c r="V116" i="13"/>
  <c r="I119" i="13"/>
  <c r="I117" i="13" s="1"/>
  <c r="O119" i="13"/>
  <c r="U119" i="13"/>
  <c r="AA119" i="13"/>
  <c r="AA117" i="13" s="1"/>
  <c r="I121" i="13"/>
  <c r="O121" i="13"/>
  <c r="U121" i="13"/>
  <c r="AA121" i="13"/>
  <c r="H124" i="13"/>
  <c r="N124" i="13"/>
  <c r="N122" i="13" s="1"/>
  <c r="T124" i="13"/>
  <c r="Z124" i="13"/>
  <c r="H126" i="13"/>
  <c r="N126" i="13"/>
  <c r="T126" i="13"/>
  <c r="Z126" i="13"/>
  <c r="G129" i="13"/>
  <c r="M129" i="13"/>
  <c r="S129" i="13"/>
  <c r="S127" i="13" s="1"/>
  <c r="Y129" i="13"/>
  <c r="G131" i="13"/>
  <c r="M131" i="13"/>
  <c r="S131" i="13"/>
  <c r="Y131" i="13"/>
  <c r="F134" i="13"/>
  <c r="F132" i="13" s="1"/>
  <c r="L134" i="13"/>
  <c r="R134" i="13"/>
  <c r="X134" i="13"/>
  <c r="X132" i="13" s="1"/>
  <c r="F136" i="13"/>
  <c r="L136" i="13"/>
  <c r="R136" i="13"/>
  <c r="X136" i="13"/>
  <c r="E139" i="13"/>
  <c r="K139" i="13"/>
  <c r="K137" i="13" s="1"/>
  <c r="Q139" i="13"/>
  <c r="W139" i="13"/>
  <c r="E141" i="13"/>
  <c r="K141" i="13"/>
  <c r="Q141" i="13"/>
  <c r="W141" i="13"/>
  <c r="D144" i="13"/>
  <c r="J144" i="13"/>
  <c r="P144" i="13"/>
  <c r="P142" i="13" s="1"/>
  <c r="V144" i="13"/>
  <c r="D146" i="13"/>
  <c r="J146" i="13"/>
  <c r="P146" i="13"/>
  <c r="V146" i="13"/>
  <c r="I149" i="13"/>
  <c r="I147" i="13" s="1"/>
  <c r="O149" i="13"/>
  <c r="U149" i="13"/>
  <c r="AA149" i="13"/>
  <c r="AA147" i="13" s="1"/>
  <c r="I151" i="13"/>
  <c r="O151" i="13"/>
  <c r="U151" i="13"/>
  <c r="AA151" i="13"/>
  <c r="H154" i="13"/>
  <c r="N154" i="13"/>
  <c r="N152" i="13" s="1"/>
  <c r="T154" i="13"/>
  <c r="Z154" i="13"/>
  <c r="H156" i="13"/>
  <c r="N156" i="13"/>
  <c r="T156" i="13"/>
  <c r="Z156" i="13"/>
  <c r="G159" i="13"/>
  <c r="M159" i="13"/>
  <c r="S159" i="13"/>
  <c r="S157" i="13" s="1"/>
  <c r="Y159" i="13"/>
  <c r="G161" i="13"/>
  <c r="M161" i="13"/>
  <c r="S161" i="13"/>
  <c r="Y161" i="13"/>
  <c r="F168" i="13"/>
  <c r="F166" i="13" s="1"/>
  <c r="L168" i="13"/>
  <c r="R168" i="13"/>
  <c r="X168" i="13"/>
  <c r="X166" i="13" s="1"/>
  <c r="F170" i="13"/>
  <c r="L170" i="13"/>
  <c r="R170" i="13"/>
  <c r="X170" i="13"/>
  <c r="E173" i="13"/>
  <c r="K173" i="13"/>
  <c r="K171" i="13" s="1"/>
  <c r="Q173" i="13"/>
  <c r="W173" i="13"/>
  <c r="E175" i="13"/>
  <c r="K175" i="13"/>
  <c r="Q175" i="13"/>
  <c r="W175" i="13"/>
  <c r="D178" i="13"/>
  <c r="J178" i="13"/>
  <c r="P178" i="13"/>
  <c r="P176" i="13" s="1"/>
  <c r="V178" i="13"/>
  <c r="D180" i="13"/>
  <c r="J180" i="13"/>
  <c r="P180" i="13"/>
  <c r="V180" i="13"/>
  <c r="I183" i="13"/>
  <c r="I181" i="13" s="1"/>
  <c r="O183" i="13"/>
  <c r="U183" i="13"/>
  <c r="AA183" i="13"/>
  <c r="AA181" i="13" s="1"/>
  <c r="I185" i="13"/>
  <c r="O185" i="13"/>
  <c r="U185" i="13"/>
  <c r="AA185" i="13"/>
  <c r="H188" i="13"/>
  <c r="N188" i="13"/>
  <c r="N186" i="13" s="1"/>
  <c r="T188" i="13"/>
  <c r="Z188" i="13"/>
  <c r="H190" i="13"/>
  <c r="N190" i="13"/>
  <c r="T190" i="13"/>
  <c r="Z190" i="13"/>
  <c r="G193" i="13"/>
  <c r="M193" i="13"/>
  <c r="S193" i="13"/>
  <c r="S191" i="13" s="1"/>
  <c r="Y193" i="13"/>
  <c r="G195" i="13"/>
  <c r="M195" i="13"/>
  <c r="S195" i="13"/>
  <c r="Y195" i="13"/>
  <c r="F198" i="13"/>
  <c r="F196" i="13" s="1"/>
  <c r="L198" i="13"/>
  <c r="R198" i="13"/>
  <c r="X198" i="13"/>
  <c r="X196" i="13" s="1"/>
  <c r="F200" i="13"/>
  <c r="L200" i="13"/>
  <c r="R200" i="13"/>
  <c r="X200" i="13"/>
  <c r="E203" i="13"/>
  <c r="K203" i="13"/>
  <c r="K201" i="13" s="1"/>
  <c r="Q203" i="13"/>
  <c r="W203" i="13"/>
  <c r="E205" i="13"/>
  <c r="K205" i="13"/>
  <c r="Q205" i="13"/>
  <c r="W205" i="13"/>
  <c r="D208" i="13"/>
  <c r="J208" i="13"/>
  <c r="P208" i="13"/>
  <c r="P206" i="13" s="1"/>
  <c r="V208" i="13"/>
  <c r="D210" i="13"/>
  <c r="J210" i="13"/>
  <c r="P210" i="13"/>
  <c r="V210" i="13"/>
  <c r="I213" i="13"/>
  <c r="I211" i="13" s="1"/>
  <c r="O213" i="13"/>
  <c r="U213" i="13"/>
  <c r="AA213" i="13"/>
  <c r="AA211" i="13" s="1"/>
  <c r="I215" i="13"/>
  <c r="O215" i="13"/>
  <c r="U215" i="13"/>
  <c r="AA215" i="13"/>
  <c r="H218" i="13"/>
  <c r="N218" i="13"/>
  <c r="N216" i="13" s="1"/>
  <c r="T218" i="13"/>
  <c r="Z218" i="13"/>
  <c r="H220" i="13"/>
  <c r="N220" i="13"/>
  <c r="T220" i="13"/>
  <c r="Z220" i="13"/>
  <c r="G223" i="13"/>
  <c r="M223" i="13"/>
  <c r="S223" i="13"/>
  <c r="S221" i="13" s="1"/>
  <c r="Y223" i="13"/>
  <c r="G225" i="13"/>
  <c r="M225" i="13"/>
  <c r="S225" i="13"/>
  <c r="Y225" i="13"/>
  <c r="F228" i="13"/>
  <c r="F226" i="13" s="1"/>
  <c r="L228" i="13"/>
  <c r="R228" i="13"/>
  <c r="X228" i="13"/>
  <c r="X226" i="13" s="1"/>
  <c r="F230" i="13"/>
  <c r="L230" i="13"/>
  <c r="R230" i="13"/>
  <c r="X230" i="13"/>
  <c r="E233" i="13"/>
  <c r="K233" i="13"/>
  <c r="K231" i="13" s="1"/>
  <c r="Q233" i="13"/>
  <c r="W233" i="13"/>
  <c r="E235" i="13"/>
  <c r="K235" i="13"/>
  <c r="Q235" i="13"/>
  <c r="W235" i="13"/>
  <c r="D238" i="13"/>
  <c r="J238" i="13"/>
  <c r="P238" i="13"/>
  <c r="P236" i="13" s="1"/>
  <c r="V238" i="13"/>
  <c r="D240" i="13"/>
  <c r="J240" i="13"/>
  <c r="P240" i="13"/>
  <c r="V240" i="13"/>
  <c r="I243" i="13"/>
  <c r="I241" i="13" s="1"/>
  <c r="O243" i="13"/>
  <c r="U243" i="13"/>
  <c r="AA243" i="13"/>
  <c r="AA241" i="13" s="1"/>
  <c r="I245" i="13"/>
  <c r="O245" i="13"/>
  <c r="U245" i="13"/>
  <c r="AA245" i="13"/>
  <c r="H248" i="13"/>
  <c r="N248" i="13"/>
  <c r="N246" i="13" s="1"/>
  <c r="T248" i="13"/>
  <c r="Z248" i="13"/>
  <c r="H250" i="13"/>
  <c r="N250" i="13"/>
  <c r="T250" i="13"/>
  <c r="Z250" i="13"/>
  <c r="G253" i="13"/>
  <c r="M253" i="13"/>
  <c r="S253" i="13"/>
  <c r="S251" i="13" s="1"/>
  <c r="Y253" i="13"/>
  <c r="G255" i="13"/>
  <c r="M255" i="13"/>
  <c r="S255" i="13"/>
  <c r="Y255" i="13"/>
  <c r="F258" i="13"/>
  <c r="F256" i="13" s="1"/>
  <c r="L258" i="13"/>
  <c r="R258" i="13"/>
  <c r="X258" i="13"/>
  <c r="X256" i="13" s="1"/>
  <c r="F260" i="13"/>
  <c r="L260" i="13"/>
  <c r="R260" i="13"/>
  <c r="X260" i="13"/>
  <c r="E263" i="13"/>
  <c r="K263" i="13"/>
  <c r="K261" i="13" s="1"/>
  <c r="Q263" i="13"/>
  <c r="W263" i="13"/>
  <c r="E265" i="13"/>
  <c r="K265" i="13"/>
  <c r="Q265" i="13"/>
  <c r="W265" i="13"/>
  <c r="D268" i="13"/>
  <c r="J268" i="13"/>
  <c r="P268" i="13"/>
  <c r="P266" i="13" s="1"/>
  <c r="V268" i="13"/>
  <c r="D270" i="13"/>
  <c r="J270" i="13"/>
  <c r="P270" i="13"/>
  <c r="V270" i="13"/>
  <c r="I273" i="13"/>
  <c r="I271" i="13" s="1"/>
  <c r="O273" i="13"/>
  <c r="U273" i="13"/>
  <c r="AA273" i="13"/>
  <c r="AA271" i="13" s="1"/>
  <c r="I275" i="13"/>
  <c r="O275" i="13"/>
  <c r="U275" i="13"/>
  <c r="AA275" i="13"/>
  <c r="H278" i="13"/>
  <c r="N278" i="13"/>
  <c r="N276" i="13" s="1"/>
  <c r="T278" i="13"/>
  <c r="Z278" i="13"/>
  <c r="H280" i="13"/>
  <c r="N280" i="13"/>
  <c r="T280" i="13"/>
  <c r="Z280" i="13"/>
  <c r="G283" i="13"/>
  <c r="M283" i="13"/>
  <c r="S283" i="13"/>
  <c r="S281" i="13" s="1"/>
  <c r="Y283" i="13"/>
  <c r="G285" i="13"/>
  <c r="M285" i="13"/>
  <c r="S285" i="13"/>
  <c r="Y285" i="13"/>
  <c r="F288" i="13"/>
  <c r="F286" i="13" s="1"/>
  <c r="L288" i="13"/>
  <c r="R288" i="13"/>
  <c r="X288" i="13"/>
  <c r="X286" i="13" s="1"/>
  <c r="F290" i="13"/>
  <c r="L290" i="13"/>
  <c r="R290" i="13"/>
  <c r="X290" i="13"/>
  <c r="E293" i="13"/>
  <c r="K293" i="13"/>
  <c r="K291" i="13" s="1"/>
  <c r="Q293" i="13"/>
  <c r="W293" i="13"/>
  <c r="E295" i="13"/>
  <c r="K295" i="13"/>
  <c r="Q295" i="13"/>
  <c r="W295" i="13"/>
  <c r="D298" i="13"/>
  <c r="J298" i="13"/>
  <c r="P298" i="13"/>
  <c r="P296" i="13" s="1"/>
  <c r="V298" i="13"/>
  <c r="D300" i="13"/>
  <c r="J300" i="13"/>
  <c r="P300" i="13"/>
  <c r="V300" i="13"/>
  <c r="I303" i="13"/>
  <c r="I301" i="13" s="1"/>
  <c r="O303" i="13"/>
  <c r="U303" i="13"/>
  <c r="AA303" i="13"/>
  <c r="AA301" i="13" s="1"/>
  <c r="I305" i="13"/>
  <c r="O305" i="13"/>
  <c r="U305" i="13"/>
  <c r="AA305" i="13"/>
  <c r="H308" i="13"/>
  <c r="N308" i="13"/>
  <c r="N306" i="13" s="1"/>
  <c r="T308" i="13"/>
  <c r="Z308" i="13"/>
  <c r="H310" i="13"/>
  <c r="N310" i="13"/>
  <c r="T310" i="13"/>
  <c r="Z310" i="13"/>
  <c r="G313" i="13"/>
  <c r="M313" i="13"/>
  <c r="S313" i="13"/>
  <c r="S311" i="13" s="1"/>
  <c r="Y313" i="13"/>
  <c r="G315" i="13"/>
  <c r="M315" i="13"/>
  <c r="S315" i="13"/>
  <c r="Y315" i="13"/>
  <c r="F318" i="13"/>
  <c r="F316" i="13" s="1"/>
  <c r="L318" i="13"/>
  <c r="R318" i="13"/>
  <c r="X318" i="13"/>
  <c r="X316" i="13" s="1"/>
  <c r="F320" i="13"/>
  <c r="L320" i="13"/>
  <c r="R320" i="13"/>
  <c r="X320" i="13"/>
  <c r="E327" i="13"/>
  <c r="E325" i="13" s="1"/>
  <c r="K327" i="13"/>
  <c r="K325" i="13" s="1"/>
  <c r="Q327" i="13"/>
  <c r="Q325" i="13" s="1"/>
  <c r="W327" i="13"/>
  <c r="W325" i="13" s="1"/>
  <c r="G329" i="13"/>
  <c r="G325" i="13" s="1"/>
  <c r="Q329" i="13"/>
  <c r="Y329" i="13"/>
  <c r="Y325" i="13" s="1"/>
  <c r="L332" i="13"/>
  <c r="L330" i="13" s="1"/>
  <c r="X332" i="13"/>
  <c r="L334" i="13"/>
  <c r="X334" i="13"/>
  <c r="K337" i="13"/>
  <c r="W337" i="13"/>
  <c r="W335" i="13" s="1"/>
  <c r="K339" i="13"/>
  <c r="W339" i="13"/>
  <c r="H342" i="13"/>
  <c r="H340" i="13" s="1"/>
  <c r="T342" i="13"/>
  <c r="H344" i="13"/>
  <c r="T344" i="13"/>
  <c r="G347" i="13"/>
  <c r="G345" i="13" s="1"/>
  <c r="S347" i="13"/>
  <c r="G349" i="13"/>
  <c r="S349" i="13"/>
  <c r="E352" i="13"/>
  <c r="Q352" i="13"/>
  <c r="Q350" i="13" s="1"/>
  <c r="E354" i="13"/>
  <c r="Q354" i="13"/>
  <c r="J357" i="13"/>
  <c r="J355" i="13" s="1"/>
  <c r="D359" i="13"/>
  <c r="V359" i="13"/>
  <c r="I362" i="13"/>
  <c r="I360" i="13" s="1"/>
  <c r="AA362" i="13"/>
  <c r="AA360" i="13" s="1"/>
  <c r="U364" i="13"/>
  <c r="E367" i="13"/>
  <c r="E365" i="13" s="1"/>
  <c r="W367" i="13"/>
  <c r="W365" i="13" s="1"/>
  <c r="Q369" i="13"/>
  <c r="S372" i="13"/>
  <c r="S370" i="13" s="1"/>
  <c r="M374" i="13"/>
  <c r="R377" i="13"/>
  <c r="R375" i="13" s="1"/>
  <c r="L379" i="13"/>
  <c r="N382" i="13"/>
  <c r="N380" i="13" s="1"/>
  <c r="H384" i="13"/>
  <c r="Z384" i="13"/>
  <c r="J387" i="13"/>
  <c r="J385" i="13" s="1"/>
  <c r="D389" i="13"/>
  <c r="O392" i="13"/>
  <c r="O390" i="13" s="1"/>
  <c r="AA394" i="13"/>
  <c r="AA390" i="13" s="1"/>
  <c r="H397" i="13"/>
  <c r="H395" i="13" s="1"/>
  <c r="T399" i="13"/>
  <c r="T395" i="13" s="1"/>
  <c r="M404" i="13"/>
  <c r="M400" i="13" s="1"/>
  <c r="F409" i="13"/>
  <c r="F405" i="13" s="1"/>
  <c r="W412" i="13"/>
  <c r="W410" i="13" s="1"/>
  <c r="P417" i="13"/>
  <c r="P415" i="13" s="1"/>
  <c r="O422" i="13"/>
  <c r="O420" i="13" s="1"/>
  <c r="AA424" i="13"/>
  <c r="AA420" i="13" s="1"/>
  <c r="H427" i="13"/>
  <c r="H425" i="13" s="1"/>
  <c r="T429" i="13"/>
  <c r="T425" i="13" s="1"/>
  <c r="M434" i="13"/>
  <c r="M430" i="13" s="1"/>
  <c r="F439" i="13"/>
  <c r="F435" i="13" s="1"/>
  <c r="W442" i="13"/>
  <c r="W440" i="13" s="1"/>
  <c r="P447" i="13"/>
  <c r="P445" i="13" s="1"/>
  <c r="O452" i="13"/>
  <c r="O450" i="13" s="1"/>
  <c r="AA454" i="13"/>
  <c r="AA450" i="13" s="1"/>
  <c r="H457" i="13"/>
  <c r="H455" i="13" s="1"/>
  <c r="T459" i="13"/>
  <c r="T455" i="13" s="1"/>
  <c r="M464" i="13"/>
  <c r="M460" i="13" s="1"/>
  <c r="F469" i="13"/>
  <c r="F465" i="13" s="1"/>
  <c r="W472" i="13"/>
  <c r="W470" i="13" s="1"/>
  <c r="P477" i="13"/>
  <c r="P475" i="13" s="1"/>
  <c r="G498" i="13"/>
  <c r="G494" i="13" s="1"/>
  <c r="L503" i="13"/>
  <c r="L499" i="13" s="1"/>
  <c r="Q508" i="13"/>
  <c r="Q504" i="13" s="1"/>
  <c r="V513" i="13"/>
  <c r="V509" i="13" s="1"/>
  <c r="G528" i="13"/>
  <c r="G524" i="13" s="1"/>
  <c r="L533" i="13"/>
  <c r="L529" i="13" s="1"/>
  <c r="Q538" i="13"/>
  <c r="Q534" i="13" s="1"/>
  <c r="J543" i="13"/>
  <c r="J539" i="13" s="1"/>
  <c r="I548" i="13"/>
  <c r="I544" i="13" s="1"/>
  <c r="X563" i="13"/>
  <c r="X559" i="13" s="1"/>
  <c r="Q568" i="13"/>
  <c r="Q564" i="13" s="1"/>
  <c r="J573" i="13"/>
  <c r="J569" i="13" s="1"/>
  <c r="I578" i="13"/>
  <c r="I574" i="13" s="1"/>
  <c r="X593" i="13"/>
  <c r="X589" i="13" s="1"/>
  <c r="Q598" i="13"/>
  <c r="Q594" i="13" s="1"/>
  <c r="J603" i="13"/>
  <c r="J599" i="13" s="1"/>
  <c r="I608" i="13"/>
  <c r="I604" i="13" s="1"/>
  <c r="X623" i="13"/>
  <c r="X619" i="13" s="1"/>
  <c r="Q628" i="13"/>
  <c r="Q624" i="13" s="1"/>
  <c r="J633" i="13"/>
  <c r="J629" i="13" s="1"/>
  <c r="I638" i="13"/>
  <c r="I634" i="13" s="1"/>
  <c r="J201" i="14"/>
  <c r="R241" i="14"/>
  <c r="X365" i="14"/>
  <c r="X455" i="14"/>
  <c r="W554" i="14"/>
  <c r="H12" i="15"/>
  <c r="F221" i="15"/>
  <c r="R405" i="15"/>
  <c r="E9" i="12"/>
  <c r="E7" i="12" s="1"/>
  <c r="K9" i="12"/>
  <c r="K7" i="12" s="1"/>
  <c r="Q9" i="12"/>
  <c r="W9" i="12"/>
  <c r="E11" i="12"/>
  <c r="K11" i="12"/>
  <c r="Q11" i="12"/>
  <c r="W11" i="12"/>
  <c r="D14" i="12"/>
  <c r="J14" i="12"/>
  <c r="P14" i="12"/>
  <c r="P12" i="12" s="1"/>
  <c r="V14" i="12"/>
  <c r="V12" i="12" s="1"/>
  <c r="D16" i="12"/>
  <c r="J16" i="12"/>
  <c r="P16" i="12"/>
  <c r="V16" i="12"/>
  <c r="I19" i="12"/>
  <c r="I17" i="12" s="1"/>
  <c r="O19" i="12"/>
  <c r="O17" i="12" s="1"/>
  <c r="U19" i="12"/>
  <c r="U17" i="12" s="1"/>
  <c r="AA19" i="12"/>
  <c r="AA17" i="12" s="1"/>
  <c r="I21" i="12"/>
  <c r="O21" i="12"/>
  <c r="U21" i="12"/>
  <c r="AA21" i="12"/>
  <c r="H24" i="12"/>
  <c r="H22" i="12" s="1"/>
  <c r="N24" i="12"/>
  <c r="N22" i="12" s="1"/>
  <c r="T24" i="12"/>
  <c r="Z24" i="12"/>
  <c r="H26" i="12"/>
  <c r="N26" i="12"/>
  <c r="T26" i="12"/>
  <c r="Z26" i="12"/>
  <c r="G29" i="12"/>
  <c r="M29" i="12"/>
  <c r="S29" i="12"/>
  <c r="S27" i="12" s="1"/>
  <c r="Y29" i="12"/>
  <c r="Y27" i="12" s="1"/>
  <c r="G31" i="12"/>
  <c r="M31" i="12"/>
  <c r="S31" i="12"/>
  <c r="Y31" i="12"/>
  <c r="F34" i="12"/>
  <c r="F32" i="12" s="1"/>
  <c r="L34" i="12"/>
  <c r="L32" i="12" s="1"/>
  <c r="R34" i="12"/>
  <c r="R32" i="12" s="1"/>
  <c r="X34" i="12"/>
  <c r="X32" i="12" s="1"/>
  <c r="F36" i="12"/>
  <c r="L36" i="12"/>
  <c r="R36" i="12"/>
  <c r="X36" i="12"/>
  <c r="E39" i="12"/>
  <c r="E37" i="12" s="1"/>
  <c r="K39" i="12"/>
  <c r="K37" i="12" s="1"/>
  <c r="Q39" i="12"/>
  <c r="W39" i="12"/>
  <c r="E41" i="12"/>
  <c r="K41" i="12"/>
  <c r="Q41" i="12"/>
  <c r="W41" i="12"/>
  <c r="D44" i="12"/>
  <c r="J44" i="12"/>
  <c r="P44" i="12"/>
  <c r="P42" i="12" s="1"/>
  <c r="V44" i="12"/>
  <c r="V42" i="12" s="1"/>
  <c r="D46" i="12"/>
  <c r="J46" i="12"/>
  <c r="P46" i="12"/>
  <c r="V46" i="12"/>
  <c r="I49" i="12"/>
  <c r="I47" i="12" s="1"/>
  <c r="O49" i="12"/>
  <c r="O47" i="12" s="1"/>
  <c r="U49" i="12"/>
  <c r="U47" i="12" s="1"/>
  <c r="AA49" i="12"/>
  <c r="AA47" i="12" s="1"/>
  <c r="I51" i="12"/>
  <c r="O51" i="12"/>
  <c r="U51" i="12"/>
  <c r="AA51" i="12"/>
  <c r="H54" i="12"/>
  <c r="H52" i="12" s="1"/>
  <c r="N54" i="12"/>
  <c r="N52" i="12" s="1"/>
  <c r="T54" i="12"/>
  <c r="Z54" i="12"/>
  <c r="H56" i="12"/>
  <c r="N56" i="12"/>
  <c r="T56" i="12"/>
  <c r="Z56" i="12"/>
  <c r="G59" i="12"/>
  <c r="M59" i="12"/>
  <c r="S59" i="12"/>
  <c r="S57" i="12" s="1"/>
  <c r="Y59" i="12"/>
  <c r="Y57" i="12" s="1"/>
  <c r="G61" i="12"/>
  <c r="M61" i="12"/>
  <c r="S61" i="12"/>
  <c r="Y61" i="12"/>
  <c r="F64" i="12"/>
  <c r="F62" i="12" s="1"/>
  <c r="L64" i="12"/>
  <c r="L62" i="12" s="1"/>
  <c r="R64" i="12"/>
  <c r="R62" i="12" s="1"/>
  <c r="X64" i="12"/>
  <c r="X62" i="12" s="1"/>
  <c r="F66" i="12"/>
  <c r="L66" i="12"/>
  <c r="R66" i="12"/>
  <c r="X66" i="12"/>
  <c r="E69" i="12"/>
  <c r="E67" i="12" s="1"/>
  <c r="K69" i="12"/>
  <c r="K67" i="12" s="1"/>
  <c r="Q69" i="12"/>
  <c r="W69" i="12"/>
  <c r="E71" i="12"/>
  <c r="K71" i="12"/>
  <c r="Q71" i="12"/>
  <c r="W71" i="12"/>
  <c r="D74" i="12"/>
  <c r="J74" i="12"/>
  <c r="P74" i="12"/>
  <c r="P72" i="12" s="1"/>
  <c r="V74" i="12"/>
  <c r="V72" i="12" s="1"/>
  <c r="D76" i="12"/>
  <c r="J76" i="12"/>
  <c r="P76" i="12"/>
  <c r="V76" i="12"/>
  <c r="I79" i="12"/>
  <c r="I77" i="12" s="1"/>
  <c r="O79" i="12"/>
  <c r="O77" i="12" s="1"/>
  <c r="U79" i="12"/>
  <c r="U77" i="12" s="1"/>
  <c r="AA79" i="12"/>
  <c r="AA77" i="12" s="1"/>
  <c r="I81" i="12"/>
  <c r="O81" i="12"/>
  <c r="U81" i="12"/>
  <c r="AA81" i="12"/>
  <c r="H84" i="12"/>
  <c r="H82" i="12" s="1"/>
  <c r="N84" i="12"/>
  <c r="N82" i="12" s="1"/>
  <c r="T84" i="12"/>
  <c r="Z84" i="12"/>
  <c r="H86" i="12"/>
  <c r="N86" i="12"/>
  <c r="T86" i="12"/>
  <c r="Z86" i="12"/>
  <c r="G89" i="12"/>
  <c r="M89" i="12"/>
  <c r="S89" i="12"/>
  <c r="S87" i="12" s="1"/>
  <c r="Y89" i="12"/>
  <c r="Y87" i="12" s="1"/>
  <c r="G91" i="12"/>
  <c r="M91" i="12"/>
  <c r="S91" i="12"/>
  <c r="Y91" i="12"/>
  <c r="F94" i="12"/>
  <c r="F92" i="12" s="1"/>
  <c r="L94" i="12"/>
  <c r="L92" i="12" s="1"/>
  <c r="R94" i="12"/>
  <c r="R92" i="12" s="1"/>
  <c r="X94" i="12"/>
  <c r="X92" i="12" s="1"/>
  <c r="F96" i="12"/>
  <c r="L96" i="12"/>
  <c r="R96" i="12"/>
  <c r="X96" i="12"/>
  <c r="E99" i="12"/>
  <c r="E97" i="12" s="1"/>
  <c r="K99" i="12"/>
  <c r="K97" i="12" s="1"/>
  <c r="Q99" i="12"/>
  <c r="W99" i="12"/>
  <c r="E101" i="12"/>
  <c r="K101" i="12"/>
  <c r="Q101" i="12"/>
  <c r="W101" i="12"/>
  <c r="D104" i="12"/>
  <c r="J104" i="12"/>
  <c r="P104" i="12"/>
  <c r="P102" i="12" s="1"/>
  <c r="V104" i="12"/>
  <c r="V102" i="12" s="1"/>
  <c r="D106" i="12"/>
  <c r="J106" i="12"/>
  <c r="P106" i="12"/>
  <c r="V106" i="12"/>
  <c r="I109" i="12"/>
  <c r="I107" i="12" s="1"/>
  <c r="O109" i="12"/>
  <c r="O107" i="12" s="1"/>
  <c r="U109" i="12"/>
  <c r="U107" i="12" s="1"/>
  <c r="AA109" i="12"/>
  <c r="AA107" i="12" s="1"/>
  <c r="I111" i="12"/>
  <c r="O111" i="12"/>
  <c r="U111" i="12"/>
  <c r="AA111" i="12"/>
  <c r="H114" i="12"/>
  <c r="H112" i="12" s="1"/>
  <c r="N114" i="12"/>
  <c r="N112" i="12" s="1"/>
  <c r="T114" i="12"/>
  <c r="Z114" i="12"/>
  <c r="H116" i="12"/>
  <c r="N116" i="12"/>
  <c r="T116" i="12"/>
  <c r="Z116" i="12"/>
  <c r="G119" i="12"/>
  <c r="M119" i="12"/>
  <c r="S119" i="12"/>
  <c r="S117" i="12" s="1"/>
  <c r="Y119" i="12"/>
  <c r="Y117" i="12" s="1"/>
  <c r="G121" i="12"/>
  <c r="M121" i="12"/>
  <c r="S121" i="12"/>
  <c r="Y121" i="12"/>
  <c r="F124" i="12"/>
  <c r="F122" i="12" s="1"/>
  <c r="L124" i="12"/>
  <c r="L122" i="12" s="1"/>
  <c r="R124" i="12"/>
  <c r="R122" i="12" s="1"/>
  <c r="X124" i="12"/>
  <c r="X122" i="12" s="1"/>
  <c r="F126" i="12"/>
  <c r="L126" i="12"/>
  <c r="R126" i="12"/>
  <c r="X126" i="12"/>
  <c r="E129" i="12"/>
  <c r="E127" i="12" s="1"/>
  <c r="K129" i="12"/>
  <c r="K127" i="12" s="1"/>
  <c r="Q129" i="12"/>
  <c r="W129" i="12"/>
  <c r="E131" i="12"/>
  <c r="K131" i="12"/>
  <c r="Q131" i="12"/>
  <c r="W131" i="12"/>
  <c r="D134" i="12"/>
  <c r="J134" i="12"/>
  <c r="P134" i="12"/>
  <c r="P132" i="12" s="1"/>
  <c r="V134" i="12"/>
  <c r="V132" i="12" s="1"/>
  <c r="D136" i="12"/>
  <c r="J136" i="12"/>
  <c r="P136" i="12"/>
  <c r="V136" i="12"/>
  <c r="I139" i="12"/>
  <c r="I137" i="12" s="1"/>
  <c r="O139" i="12"/>
  <c r="O137" i="12" s="1"/>
  <c r="U139" i="12"/>
  <c r="U137" i="12" s="1"/>
  <c r="AA139" i="12"/>
  <c r="AA137" i="12" s="1"/>
  <c r="I141" i="12"/>
  <c r="O141" i="12"/>
  <c r="U141" i="12"/>
  <c r="AA141" i="12"/>
  <c r="H144" i="12"/>
  <c r="H142" i="12" s="1"/>
  <c r="N144" i="12"/>
  <c r="N142" i="12" s="1"/>
  <c r="T144" i="12"/>
  <c r="Z144" i="12"/>
  <c r="H146" i="12"/>
  <c r="N146" i="12"/>
  <c r="T146" i="12"/>
  <c r="Z146" i="12"/>
  <c r="G149" i="12"/>
  <c r="M149" i="12"/>
  <c r="S149" i="12"/>
  <c r="S147" i="12" s="1"/>
  <c r="Y149" i="12"/>
  <c r="Y147" i="12" s="1"/>
  <c r="G151" i="12"/>
  <c r="M151" i="12"/>
  <c r="S151" i="12"/>
  <c r="Y151" i="12"/>
  <c r="F154" i="12"/>
  <c r="F152" i="12" s="1"/>
  <c r="L154" i="12"/>
  <c r="L152" i="12" s="1"/>
  <c r="R154" i="12"/>
  <c r="R152" i="12" s="1"/>
  <c r="X154" i="12"/>
  <c r="X152" i="12" s="1"/>
  <c r="F156" i="12"/>
  <c r="L156" i="12"/>
  <c r="R156" i="12"/>
  <c r="X156" i="12"/>
  <c r="E159" i="12"/>
  <c r="E157" i="12" s="1"/>
  <c r="K159" i="12"/>
  <c r="K157" i="12" s="1"/>
  <c r="Q159" i="12"/>
  <c r="E161" i="12"/>
  <c r="K161" i="12"/>
  <c r="Q161" i="12"/>
  <c r="W161" i="12"/>
  <c r="W157" i="12" s="1"/>
  <c r="J168" i="12"/>
  <c r="J166" i="12" s="1"/>
  <c r="P168" i="12"/>
  <c r="V168" i="12"/>
  <c r="D170" i="12"/>
  <c r="D166" i="12" s="1"/>
  <c r="J170" i="12"/>
  <c r="P170" i="12"/>
  <c r="V170" i="12"/>
  <c r="I173" i="12"/>
  <c r="O173" i="12"/>
  <c r="U173" i="12"/>
  <c r="U171" i="12" s="1"/>
  <c r="AA173" i="12"/>
  <c r="AA171" i="12" s="1"/>
  <c r="I175" i="12"/>
  <c r="O175" i="12"/>
  <c r="U175" i="12"/>
  <c r="AA175" i="12"/>
  <c r="H178" i="12"/>
  <c r="H176" i="12" s="1"/>
  <c r="N178" i="12"/>
  <c r="N176" i="12" s="1"/>
  <c r="T178" i="12"/>
  <c r="T176" i="12" s="1"/>
  <c r="Z178" i="12"/>
  <c r="Z176" i="12" s="1"/>
  <c r="H180" i="12"/>
  <c r="N180" i="12"/>
  <c r="T180" i="12"/>
  <c r="Z180" i="12"/>
  <c r="G183" i="12"/>
  <c r="G181" i="12" s="1"/>
  <c r="M183" i="12"/>
  <c r="M181" i="12" s="1"/>
  <c r="S183" i="12"/>
  <c r="Y183" i="12"/>
  <c r="G185" i="12"/>
  <c r="M185" i="12"/>
  <c r="S185" i="12"/>
  <c r="Y185" i="12"/>
  <c r="F188" i="12"/>
  <c r="L188" i="12"/>
  <c r="R188" i="12"/>
  <c r="R186" i="12" s="1"/>
  <c r="X188" i="12"/>
  <c r="X186" i="12" s="1"/>
  <c r="F190" i="12"/>
  <c r="L190" i="12"/>
  <c r="R190" i="12"/>
  <c r="X190" i="12"/>
  <c r="E193" i="12"/>
  <c r="E191" i="12" s="1"/>
  <c r="K193" i="12"/>
  <c r="K191" i="12" s="1"/>
  <c r="Q193" i="12"/>
  <c r="Q191" i="12" s="1"/>
  <c r="W193" i="12"/>
  <c r="W191" i="12" s="1"/>
  <c r="E195" i="12"/>
  <c r="K195" i="12"/>
  <c r="Q195" i="12"/>
  <c r="W195" i="12"/>
  <c r="D198" i="12"/>
  <c r="D196" i="12" s="1"/>
  <c r="J198" i="12"/>
  <c r="J196" i="12" s="1"/>
  <c r="P198" i="12"/>
  <c r="V198" i="12"/>
  <c r="D200" i="12"/>
  <c r="J200" i="12"/>
  <c r="P200" i="12"/>
  <c r="V200" i="12"/>
  <c r="I203" i="12"/>
  <c r="O203" i="12"/>
  <c r="U203" i="12"/>
  <c r="U201" i="12" s="1"/>
  <c r="AA203" i="12"/>
  <c r="AA201" i="12" s="1"/>
  <c r="I205" i="12"/>
  <c r="O205" i="12"/>
  <c r="U205" i="12"/>
  <c r="AA205" i="12"/>
  <c r="H208" i="12"/>
  <c r="H206" i="12" s="1"/>
  <c r="N208" i="12"/>
  <c r="N206" i="12" s="1"/>
  <c r="T208" i="12"/>
  <c r="T206" i="12" s="1"/>
  <c r="Z208" i="12"/>
  <c r="Z206" i="12" s="1"/>
  <c r="H210" i="12"/>
  <c r="N210" i="12"/>
  <c r="T210" i="12"/>
  <c r="Z210" i="12"/>
  <c r="G213" i="12"/>
  <c r="G211" i="12" s="1"/>
  <c r="M213" i="12"/>
  <c r="M211" i="12" s="1"/>
  <c r="S213" i="12"/>
  <c r="Y213" i="12"/>
  <c r="G215" i="12"/>
  <c r="M215" i="12"/>
  <c r="S215" i="12"/>
  <c r="Y215" i="12"/>
  <c r="F218" i="12"/>
  <c r="L218" i="12"/>
  <c r="R218" i="12"/>
  <c r="R216" i="12" s="1"/>
  <c r="X218" i="12"/>
  <c r="X216" i="12" s="1"/>
  <c r="F220" i="12"/>
  <c r="L220" i="12"/>
  <c r="R220" i="12"/>
  <c r="X220" i="12"/>
  <c r="E223" i="12"/>
  <c r="E221" i="12" s="1"/>
  <c r="K223" i="12"/>
  <c r="K221" i="12" s="1"/>
  <c r="Q223" i="12"/>
  <c r="Q221" i="12" s="1"/>
  <c r="W223" i="12"/>
  <c r="W221" i="12" s="1"/>
  <c r="E225" i="12"/>
  <c r="K225" i="12"/>
  <c r="Q225" i="12"/>
  <c r="W225" i="12"/>
  <c r="D228" i="12"/>
  <c r="D226" i="12" s="1"/>
  <c r="J228" i="12"/>
  <c r="J226" i="12" s="1"/>
  <c r="P228" i="12"/>
  <c r="V228" i="12"/>
  <c r="D230" i="12"/>
  <c r="J230" i="12"/>
  <c r="P230" i="12"/>
  <c r="V230" i="12"/>
  <c r="I233" i="12"/>
  <c r="O233" i="12"/>
  <c r="U233" i="12"/>
  <c r="U231" i="12" s="1"/>
  <c r="AA233" i="12"/>
  <c r="AA231" i="12" s="1"/>
  <c r="I235" i="12"/>
  <c r="O235" i="12"/>
  <c r="U235" i="12"/>
  <c r="AA235" i="12"/>
  <c r="H238" i="12"/>
  <c r="H236" i="12" s="1"/>
  <c r="N238" i="12"/>
  <c r="N236" i="12" s="1"/>
  <c r="T238" i="12"/>
  <c r="T236" i="12" s="1"/>
  <c r="Z238" i="12"/>
  <c r="Z236" i="12" s="1"/>
  <c r="H240" i="12"/>
  <c r="N240" i="12"/>
  <c r="T240" i="12"/>
  <c r="Z240" i="12"/>
  <c r="G243" i="12"/>
  <c r="G241" i="12" s="1"/>
  <c r="M243" i="12"/>
  <c r="M241" i="12" s="1"/>
  <c r="S243" i="12"/>
  <c r="Y243" i="12"/>
  <c r="G245" i="12"/>
  <c r="M245" i="12"/>
  <c r="S245" i="12"/>
  <c r="Y245" i="12"/>
  <c r="F248" i="12"/>
  <c r="L248" i="12"/>
  <c r="R248" i="12"/>
  <c r="R246" i="12" s="1"/>
  <c r="X248" i="12"/>
  <c r="X246" i="12" s="1"/>
  <c r="F250" i="12"/>
  <c r="L250" i="12"/>
  <c r="R250" i="12"/>
  <c r="X250" i="12"/>
  <c r="E253" i="12"/>
  <c r="E251" i="12" s="1"/>
  <c r="K253" i="12"/>
  <c r="K251" i="12" s="1"/>
  <c r="Q253" i="12"/>
  <c r="Q251" i="12" s="1"/>
  <c r="W253" i="12"/>
  <c r="W251" i="12" s="1"/>
  <c r="E255" i="12"/>
  <c r="K255" i="12"/>
  <c r="Q255" i="12"/>
  <c r="W255" i="12"/>
  <c r="D258" i="12"/>
  <c r="D256" i="12" s="1"/>
  <c r="J258" i="12"/>
  <c r="J256" i="12" s="1"/>
  <c r="P258" i="12"/>
  <c r="V258" i="12"/>
  <c r="D260" i="12"/>
  <c r="J260" i="12"/>
  <c r="P260" i="12"/>
  <c r="V260" i="12"/>
  <c r="I263" i="12"/>
  <c r="O263" i="12"/>
  <c r="U263" i="12"/>
  <c r="U261" i="12" s="1"/>
  <c r="AA263" i="12"/>
  <c r="AA261" i="12" s="1"/>
  <c r="I265" i="12"/>
  <c r="O265" i="12"/>
  <c r="U265" i="12"/>
  <c r="AA265" i="12"/>
  <c r="H268" i="12"/>
  <c r="H266" i="12" s="1"/>
  <c r="N268" i="12"/>
  <c r="N266" i="12" s="1"/>
  <c r="T268" i="12"/>
  <c r="T266" i="12" s="1"/>
  <c r="Z268" i="12"/>
  <c r="Z266" i="12" s="1"/>
  <c r="H270" i="12"/>
  <c r="N270" i="12"/>
  <c r="T270" i="12"/>
  <c r="Z270" i="12"/>
  <c r="G273" i="12"/>
  <c r="G271" i="12" s="1"/>
  <c r="M273" i="12"/>
  <c r="M271" i="12" s="1"/>
  <c r="S273" i="12"/>
  <c r="Y273" i="12"/>
  <c r="G275" i="12"/>
  <c r="M275" i="12"/>
  <c r="S275" i="12"/>
  <c r="Y275" i="12"/>
  <c r="F278" i="12"/>
  <c r="L278" i="12"/>
  <c r="R278" i="12"/>
  <c r="R276" i="12" s="1"/>
  <c r="X278" i="12"/>
  <c r="X276" i="12" s="1"/>
  <c r="F280" i="12"/>
  <c r="L280" i="12"/>
  <c r="R280" i="12"/>
  <c r="X280" i="12"/>
  <c r="E283" i="12"/>
  <c r="E281" i="12" s="1"/>
  <c r="K283" i="12"/>
  <c r="K281" i="12" s="1"/>
  <c r="Q283" i="12"/>
  <c r="Q281" i="12" s="1"/>
  <c r="W283" i="12"/>
  <c r="W281" i="12" s="1"/>
  <c r="E285" i="12"/>
  <c r="K285" i="12"/>
  <c r="Q285" i="12"/>
  <c r="W285" i="12"/>
  <c r="D288" i="12"/>
  <c r="D286" i="12" s="1"/>
  <c r="J288" i="12"/>
  <c r="J286" i="12" s="1"/>
  <c r="P288" i="12"/>
  <c r="V288" i="12"/>
  <c r="D290" i="12"/>
  <c r="J290" i="12"/>
  <c r="P290" i="12"/>
  <c r="V290" i="12"/>
  <c r="I293" i="12"/>
  <c r="O293" i="12"/>
  <c r="U293" i="12"/>
  <c r="U291" i="12" s="1"/>
  <c r="AA293" i="12"/>
  <c r="AA291" i="12" s="1"/>
  <c r="I295" i="12"/>
  <c r="O295" i="12"/>
  <c r="U295" i="12"/>
  <c r="AA295" i="12"/>
  <c r="H298" i="12"/>
  <c r="H296" i="12" s="1"/>
  <c r="N298" i="12"/>
  <c r="N296" i="12" s="1"/>
  <c r="T298" i="12"/>
  <c r="T296" i="12" s="1"/>
  <c r="Z298" i="12"/>
  <c r="Z296" i="12" s="1"/>
  <c r="H300" i="12"/>
  <c r="N300" i="12"/>
  <c r="T300" i="12"/>
  <c r="Z300" i="12"/>
  <c r="G303" i="12"/>
  <c r="G301" i="12" s="1"/>
  <c r="M303" i="12"/>
  <c r="M301" i="12" s="1"/>
  <c r="S303" i="12"/>
  <c r="Y303" i="12"/>
  <c r="G305" i="12"/>
  <c r="M305" i="12"/>
  <c r="S305" i="12"/>
  <c r="Y305" i="12"/>
  <c r="F308" i="12"/>
  <c r="L308" i="12"/>
  <c r="R308" i="12"/>
  <c r="R306" i="12" s="1"/>
  <c r="X308" i="12"/>
  <c r="X306" i="12" s="1"/>
  <c r="F310" i="12"/>
  <c r="L310" i="12"/>
  <c r="R310" i="12"/>
  <c r="X310" i="12"/>
  <c r="E313" i="12"/>
  <c r="E311" i="12" s="1"/>
  <c r="K313" i="12"/>
  <c r="K311" i="12" s="1"/>
  <c r="Q313" i="12"/>
  <c r="Q311" i="12" s="1"/>
  <c r="W313" i="12"/>
  <c r="W311" i="12" s="1"/>
  <c r="E315" i="12"/>
  <c r="K315" i="12"/>
  <c r="Q315" i="12"/>
  <c r="W315" i="12"/>
  <c r="D318" i="12"/>
  <c r="D316" i="12" s="1"/>
  <c r="J318" i="12"/>
  <c r="J316" i="12" s="1"/>
  <c r="P318" i="12"/>
  <c r="D320" i="12"/>
  <c r="J320" i="12"/>
  <c r="P320" i="12"/>
  <c r="V320" i="12"/>
  <c r="V316" i="12" s="1"/>
  <c r="I329" i="12"/>
  <c r="O329" i="12"/>
  <c r="U329" i="12"/>
  <c r="AA329" i="12"/>
  <c r="H334" i="12"/>
  <c r="N334" i="12"/>
  <c r="T334" i="12"/>
  <c r="Z334" i="12"/>
  <c r="G339" i="12"/>
  <c r="M339" i="12"/>
  <c r="S339" i="12"/>
  <c r="Y339" i="12"/>
  <c r="F344" i="12"/>
  <c r="L344" i="12"/>
  <c r="R344" i="12"/>
  <c r="X344" i="12"/>
  <c r="E349" i="12"/>
  <c r="K349" i="12"/>
  <c r="Q349" i="12"/>
  <c r="W349" i="12"/>
  <c r="D354" i="12"/>
  <c r="J354" i="12"/>
  <c r="P354" i="12"/>
  <c r="V354" i="12"/>
  <c r="I359" i="12"/>
  <c r="O359" i="12"/>
  <c r="U359" i="12"/>
  <c r="AA359" i="12"/>
  <c r="H364" i="12"/>
  <c r="N364" i="12"/>
  <c r="T364" i="12"/>
  <c r="Z364" i="12"/>
  <c r="G369" i="12"/>
  <c r="M369" i="12"/>
  <c r="S369" i="12"/>
  <c r="Y369" i="12"/>
  <c r="F374" i="12"/>
  <c r="L374" i="12"/>
  <c r="R374" i="12"/>
  <c r="X374" i="12"/>
  <c r="E379" i="12"/>
  <c r="K379" i="12"/>
  <c r="Q379" i="12"/>
  <c r="W379" i="12"/>
  <c r="D384" i="12"/>
  <c r="J384" i="12"/>
  <c r="P384" i="12"/>
  <c r="V384" i="12"/>
  <c r="I389" i="12"/>
  <c r="O389" i="12"/>
  <c r="U389" i="12"/>
  <c r="AA389" i="12"/>
  <c r="H394" i="12"/>
  <c r="N394" i="12"/>
  <c r="T394" i="12"/>
  <c r="Z394" i="12"/>
  <c r="G399" i="12"/>
  <c r="M399" i="12"/>
  <c r="S399" i="12"/>
  <c r="Y399" i="12"/>
  <c r="F404" i="12"/>
  <c r="L404" i="12"/>
  <c r="R404" i="12"/>
  <c r="X404" i="12"/>
  <c r="E409" i="12"/>
  <c r="K409" i="12"/>
  <c r="Q409" i="12"/>
  <c r="W409" i="12"/>
  <c r="D414" i="12"/>
  <c r="J414" i="12"/>
  <c r="P414" i="12"/>
  <c r="V414" i="12"/>
  <c r="I419" i="12"/>
  <c r="O419" i="12"/>
  <c r="U419" i="12"/>
  <c r="AA419" i="12"/>
  <c r="H424" i="12"/>
  <c r="N424" i="12"/>
  <c r="T424" i="12"/>
  <c r="Z424" i="12"/>
  <c r="G429" i="12"/>
  <c r="M429" i="12"/>
  <c r="S429" i="12"/>
  <c r="Y429" i="12"/>
  <c r="F434" i="12"/>
  <c r="L434" i="12"/>
  <c r="R434" i="12"/>
  <c r="X434" i="12"/>
  <c r="E439" i="12"/>
  <c r="K439" i="12"/>
  <c r="Q439" i="12"/>
  <c r="W439" i="12"/>
  <c r="D444" i="12"/>
  <c r="J444" i="12"/>
  <c r="P444" i="12"/>
  <c r="V444" i="12"/>
  <c r="I449" i="12"/>
  <c r="O449" i="12"/>
  <c r="U449" i="12"/>
  <c r="AA449" i="12"/>
  <c r="H454" i="12"/>
  <c r="N454" i="12"/>
  <c r="T454" i="12"/>
  <c r="Z454" i="12"/>
  <c r="G459" i="12"/>
  <c r="M459" i="12"/>
  <c r="S459" i="12"/>
  <c r="Y459" i="12"/>
  <c r="F464" i="12"/>
  <c r="L464" i="12"/>
  <c r="R464" i="12"/>
  <c r="X464" i="12"/>
  <c r="E469" i="12"/>
  <c r="K469" i="12"/>
  <c r="Q469" i="12"/>
  <c r="W469" i="12"/>
  <c r="D474" i="12"/>
  <c r="J474" i="12"/>
  <c r="P474" i="12"/>
  <c r="V474" i="12"/>
  <c r="I479" i="12"/>
  <c r="O479" i="12"/>
  <c r="U479" i="12"/>
  <c r="AA479" i="12"/>
  <c r="H486" i="12"/>
  <c r="H484" i="12" s="1"/>
  <c r="N486" i="12"/>
  <c r="N484" i="12" s="1"/>
  <c r="T486" i="12"/>
  <c r="T484" i="12" s="1"/>
  <c r="Z486" i="12"/>
  <c r="H488" i="12"/>
  <c r="N488" i="12"/>
  <c r="T488" i="12"/>
  <c r="Z488" i="12"/>
  <c r="G491" i="12"/>
  <c r="G489" i="12" s="1"/>
  <c r="M491" i="12"/>
  <c r="S491" i="12"/>
  <c r="Y491" i="12"/>
  <c r="Y489" i="12" s="1"/>
  <c r="G493" i="12"/>
  <c r="M493" i="12"/>
  <c r="S493" i="12"/>
  <c r="Y493" i="12"/>
  <c r="F496" i="12"/>
  <c r="L496" i="12"/>
  <c r="L494" i="12" s="1"/>
  <c r="R496" i="12"/>
  <c r="R494" i="12" s="1"/>
  <c r="X496" i="12"/>
  <c r="X494" i="12" s="1"/>
  <c r="F498" i="12"/>
  <c r="L498" i="12"/>
  <c r="R498" i="12"/>
  <c r="X498" i="12"/>
  <c r="E501" i="12"/>
  <c r="E499" i="12" s="1"/>
  <c r="K501" i="12"/>
  <c r="K499" i="12" s="1"/>
  <c r="Q501" i="12"/>
  <c r="Q499" i="12" s="1"/>
  <c r="W501" i="12"/>
  <c r="E503" i="12"/>
  <c r="K503" i="12"/>
  <c r="Q503" i="12"/>
  <c r="W503" i="12"/>
  <c r="D506" i="12"/>
  <c r="D504" i="12" s="1"/>
  <c r="J506" i="12"/>
  <c r="P506" i="12"/>
  <c r="V506" i="12"/>
  <c r="V504" i="12" s="1"/>
  <c r="D508" i="12"/>
  <c r="J508" i="12"/>
  <c r="P508" i="12"/>
  <c r="V508" i="12"/>
  <c r="I511" i="12"/>
  <c r="O511" i="12"/>
  <c r="O509" i="12" s="1"/>
  <c r="U511" i="12"/>
  <c r="U509" i="12" s="1"/>
  <c r="AA511" i="12"/>
  <c r="AA509" i="12" s="1"/>
  <c r="I513" i="12"/>
  <c r="O513" i="12"/>
  <c r="U513" i="12"/>
  <c r="AA513" i="12"/>
  <c r="H516" i="12"/>
  <c r="H514" i="12" s="1"/>
  <c r="N516" i="12"/>
  <c r="N514" i="12" s="1"/>
  <c r="T516" i="12"/>
  <c r="T514" i="12" s="1"/>
  <c r="Z516" i="12"/>
  <c r="H518" i="12"/>
  <c r="N518" i="12"/>
  <c r="T518" i="12"/>
  <c r="Z518" i="12"/>
  <c r="G521" i="12"/>
  <c r="G519" i="12" s="1"/>
  <c r="M521" i="12"/>
  <c r="S521" i="12"/>
  <c r="Y521" i="12"/>
  <c r="Y519" i="12" s="1"/>
  <c r="G523" i="12"/>
  <c r="M523" i="12"/>
  <c r="S523" i="12"/>
  <c r="Y523" i="12"/>
  <c r="F526" i="12"/>
  <c r="L526" i="12"/>
  <c r="L524" i="12" s="1"/>
  <c r="R526" i="12"/>
  <c r="R524" i="12" s="1"/>
  <c r="X526" i="12"/>
  <c r="X524" i="12" s="1"/>
  <c r="F528" i="12"/>
  <c r="L528" i="12"/>
  <c r="R528" i="12"/>
  <c r="X528" i="12"/>
  <c r="E531" i="12"/>
  <c r="E529" i="12" s="1"/>
  <c r="K531" i="12"/>
  <c r="K529" i="12" s="1"/>
  <c r="Q531" i="12"/>
  <c r="Q529" i="12" s="1"/>
  <c r="W531" i="12"/>
  <c r="E533" i="12"/>
  <c r="K533" i="12"/>
  <c r="Q533" i="12"/>
  <c r="W533" i="12"/>
  <c r="D536" i="12"/>
  <c r="D534" i="12" s="1"/>
  <c r="J536" i="12"/>
  <c r="P536" i="12"/>
  <c r="V536" i="12"/>
  <c r="V534" i="12" s="1"/>
  <c r="D538" i="12"/>
  <c r="J538" i="12"/>
  <c r="P538" i="12"/>
  <c r="V538" i="12"/>
  <c r="I541" i="12"/>
  <c r="O541" i="12"/>
  <c r="O539" i="12" s="1"/>
  <c r="U541" i="12"/>
  <c r="U539" i="12" s="1"/>
  <c r="AA541" i="12"/>
  <c r="AA539" i="12" s="1"/>
  <c r="I543" i="12"/>
  <c r="O543" i="12"/>
  <c r="U543" i="12"/>
  <c r="AA543" i="12"/>
  <c r="H546" i="12"/>
  <c r="H544" i="12" s="1"/>
  <c r="N546" i="12"/>
  <c r="N544" i="12" s="1"/>
  <c r="T546" i="12"/>
  <c r="T544" i="12" s="1"/>
  <c r="Z546" i="12"/>
  <c r="H548" i="12"/>
  <c r="N548" i="12"/>
  <c r="T548" i="12"/>
  <c r="Z548" i="12"/>
  <c r="G551" i="12"/>
  <c r="G549" i="12" s="1"/>
  <c r="M551" i="12"/>
  <c r="S551" i="12"/>
  <c r="Y551" i="12"/>
  <c r="Y549" i="12" s="1"/>
  <c r="G553" i="12"/>
  <c r="M553" i="12"/>
  <c r="S553" i="12"/>
  <c r="Y553" i="12"/>
  <c r="F556" i="12"/>
  <c r="L556" i="12"/>
  <c r="L554" i="12" s="1"/>
  <c r="R556" i="12"/>
  <c r="R554" i="12" s="1"/>
  <c r="X556" i="12"/>
  <c r="X554" i="12" s="1"/>
  <c r="F558" i="12"/>
  <c r="L558" i="12"/>
  <c r="R558" i="12"/>
  <c r="X558" i="12"/>
  <c r="E561" i="12"/>
  <c r="E559" i="12" s="1"/>
  <c r="K561" i="12"/>
  <c r="K559" i="12" s="1"/>
  <c r="Q561" i="12"/>
  <c r="Q559" i="12" s="1"/>
  <c r="W561" i="12"/>
  <c r="E563" i="12"/>
  <c r="K563" i="12"/>
  <c r="Q563" i="12"/>
  <c r="W563" i="12"/>
  <c r="D566" i="12"/>
  <c r="D564" i="12" s="1"/>
  <c r="J566" i="12"/>
  <c r="P566" i="12"/>
  <c r="V566" i="12"/>
  <c r="V564" i="12" s="1"/>
  <c r="D568" i="12"/>
  <c r="J568" i="12"/>
  <c r="P568" i="12"/>
  <c r="V568" i="12"/>
  <c r="I571" i="12"/>
  <c r="O571" i="12"/>
  <c r="O569" i="12" s="1"/>
  <c r="U571" i="12"/>
  <c r="U569" i="12" s="1"/>
  <c r="AA571" i="12"/>
  <c r="AA569" i="12" s="1"/>
  <c r="I573" i="12"/>
  <c r="O573" i="12"/>
  <c r="U573" i="12"/>
  <c r="AA573" i="12"/>
  <c r="H576" i="12"/>
  <c r="H574" i="12" s="1"/>
  <c r="N576" i="12"/>
  <c r="N574" i="12" s="1"/>
  <c r="T576" i="12"/>
  <c r="T574" i="12" s="1"/>
  <c r="Z576" i="12"/>
  <c r="H578" i="12"/>
  <c r="N578" i="12"/>
  <c r="T578" i="12"/>
  <c r="Z578" i="12"/>
  <c r="G581" i="12"/>
  <c r="G579" i="12" s="1"/>
  <c r="M581" i="12"/>
  <c r="S581" i="12"/>
  <c r="Y581" i="12"/>
  <c r="Y579" i="12" s="1"/>
  <c r="G583" i="12"/>
  <c r="M583" i="12"/>
  <c r="S583" i="12"/>
  <c r="Y583" i="12"/>
  <c r="F586" i="12"/>
  <c r="L586" i="12"/>
  <c r="L584" i="12" s="1"/>
  <c r="R586" i="12"/>
  <c r="R584" i="12" s="1"/>
  <c r="X586" i="12"/>
  <c r="X584" i="12" s="1"/>
  <c r="F588" i="12"/>
  <c r="L588" i="12"/>
  <c r="R588" i="12"/>
  <c r="X588" i="12"/>
  <c r="E591" i="12"/>
  <c r="E589" i="12" s="1"/>
  <c r="K591" i="12"/>
  <c r="K589" i="12" s="1"/>
  <c r="Q591" i="12"/>
  <c r="Q589" i="12" s="1"/>
  <c r="W591" i="12"/>
  <c r="E593" i="12"/>
  <c r="K593" i="12"/>
  <c r="Q593" i="12"/>
  <c r="W593" i="12"/>
  <c r="D596" i="12"/>
  <c r="D594" i="12" s="1"/>
  <c r="J596" i="12"/>
  <c r="P596" i="12"/>
  <c r="V596" i="12"/>
  <c r="V594" i="12" s="1"/>
  <c r="D598" i="12"/>
  <c r="J598" i="12"/>
  <c r="P598" i="12"/>
  <c r="V598" i="12"/>
  <c r="I601" i="12"/>
  <c r="O601" i="12"/>
  <c r="O599" i="12" s="1"/>
  <c r="U601" i="12"/>
  <c r="U599" i="12" s="1"/>
  <c r="AA601" i="12"/>
  <c r="AA599" i="12" s="1"/>
  <c r="I603" i="12"/>
  <c r="O603" i="12"/>
  <c r="U603" i="12"/>
  <c r="AA603" i="12"/>
  <c r="H606" i="12"/>
  <c r="H604" i="12" s="1"/>
  <c r="N606" i="12"/>
  <c r="N604" i="12" s="1"/>
  <c r="T606" i="12"/>
  <c r="T604" i="12" s="1"/>
  <c r="Z606" i="12"/>
  <c r="H608" i="12"/>
  <c r="N608" i="12"/>
  <c r="T608" i="12"/>
  <c r="Z608" i="12"/>
  <c r="G611" i="12"/>
  <c r="G609" i="12" s="1"/>
  <c r="M611" i="12"/>
  <c r="S611" i="12"/>
  <c r="Y611" i="12"/>
  <c r="Y609" i="12" s="1"/>
  <c r="G613" i="12"/>
  <c r="M613" i="12"/>
  <c r="S613" i="12"/>
  <c r="Y613" i="12"/>
  <c r="F616" i="12"/>
  <c r="L616" i="12"/>
  <c r="L614" i="12" s="1"/>
  <c r="R616" i="12"/>
  <c r="R614" i="12" s="1"/>
  <c r="X616" i="12"/>
  <c r="X614" i="12" s="1"/>
  <c r="F618" i="12"/>
  <c r="L618" i="12"/>
  <c r="R618" i="12"/>
  <c r="X618" i="12"/>
  <c r="E621" i="12"/>
  <c r="E619" i="12" s="1"/>
  <c r="K621" i="12"/>
  <c r="K619" i="12" s="1"/>
  <c r="Q621" i="12"/>
  <c r="Q619" i="12" s="1"/>
  <c r="W621" i="12"/>
  <c r="E623" i="12"/>
  <c r="K623" i="12"/>
  <c r="Q623" i="12"/>
  <c r="W623" i="12"/>
  <c r="D626" i="12"/>
  <c r="D624" i="12" s="1"/>
  <c r="J626" i="12"/>
  <c r="P626" i="12"/>
  <c r="V626" i="12"/>
  <c r="V624" i="12" s="1"/>
  <c r="D628" i="12"/>
  <c r="J628" i="12"/>
  <c r="P628" i="12"/>
  <c r="V628" i="12"/>
  <c r="I631" i="12"/>
  <c r="O631" i="12"/>
  <c r="O629" i="12" s="1"/>
  <c r="U631" i="12"/>
  <c r="U629" i="12" s="1"/>
  <c r="AA631" i="12"/>
  <c r="AA629" i="12" s="1"/>
  <c r="I633" i="12"/>
  <c r="O633" i="12"/>
  <c r="U633" i="12"/>
  <c r="AA633" i="12"/>
  <c r="H636" i="12"/>
  <c r="H634" i="12" s="1"/>
  <c r="N636" i="12"/>
  <c r="N634" i="12" s="1"/>
  <c r="T636" i="12"/>
  <c r="T634" i="12" s="1"/>
  <c r="H638" i="12"/>
  <c r="N638" i="12"/>
  <c r="T638" i="12"/>
  <c r="H9" i="13"/>
  <c r="H7" i="13" s="1"/>
  <c r="N9" i="13"/>
  <c r="T9" i="13"/>
  <c r="Z9" i="13"/>
  <c r="H11" i="13"/>
  <c r="N11" i="13"/>
  <c r="T11" i="13"/>
  <c r="Z11" i="13"/>
  <c r="G14" i="13"/>
  <c r="M14" i="13"/>
  <c r="S14" i="13"/>
  <c r="Y14" i="13"/>
  <c r="Y12" i="13" s="1"/>
  <c r="G16" i="13"/>
  <c r="M16" i="13"/>
  <c r="S16" i="13"/>
  <c r="Y16" i="13"/>
  <c r="F19" i="13"/>
  <c r="L19" i="13"/>
  <c r="L17" i="13" s="1"/>
  <c r="R19" i="13"/>
  <c r="R17" i="13" s="1"/>
  <c r="X19" i="13"/>
  <c r="F21" i="13"/>
  <c r="L21" i="13"/>
  <c r="R21" i="13"/>
  <c r="X21" i="13"/>
  <c r="E24" i="13"/>
  <c r="E22" i="13" s="1"/>
  <c r="K24" i="13"/>
  <c r="Q24" i="13"/>
  <c r="W24" i="13"/>
  <c r="E26" i="13"/>
  <c r="K26" i="13"/>
  <c r="Q26" i="13"/>
  <c r="W26" i="13"/>
  <c r="D29" i="13"/>
  <c r="J29" i="13"/>
  <c r="P29" i="13"/>
  <c r="V29" i="13"/>
  <c r="V27" i="13" s="1"/>
  <c r="D31" i="13"/>
  <c r="J31" i="13"/>
  <c r="P31" i="13"/>
  <c r="V31" i="13"/>
  <c r="I34" i="13"/>
  <c r="O34" i="13"/>
  <c r="O32" i="13" s="1"/>
  <c r="U34" i="13"/>
  <c r="U32" i="13" s="1"/>
  <c r="AA34" i="13"/>
  <c r="I36" i="13"/>
  <c r="O36" i="13"/>
  <c r="U36" i="13"/>
  <c r="AA36" i="13"/>
  <c r="H39" i="13"/>
  <c r="H37" i="13" s="1"/>
  <c r="N39" i="13"/>
  <c r="T39" i="13"/>
  <c r="Z39" i="13"/>
  <c r="H41" i="13"/>
  <c r="N41" i="13"/>
  <c r="T41" i="13"/>
  <c r="Z41" i="13"/>
  <c r="G44" i="13"/>
  <c r="M44" i="13"/>
  <c r="S44" i="13"/>
  <c r="Y44" i="13"/>
  <c r="Y42" i="13" s="1"/>
  <c r="G46" i="13"/>
  <c r="M46" i="13"/>
  <c r="S46" i="13"/>
  <c r="Y46" i="13"/>
  <c r="F49" i="13"/>
  <c r="L49" i="13"/>
  <c r="L47" i="13" s="1"/>
  <c r="R49" i="13"/>
  <c r="R47" i="13" s="1"/>
  <c r="X49" i="13"/>
  <c r="F51" i="13"/>
  <c r="L51" i="13"/>
  <c r="R51" i="13"/>
  <c r="X51" i="13"/>
  <c r="E54" i="13"/>
  <c r="E52" i="13" s="1"/>
  <c r="K54" i="13"/>
  <c r="Q54" i="13"/>
  <c r="W54" i="13"/>
  <c r="E56" i="13"/>
  <c r="K56" i="13"/>
  <c r="Q56" i="13"/>
  <c r="W56" i="13"/>
  <c r="D59" i="13"/>
  <c r="J59" i="13"/>
  <c r="P59" i="13"/>
  <c r="V59" i="13"/>
  <c r="V57" i="13" s="1"/>
  <c r="D61" i="13"/>
  <c r="J61" i="13"/>
  <c r="P61" i="13"/>
  <c r="V61" i="13"/>
  <c r="I64" i="13"/>
  <c r="O64" i="13"/>
  <c r="O62" i="13" s="1"/>
  <c r="U64" i="13"/>
  <c r="U62" i="13" s="1"/>
  <c r="AA64" i="13"/>
  <c r="I66" i="13"/>
  <c r="O66" i="13"/>
  <c r="U66" i="13"/>
  <c r="AA66" i="13"/>
  <c r="H69" i="13"/>
  <c r="H67" i="13" s="1"/>
  <c r="N69" i="13"/>
  <c r="T69" i="13"/>
  <c r="Z69" i="13"/>
  <c r="H71" i="13"/>
  <c r="N71" i="13"/>
  <c r="T71" i="13"/>
  <c r="Z71" i="13"/>
  <c r="G74" i="13"/>
  <c r="M74" i="13"/>
  <c r="S74" i="13"/>
  <c r="Y74" i="13"/>
  <c r="Y72" i="13" s="1"/>
  <c r="G76" i="13"/>
  <c r="M76" i="13"/>
  <c r="S76" i="13"/>
  <c r="Y76" i="13"/>
  <c r="F79" i="13"/>
  <c r="L79" i="13"/>
  <c r="L77" i="13" s="1"/>
  <c r="R79" i="13"/>
  <c r="R77" i="13" s="1"/>
  <c r="X79" i="13"/>
  <c r="F81" i="13"/>
  <c r="L81" i="13"/>
  <c r="R81" i="13"/>
  <c r="X81" i="13"/>
  <c r="E84" i="13"/>
  <c r="E82" i="13" s="1"/>
  <c r="K84" i="13"/>
  <c r="Q84" i="13"/>
  <c r="W84" i="13"/>
  <c r="E86" i="13"/>
  <c r="K86" i="13"/>
  <c r="Q86" i="13"/>
  <c r="W86" i="13"/>
  <c r="D89" i="13"/>
  <c r="J89" i="13"/>
  <c r="P89" i="13"/>
  <c r="V89" i="13"/>
  <c r="V87" i="13" s="1"/>
  <c r="D91" i="13"/>
  <c r="J91" i="13"/>
  <c r="P91" i="13"/>
  <c r="V91" i="13"/>
  <c r="I94" i="13"/>
  <c r="O94" i="13"/>
  <c r="O92" i="13" s="1"/>
  <c r="U94" i="13"/>
  <c r="U92" i="13" s="1"/>
  <c r="AA94" i="13"/>
  <c r="I96" i="13"/>
  <c r="O96" i="13"/>
  <c r="U96" i="13"/>
  <c r="AA96" i="13"/>
  <c r="H99" i="13"/>
  <c r="H97" i="13" s="1"/>
  <c r="N99" i="13"/>
  <c r="T99" i="13"/>
  <c r="Z99" i="13"/>
  <c r="H101" i="13"/>
  <c r="N101" i="13"/>
  <c r="T101" i="13"/>
  <c r="Z101" i="13"/>
  <c r="G104" i="13"/>
  <c r="M104" i="13"/>
  <c r="S104" i="13"/>
  <c r="Y104" i="13"/>
  <c r="Y102" i="13" s="1"/>
  <c r="G106" i="13"/>
  <c r="M106" i="13"/>
  <c r="S106" i="13"/>
  <c r="Y106" i="13"/>
  <c r="F109" i="13"/>
  <c r="L109" i="13"/>
  <c r="L107" i="13" s="1"/>
  <c r="R109" i="13"/>
  <c r="R107" i="13" s="1"/>
  <c r="X109" i="13"/>
  <c r="F111" i="13"/>
  <c r="L111" i="13"/>
  <c r="R111" i="13"/>
  <c r="X111" i="13"/>
  <c r="E114" i="13"/>
  <c r="E112" i="13" s="1"/>
  <c r="K114" i="13"/>
  <c r="Q114" i="13"/>
  <c r="W114" i="13"/>
  <c r="E116" i="13"/>
  <c r="K116" i="13"/>
  <c r="Q116" i="13"/>
  <c r="W116" i="13"/>
  <c r="D119" i="13"/>
  <c r="J119" i="13"/>
  <c r="P119" i="13"/>
  <c r="V119" i="13"/>
  <c r="V117" i="13" s="1"/>
  <c r="D121" i="13"/>
  <c r="J121" i="13"/>
  <c r="P121" i="13"/>
  <c r="V121" i="13"/>
  <c r="I124" i="13"/>
  <c r="O124" i="13"/>
  <c r="O122" i="13" s="1"/>
  <c r="U124" i="13"/>
  <c r="U122" i="13" s="1"/>
  <c r="AA124" i="13"/>
  <c r="I126" i="13"/>
  <c r="O126" i="13"/>
  <c r="U126" i="13"/>
  <c r="AA126" i="13"/>
  <c r="H129" i="13"/>
  <c r="H127" i="13" s="1"/>
  <c r="N129" i="13"/>
  <c r="T129" i="13"/>
  <c r="Z129" i="13"/>
  <c r="H131" i="13"/>
  <c r="N131" i="13"/>
  <c r="T131" i="13"/>
  <c r="Z131" i="13"/>
  <c r="G134" i="13"/>
  <c r="M134" i="13"/>
  <c r="S134" i="13"/>
  <c r="Y134" i="13"/>
  <c r="Y132" i="13" s="1"/>
  <c r="G136" i="13"/>
  <c r="M136" i="13"/>
  <c r="S136" i="13"/>
  <c r="Y136" i="13"/>
  <c r="F139" i="13"/>
  <c r="L139" i="13"/>
  <c r="L137" i="13" s="1"/>
  <c r="R139" i="13"/>
  <c r="R137" i="13" s="1"/>
  <c r="X139" i="13"/>
  <c r="F141" i="13"/>
  <c r="L141" i="13"/>
  <c r="R141" i="13"/>
  <c r="X141" i="13"/>
  <c r="E144" i="13"/>
  <c r="E142" i="13" s="1"/>
  <c r="K144" i="13"/>
  <c r="Q144" i="13"/>
  <c r="W144" i="13"/>
  <c r="E146" i="13"/>
  <c r="K146" i="13"/>
  <c r="Q146" i="13"/>
  <c r="W146" i="13"/>
  <c r="D149" i="13"/>
  <c r="J149" i="13"/>
  <c r="P149" i="13"/>
  <c r="V149" i="13"/>
  <c r="V147" i="13" s="1"/>
  <c r="D151" i="13"/>
  <c r="J151" i="13"/>
  <c r="P151" i="13"/>
  <c r="V151" i="13"/>
  <c r="I154" i="13"/>
  <c r="O154" i="13"/>
  <c r="O152" i="13" s="1"/>
  <c r="U154" i="13"/>
  <c r="U152" i="13" s="1"/>
  <c r="AA154" i="13"/>
  <c r="I156" i="13"/>
  <c r="O156" i="13"/>
  <c r="U156" i="13"/>
  <c r="AA156" i="13"/>
  <c r="H159" i="13"/>
  <c r="N159" i="13"/>
  <c r="N157" i="13" s="1"/>
  <c r="T159" i="13"/>
  <c r="H161" i="13"/>
  <c r="N161" i="13"/>
  <c r="T161" i="13"/>
  <c r="Z161" i="13"/>
  <c r="Z157" i="13" s="1"/>
  <c r="G168" i="13"/>
  <c r="M168" i="13"/>
  <c r="S168" i="13"/>
  <c r="Y168" i="13"/>
  <c r="G170" i="13"/>
  <c r="M170" i="13"/>
  <c r="S170" i="13"/>
  <c r="Y170" i="13"/>
  <c r="F173" i="13"/>
  <c r="L173" i="13"/>
  <c r="R173" i="13"/>
  <c r="R171" i="13" s="1"/>
  <c r="X173" i="13"/>
  <c r="X171" i="13" s="1"/>
  <c r="F175" i="13"/>
  <c r="L175" i="13"/>
  <c r="R175" i="13"/>
  <c r="X175" i="13"/>
  <c r="E178" i="13"/>
  <c r="E176" i="13" s="1"/>
  <c r="K178" i="13"/>
  <c r="K176" i="13" s="1"/>
  <c r="Q178" i="13"/>
  <c r="W178" i="13"/>
  <c r="E180" i="13"/>
  <c r="K180" i="13"/>
  <c r="Q180" i="13"/>
  <c r="W180" i="13"/>
  <c r="D183" i="13"/>
  <c r="J183" i="13"/>
  <c r="P183" i="13"/>
  <c r="V183" i="13"/>
  <c r="D185" i="13"/>
  <c r="J185" i="13"/>
  <c r="P185" i="13"/>
  <c r="V185" i="13"/>
  <c r="I188" i="13"/>
  <c r="O188" i="13"/>
  <c r="U188" i="13"/>
  <c r="U186" i="13" s="1"/>
  <c r="AA188" i="13"/>
  <c r="AA186" i="13" s="1"/>
  <c r="I190" i="13"/>
  <c r="O190" i="13"/>
  <c r="U190" i="13"/>
  <c r="AA190" i="13"/>
  <c r="H193" i="13"/>
  <c r="H191" i="13" s="1"/>
  <c r="N193" i="13"/>
  <c r="N191" i="13" s="1"/>
  <c r="T193" i="13"/>
  <c r="Z193" i="13"/>
  <c r="H195" i="13"/>
  <c r="N195" i="13"/>
  <c r="T195" i="13"/>
  <c r="Z195" i="13"/>
  <c r="G198" i="13"/>
  <c r="M198" i="13"/>
  <c r="S198" i="13"/>
  <c r="Y198" i="13"/>
  <c r="G200" i="13"/>
  <c r="M200" i="13"/>
  <c r="S200" i="13"/>
  <c r="Y200" i="13"/>
  <c r="F203" i="13"/>
  <c r="L203" i="13"/>
  <c r="R203" i="13"/>
  <c r="R201" i="13" s="1"/>
  <c r="X203" i="13"/>
  <c r="X201" i="13" s="1"/>
  <c r="F205" i="13"/>
  <c r="L205" i="13"/>
  <c r="R205" i="13"/>
  <c r="X205" i="13"/>
  <c r="E208" i="13"/>
  <c r="E206" i="13" s="1"/>
  <c r="K208" i="13"/>
  <c r="K206" i="13" s="1"/>
  <c r="Q208" i="13"/>
  <c r="W208" i="13"/>
  <c r="E210" i="13"/>
  <c r="K210" i="13"/>
  <c r="Q210" i="13"/>
  <c r="W210" i="13"/>
  <c r="D213" i="13"/>
  <c r="J213" i="13"/>
  <c r="P213" i="13"/>
  <c r="V213" i="13"/>
  <c r="D215" i="13"/>
  <c r="J215" i="13"/>
  <c r="P215" i="13"/>
  <c r="V215" i="13"/>
  <c r="I218" i="13"/>
  <c r="O218" i="13"/>
  <c r="U218" i="13"/>
  <c r="U216" i="13" s="1"/>
  <c r="AA218" i="13"/>
  <c r="AA216" i="13" s="1"/>
  <c r="I220" i="13"/>
  <c r="O220" i="13"/>
  <c r="U220" i="13"/>
  <c r="AA220" i="13"/>
  <c r="H223" i="13"/>
  <c r="H221" i="13" s="1"/>
  <c r="N223" i="13"/>
  <c r="N221" i="13" s="1"/>
  <c r="T223" i="13"/>
  <c r="Z223" i="13"/>
  <c r="H225" i="13"/>
  <c r="N225" i="13"/>
  <c r="T225" i="13"/>
  <c r="Z225" i="13"/>
  <c r="G228" i="13"/>
  <c r="M228" i="13"/>
  <c r="S228" i="13"/>
  <c r="Y228" i="13"/>
  <c r="G230" i="13"/>
  <c r="M230" i="13"/>
  <c r="S230" i="13"/>
  <c r="Y230" i="13"/>
  <c r="F233" i="13"/>
  <c r="L233" i="13"/>
  <c r="R233" i="13"/>
  <c r="R231" i="13" s="1"/>
  <c r="X233" i="13"/>
  <c r="X231" i="13" s="1"/>
  <c r="F235" i="13"/>
  <c r="L235" i="13"/>
  <c r="R235" i="13"/>
  <c r="X235" i="13"/>
  <c r="E238" i="13"/>
  <c r="E236" i="13" s="1"/>
  <c r="K238" i="13"/>
  <c r="K236" i="13" s="1"/>
  <c r="Q238" i="13"/>
  <c r="W238" i="13"/>
  <c r="E240" i="13"/>
  <c r="K240" i="13"/>
  <c r="Q240" i="13"/>
  <c r="W240" i="13"/>
  <c r="D243" i="13"/>
  <c r="J243" i="13"/>
  <c r="P243" i="13"/>
  <c r="V243" i="13"/>
  <c r="D245" i="13"/>
  <c r="J245" i="13"/>
  <c r="P245" i="13"/>
  <c r="V245" i="13"/>
  <c r="I248" i="13"/>
  <c r="O248" i="13"/>
  <c r="U248" i="13"/>
  <c r="U246" i="13" s="1"/>
  <c r="AA248" i="13"/>
  <c r="AA246" i="13" s="1"/>
  <c r="I250" i="13"/>
  <c r="O250" i="13"/>
  <c r="U250" i="13"/>
  <c r="AA250" i="13"/>
  <c r="H253" i="13"/>
  <c r="H251" i="13" s="1"/>
  <c r="N253" i="13"/>
  <c r="N251" i="13" s="1"/>
  <c r="T253" i="13"/>
  <c r="Z253" i="13"/>
  <c r="H255" i="13"/>
  <c r="N255" i="13"/>
  <c r="T255" i="13"/>
  <c r="Z255" i="13"/>
  <c r="G258" i="13"/>
  <c r="M258" i="13"/>
  <c r="S258" i="13"/>
  <c r="Y258" i="13"/>
  <c r="G260" i="13"/>
  <c r="M260" i="13"/>
  <c r="S260" i="13"/>
  <c r="Y260" i="13"/>
  <c r="F263" i="13"/>
  <c r="L263" i="13"/>
  <c r="R263" i="13"/>
  <c r="R261" i="13" s="1"/>
  <c r="X263" i="13"/>
  <c r="X261" i="13" s="1"/>
  <c r="F265" i="13"/>
  <c r="L265" i="13"/>
  <c r="R265" i="13"/>
  <c r="X265" i="13"/>
  <c r="E268" i="13"/>
  <c r="E266" i="13" s="1"/>
  <c r="K268" i="13"/>
  <c r="K266" i="13" s="1"/>
  <c r="Q268" i="13"/>
  <c r="W268" i="13"/>
  <c r="E270" i="13"/>
  <c r="K270" i="13"/>
  <c r="Q270" i="13"/>
  <c r="W270" i="13"/>
  <c r="D273" i="13"/>
  <c r="J273" i="13"/>
  <c r="P273" i="13"/>
  <c r="V273" i="13"/>
  <c r="D275" i="13"/>
  <c r="J275" i="13"/>
  <c r="P275" i="13"/>
  <c r="V275" i="13"/>
  <c r="I278" i="13"/>
  <c r="O278" i="13"/>
  <c r="U278" i="13"/>
  <c r="U276" i="13" s="1"/>
  <c r="AA278" i="13"/>
  <c r="AA276" i="13" s="1"/>
  <c r="I280" i="13"/>
  <c r="O280" i="13"/>
  <c r="U280" i="13"/>
  <c r="AA280" i="13"/>
  <c r="H283" i="13"/>
  <c r="H281" i="13" s="1"/>
  <c r="N283" i="13"/>
  <c r="N281" i="13" s="1"/>
  <c r="T283" i="13"/>
  <c r="Z283" i="13"/>
  <c r="H285" i="13"/>
  <c r="N285" i="13"/>
  <c r="T285" i="13"/>
  <c r="Z285" i="13"/>
  <c r="G288" i="13"/>
  <c r="M288" i="13"/>
  <c r="S288" i="13"/>
  <c r="Y288" i="13"/>
  <c r="G290" i="13"/>
  <c r="M290" i="13"/>
  <c r="S290" i="13"/>
  <c r="Y290" i="13"/>
  <c r="F293" i="13"/>
  <c r="L293" i="13"/>
  <c r="R293" i="13"/>
  <c r="R291" i="13" s="1"/>
  <c r="X293" i="13"/>
  <c r="X291" i="13" s="1"/>
  <c r="F295" i="13"/>
  <c r="L295" i="13"/>
  <c r="R295" i="13"/>
  <c r="X295" i="13"/>
  <c r="E298" i="13"/>
  <c r="E296" i="13" s="1"/>
  <c r="K298" i="13"/>
  <c r="K296" i="13" s="1"/>
  <c r="Q298" i="13"/>
  <c r="W298" i="13"/>
  <c r="E300" i="13"/>
  <c r="K300" i="13"/>
  <c r="Q300" i="13"/>
  <c r="W300" i="13"/>
  <c r="D303" i="13"/>
  <c r="J303" i="13"/>
  <c r="P303" i="13"/>
  <c r="V303" i="13"/>
  <c r="D305" i="13"/>
  <c r="J305" i="13"/>
  <c r="P305" i="13"/>
  <c r="V305" i="13"/>
  <c r="I308" i="13"/>
  <c r="O308" i="13"/>
  <c r="U308" i="13"/>
  <c r="U306" i="13" s="1"/>
  <c r="AA308" i="13"/>
  <c r="AA306" i="13" s="1"/>
  <c r="I310" i="13"/>
  <c r="O310" i="13"/>
  <c r="U310" i="13"/>
  <c r="AA310" i="13"/>
  <c r="H313" i="13"/>
  <c r="H311" i="13" s="1"/>
  <c r="N313" i="13"/>
  <c r="N311" i="13" s="1"/>
  <c r="T313" i="13"/>
  <c r="Z313" i="13"/>
  <c r="H315" i="13"/>
  <c r="N315" i="13"/>
  <c r="T315" i="13"/>
  <c r="Z315" i="13"/>
  <c r="G318" i="13"/>
  <c r="G316" i="13" s="1"/>
  <c r="M318" i="13"/>
  <c r="S318" i="13"/>
  <c r="G320" i="13"/>
  <c r="M320" i="13"/>
  <c r="S320" i="13"/>
  <c r="Y320" i="13"/>
  <c r="Y316" i="13" s="1"/>
  <c r="J329" i="13"/>
  <c r="R329" i="13"/>
  <c r="R325" i="13" s="1"/>
  <c r="O334" i="13"/>
  <c r="O330" i="13" s="1"/>
  <c r="AA334" i="13"/>
  <c r="AA330" i="13" s="1"/>
  <c r="N337" i="13"/>
  <c r="Z337" i="13"/>
  <c r="N339" i="13"/>
  <c r="Z339" i="13"/>
  <c r="J342" i="13"/>
  <c r="V342" i="13"/>
  <c r="V340" i="13" s="1"/>
  <c r="J344" i="13"/>
  <c r="V344" i="13"/>
  <c r="I347" i="13"/>
  <c r="I345" i="13" s="1"/>
  <c r="U347" i="13"/>
  <c r="I349" i="13"/>
  <c r="U349" i="13"/>
  <c r="F352" i="13"/>
  <c r="F350" i="13" s="1"/>
  <c r="R352" i="13"/>
  <c r="F354" i="13"/>
  <c r="R354" i="13"/>
  <c r="M357" i="13"/>
  <c r="G359" i="13"/>
  <c r="Y359" i="13"/>
  <c r="L362" i="13"/>
  <c r="L360" i="13" s="1"/>
  <c r="F364" i="13"/>
  <c r="X364" i="13"/>
  <c r="H367" i="13"/>
  <c r="H365" i="13" s="1"/>
  <c r="Z367" i="13"/>
  <c r="Z365" i="13" s="1"/>
  <c r="T369" i="13"/>
  <c r="D372" i="13"/>
  <c r="D370" i="13" s="1"/>
  <c r="V372" i="13"/>
  <c r="V370" i="13" s="1"/>
  <c r="P374" i="13"/>
  <c r="U377" i="13"/>
  <c r="U375" i="13" s="1"/>
  <c r="O379" i="13"/>
  <c r="Q382" i="13"/>
  <c r="Q380" i="13" s="1"/>
  <c r="K384" i="13"/>
  <c r="M387" i="13"/>
  <c r="M385" i="13" s="1"/>
  <c r="G389" i="13"/>
  <c r="U392" i="13"/>
  <c r="U390" i="13" s="1"/>
  <c r="N397" i="13"/>
  <c r="N395" i="13" s="1"/>
  <c r="Z399" i="13"/>
  <c r="G402" i="13"/>
  <c r="G400" i="13" s="1"/>
  <c r="S404" i="13"/>
  <c r="L409" i="13"/>
  <c r="E414" i="13"/>
  <c r="V417" i="13"/>
  <c r="V415" i="13" s="1"/>
  <c r="U422" i="13"/>
  <c r="U420" i="13" s="1"/>
  <c r="N427" i="13"/>
  <c r="Z429" i="13"/>
  <c r="G432" i="13"/>
  <c r="G430" i="13" s="1"/>
  <c r="S434" i="13"/>
  <c r="L439" i="13"/>
  <c r="L435" i="13" s="1"/>
  <c r="E444" i="13"/>
  <c r="V447" i="13"/>
  <c r="V445" i="13" s="1"/>
  <c r="U452" i="13"/>
  <c r="U450" i="13" s="1"/>
  <c r="N457" i="13"/>
  <c r="N455" i="13" s="1"/>
  <c r="Z459" i="13"/>
  <c r="G462" i="13"/>
  <c r="G460" i="13" s="1"/>
  <c r="S464" i="13"/>
  <c r="L469" i="13"/>
  <c r="E474" i="13"/>
  <c r="V477" i="13"/>
  <c r="V475" i="13" s="1"/>
  <c r="H493" i="13"/>
  <c r="H489" i="13" s="1"/>
  <c r="M498" i="13"/>
  <c r="M494" i="13" s="1"/>
  <c r="R503" i="13"/>
  <c r="R499" i="13" s="1"/>
  <c r="W508" i="13"/>
  <c r="W504" i="13" s="1"/>
  <c r="H523" i="13"/>
  <c r="H519" i="13" s="1"/>
  <c r="M528" i="13"/>
  <c r="M524" i="13" s="1"/>
  <c r="R533" i="13"/>
  <c r="R529" i="13" s="1"/>
  <c r="W538" i="13"/>
  <c r="W534" i="13" s="1"/>
  <c r="P543" i="13"/>
  <c r="P539" i="13" s="1"/>
  <c r="O548" i="13"/>
  <c r="O544" i="13" s="1"/>
  <c r="H553" i="13"/>
  <c r="H549" i="13" s="1"/>
  <c r="W568" i="13"/>
  <c r="W564" i="13" s="1"/>
  <c r="P573" i="13"/>
  <c r="P569" i="13" s="1"/>
  <c r="O578" i="13"/>
  <c r="O574" i="13" s="1"/>
  <c r="H583" i="13"/>
  <c r="H579" i="13" s="1"/>
  <c r="W598" i="13"/>
  <c r="W594" i="13" s="1"/>
  <c r="P603" i="13"/>
  <c r="P599" i="13" s="1"/>
  <c r="O608" i="13"/>
  <c r="O604" i="13" s="1"/>
  <c r="H613" i="13"/>
  <c r="H609" i="13" s="1"/>
  <c r="W628" i="13"/>
  <c r="W624" i="13" s="1"/>
  <c r="P633" i="13"/>
  <c r="P629" i="13" s="1"/>
  <c r="O638" i="13"/>
  <c r="O634" i="13" s="1"/>
  <c r="O256" i="14"/>
  <c r="J281" i="14"/>
  <c r="P281" i="14"/>
  <c r="P405" i="14"/>
  <c r="O410" i="14"/>
  <c r="Q494" i="14"/>
  <c r="S514" i="14"/>
  <c r="F435" i="15"/>
  <c r="J486" i="13"/>
  <c r="J484" i="13" s="1"/>
  <c r="P486" i="13"/>
  <c r="P484" i="13" s="1"/>
  <c r="V486" i="13"/>
  <c r="V484" i="13" s="1"/>
  <c r="I491" i="13"/>
  <c r="I489" i="13" s="1"/>
  <c r="O491" i="13"/>
  <c r="U491" i="13"/>
  <c r="U489" i="13" s="1"/>
  <c r="AA491" i="13"/>
  <c r="AA489" i="13" s="1"/>
  <c r="H496" i="13"/>
  <c r="H494" i="13" s="1"/>
  <c r="N496" i="13"/>
  <c r="N494" i="13" s="1"/>
  <c r="T496" i="13"/>
  <c r="T494" i="13" s="1"/>
  <c r="Z496" i="13"/>
  <c r="G501" i="13"/>
  <c r="G499" i="13" s="1"/>
  <c r="M501" i="13"/>
  <c r="M499" i="13" s="1"/>
  <c r="S501" i="13"/>
  <c r="S499" i="13" s="1"/>
  <c r="Y501" i="13"/>
  <c r="Y499" i="13" s="1"/>
  <c r="F506" i="13"/>
  <c r="F504" i="13" s="1"/>
  <c r="L506" i="13"/>
  <c r="R506" i="13"/>
  <c r="R504" i="13" s="1"/>
  <c r="X506" i="13"/>
  <c r="X504" i="13" s="1"/>
  <c r="E511" i="13"/>
  <c r="E509" i="13" s="1"/>
  <c r="K511" i="13"/>
  <c r="K509" i="13" s="1"/>
  <c r="Q511" i="13"/>
  <c r="Q509" i="13" s="1"/>
  <c r="W511" i="13"/>
  <c r="D516" i="13"/>
  <c r="D514" i="13" s="1"/>
  <c r="J516" i="13"/>
  <c r="J514" i="13" s="1"/>
  <c r="P516" i="13"/>
  <c r="P514" i="13" s="1"/>
  <c r="V516" i="13"/>
  <c r="V514" i="13" s="1"/>
  <c r="I521" i="13"/>
  <c r="I519" i="13" s="1"/>
  <c r="O521" i="13"/>
  <c r="U521" i="13"/>
  <c r="U519" i="13" s="1"/>
  <c r="AA521" i="13"/>
  <c r="AA519" i="13" s="1"/>
  <c r="H526" i="13"/>
  <c r="H524" i="13" s="1"/>
  <c r="N526" i="13"/>
  <c r="N524" i="13" s="1"/>
  <c r="T526" i="13"/>
  <c r="T524" i="13" s="1"/>
  <c r="Z526" i="13"/>
  <c r="G531" i="13"/>
  <c r="G529" i="13" s="1"/>
  <c r="M531" i="13"/>
  <c r="M529" i="13" s="1"/>
  <c r="S531" i="13"/>
  <c r="S529" i="13" s="1"/>
  <c r="Y531" i="13"/>
  <c r="Y529" i="13" s="1"/>
  <c r="F536" i="13"/>
  <c r="F534" i="13" s="1"/>
  <c r="L536" i="13"/>
  <c r="R536" i="13"/>
  <c r="R534" i="13" s="1"/>
  <c r="X536" i="13"/>
  <c r="X534" i="13" s="1"/>
  <c r="E541" i="13"/>
  <c r="E539" i="13" s="1"/>
  <c r="K541" i="13"/>
  <c r="K539" i="13" s="1"/>
  <c r="Q541" i="13"/>
  <c r="Q539" i="13" s="1"/>
  <c r="W541" i="13"/>
  <c r="D546" i="13"/>
  <c r="D544" i="13" s="1"/>
  <c r="J546" i="13"/>
  <c r="J544" i="13" s="1"/>
  <c r="P546" i="13"/>
  <c r="P544" i="13" s="1"/>
  <c r="V546" i="13"/>
  <c r="V544" i="13" s="1"/>
  <c r="I551" i="13"/>
  <c r="I549" i="13" s="1"/>
  <c r="O551" i="13"/>
  <c r="U551" i="13"/>
  <c r="U549" i="13" s="1"/>
  <c r="AA551" i="13"/>
  <c r="AA549" i="13" s="1"/>
  <c r="H556" i="13"/>
  <c r="H554" i="13" s="1"/>
  <c r="N556" i="13"/>
  <c r="N554" i="13" s="1"/>
  <c r="T556" i="13"/>
  <c r="T554" i="13" s="1"/>
  <c r="Z556" i="13"/>
  <c r="G561" i="13"/>
  <c r="G559" i="13" s="1"/>
  <c r="M561" i="13"/>
  <c r="M559" i="13" s="1"/>
  <c r="S561" i="13"/>
  <c r="S559" i="13" s="1"/>
  <c r="Y561" i="13"/>
  <c r="Y559" i="13" s="1"/>
  <c r="F566" i="13"/>
  <c r="F564" i="13" s="1"/>
  <c r="L566" i="13"/>
  <c r="R566" i="13"/>
  <c r="R564" i="13" s="1"/>
  <c r="X566" i="13"/>
  <c r="X564" i="13" s="1"/>
  <c r="E571" i="13"/>
  <c r="E569" i="13" s="1"/>
  <c r="K571" i="13"/>
  <c r="K569" i="13" s="1"/>
  <c r="Q571" i="13"/>
  <c r="Q569" i="13" s="1"/>
  <c r="W571" i="13"/>
  <c r="D576" i="13"/>
  <c r="D574" i="13" s="1"/>
  <c r="J576" i="13"/>
  <c r="J574" i="13" s="1"/>
  <c r="P576" i="13"/>
  <c r="P574" i="13" s="1"/>
  <c r="V576" i="13"/>
  <c r="V574" i="13" s="1"/>
  <c r="I581" i="13"/>
  <c r="I579" i="13" s="1"/>
  <c r="O581" i="13"/>
  <c r="U581" i="13"/>
  <c r="U579" i="13" s="1"/>
  <c r="AA581" i="13"/>
  <c r="AA579" i="13" s="1"/>
  <c r="H586" i="13"/>
  <c r="H584" i="13" s="1"/>
  <c r="N586" i="13"/>
  <c r="N584" i="13" s="1"/>
  <c r="T586" i="13"/>
  <c r="T584" i="13" s="1"/>
  <c r="Z586" i="13"/>
  <c r="G591" i="13"/>
  <c r="G589" i="13" s="1"/>
  <c r="M591" i="13"/>
  <c r="M589" i="13" s="1"/>
  <c r="S591" i="13"/>
  <c r="S589" i="13" s="1"/>
  <c r="Y591" i="13"/>
  <c r="Y589" i="13" s="1"/>
  <c r="F596" i="13"/>
  <c r="F594" i="13" s="1"/>
  <c r="L596" i="13"/>
  <c r="R596" i="13"/>
  <c r="R594" i="13" s="1"/>
  <c r="X596" i="13"/>
  <c r="X594" i="13" s="1"/>
  <c r="E601" i="13"/>
  <c r="E599" i="13" s="1"/>
  <c r="K601" i="13"/>
  <c r="K599" i="13" s="1"/>
  <c r="Q601" i="13"/>
  <c r="Q599" i="13" s="1"/>
  <c r="W601" i="13"/>
  <c r="D606" i="13"/>
  <c r="D604" i="13" s="1"/>
  <c r="J606" i="13"/>
  <c r="J604" i="13" s="1"/>
  <c r="P606" i="13"/>
  <c r="P604" i="13" s="1"/>
  <c r="V606" i="13"/>
  <c r="V604" i="13" s="1"/>
  <c r="I611" i="13"/>
  <c r="I609" i="13" s="1"/>
  <c r="O611" i="13"/>
  <c r="U611" i="13"/>
  <c r="U609" i="13" s="1"/>
  <c r="AA611" i="13"/>
  <c r="AA609" i="13" s="1"/>
  <c r="H616" i="13"/>
  <c r="H614" i="13" s="1"/>
  <c r="N616" i="13"/>
  <c r="N614" i="13" s="1"/>
  <c r="T616" i="13"/>
  <c r="T614" i="13" s="1"/>
  <c r="Z616" i="13"/>
  <c r="G621" i="13"/>
  <c r="G619" i="13" s="1"/>
  <c r="M621" i="13"/>
  <c r="M619" i="13" s="1"/>
  <c r="S621" i="13"/>
  <c r="S619" i="13" s="1"/>
  <c r="Y621" i="13"/>
  <c r="Y619" i="13" s="1"/>
  <c r="F626" i="13"/>
  <c r="F624" i="13" s="1"/>
  <c r="L626" i="13"/>
  <c r="R626" i="13"/>
  <c r="R624" i="13" s="1"/>
  <c r="X626" i="13"/>
  <c r="X624" i="13" s="1"/>
  <c r="E631" i="13"/>
  <c r="E629" i="13" s="1"/>
  <c r="K631" i="13"/>
  <c r="K629" i="13" s="1"/>
  <c r="Q631" i="13"/>
  <c r="Q629" i="13" s="1"/>
  <c r="W631" i="13"/>
  <c r="D636" i="13"/>
  <c r="D634" i="13" s="1"/>
  <c r="J636" i="13"/>
  <c r="J634" i="13" s="1"/>
  <c r="P636" i="13"/>
  <c r="P634" i="13" s="1"/>
  <c r="V636" i="13"/>
  <c r="V634" i="13" s="1"/>
  <c r="J9" i="14"/>
  <c r="P9" i="14"/>
  <c r="V9" i="14"/>
  <c r="X638" i="14"/>
  <c r="R638" i="14"/>
  <c r="L638" i="14"/>
  <c r="F638" i="14"/>
  <c r="Y633" i="14"/>
  <c r="S633" i="14"/>
  <c r="M633" i="14"/>
  <c r="G633" i="14"/>
  <c r="Z628" i="14"/>
  <c r="T628" i="14"/>
  <c r="N628" i="14"/>
  <c r="H628" i="14"/>
  <c r="AA623" i="14"/>
  <c r="U623" i="14"/>
  <c r="O623" i="14"/>
  <c r="I623" i="14"/>
  <c r="V618" i="14"/>
  <c r="P618" i="14"/>
  <c r="J618" i="14"/>
  <c r="D618" i="14"/>
  <c r="W613" i="14"/>
  <c r="Q613" i="14"/>
  <c r="K613" i="14"/>
  <c r="E613" i="14"/>
  <c r="X608" i="14"/>
  <c r="R608" i="14"/>
  <c r="L608" i="14"/>
  <c r="F608" i="14"/>
  <c r="Y603" i="14"/>
  <c r="S603" i="14"/>
  <c r="M603" i="14"/>
  <c r="G603" i="14"/>
  <c r="Z598" i="14"/>
  <c r="T598" i="14"/>
  <c r="N598" i="14"/>
  <c r="H598" i="14"/>
  <c r="AA593" i="14"/>
  <c r="U593" i="14"/>
  <c r="O593" i="14"/>
  <c r="I593" i="14"/>
  <c r="V588" i="14"/>
  <c r="P588" i="14"/>
  <c r="J588" i="14"/>
  <c r="D588" i="14"/>
  <c r="W583" i="14"/>
  <c r="Q583" i="14"/>
  <c r="K583" i="14"/>
  <c r="E583" i="14"/>
  <c r="X578" i="14"/>
  <c r="R578" i="14"/>
  <c r="L578" i="14"/>
  <c r="F578" i="14"/>
  <c r="Y573" i="14"/>
  <c r="S573" i="14"/>
  <c r="M573" i="14"/>
  <c r="G573" i="14"/>
  <c r="Z568" i="14"/>
  <c r="T568" i="14"/>
  <c r="N568" i="14"/>
  <c r="H568" i="14"/>
  <c r="AA563" i="14"/>
  <c r="U563" i="14"/>
  <c r="O563" i="14"/>
  <c r="I563" i="14"/>
  <c r="V558" i="14"/>
  <c r="P558" i="14"/>
  <c r="J558" i="14"/>
  <c r="D558" i="14"/>
  <c r="W553" i="14"/>
  <c r="Q553" i="14"/>
  <c r="K553" i="14"/>
  <c r="E553" i="14"/>
  <c r="X548" i="14"/>
  <c r="R548" i="14"/>
  <c r="L548" i="14"/>
  <c r="F548" i="14"/>
  <c r="Y543" i="14"/>
  <c r="S543" i="14"/>
  <c r="M543" i="14"/>
  <c r="G543" i="14"/>
  <c r="Z538" i="14"/>
  <c r="T538" i="14"/>
  <c r="N538" i="14"/>
  <c r="H538" i="14"/>
  <c r="AA533" i="14"/>
  <c r="U533" i="14"/>
  <c r="O533" i="14"/>
  <c r="I533" i="14"/>
  <c r="V528" i="14"/>
  <c r="P528" i="14"/>
  <c r="J528" i="14"/>
  <c r="D528" i="14"/>
  <c r="W523" i="14"/>
  <c r="Q523" i="14"/>
  <c r="K523" i="14"/>
  <c r="E523" i="14"/>
  <c r="X518" i="14"/>
  <c r="R518" i="14"/>
  <c r="L518" i="14"/>
  <c r="F518" i="14"/>
  <c r="Y513" i="14"/>
  <c r="S513" i="14"/>
  <c r="M513" i="14"/>
  <c r="G513" i="14"/>
  <c r="Z508" i="14"/>
  <c r="T508" i="14"/>
  <c r="N508" i="14"/>
  <c r="H508" i="14"/>
  <c r="AA503" i="14"/>
  <c r="U503" i="14"/>
  <c r="O503" i="14"/>
  <c r="I503" i="14"/>
  <c r="V498" i="14"/>
  <c r="P498" i="14"/>
  <c r="J498" i="14"/>
  <c r="D498" i="14"/>
  <c r="W493" i="14"/>
  <c r="Q493" i="14"/>
  <c r="K493" i="14"/>
  <c r="E493" i="14"/>
  <c r="X488" i="14"/>
  <c r="R488" i="14"/>
  <c r="L488" i="14"/>
  <c r="F488" i="14"/>
  <c r="Y479" i="14"/>
  <c r="S479" i="14"/>
  <c r="M479" i="14"/>
  <c r="G479" i="14"/>
  <c r="Z474" i="14"/>
  <c r="T474" i="14"/>
  <c r="N474" i="14"/>
  <c r="H474" i="14"/>
  <c r="AA469" i="14"/>
  <c r="U469" i="14"/>
  <c r="O469" i="14"/>
  <c r="I469" i="14"/>
  <c r="V464" i="14"/>
  <c r="P464" i="14"/>
  <c r="J464" i="14"/>
  <c r="D464" i="14"/>
  <c r="W459" i="14"/>
  <c r="Q459" i="14"/>
  <c r="K459" i="14"/>
  <c r="E459" i="14"/>
  <c r="X454" i="14"/>
  <c r="R454" i="14"/>
  <c r="L454" i="14"/>
  <c r="F454" i="14"/>
  <c r="Y449" i="14"/>
  <c r="S449" i="14"/>
  <c r="M449" i="14"/>
  <c r="G449" i="14"/>
  <c r="Z444" i="14"/>
  <c r="T444" i="14"/>
  <c r="N444" i="14"/>
  <c r="H444" i="14"/>
  <c r="AA439" i="14"/>
  <c r="U439" i="14"/>
  <c r="O439" i="14"/>
  <c r="I439" i="14"/>
  <c r="V434" i="14"/>
  <c r="P434" i="14"/>
  <c r="J434" i="14"/>
  <c r="D434" i="14"/>
  <c r="W429" i="14"/>
  <c r="Q429" i="14"/>
  <c r="K429" i="14"/>
  <c r="E429" i="14"/>
  <c r="X424" i="14"/>
  <c r="R424" i="14"/>
  <c r="L424" i="14"/>
  <c r="F424" i="14"/>
  <c r="Y419" i="14"/>
  <c r="S419" i="14"/>
  <c r="M419" i="14"/>
  <c r="G419" i="14"/>
  <c r="Z414" i="14"/>
  <c r="T414" i="14"/>
  <c r="N414" i="14"/>
  <c r="H414" i="14"/>
  <c r="AA409" i="14"/>
  <c r="U409" i="14"/>
  <c r="O409" i="14"/>
  <c r="I409" i="14"/>
  <c r="V404" i="14"/>
  <c r="P404" i="14"/>
  <c r="J404" i="14"/>
  <c r="D404" i="14"/>
  <c r="W399" i="14"/>
  <c r="Q399" i="14"/>
  <c r="K399" i="14"/>
  <c r="E399" i="14"/>
  <c r="X394" i="14"/>
  <c r="R394" i="14"/>
  <c r="L394" i="14"/>
  <c r="F394" i="14"/>
  <c r="Y389" i="14"/>
  <c r="S389" i="14"/>
  <c r="M389" i="14"/>
  <c r="G389" i="14"/>
  <c r="Z384" i="14"/>
  <c r="T384" i="14"/>
  <c r="N384" i="14"/>
  <c r="H384" i="14"/>
  <c r="AA379" i="14"/>
  <c r="U379" i="14"/>
  <c r="O379" i="14"/>
  <c r="I379" i="14"/>
  <c r="V374" i="14"/>
  <c r="P374" i="14"/>
  <c r="J374" i="14"/>
  <c r="D374" i="14"/>
  <c r="W369" i="14"/>
  <c r="Q369" i="14"/>
  <c r="K369" i="14"/>
  <c r="E369" i="14"/>
  <c r="X364" i="14"/>
  <c r="R364" i="14"/>
  <c r="L364" i="14"/>
  <c r="F364" i="14"/>
  <c r="Y359" i="14"/>
  <c r="S359" i="14"/>
  <c r="M359" i="14"/>
  <c r="G359" i="14"/>
  <c r="Z354" i="14"/>
  <c r="T354" i="14"/>
  <c r="N354" i="14"/>
  <c r="H354" i="14"/>
  <c r="AA349" i="14"/>
  <c r="U349" i="14"/>
  <c r="O349" i="14"/>
  <c r="I349" i="14"/>
  <c r="V344" i="14"/>
  <c r="P344" i="14"/>
  <c r="J344" i="14"/>
  <c r="D344" i="14"/>
  <c r="W339" i="14"/>
  <c r="Q339" i="14"/>
  <c r="K339" i="14"/>
  <c r="E339" i="14"/>
  <c r="X334" i="14"/>
  <c r="R334" i="14"/>
  <c r="L334" i="14"/>
  <c r="F334" i="14"/>
  <c r="Y329" i="14"/>
  <c r="S329" i="14"/>
  <c r="M329" i="14"/>
  <c r="G329" i="14"/>
  <c r="Z320" i="14"/>
  <c r="T320" i="14"/>
  <c r="N320" i="14"/>
  <c r="H320" i="14"/>
  <c r="AA315" i="14"/>
  <c r="U315" i="14"/>
  <c r="O315" i="14"/>
  <c r="I315" i="14"/>
  <c r="V310" i="14"/>
  <c r="P310" i="14"/>
  <c r="J310" i="14"/>
  <c r="D310" i="14"/>
  <c r="W305" i="14"/>
  <c r="Q305" i="14"/>
  <c r="K305" i="14"/>
  <c r="E305" i="14"/>
  <c r="X300" i="14"/>
  <c r="R300" i="14"/>
  <c r="L300" i="14"/>
  <c r="F300" i="14"/>
  <c r="Y295" i="14"/>
  <c r="S295" i="14"/>
  <c r="M295" i="14"/>
  <c r="G295" i="14"/>
  <c r="Z290" i="14"/>
  <c r="T290" i="14"/>
  <c r="N290" i="14"/>
  <c r="H290" i="14"/>
  <c r="AA285" i="14"/>
  <c r="U285" i="14"/>
  <c r="O285" i="14"/>
  <c r="I285" i="14"/>
  <c r="V280" i="14"/>
  <c r="P280" i="14"/>
  <c r="J280" i="14"/>
  <c r="D280" i="14"/>
  <c r="W275" i="14"/>
  <c r="Q275" i="14"/>
  <c r="K275" i="14"/>
  <c r="E275" i="14"/>
  <c r="X270" i="14"/>
  <c r="R270" i="14"/>
  <c r="L270" i="14"/>
  <c r="F270" i="14"/>
  <c r="Y265" i="14"/>
  <c r="S265" i="14"/>
  <c r="M265" i="14"/>
  <c r="G265" i="14"/>
  <c r="Z260" i="14"/>
  <c r="T260" i="14"/>
  <c r="N260" i="14"/>
  <c r="H260" i="14"/>
  <c r="AA255" i="14"/>
  <c r="U255" i="14"/>
  <c r="O255" i="14"/>
  <c r="I255" i="14"/>
  <c r="V250" i="14"/>
  <c r="P250" i="14"/>
  <c r="J250" i="14"/>
  <c r="D250" i="14"/>
  <c r="W245" i="14"/>
  <c r="Q245" i="14"/>
  <c r="K245" i="14"/>
  <c r="E245" i="14"/>
  <c r="X240" i="14"/>
  <c r="R240" i="14"/>
  <c r="L240" i="14"/>
  <c r="F240" i="14"/>
  <c r="Y235" i="14"/>
  <c r="S235" i="14"/>
  <c r="M235" i="14"/>
  <c r="G235" i="14"/>
  <c r="Z230" i="14"/>
  <c r="T230" i="14"/>
  <c r="N230" i="14"/>
  <c r="H230" i="14"/>
  <c r="AA225" i="14"/>
  <c r="U225" i="14"/>
  <c r="O225" i="14"/>
  <c r="I225" i="14"/>
  <c r="V220" i="14"/>
  <c r="P220" i="14"/>
  <c r="J220" i="14"/>
  <c r="D220" i="14"/>
  <c r="W215" i="14"/>
  <c r="Q215" i="14"/>
  <c r="K215" i="14"/>
  <c r="E215" i="14"/>
  <c r="X210" i="14"/>
  <c r="R210" i="14"/>
  <c r="L210" i="14"/>
  <c r="F210" i="14"/>
  <c r="Y205" i="14"/>
  <c r="S205" i="14"/>
  <c r="M205" i="14"/>
  <c r="G205" i="14"/>
  <c r="Z200" i="14"/>
  <c r="T200" i="14"/>
  <c r="N200" i="14"/>
  <c r="H200" i="14"/>
  <c r="AA195" i="14"/>
  <c r="U195" i="14"/>
  <c r="O195" i="14"/>
  <c r="I195" i="14"/>
  <c r="V190" i="14"/>
  <c r="P190" i="14"/>
  <c r="J190" i="14"/>
  <c r="D190" i="14"/>
  <c r="W185" i="14"/>
  <c r="Q185" i="14"/>
  <c r="K185" i="14"/>
  <c r="E185" i="14"/>
  <c r="W638" i="14"/>
  <c r="Q638" i="14"/>
  <c r="K638" i="14"/>
  <c r="E638" i="14"/>
  <c r="X633" i="14"/>
  <c r="R633" i="14"/>
  <c r="L633" i="14"/>
  <c r="F633" i="14"/>
  <c r="Y628" i="14"/>
  <c r="S628" i="14"/>
  <c r="M628" i="14"/>
  <c r="G628" i="14"/>
  <c r="Z623" i="14"/>
  <c r="T623" i="14"/>
  <c r="N623" i="14"/>
  <c r="H623" i="14"/>
  <c r="AA618" i="14"/>
  <c r="U618" i="14"/>
  <c r="O618" i="14"/>
  <c r="I618" i="14"/>
  <c r="V613" i="14"/>
  <c r="P613" i="14"/>
  <c r="J613" i="14"/>
  <c r="D613" i="14"/>
  <c r="W608" i="14"/>
  <c r="Q608" i="14"/>
  <c r="K608" i="14"/>
  <c r="E608" i="14"/>
  <c r="X603" i="14"/>
  <c r="R603" i="14"/>
  <c r="L603" i="14"/>
  <c r="F603" i="14"/>
  <c r="Y598" i="14"/>
  <c r="S598" i="14"/>
  <c r="M598" i="14"/>
  <c r="G598" i="14"/>
  <c r="Z593" i="14"/>
  <c r="T593" i="14"/>
  <c r="N593" i="14"/>
  <c r="H593" i="14"/>
  <c r="AA588" i="14"/>
  <c r="U588" i="14"/>
  <c r="O588" i="14"/>
  <c r="I588" i="14"/>
  <c r="V583" i="14"/>
  <c r="P583" i="14"/>
  <c r="J583" i="14"/>
  <c r="D583" i="14"/>
  <c r="W578" i="14"/>
  <c r="Q578" i="14"/>
  <c r="K578" i="14"/>
  <c r="E578" i="14"/>
  <c r="X573" i="14"/>
  <c r="R573" i="14"/>
  <c r="L573" i="14"/>
  <c r="F573" i="14"/>
  <c r="Y568" i="14"/>
  <c r="S568" i="14"/>
  <c r="M568" i="14"/>
  <c r="G568" i="14"/>
  <c r="Z563" i="14"/>
  <c r="T563" i="14"/>
  <c r="N563" i="14"/>
  <c r="H563" i="14"/>
  <c r="AA558" i="14"/>
  <c r="U558" i="14"/>
  <c r="O558" i="14"/>
  <c r="I558" i="14"/>
  <c r="V553" i="14"/>
  <c r="P553" i="14"/>
  <c r="J553" i="14"/>
  <c r="D553" i="14"/>
  <c r="W548" i="14"/>
  <c r="Q548" i="14"/>
  <c r="K548" i="14"/>
  <c r="E548" i="14"/>
  <c r="X543" i="14"/>
  <c r="R543" i="14"/>
  <c r="L543" i="14"/>
  <c r="F543" i="14"/>
  <c r="Y538" i="14"/>
  <c r="S538" i="14"/>
  <c r="M538" i="14"/>
  <c r="G538" i="14"/>
  <c r="Z533" i="14"/>
  <c r="T533" i="14"/>
  <c r="N533" i="14"/>
  <c r="H533" i="14"/>
  <c r="AA528" i="14"/>
  <c r="U528" i="14"/>
  <c r="O528" i="14"/>
  <c r="I528" i="14"/>
  <c r="V523" i="14"/>
  <c r="P523" i="14"/>
  <c r="J523" i="14"/>
  <c r="D523" i="14"/>
  <c r="W518" i="14"/>
  <c r="Q518" i="14"/>
  <c r="K518" i="14"/>
  <c r="E518" i="14"/>
  <c r="X513" i="14"/>
  <c r="R513" i="14"/>
  <c r="L513" i="14"/>
  <c r="F513" i="14"/>
  <c r="Y508" i="14"/>
  <c r="S508" i="14"/>
  <c r="M508" i="14"/>
  <c r="G508" i="14"/>
  <c r="Z503" i="14"/>
  <c r="T503" i="14"/>
  <c r="N503" i="14"/>
  <c r="H503" i="14"/>
  <c r="AA498" i="14"/>
  <c r="U498" i="14"/>
  <c r="O498" i="14"/>
  <c r="I498" i="14"/>
  <c r="V493" i="14"/>
  <c r="P493" i="14"/>
  <c r="J493" i="14"/>
  <c r="D493" i="14"/>
  <c r="W488" i="14"/>
  <c r="Q488" i="14"/>
  <c r="K488" i="14"/>
  <c r="E488" i="14"/>
  <c r="X479" i="14"/>
  <c r="R479" i="14"/>
  <c r="L479" i="14"/>
  <c r="F479" i="14"/>
  <c r="Y474" i="14"/>
  <c r="S474" i="14"/>
  <c r="M474" i="14"/>
  <c r="G474" i="14"/>
  <c r="Z469" i="14"/>
  <c r="T469" i="14"/>
  <c r="N469" i="14"/>
  <c r="H469" i="14"/>
  <c r="AA464" i="14"/>
  <c r="U464" i="14"/>
  <c r="O464" i="14"/>
  <c r="I464" i="14"/>
  <c r="V459" i="14"/>
  <c r="P459" i="14"/>
  <c r="J459" i="14"/>
  <c r="D459" i="14"/>
  <c r="W454" i="14"/>
  <c r="Q454" i="14"/>
  <c r="K454" i="14"/>
  <c r="E454" i="14"/>
  <c r="X449" i="14"/>
  <c r="R449" i="14"/>
  <c r="L449" i="14"/>
  <c r="F449" i="14"/>
  <c r="Y444" i="14"/>
  <c r="S444" i="14"/>
  <c r="M444" i="14"/>
  <c r="G444" i="14"/>
  <c r="Z439" i="14"/>
  <c r="T439" i="14"/>
  <c r="N439" i="14"/>
  <c r="H439" i="14"/>
  <c r="AA434" i="14"/>
  <c r="U434" i="14"/>
  <c r="O434" i="14"/>
  <c r="I434" i="14"/>
  <c r="V429" i="14"/>
  <c r="P429" i="14"/>
  <c r="J429" i="14"/>
  <c r="D429" i="14"/>
  <c r="W424" i="14"/>
  <c r="Q424" i="14"/>
  <c r="K424" i="14"/>
  <c r="E424" i="14"/>
  <c r="X419" i="14"/>
  <c r="R419" i="14"/>
  <c r="L419" i="14"/>
  <c r="F419" i="14"/>
  <c r="Y414" i="14"/>
  <c r="S414" i="14"/>
  <c r="M414" i="14"/>
  <c r="G414" i="14"/>
  <c r="Z409" i="14"/>
  <c r="T409" i="14"/>
  <c r="N409" i="14"/>
  <c r="H409" i="14"/>
  <c r="AA404" i="14"/>
  <c r="U404" i="14"/>
  <c r="O404" i="14"/>
  <c r="I404" i="14"/>
  <c r="V399" i="14"/>
  <c r="P399" i="14"/>
  <c r="J399" i="14"/>
  <c r="D399" i="14"/>
  <c r="W394" i="14"/>
  <c r="Q394" i="14"/>
  <c r="K394" i="14"/>
  <c r="E394" i="14"/>
  <c r="X389" i="14"/>
  <c r="R389" i="14"/>
  <c r="L389" i="14"/>
  <c r="F389" i="14"/>
  <c r="Y384" i="14"/>
  <c r="S384" i="14"/>
  <c r="M384" i="14"/>
  <c r="G384" i="14"/>
  <c r="Z379" i="14"/>
  <c r="T379" i="14"/>
  <c r="N379" i="14"/>
  <c r="H379" i="14"/>
  <c r="AA374" i="14"/>
  <c r="U374" i="14"/>
  <c r="O374" i="14"/>
  <c r="I374" i="14"/>
  <c r="V369" i="14"/>
  <c r="P369" i="14"/>
  <c r="J369" i="14"/>
  <c r="D369" i="14"/>
  <c r="W364" i="14"/>
  <c r="Q364" i="14"/>
  <c r="K364" i="14"/>
  <c r="E364" i="14"/>
  <c r="X359" i="14"/>
  <c r="R359" i="14"/>
  <c r="L359" i="14"/>
  <c r="F359" i="14"/>
  <c r="Y354" i="14"/>
  <c r="S354" i="14"/>
  <c r="M354" i="14"/>
  <c r="G354" i="14"/>
  <c r="Z349" i="14"/>
  <c r="T349" i="14"/>
  <c r="N349" i="14"/>
  <c r="H349" i="14"/>
  <c r="AA344" i="14"/>
  <c r="U344" i="14"/>
  <c r="O344" i="14"/>
  <c r="I344" i="14"/>
  <c r="V339" i="14"/>
  <c r="P339" i="14"/>
  <c r="J339" i="14"/>
  <c r="D339" i="14"/>
  <c r="W334" i="14"/>
  <c r="Q334" i="14"/>
  <c r="K334" i="14"/>
  <c r="E334" i="14"/>
  <c r="X329" i="14"/>
  <c r="R329" i="14"/>
  <c r="L329" i="14"/>
  <c r="F329" i="14"/>
  <c r="Y320" i="14"/>
  <c r="S320" i="14"/>
  <c r="M320" i="14"/>
  <c r="G320" i="14"/>
  <c r="Z315" i="14"/>
  <c r="T315" i="14"/>
  <c r="N315" i="14"/>
  <c r="H315" i="14"/>
  <c r="AA310" i="14"/>
  <c r="U310" i="14"/>
  <c r="O310" i="14"/>
  <c r="I310" i="14"/>
  <c r="V305" i="14"/>
  <c r="P305" i="14"/>
  <c r="J305" i="14"/>
  <c r="D305" i="14"/>
  <c r="W300" i="14"/>
  <c r="Q300" i="14"/>
  <c r="K300" i="14"/>
  <c r="E300" i="14"/>
  <c r="X295" i="14"/>
  <c r="R295" i="14"/>
  <c r="L295" i="14"/>
  <c r="F295" i="14"/>
  <c r="Y290" i="14"/>
  <c r="S290" i="14"/>
  <c r="M290" i="14"/>
  <c r="G290" i="14"/>
  <c r="Z285" i="14"/>
  <c r="T285" i="14"/>
  <c r="N285" i="14"/>
  <c r="H285" i="14"/>
  <c r="AA280" i="14"/>
  <c r="U280" i="14"/>
  <c r="O280" i="14"/>
  <c r="I280" i="14"/>
  <c r="V275" i="14"/>
  <c r="P275" i="14"/>
  <c r="J275" i="14"/>
  <c r="D275" i="14"/>
  <c r="W270" i="14"/>
  <c r="Q270" i="14"/>
  <c r="K270" i="14"/>
  <c r="E270" i="14"/>
  <c r="X265" i="14"/>
  <c r="R265" i="14"/>
  <c r="L265" i="14"/>
  <c r="F265" i="14"/>
  <c r="Y260" i="14"/>
  <c r="S260" i="14"/>
  <c r="M260" i="14"/>
  <c r="G260" i="14"/>
  <c r="Z255" i="14"/>
  <c r="T255" i="14"/>
  <c r="N255" i="14"/>
  <c r="H255" i="14"/>
  <c r="AA250" i="14"/>
  <c r="U250" i="14"/>
  <c r="O250" i="14"/>
  <c r="I250" i="14"/>
  <c r="V245" i="14"/>
  <c r="P245" i="14"/>
  <c r="J245" i="14"/>
  <c r="D245" i="14"/>
  <c r="W240" i="14"/>
  <c r="Q240" i="14"/>
  <c r="K240" i="14"/>
  <c r="E240" i="14"/>
  <c r="X235" i="14"/>
  <c r="R235" i="14"/>
  <c r="L235" i="14"/>
  <c r="F235" i="14"/>
  <c r="Y230" i="14"/>
  <c r="S230" i="14"/>
  <c r="M230" i="14"/>
  <c r="G230" i="14"/>
  <c r="Z225" i="14"/>
  <c r="T225" i="14"/>
  <c r="N225" i="14"/>
  <c r="H225" i="14"/>
  <c r="AA220" i="14"/>
  <c r="U220" i="14"/>
  <c r="O220" i="14"/>
  <c r="I220" i="14"/>
  <c r="V215" i="14"/>
  <c r="P215" i="14"/>
  <c r="J215" i="14"/>
  <c r="D215" i="14"/>
  <c r="W210" i="14"/>
  <c r="Q210" i="14"/>
  <c r="K210" i="14"/>
  <c r="E210" i="14"/>
  <c r="X205" i="14"/>
  <c r="R205" i="14"/>
  <c r="L205" i="14"/>
  <c r="F205" i="14"/>
  <c r="Y200" i="14"/>
  <c r="S200" i="14"/>
  <c r="M200" i="14"/>
  <c r="G200" i="14"/>
  <c r="Z195" i="14"/>
  <c r="T195" i="14"/>
  <c r="N195" i="14"/>
  <c r="H195" i="14"/>
  <c r="AA190" i="14"/>
  <c r="U190" i="14"/>
  <c r="O190" i="14"/>
  <c r="I190" i="14"/>
  <c r="V185" i="14"/>
  <c r="P185" i="14"/>
  <c r="J185" i="14"/>
  <c r="D185" i="14"/>
  <c r="V638" i="14"/>
  <c r="P638" i="14"/>
  <c r="J638" i="14"/>
  <c r="D638" i="14"/>
  <c r="W633" i="14"/>
  <c r="Q633" i="14"/>
  <c r="K633" i="14"/>
  <c r="E633" i="14"/>
  <c r="X628" i="14"/>
  <c r="R628" i="14"/>
  <c r="L628" i="14"/>
  <c r="F628" i="14"/>
  <c r="Y623" i="14"/>
  <c r="S623" i="14"/>
  <c r="M623" i="14"/>
  <c r="G623" i="14"/>
  <c r="Z618" i="14"/>
  <c r="T618" i="14"/>
  <c r="N618" i="14"/>
  <c r="H618" i="14"/>
  <c r="AA613" i="14"/>
  <c r="U613" i="14"/>
  <c r="O613" i="14"/>
  <c r="I613" i="14"/>
  <c r="V608" i="14"/>
  <c r="P608" i="14"/>
  <c r="J608" i="14"/>
  <c r="D608" i="14"/>
  <c r="W603" i="14"/>
  <c r="Q603" i="14"/>
  <c r="K603" i="14"/>
  <c r="E603" i="14"/>
  <c r="X598" i="14"/>
  <c r="R598" i="14"/>
  <c r="L598" i="14"/>
  <c r="F598" i="14"/>
  <c r="Y593" i="14"/>
  <c r="S593" i="14"/>
  <c r="M593" i="14"/>
  <c r="G593" i="14"/>
  <c r="Z588" i="14"/>
  <c r="T588" i="14"/>
  <c r="N588" i="14"/>
  <c r="H588" i="14"/>
  <c r="AA583" i="14"/>
  <c r="U583" i="14"/>
  <c r="O583" i="14"/>
  <c r="I583" i="14"/>
  <c r="V578" i="14"/>
  <c r="P578" i="14"/>
  <c r="J578" i="14"/>
  <c r="D578" i="14"/>
  <c r="W573" i="14"/>
  <c r="Q573" i="14"/>
  <c r="K573" i="14"/>
  <c r="E573" i="14"/>
  <c r="X568" i="14"/>
  <c r="R568" i="14"/>
  <c r="L568" i="14"/>
  <c r="F568" i="14"/>
  <c r="Y563" i="14"/>
  <c r="S563" i="14"/>
  <c r="M563" i="14"/>
  <c r="G563" i="14"/>
  <c r="Z558" i="14"/>
  <c r="T558" i="14"/>
  <c r="N558" i="14"/>
  <c r="H558" i="14"/>
  <c r="AA553" i="14"/>
  <c r="U553" i="14"/>
  <c r="O553" i="14"/>
  <c r="I553" i="14"/>
  <c r="V548" i="14"/>
  <c r="P548" i="14"/>
  <c r="J548" i="14"/>
  <c r="D548" i="14"/>
  <c r="W543" i="14"/>
  <c r="Q543" i="14"/>
  <c r="K543" i="14"/>
  <c r="E543" i="14"/>
  <c r="X538" i="14"/>
  <c r="R538" i="14"/>
  <c r="L538" i="14"/>
  <c r="F538" i="14"/>
  <c r="Y533" i="14"/>
  <c r="S533" i="14"/>
  <c r="M533" i="14"/>
  <c r="G533" i="14"/>
  <c r="Z528" i="14"/>
  <c r="T528" i="14"/>
  <c r="N528" i="14"/>
  <c r="H528" i="14"/>
  <c r="AA523" i="14"/>
  <c r="U523" i="14"/>
  <c r="O523" i="14"/>
  <c r="I523" i="14"/>
  <c r="V518" i="14"/>
  <c r="P518" i="14"/>
  <c r="J518" i="14"/>
  <c r="D518" i="14"/>
  <c r="W513" i="14"/>
  <c r="Q513" i="14"/>
  <c r="K513" i="14"/>
  <c r="E513" i="14"/>
  <c r="X508" i="14"/>
  <c r="R508" i="14"/>
  <c r="L508" i="14"/>
  <c r="F508" i="14"/>
  <c r="Y503" i="14"/>
  <c r="S503" i="14"/>
  <c r="M503" i="14"/>
  <c r="G503" i="14"/>
  <c r="Z498" i="14"/>
  <c r="T498" i="14"/>
  <c r="N498" i="14"/>
  <c r="H498" i="14"/>
  <c r="AA493" i="14"/>
  <c r="U493" i="14"/>
  <c r="O493" i="14"/>
  <c r="I493" i="14"/>
  <c r="V488" i="14"/>
  <c r="P488" i="14"/>
  <c r="J488" i="14"/>
  <c r="D488" i="14"/>
  <c r="D484" i="14" s="1"/>
  <c r="W479" i="14"/>
  <c r="Q479" i="14"/>
  <c r="K479" i="14"/>
  <c r="E479" i="14"/>
  <c r="X474" i="14"/>
  <c r="R474" i="14"/>
  <c r="L474" i="14"/>
  <c r="F474" i="14"/>
  <c r="Y469" i="14"/>
  <c r="S469" i="14"/>
  <c r="M469" i="14"/>
  <c r="G469" i="14"/>
  <c r="Z464" i="14"/>
  <c r="T464" i="14"/>
  <c r="N464" i="14"/>
  <c r="H464" i="14"/>
  <c r="AA459" i="14"/>
  <c r="U459" i="14"/>
  <c r="O459" i="14"/>
  <c r="I459" i="14"/>
  <c r="V454" i="14"/>
  <c r="P454" i="14"/>
  <c r="J454" i="14"/>
  <c r="D454" i="14"/>
  <c r="W449" i="14"/>
  <c r="Q449" i="14"/>
  <c r="K449" i="14"/>
  <c r="E449" i="14"/>
  <c r="X444" i="14"/>
  <c r="R444" i="14"/>
  <c r="L444" i="14"/>
  <c r="F444" i="14"/>
  <c r="Y439" i="14"/>
  <c r="S439" i="14"/>
  <c r="M439" i="14"/>
  <c r="G439" i="14"/>
  <c r="Z434" i="14"/>
  <c r="T434" i="14"/>
  <c r="N434" i="14"/>
  <c r="H434" i="14"/>
  <c r="AA429" i="14"/>
  <c r="U429" i="14"/>
  <c r="O429" i="14"/>
  <c r="I429" i="14"/>
  <c r="V424" i="14"/>
  <c r="P424" i="14"/>
  <c r="J424" i="14"/>
  <c r="D424" i="14"/>
  <c r="W419" i="14"/>
  <c r="Q419" i="14"/>
  <c r="K419" i="14"/>
  <c r="E419" i="14"/>
  <c r="X414" i="14"/>
  <c r="R414" i="14"/>
  <c r="L414" i="14"/>
  <c r="F414" i="14"/>
  <c r="Y409" i="14"/>
  <c r="S409" i="14"/>
  <c r="M409" i="14"/>
  <c r="G409" i="14"/>
  <c r="Z404" i="14"/>
  <c r="T404" i="14"/>
  <c r="N404" i="14"/>
  <c r="H404" i="14"/>
  <c r="AA399" i="14"/>
  <c r="U399" i="14"/>
  <c r="O399" i="14"/>
  <c r="I399" i="14"/>
  <c r="V394" i="14"/>
  <c r="P394" i="14"/>
  <c r="J394" i="14"/>
  <c r="D394" i="14"/>
  <c r="W389" i="14"/>
  <c r="Q389" i="14"/>
  <c r="K389" i="14"/>
  <c r="E389" i="14"/>
  <c r="X384" i="14"/>
  <c r="R384" i="14"/>
  <c r="L384" i="14"/>
  <c r="F384" i="14"/>
  <c r="Y379" i="14"/>
  <c r="S379" i="14"/>
  <c r="M379" i="14"/>
  <c r="G379" i="14"/>
  <c r="Z374" i="14"/>
  <c r="T374" i="14"/>
  <c r="N374" i="14"/>
  <c r="H374" i="14"/>
  <c r="AA369" i="14"/>
  <c r="U369" i="14"/>
  <c r="O369" i="14"/>
  <c r="I369" i="14"/>
  <c r="V364" i="14"/>
  <c r="P364" i="14"/>
  <c r="J364" i="14"/>
  <c r="D364" i="14"/>
  <c r="W359" i="14"/>
  <c r="Q359" i="14"/>
  <c r="K359" i="14"/>
  <c r="E359" i="14"/>
  <c r="X354" i="14"/>
  <c r="R354" i="14"/>
  <c r="L354" i="14"/>
  <c r="F354" i="14"/>
  <c r="Y349" i="14"/>
  <c r="S349" i="14"/>
  <c r="M349" i="14"/>
  <c r="G349" i="14"/>
  <c r="Z344" i="14"/>
  <c r="T344" i="14"/>
  <c r="N344" i="14"/>
  <c r="H344" i="14"/>
  <c r="AA339" i="14"/>
  <c r="U339" i="14"/>
  <c r="O339" i="14"/>
  <c r="I339" i="14"/>
  <c r="V334" i="14"/>
  <c r="P334" i="14"/>
  <c r="J334" i="14"/>
  <c r="D334" i="14"/>
  <c r="W329" i="14"/>
  <c r="Q329" i="14"/>
  <c r="K329" i="14"/>
  <c r="E329" i="14"/>
  <c r="X320" i="14"/>
  <c r="R320" i="14"/>
  <c r="L320" i="14"/>
  <c r="F320" i="14"/>
  <c r="Y315" i="14"/>
  <c r="S315" i="14"/>
  <c r="M315" i="14"/>
  <c r="G315" i="14"/>
  <c r="Z310" i="14"/>
  <c r="T310" i="14"/>
  <c r="N310" i="14"/>
  <c r="H310" i="14"/>
  <c r="AA305" i="14"/>
  <c r="U305" i="14"/>
  <c r="O305" i="14"/>
  <c r="I305" i="14"/>
  <c r="V300" i="14"/>
  <c r="P300" i="14"/>
  <c r="J300" i="14"/>
  <c r="D300" i="14"/>
  <c r="W295" i="14"/>
  <c r="Q295" i="14"/>
  <c r="K295" i="14"/>
  <c r="E295" i="14"/>
  <c r="X290" i="14"/>
  <c r="R290" i="14"/>
  <c r="L290" i="14"/>
  <c r="F290" i="14"/>
  <c r="Y285" i="14"/>
  <c r="S285" i="14"/>
  <c r="M285" i="14"/>
  <c r="G285" i="14"/>
  <c r="Z280" i="14"/>
  <c r="T280" i="14"/>
  <c r="N280" i="14"/>
  <c r="H280" i="14"/>
  <c r="AA275" i="14"/>
  <c r="U275" i="14"/>
  <c r="O275" i="14"/>
  <c r="I275" i="14"/>
  <c r="V270" i="14"/>
  <c r="P270" i="14"/>
  <c r="J270" i="14"/>
  <c r="D270" i="14"/>
  <c r="W265" i="14"/>
  <c r="Q265" i="14"/>
  <c r="K265" i="14"/>
  <c r="E265" i="14"/>
  <c r="X260" i="14"/>
  <c r="R260" i="14"/>
  <c r="L260" i="14"/>
  <c r="F260" i="14"/>
  <c r="Y255" i="14"/>
  <c r="S255" i="14"/>
  <c r="M255" i="14"/>
  <c r="G255" i="14"/>
  <c r="Z250" i="14"/>
  <c r="T250" i="14"/>
  <c r="N250" i="14"/>
  <c r="H250" i="14"/>
  <c r="AA245" i="14"/>
  <c r="U245" i="14"/>
  <c r="O245" i="14"/>
  <c r="I245" i="14"/>
  <c r="V240" i="14"/>
  <c r="P240" i="14"/>
  <c r="J240" i="14"/>
  <c r="D240" i="14"/>
  <c r="W235" i="14"/>
  <c r="Q235" i="14"/>
  <c r="K235" i="14"/>
  <c r="E235" i="14"/>
  <c r="X230" i="14"/>
  <c r="R230" i="14"/>
  <c r="L230" i="14"/>
  <c r="F230" i="14"/>
  <c r="Y225" i="14"/>
  <c r="S225" i="14"/>
  <c r="M225" i="14"/>
  <c r="G225" i="14"/>
  <c r="Z220" i="14"/>
  <c r="T220" i="14"/>
  <c r="N220" i="14"/>
  <c r="H220" i="14"/>
  <c r="AA215" i="14"/>
  <c r="U215" i="14"/>
  <c r="O215" i="14"/>
  <c r="I215" i="14"/>
  <c r="V210" i="14"/>
  <c r="P210" i="14"/>
  <c r="J210" i="14"/>
  <c r="D210" i="14"/>
  <c r="W205" i="14"/>
  <c r="Q205" i="14"/>
  <c r="K205" i="14"/>
  <c r="E205" i="14"/>
  <c r="X200" i="14"/>
  <c r="R200" i="14"/>
  <c r="L200" i="14"/>
  <c r="F200" i="14"/>
  <c r="Y195" i="14"/>
  <c r="S195" i="14"/>
  <c r="M195" i="14"/>
  <c r="G195" i="14"/>
  <c r="Z190" i="14"/>
  <c r="T190" i="14"/>
  <c r="N190" i="14"/>
  <c r="H190" i="14"/>
  <c r="AA185" i="14"/>
  <c r="U185" i="14"/>
  <c r="U181" i="14" s="1"/>
  <c r="O185" i="14"/>
  <c r="O181" i="14" s="1"/>
  <c r="I185" i="14"/>
  <c r="AA638" i="14"/>
  <c r="U638" i="14"/>
  <c r="O638" i="14"/>
  <c r="I638" i="14"/>
  <c r="V633" i="14"/>
  <c r="P633" i="14"/>
  <c r="J633" i="14"/>
  <c r="D633" i="14"/>
  <c r="W628" i="14"/>
  <c r="Q628" i="14"/>
  <c r="K628" i="14"/>
  <c r="E628" i="14"/>
  <c r="X623" i="14"/>
  <c r="R623" i="14"/>
  <c r="L623" i="14"/>
  <c r="F623" i="14"/>
  <c r="Y618" i="14"/>
  <c r="S618" i="14"/>
  <c r="M618" i="14"/>
  <c r="G618" i="14"/>
  <c r="Z613" i="14"/>
  <c r="T613" i="14"/>
  <c r="N613" i="14"/>
  <c r="H613" i="14"/>
  <c r="AA608" i="14"/>
  <c r="U608" i="14"/>
  <c r="O608" i="14"/>
  <c r="I608" i="14"/>
  <c r="V603" i="14"/>
  <c r="P603" i="14"/>
  <c r="J603" i="14"/>
  <c r="D603" i="14"/>
  <c r="W598" i="14"/>
  <c r="Q598" i="14"/>
  <c r="K598" i="14"/>
  <c r="E598" i="14"/>
  <c r="X593" i="14"/>
  <c r="R593" i="14"/>
  <c r="L593" i="14"/>
  <c r="F593" i="14"/>
  <c r="Y588" i="14"/>
  <c r="S588" i="14"/>
  <c r="M588" i="14"/>
  <c r="G588" i="14"/>
  <c r="Z583" i="14"/>
  <c r="T583" i="14"/>
  <c r="N583" i="14"/>
  <c r="H583" i="14"/>
  <c r="AA578" i="14"/>
  <c r="U578" i="14"/>
  <c r="O578" i="14"/>
  <c r="I578" i="14"/>
  <c r="V573" i="14"/>
  <c r="P573" i="14"/>
  <c r="J573" i="14"/>
  <c r="D573" i="14"/>
  <c r="W568" i="14"/>
  <c r="Q568" i="14"/>
  <c r="K568" i="14"/>
  <c r="E568" i="14"/>
  <c r="X563" i="14"/>
  <c r="R563" i="14"/>
  <c r="L563" i="14"/>
  <c r="F563" i="14"/>
  <c r="Y558" i="14"/>
  <c r="S558" i="14"/>
  <c r="M558" i="14"/>
  <c r="G558" i="14"/>
  <c r="Z553" i="14"/>
  <c r="T553" i="14"/>
  <c r="N553" i="14"/>
  <c r="H553" i="14"/>
  <c r="AA548" i="14"/>
  <c r="U548" i="14"/>
  <c r="O548" i="14"/>
  <c r="I548" i="14"/>
  <c r="V543" i="14"/>
  <c r="P543" i="14"/>
  <c r="J543" i="14"/>
  <c r="D543" i="14"/>
  <c r="W538" i="14"/>
  <c r="Q538" i="14"/>
  <c r="K538" i="14"/>
  <c r="E538" i="14"/>
  <c r="X533" i="14"/>
  <c r="R533" i="14"/>
  <c r="L533" i="14"/>
  <c r="F533" i="14"/>
  <c r="Y528" i="14"/>
  <c r="S528" i="14"/>
  <c r="M528" i="14"/>
  <c r="G528" i="14"/>
  <c r="Z523" i="14"/>
  <c r="T523" i="14"/>
  <c r="N523" i="14"/>
  <c r="H523" i="14"/>
  <c r="AA518" i="14"/>
  <c r="U518" i="14"/>
  <c r="O518" i="14"/>
  <c r="I518" i="14"/>
  <c r="V513" i="14"/>
  <c r="P513" i="14"/>
  <c r="J513" i="14"/>
  <c r="D513" i="14"/>
  <c r="W508" i="14"/>
  <c r="Q508" i="14"/>
  <c r="K508" i="14"/>
  <c r="E508" i="14"/>
  <c r="X503" i="14"/>
  <c r="X499" i="14" s="1"/>
  <c r="R503" i="14"/>
  <c r="R499" i="14" s="1"/>
  <c r="L503" i="14"/>
  <c r="L499" i="14" s="1"/>
  <c r="F503" i="14"/>
  <c r="F499" i="14" s="1"/>
  <c r="Y498" i="14"/>
  <c r="Y494" i="14" s="1"/>
  <c r="S498" i="14"/>
  <c r="S494" i="14" s="1"/>
  <c r="M498" i="14"/>
  <c r="M494" i="14" s="1"/>
  <c r="G498" i="14"/>
  <c r="G494" i="14" s="1"/>
  <c r="Z493" i="14"/>
  <c r="Z489" i="14" s="1"/>
  <c r="T493" i="14"/>
  <c r="T489" i="14" s="1"/>
  <c r="N493" i="14"/>
  <c r="N489" i="14" s="1"/>
  <c r="H493" i="14"/>
  <c r="H489" i="14" s="1"/>
  <c r="AA488" i="14"/>
  <c r="AA484" i="14" s="1"/>
  <c r="U488" i="14"/>
  <c r="U484" i="14" s="1"/>
  <c r="O488" i="14"/>
  <c r="O484" i="14" s="1"/>
  <c r="I488" i="14"/>
  <c r="I484" i="14" s="1"/>
  <c r="V479" i="14"/>
  <c r="P479" i="14"/>
  <c r="J479" i="14"/>
  <c r="D479" i="14"/>
  <c r="W474" i="14"/>
  <c r="Q474" i="14"/>
  <c r="K474" i="14"/>
  <c r="E474" i="14"/>
  <c r="X469" i="14"/>
  <c r="R469" i="14"/>
  <c r="L469" i="14"/>
  <c r="F469" i="14"/>
  <c r="Y464" i="14"/>
  <c r="S464" i="14"/>
  <c r="M464" i="14"/>
  <c r="G464" i="14"/>
  <c r="Z459" i="14"/>
  <c r="T459" i="14"/>
  <c r="N459" i="14"/>
  <c r="H459" i="14"/>
  <c r="AA454" i="14"/>
  <c r="U454" i="14"/>
  <c r="O454" i="14"/>
  <c r="I454" i="14"/>
  <c r="V449" i="14"/>
  <c r="P449" i="14"/>
  <c r="J449" i="14"/>
  <c r="D449" i="14"/>
  <c r="W444" i="14"/>
  <c r="Q444" i="14"/>
  <c r="K444" i="14"/>
  <c r="E444" i="14"/>
  <c r="X439" i="14"/>
  <c r="R439" i="14"/>
  <c r="L439" i="14"/>
  <c r="F439" i="14"/>
  <c r="Y434" i="14"/>
  <c r="S434" i="14"/>
  <c r="M434" i="14"/>
  <c r="G434" i="14"/>
  <c r="Z429" i="14"/>
  <c r="T429" i="14"/>
  <c r="N429" i="14"/>
  <c r="H429" i="14"/>
  <c r="AA424" i="14"/>
  <c r="U424" i="14"/>
  <c r="O424" i="14"/>
  <c r="I424" i="14"/>
  <c r="V419" i="14"/>
  <c r="P419" i="14"/>
  <c r="J419" i="14"/>
  <c r="D419" i="14"/>
  <c r="W414" i="14"/>
  <c r="Q414" i="14"/>
  <c r="K414" i="14"/>
  <c r="E414" i="14"/>
  <c r="X409" i="14"/>
  <c r="R409" i="14"/>
  <c r="L409" i="14"/>
  <c r="F409" i="14"/>
  <c r="Y404" i="14"/>
  <c r="S404" i="14"/>
  <c r="M404" i="14"/>
  <c r="G404" i="14"/>
  <c r="Z399" i="14"/>
  <c r="T399" i="14"/>
  <c r="N399" i="14"/>
  <c r="H399" i="14"/>
  <c r="AA394" i="14"/>
  <c r="U394" i="14"/>
  <c r="O394" i="14"/>
  <c r="I394" i="14"/>
  <c r="V389" i="14"/>
  <c r="P389" i="14"/>
  <c r="J389" i="14"/>
  <c r="D389" i="14"/>
  <c r="W384" i="14"/>
  <c r="Q384" i="14"/>
  <c r="K384" i="14"/>
  <c r="E384" i="14"/>
  <c r="X379" i="14"/>
  <c r="R379" i="14"/>
  <c r="L379" i="14"/>
  <c r="F379" i="14"/>
  <c r="Y374" i="14"/>
  <c r="S374" i="14"/>
  <c r="M374" i="14"/>
  <c r="G374" i="14"/>
  <c r="Z369" i="14"/>
  <c r="T369" i="14"/>
  <c r="N369" i="14"/>
  <c r="H369" i="14"/>
  <c r="AA364" i="14"/>
  <c r="U364" i="14"/>
  <c r="O364" i="14"/>
  <c r="I364" i="14"/>
  <c r="V359" i="14"/>
  <c r="P359" i="14"/>
  <c r="J359" i="14"/>
  <c r="D359" i="14"/>
  <c r="W354" i="14"/>
  <c r="Q354" i="14"/>
  <c r="K354" i="14"/>
  <c r="E354" i="14"/>
  <c r="X349" i="14"/>
  <c r="R349" i="14"/>
  <c r="L349" i="14"/>
  <c r="F349" i="14"/>
  <c r="Y344" i="14"/>
  <c r="S344" i="14"/>
  <c r="M344" i="14"/>
  <c r="G344" i="14"/>
  <c r="Z339" i="14"/>
  <c r="T339" i="14"/>
  <c r="N339" i="14"/>
  <c r="H339" i="14"/>
  <c r="AA334" i="14"/>
  <c r="U334" i="14"/>
  <c r="O334" i="14"/>
  <c r="I334" i="14"/>
  <c r="V329" i="14"/>
  <c r="P329" i="14"/>
  <c r="J329" i="14"/>
  <c r="D329" i="14"/>
  <c r="D325" i="14" s="1"/>
  <c r="W320" i="14"/>
  <c r="Q320" i="14"/>
  <c r="K320" i="14"/>
  <c r="E320" i="14"/>
  <c r="X315" i="14"/>
  <c r="R315" i="14"/>
  <c r="L315" i="14"/>
  <c r="F315" i="14"/>
  <c r="Y310" i="14"/>
  <c r="S310" i="14"/>
  <c r="M310" i="14"/>
  <c r="G310" i="14"/>
  <c r="Z305" i="14"/>
  <c r="T305" i="14"/>
  <c r="N305" i="14"/>
  <c r="H305" i="14"/>
  <c r="AA300" i="14"/>
  <c r="U300" i="14"/>
  <c r="O300" i="14"/>
  <c r="I300" i="14"/>
  <c r="V295" i="14"/>
  <c r="P295" i="14"/>
  <c r="J295" i="14"/>
  <c r="D295" i="14"/>
  <c r="W290" i="14"/>
  <c r="Q290" i="14"/>
  <c r="K290" i="14"/>
  <c r="E290" i="14"/>
  <c r="X285" i="14"/>
  <c r="R285" i="14"/>
  <c r="L285" i="14"/>
  <c r="F285" i="14"/>
  <c r="Y280" i="14"/>
  <c r="S280" i="14"/>
  <c r="M280" i="14"/>
  <c r="G280" i="14"/>
  <c r="Z275" i="14"/>
  <c r="T275" i="14"/>
  <c r="N275" i="14"/>
  <c r="H275" i="14"/>
  <c r="AA270" i="14"/>
  <c r="U270" i="14"/>
  <c r="O270" i="14"/>
  <c r="I270" i="14"/>
  <c r="V265" i="14"/>
  <c r="P265" i="14"/>
  <c r="J265" i="14"/>
  <c r="D265" i="14"/>
  <c r="W260" i="14"/>
  <c r="Q260" i="14"/>
  <c r="K260" i="14"/>
  <c r="E260" i="14"/>
  <c r="X255" i="14"/>
  <c r="R255" i="14"/>
  <c r="L255" i="14"/>
  <c r="F255" i="14"/>
  <c r="Y250" i="14"/>
  <c r="S250" i="14"/>
  <c r="M250" i="14"/>
  <c r="G250" i="14"/>
  <c r="Z245" i="14"/>
  <c r="T245" i="14"/>
  <c r="N245" i="14"/>
  <c r="H245" i="14"/>
  <c r="AA240" i="14"/>
  <c r="U240" i="14"/>
  <c r="O240" i="14"/>
  <c r="I240" i="14"/>
  <c r="V235" i="14"/>
  <c r="P235" i="14"/>
  <c r="J235" i="14"/>
  <c r="D235" i="14"/>
  <c r="Z638" i="14"/>
  <c r="T638" i="14"/>
  <c r="N638" i="14"/>
  <c r="H638" i="14"/>
  <c r="AA633" i="14"/>
  <c r="U633" i="14"/>
  <c r="O633" i="14"/>
  <c r="I633" i="14"/>
  <c r="V628" i="14"/>
  <c r="P628" i="14"/>
  <c r="J628" i="14"/>
  <c r="D628" i="14"/>
  <c r="W623" i="14"/>
  <c r="Q623" i="14"/>
  <c r="K623" i="14"/>
  <c r="E623" i="14"/>
  <c r="X618" i="14"/>
  <c r="R618" i="14"/>
  <c r="L618" i="14"/>
  <c r="F618" i="14"/>
  <c r="Y613" i="14"/>
  <c r="S613" i="14"/>
  <c r="M613" i="14"/>
  <c r="G613" i="14"/>
  <c r="Z608" i="14"/>
  <c r="T608" i="14"/>
  <c r="N608" i="14"/>
  <c r="H608" i="14"/>
  <c r="AA603" i="14"/>
  <c r="U603" i="14"/>
  <c r="O603" i="14"/>
  <c r="I603" i="14"/>
  <c r="V598" i="14"/>
  <c r="P598" i="14"/>
  <c r="J598" i="14"/>
  <c r="D598" i="14"/>
  <c r="W593" i="14"/>
  <c r="Q593" i="14"/>
  <c r="K593" i="14"/>
  <c r="E593" i="14"/>
  <c r="X588" i="14"/>
  <c r="R588" i="14"/>
  <c r="L588" i="14"/>
  <c r="F588" i="14"/>
  <c r="Y583" i="14"/>
  <c r="S583" i="14"/>
  <c r="M583" i="14"/>
  <c r="G583" i="14"/>
  <c r="Z578" i="14"/>
  <c r="T578" i="14"/>
  <c r="N578" i="14"/>
  <c r="H578" i="14"/>
  <c r="AA573" i="14"/>
  <c r="U573" i="14"/>
  <c r="O573" i="14"/>
  <c r="I573" i="14"/>
  <c r="V568" i="14"/>
  <c r="P568" i="14"/>
  <c r="J568" i="14"/>
  <c r="D568" i="14"/>
  <c r="W563" i="14"/>
  <c r="Q563" i="14"/>
  <c r="K563" i="14"/>
  <c r="E563" i="14"/>
  <c r="X558" i="14"/>
  <c r="R558" i="14"/>
  <c r="L558" i="14"/>
  <c r="F558" i="14"/>
  <c r="Y553" i="14"/>
  <c r="S553" i="14"/>
  <c r="M553" i="14"/>
  <c r="G553" i="14"/>
  <c r="Z548" i="14"/>
  <c r="T548" i="14"/>
  <c r="N548" i="14"/>
  <c r="H548" i="14"/>
  <c r="AA543" i="14"/>
  <c r="U543" i="14"/>
  <c r="O543" i="14"/>
  <c r="I543" i="14"/>
  <c r="V538" i="14"/>
  <c r="P538" i="14"/>
  <c r="J538" i="14"/>
  <c r="D538" i="14"/>
  <c r="W533" i="14"/>
  <c r="Q533" i="14"/>
  <c r="K533" i="14"/>
  <c r="E533" i="14"/>
  <c r="X528" i="14"/>
  <c r="R528" i="14"/>
  <c r="L528" i="14"/>
  <c r="F528" i="14"/>
  <c r="Y523" i="14"/>
  <c r="S523" i="14"/>
  <c r="M523" i="14"/>
  <c r="G523" i="14"/>
  <c r="Z518" i="14"/>
  <c r="T518" i="14"/>
  <c r="N518" i="14"/>
  <c r="H518" i="14"/>
  <c r="AA513" i="14"/>
  <c r="U513" i="14"/>
  <c r="O513" i="14"/>
  <c r="I513" i="14"/>
  <c r="V508" i="14"/>
  <c r="P508" i="14"/>
  <c r="J508" i="14"/>
  <c r="D508" i="14"/>
  <c r="W503" i="14"/>
  <c r="Q503" i="14"/>
  <c r="K503" i="14"/>
  <c r="E503" i="14"/>
  <c r="E499" i="14" s="1"/>
  <c r="X498" i="14"/>
  <c r="X494" i="14" s="1"/>
  <c r="R498" i="14"/>
  <c r="R494" i="14" s="1"/>
  <c r="L498" i="14"/>
  <c r="L494" i="14" s="1"/>
  <c r="F498" i="14"/>
  <c r="F494" i="14" s="1"/>
  <c r="Y493" i="14"/>
  <c r="Y489" i="14" s="1"/>
  <c r="S493" i="14"/>
  <c r="S489" i="14" s="1"/>
  <c r="M493" i="14"/>
  <c r="M489" i="14" s="1"/>
  <c r="G493" i="14"/>
  <c r="G489" i="14" s="1"/>
  <c r="Z488" i="14"/>
  <c r="Z484" i="14" s="1"/>
  <c r="T488" i="14"/>
  <c r="T484" i="14" s="1"/>
  <c r="N488" i="14"/>
  <c r="N484" i="14" s="1"/>
  <c r="H488" i="14"/>
  <c r="H484" i="14" s="1"/>
  <c r="AA479" i="14"/>
  <c r="U479" i="14"/>
  <c r="O479" i="14"/>
  <c r="I479" i="14"/>
  <c r="V474" i="14"/>
  <c r="P474" i="14"/>
  <c r="J474" i="14"/>
  <c r="D474" i="14"/>
  <c r="W469" i="14"/>
  <c r="Q469" i="14"/>
  <c r="K469" i="14"/>
  <c r="E469" i="14"/>
  <c r="X464" i="14"/>
  <c r="R464" i="14"/>
  <c r="L464" i="14"/>
  <c r="F464" i="14"/>
  <c r="Y459" i="14"/>
  <c r="S459" i="14"/>
  <c r="M459" i="14"/>
  <c r="G459" i="14"/>
  <c r="Z454" i="14"/>
  <c r="T454" i="14"/>
  <c r="N454" i="14"/>
  <c r="H454" i="14"/>
  <c r="AA449" i="14"/>
  <c r="U449" i="14"/>
  <c r="O449" i="14"/>
  <c r="I449" i="14"/>
  <c r="V444" i="14"/>
  <c r="P444" i="14"/>
  <c r="J444" i="14"/>
  <c r="D444" i="14"/>
  <c r="W439" i="14"/>
  <c r="Q439" i="14"/>
  <c r="K439" i="14"/>
  <c r="E439" i="14"/>
  <c r="X434" i="14"/>
  <c r="R434" i="14"/>
  <c r="L434" i="14"/>
  <c r="F434" i="14"/>
  <c r="Y429" i="14"/>
  <c r="S429" i="14"/>
  <c r="M429" i="14"/>
  <c r="G429" i="14"/>
  <c r="Z424" i="14"/>
  <c r="T424" i="14"/>
  <c r="N424" i="14"/>
  <c r="H424" i="14"/>
  <c r="AA419" i="14"/>
  <c r="U419" i="14"/>
  <c r="O419" i="14"/>
  <c r="I419" i="14"/>
  <c r="V414" i="14"/>
  <c r="P414" i="14"/>
  <c r="J414" i="14"/>
  <c r="D414" i="14"/>
  <c r="W409" i="14"/>
  <c r="Q409" i="14"/>
  <c r="K409" i="14"/>
  <c r="E409" i="14"/>
  <c r="X404" i="14"/>
  <c r="R404" i="14"/>
  <c r="L404" i="14"/>
  <c r="F404" i="14"/>
  <c r="Y399" i="14"/>
  <c r="S399" i="14"/>
  <c r="M399" i="14"/>
  <c r="G399" i="14"/>
  <c r="Z394" i="14"/>
  <c r="T394" i="14"/>
  <c r="N394" i="14"/>
  <c r="H394" i="14"/>
  <c r="AA389" i="14"/>
  <c r="U389" i="14"/>
  <c r="O389" i="14"/>
  <c r="I389" i="14"/>
  <c r="V384" i="14"/>
  <c r="P384" i="14"/>
  <c r="J384" i="14"/>
  <c r="D384" i="14"/>
  <c r="W379" i="14"/>
  <c r="Q379" i="14"/>
  <c r="K379" i="14"/>
  <c r="E379" i="14"/>
  <c r="X374" i="14"/>
  <c r="R374" i="14"/>
  <c r="L374" i="14"/>
  <c r="F374" i="14"/>
  <c r="Y369" i="14"/>
  <c r="S369" i="14"/>
  <c r="M369" i="14"/>
  <c r="G369" i="14"/>
  <c r="Z364" i="14"/>
  <c r="T364" i="14"/>
  <c r="N364" i="14"/>
  <c r="H364" i="14"/>
  <c r="AA359" i="14"/>
  <c r="U359" i="14"/>
  <c r="O359" i="14"/>
  <c r="I359" i="14"/>
  <c r="V354" i="14"/>
  <c r="P354" i="14"/>
  <c r="J354" i="14"/>
  <c r="D354" i="14"/>
  <c r="W349" i="14"/>
  <c r="Q349" i="14"/>
  <c r="K349" i="14"/>
  <c r="E349" i="14"/>
  <c r="X344" i="14"/>
  <c r="R344" i="14"/>
  <c r="L344" i="14"/>
  <c r="F344" i="14"/>
  <c r="Y339" i="14"/>
  <c r="S339" i="14"/>
  <c r="M339" i="14"/>
  <c r="G339" i="14"/>
  <c r="Z334" i="14"/>
  <c r="T334" i="14"/>
  <c r="N334" i="14"/>
  <c r="H334" i="14"/>
  <c r="AA329" i="14"/>
  <c r="U329" i="14"/>
  <c r="O329" i="14"/>
  <c r="I329" i="14"/>
  <c r="V320" i="14"/>
  <c r="P320" i="14"/>
  <c r="J320" i="14"/>
  <c r="D320" i="14"/>
  <c r="W315" i="14"/>
  <c r="Q315" i="14"/>
  <c r="K315" i="14"/>
  <c r="E315" i="14"/>
  <c r="X310" i="14"/>
  <c r="R310" i="14"/>
  <c r="L310" i="14"/>
  <c r="F310" i="14"/>
  <c r="Y305" i="14"/>
  <c r="S305" i="14"/>
  <c r="M305" i="14"/>
  <c r="G305" i="14"/>
  <c r="Z300" i="14"/>
  <c r="T300" i="14"/>
  <c r="N300" i="14"/>
  <c r="H300" i="14"/>
  <c r="AA295" i="14"/>
  <c r="U295" i="14"/>
  <c r="O295" i="14"/>
  <c r="I295" i="14"/>
  <c r="V290" i="14"/>
  <c r="P290" i="14"/>
  <c r="J290" i="14"/>
  <c r="D290" i="14"/>
  <c r="W285" i="14"/>
  <c r="Q285" i="14"/>
  <c r="K285" i="14"/>
  <c r="E285" i="14"/>
  <c r="X280" i="14"/>
  <c r="R280" i="14"/>
  <c r="L280" i="14"/>
  <c r="F280" i="14"/>
  <c r="Y275" i="14"/>
  <c r="S275" i="14"/>
  <c r="M275" i="14"/>
  <c r="G275" i="14"/>
  <c r="Z270" i="14"/>
  <c r="T270" i="14"/>
  <c r="N270" i="14"/>
  <c r="H270" i="14"/>
  <c r="AA265" i="14"/>
  <c r="U265" i="14"/>
  <c r="O265" i="14"/>
  <c r="I265" i="14"/>
  <c r="V260" i="14"/>
  <c r="P260" i="14"/>
  <c r="J260" i="14"/>
  <c r="D260" i="14"/>
  <c r="W255" i="14"/>
  <c r="Q255" i="14"/>
  <c r="K255" i="14"/>
  <c r="E255" i="14"/>
  <c r="X250" i="14"/>
  <c r="R250" i="14"/>
  <c r="L250" i="14"/>
  <c r="F250" i="14"/>
  <c r="Y245" i="14"/>
  <c r="S245" i="14"/>
  <c r="M245" i="14"/>
  <c r="G245" i="14"/>
  <c r="Z240" i="14"/>
  <c r="T240" i="14"/>
  <c r="N240" i="14"/>
  <c r="H240" i="14"/>
  <c r="AA235" i="14"/>
  <c r="U235" i="14"/>
  <c r="O235" i="14"/>
  <c r="I235" i="14"/>
  <c r="V230" i="14"/>
  <c r="P230" i="14"/>
  <c r="J230" i="14"/>
  <c r="D230" i="14"/>
  <c r="W225" i="14"/>
  <c r="Q225" i="14"/>
  <c r="K225" i="14"/>
  <c r="E225" i="14"/>
  <c r="X220" i="14"/>
  <c r="R220" i="14"/>
  <c r="L220" i="14"/>
  <c r="F220" i="14"/>
  <c r="Y215" i="14"/>
  <c r="S215" i="14"/>
  <c r="M215" i="14"/>
  <c r="G215" i="14"/>
  <c r="Z210" i="14"/>
  <c r="T210" i="14"/>
  <c r="N210" i="14"/>
  <c r="H210" i="14"/>
  <c r="AA205" i="14"/>
  <c r="U205" i="14"/>
  <c r="O205" i="14"/>
  <c r="I205" i="14"/>
  <c r="V200" i="14"/>
  <c r="P200" i="14"/>
  <c r="J200" i="14"/>
  <c r="D200" i="14"/>
  <c r="J11" i="14"/>
  <c r="P11" i="14"/>
  <c r="V11" i="14"/>
  <c r="I14" i="14"/>
  <c r="O14" i="14"/>
  <c r="O12" i="14" s="1"/>
  <c r="U14" i="14"/>
  <c r="U12" i="14" s="1"/>
  <c r="AA14" i="14"/>
  <c r="AA12" i="14" s="1"/>
  <c r="I16" i="14"/>
  <c r="O16" i="14"/>
  <c r="U16" i="14"/>
  <c r="AA16" i="14"/>
  <c r="H19" i="14"/>
  <c r="H17" i="14" s="1"/>
  <c r="N19" i="14"/>
  <c r="N17" i="14" s="1"/>
  <c r="T19" i="14"/>
  <c r="T17" i="14" s="1"/>
  <c r="Z19" i="14"/>
  <c r="H21" i="14"/>
  <c r="N21" i="14"/>
  <c r="T21" i="14"/>
  <c r="Z21" i="14"/>
  <c r="G24" i="14"/>
  <c r="G22" i="14" s="1"/>
  <c r="M24" i="14"/>
  <c r="S24" i="14"/>
  <c r="Y24" i="14"/>
  <c r="Y22" i="14" s="1"/>
  <c r="G26" i="14"/>
  <c r="M26" i="14"/>
  <c r="S26" i="14"/>
  <c r="Y26" i="14"/>
  <c r="F29" i="14"/>
  <c r="L29" i="14"/>
  <c r="L27" i="14" s="1"/>
  <c r="R29" i="14"/>
  <c r="R27" i="14" s="1"/>
  <c r="X29" i="14"/>
  <c r="X27" i="14" s="1"/>
  <c r="F31" i="14"/>
  <c r="L31" i="14"/>
  <c r="R31" i="14"/>
  <c r="X31" i="14"/>
  <c r="E34" i="14"/>
  <c r="E32" i="14" s="1"/>
  <c r="K34" i="14"/>
  <c r="K32" i="14" s="1"/>
  <c r="Q34" i="14"/>
  <c r="Q32" i="14" s="1"/>
  <c r="W34" i="14"/>
  <c r="E36" i="14"/>
  <c r="K36" i="14"/>
  <c r="Q36" i="14"/>
  <c r="W36" i="14"/>
  <c r="D39" i="14"/>
  <c r="D37" i="14" s="1"/>
  <c r="J39" i="14"/>
  <c r="P39" i="14"/>
  <c r="V39" i="14"/>
  <c r="V37" i="14" s="1"/>
  <c r="D41" i="14"/>
  <c r="J41" i="14"/>
  <c r="P41" i="14"/>
  <c r="V41" i="14"/>
  <c r="I44" i="14"/>
  <c r="O44" i="14"/>
  <c r="O42" i="14" s="1"/>
  <c r="U44" i="14"/>
  <c r="U42" i="14" s="1"/>
  <c r="AA44" i="14"/>
  <c r="AA42" i="14" s="1"/>
  <c r="I46" i="14"/>
  <c r="O46" i="14"/>
  <c r="U46" i="14"/>
  <c r="AA46" i="14"/>
  <c r="H49" i="14"/>
  <c r="H47" i="14" s="1"/>
  <c r="N49" i="14"/>
  <c r="N47" i="14" s="1"/>
  <c r="T49" i="14"/>
  <c r="T47" i="14" s="1"/>
  <c r="Z49" i="14"/>
  <c r="H51" i="14"/>
  <c r="N51" i="14"/>
  <c r="T51" i="14"/>
  <c r="Z51" i="14"/>
  <c r="G54" i="14"/>
  <c r="G52" i="14" s="1"/>
  <c r="M54" i="14"/>
  <c r="S54" i="14"/>
  <c r="Y54" i="14"/>
  <c r="Y52" i="14" s="1"/>
  <c r="G56" i="14"/>
  <c r="M56" i="14"/>
  <c r="S56" i="14"/>
  <c r="Y56" i="14"/>
  <c r="F59" i="14"/>
  <c r="L59" i="14"/>
  <c r="L57" i="14" s="1"/>
  <c r="R59" i="14"/>
  <c r="R57" i="14" s="1"/>
  <c r="X59" i="14"/>
  <c r="X57" i="14" s="1"/>
  <c r="F61" i="14"/>
  <c r="L61" i="14"/>
  <c r="R61" i="14"/>
  <c r="X61" i="14"/>
  <c r="E64" i="14"/>
  <c r="E62" i="14" s="1"/>
  <c r="K64" i="14"/>
  <c r="K62" i="14" s="1"/>
  <c r="Q64" i="14"/>
  <c r="Q62" i="14" s="1"/>
  <c r="W64" i="14"/>
  <c r="E66" i="14"/>
  <c r="K66" i="14"/>
  <c r="Q66" i="14"/>
  <c r="W66" i="14"/>
  <c r="D69" i="14"/>
  <c r="D67" i="14" s="1"/>
  <c r="J69" i="14"/>
  <c r="P69" i="14"/>
  <c r="V69" i="14"/>
  <c r="V67" i="14" s="1"/>
  <c r="D71" i="14"/>
  <c r="J71" i="14"/>
  <c r="P71" i="14"/>
  <c r="V71" i="14"/>
  <c r="I74" i="14"/>
  <c r="O74" i="14"/>
  <c r="O72" i="14" s="1"/>
  <c r="U74" i="14"/>
  <c r="U72" i="14" s="1"/>
  <c r="AA74" i="14"/>
  <c r="AA72" i="14" s="1"/>
  <c r="I76" i="14"/>
  <c r="O76" i="14"/>
  <c r="U76" i="14"/>
  <c r="AA76" i="14"/>
  <c r="H79" i="14"/>
  <c r="H77" i="14" s="1"/>
  <c r="N79" i="14"/>
  <c r="N77" i="14" s="1"/>
  <c r="T79" i="14"/>
  <c r="T77" i="14" s="1"/>
  <c r="Z79" i="14"/>
  <c r="H81" i="14"/>
  <c r="N81" i="14"/>
  <c r="T81" i="14"/>
  <c r="Z81" i="14"/>
  <c r="G84" i="14"/>
  <c r="G82" i="14" s="1"/>
  <c r="M84" i="14"/>
  <c r="S84" i="14"/>
  <c r="Y84" i="14"/>
  <c r="Y82" i="14" s="1"/>
  <c r="G86" i="14"/>
  <c r="M86" i="14"/>
  <c r="S86" i="14"/>
  <c r="Y86" i="14"/>
  <c r="F89" i="14"/>
  <c r="L89" i="14"/>
  <c r="L87" i="14" s="1"/>
  <c r="R89" i="14"/>
  <c r="R87" i="14" s="1"/>
  <c r="X89" i="14"/>
  <c r="X87" i="14" s="1"/>
  <c r="F91" i="14"/>
  <c r="L91" i="14"/>
  <c r="R91" i="14"/>
  <c r="X91" i="14"/>
  <c r="E94" i="14"/>
  <c r="E92" i="14" s="1"/>
  <c r="K94" i="14"/>
  <c r="K92" i="14" s="1"/>
  <c r="Q94" i="14"/>
  <c r="Q92" i="14" s="1"/>
  <c r="W94" i="14"/>
  <c r="E96" i="14"/>
  <c r="K96" i="14"/>
  <c r="Q96" i="14"/>
  <c r="W96" i="14"/>
  <c r="D99" i="14"/>
  <c r="D97" i="14" s="1"/>
  <c r="J99" i="14"/>
  <c r="P99" i="14"/>
  <c r="V99" i="14"/>
  <c r="V97" i="14" s="1"/>
  <c r="D101" i="14"/>
  <c r="J101" i="14"/>
  <c r="P101" i="14"/>
  <c r="V101" i="14"/>
  <c r="I104" i="14"/>
  <c r="O104" i="14"/>
  <c r="O102" i="14" s="1"/>
  <c r="U104" i="14"/>
  <c r="U102" i="14" s="1"/>
  <c r="AA104" i="14"/>
  <c r="AA102" i="14" s="1"/>
  <c r="I106" i="14"/>
  <c r="O106" i="14"/>
  <c r="U106" i="14"/>
  <c r="AA106" i="14"/>
  <c r="H109" i="14"/>
  <c r="H107" i="14" s="1"/>
  <c r="N109" i="14"/>
  <c r="N107" i="14" s="1"/>
  <c r="T109" i="14"/>
  <c r="T107" i="14" s="1"/>
  <c r="Z109" i="14"/>
  <c r="H111" i="14"/>
  <c r="N111" i="14"/>
  <c r="T111" i="14"/>
  <c r="Z111" i="14"/>
  <c r="G114" i="14"/>
  <c r="G112" i="14" s="1"/>
  <c r="M114" i="14"/>
  <c r="S114" i="14"/>
  <c r="Y114" i="14"/>
  <c r="Y112" i="14" s="1"/>
  <c r="G116" i="14"/>
  <c r="M116" i="14"/>
  <c r="S116" i="14"/>
  <c r="Y116" i="14"/>
  <c r="F119" i="14"/>
  <c r="L119" i="14"/>
  <c r="L117" i="14" s="1"/>
  <c r="R119" i="14"/>
  <c r="R117" i="14" s="1"/>
  <c r="X119" i="14"/>
  <c r="X117" i="14" s="1"/>
  <c r="F121" i="14"/>
  <c r="L121" i="14"/>
  <c r="R121" i="14"/>
  <c r="X121" i="14"/>
  <c r="E124" i="14"/>
  <c r="E122" i="14" s="1"/>
  <c r="K124" i="14"/>
  <c r="K122" i="14" s="1"/>
  <c r="Q124" i="14"/>
  <c r="Q122" i="14" s="1"/>
  <c r="W124" i="14"/>
  <c r="E126" i="14"/>
  <c r="K126" i="14"/>
  <c r="Q126" i="14"/>
  <c r="W126" i="14"/>
  <c r="D129" i="14"/>
  <c r="D127" i="14" s="1"/>
  <c r="J129" i="14"/>
  <c r="P129" i="14"/>
  <c r="V129" i="14"/>
  <c r="V127" i="14" s="1"/>
  <c r="D131" i="14"/>
  <c r="J131" i="14"/>
  <c r="P131" i="14"/>
  <c r="V131" i="14"/>
  <c r="I134" i="14"/>
  <c r="O134" i="14"/>
  <c r="O132" i="14" s="1"/>
  <c r="U134" i="14"/>
  <c r="U132" i="14" s="1"/>
  <c r="AA134" i="14"/>
  <c r="AA132" i="14" s="1"/>
  <c r="I136" i="14"/>
  <c r="O136" i="14"/>
  <c r="U136" i="14"/>
  <c r="AA136" i="14"/>
  <c r="H139" i="14"/>
  <c r="H137" i="14" s="1"/>
  <c r="N139" i="14"/>
  <c r="N137" i="14" s="1"/>
  <c r="T139" i="14"/>
  <c r="T137" i="14" s="1"/>
  <c r="Z139" i="14"/>
  <c r="H141" i="14"/>
  <c r="N141" i="14"/>
  <c r="T141" i="14"/>
  <c r="Z141" i="14"/>
  <c r="G144" i="14"/>
  <c r="G142" i="14" s="1"/>
  <c r="M144" i="14"/>
  <c r="S144" i="14"/>
  <c r="Y144" i="14"/>
  <c r="Y142" i="14" s="1"/>
  <c r="G146" i="14"/>
  <c r="M146" i="14"/>
  <c r="S146" i="14"/>
  <c r="Y146" i="14"/>
  <c r="F149" i="14"/>
  <c r="L149" i="14"/>
  <c r="L147" i="14" s="1"/>
  <c r="R149" i="14"/>
  <c r="R147" i="14" s="1"/>
  <c r="X149" i="14"/>
  <c r="X147" i="14" s="1"/>
  <c r="F151" i="14"/>
  <c r="L151" i="14"/>
  <c r="R151" i="14"/>
  <c r="X151" i="14"/>
  <c r="E154" i="14"/>
  <c r="E152" i="14" s="1"/>
  <c r="K154" i="14"/>
  <c r="K152" i="14" s="1"/>
  <c r="Q154" i="14"/>
  <c r="Q152" i="14" s="1"/>
  <c r="W154" i="14"/>
  <c r="E156" i="14"/>
  <c r="K156" i="14"/>
  <c r="Q156" i="14"/>
  <c r="W156" i="14"/>
  <c r="D159" i="14"/>
  <c r="D157" i="14" s="1"/>
  <c r="J159" i="14"/>
  <c r="P159" i="14"/>
  <c r="V159" i="14"/>
  <c r="V157" i="14" s="1"/>
  <c r="D161" i="14"/>
  <c r="J161" i="14"/>
  <c r="P161" i="14"/>
  <c r="V161" i="14"/>
  <c r="I170" i="14"/>
  <c r="I166" i="14" s="1"/>
  <c r="O170" i="14"/>
  <c r="O166" i="14" s="1"/>
  <c r="U170" i="14"/>
  <c r="U166" i="14" s="1"/>
  <c r="AA170" i="14"/>
  <c r="AA166" i="14" s="1"/>
  <c r="H175" i="14"/>
  <c r="H171" i="14" s="1"/>
  <c r="N175" i="14"/>
  <c r="N171" i="14" s="1"/>
  <c r="T175" i="14"/>
  <c r="T171" i="14" s="1"/>
  <c r="Z175" i="14"/>
  <c r="Z171" i="14" s="1"/>
  <c r="G180" i="14"/>
  <c r="G176" i="14" s="1"/>
  <c r="M180" i="14"/>
  <c r="M176" i="14" s="1"/>
  <c r="S180" i="14"/>
  <c r="S176" i="14" s="1"/>
  <c r="Y180" i="14"/>
  <c r="Y176" i="14" s="1"/>
  <c r="H185" i="14"/>
  <c r="T185" i="14"/>
  <c r="T181" i="14" s="1"/>
  <c r="F190" i="14"/>
  <c r="F186" i="14" s="1"/>
  <c r="R190" i="14"/>
  <c r="R186" i="14" s="1"/>
  <c r="D195" i="14"/>
  <c r="D191" i="14" s="1"/>
  <c r="P195" i="14"/>
  <c r="P191" i="14" s="1"/>
  <c r="O198" i="14"/>
  <c r="AA198" i="14"/>
  <c r="U200" i="14"/>
  <c r="D203" i="14"/>
  <c r="D201" i="14" s="1"/>
  <c r="V203" i="14"/>
  <c r="V201" i="14" s="1"/>
  <c r="P205" i="14"/>
  <c r="U208" i="14"/>
  <c r="U206" i="14" s="1"/>
  <c r="O210" i="14"/>
  <c r="R213" i="14"/>
  <c r="L215" i="14"/>
  <c r="M218" i="14"/>
  <c r="M216" i="14" s="1"/>
  <c r="G220" i="14"/>
  <c r="Y220" i="14"/>
  <c r="J223" i="14"/>
  <c r="D225" i="14"/>
  <c r="V225" i="14"/>
  <c r="I228" i="14"/>
  <c r="AA228" i="14"/>
  <c r="U230" i="14"/>
  <c r="D233" i="14"/>
  <c r="D231" i="14" s="1"/>
  <c r="N235" i="14"/>
  <c r="N231" i="14" s="1"/>
  <c r="G240" i="14"/>
  <c r="X243" i="14"/>
  <c r="X241" i="14" s="1"/>
  <c r="Q248" i="14"/>
  <c r="Q246" i="14" s="1"/>
  <c r="J253" i="14"/>
  <c r="J251" i="14" s="1"/>
  <c r="V255" i="14"/>
  <c r="I258" i="14"/>
  <c r="U260" i="14"/>
  <c r="U256" i="14" s="1"/>
  <c r="N265" i="14"/>
  <c r="N261" i="14" s="1"/>
  <c r="G270" i="14"/>
  <c r="G266" i="14" s="1"/>
  <c r="X273" i="14"/>
  <c r="X271" i="14" s="1"/>
  <c r="Q278" i="14"/>
  <c r="J283" i="14"/>
  <c r="V285" i="14"/>
  <c r="V281" i="14" s="1"/>
  <c r="I288" i="14"/>
  <c r="I286" i="14" s="1"/>
  <c r="U290" i="14"/>
  <c r="U286" i="14" s="1"/>
  <c r="N295" i="14"/>
  <c r="G300" i="14"/>
  <c r="G296" i="14" s="1"/>
  <c r="X303" i="14"/>
  <c r="Q308" i="14"/>
  <c r="Q306" i="14" s="1"/>
  <c r="J313" i="14"/>
  <c r="J311" i="14" s="1"/>
  <c r="V315" i="14"/>
  <c r="V311" i="14" s="1"/>
  <c r="U320" i="14"/>
  <c r="U316" i="14" s="1"/>
  <c r="H329" i="14"/>
  <c r="H325" i="14" s="1"/>
  <c r="W344" i="14"/>
  <c r="W340" i="14" s="1"/>
  <c r="P349" i="14"/>
  <c r="P345" i="14" s="1"/>
  <c r="O354" i="14"/>
  <c r="H359" i="14"/>
  <c r="H355" i="14" s="1"/>
  <c r="W374" i="14"/>
  <c r="W370" i="14" s="1"/>
  <c r="P379" i="14"/>
  <c r="P375" i="14" s="1"/>
  <c r="O384" i="14"/>
  <c r="O380" i="14" s="1"/>
  <c r="H389" i="14"/>
  <c r="H385" i="14" s="1"/>
  <c r="W404" i="14"/>
  <c r="W400" i="14" s="1"/>
  <c r="P409" i="14"/>
  <c r="O414" i="14"/>
  <c r="H419" i="14"/>
  <c r="H415" i="14" s="1"/>
  <c r="W434" i="14"/>
  <c r="W430" i="14" s="1"/>
  <c r="P439" i="14"/>
  <c r="P435" i="14" s="1"/>
  <c r="O444" i="14"/>
  <c r="O440" i="14" s="1"/>
  <c r="H449" i="14"/>
  <c r="H445" i="14" s="1"/>
  <c r="W464" i="14"/>
  <c r="W460" i="14" s="1"/>
  <c r="P469" i="14"/>
  <c r="P465" i="14" s="1"/>
  <c r="O474" i="14"/>
  <c r="O470" i="14" s="1"/>
  <c r="H479" i="14"/>
  <c r="H475" i="14" s="1"/>
  <c r="S488" i="14"/>
  <c r="S484" i="14" s="1"/>
  <c r="Q498" i="14"/>
  <c r="P503" i="14"/>
  <c r="P499" i="14" s="1"/>
  <c r="O508" i="14"/>
  <c r="H513" i="14"/>
  <c r="W528" i="14"/>
  <c r="W524" i="14" s="1"/>
  <c r="P533" i="14"/>
  <c r="O538" i="14"/>
  <c r="O534" i="14" s="1"/>
  <c r="H543" i="14"/>
  <c r="H539" i="14" s="1"/>
  <c r="W558" i="14"/>
  <c r="P563" i="14"/>
  <c r="P559" i="14" s="1"/>
  <c r="O568" i="14"/>
  <c r="O564" i="14" s="1"/>
  <c r="H573" i="14"/>
  <c r="H569" i="14" s="1"/>
  <c r="W588" i="14"/>
  <c r="W584" i="14" s="1"/>
  <c r="P593" i="14"/>
  <c r="P589" i="14" s="1"/>
  <c r="O598" i="14"/>
  <c r="O594" i="14" s="1"/>
  <c r="H603" i="14"/>
  <c r="H599" i="14" s="1"/>
  <c r="W618" i="14"/>
  <c r="W614" i="14" s="1"/>
  <c r="P623" i="14"/>
  <c r="P619" i="14" s="1"/>
  <c r="O628" i="14"/>
  <c r="O624" i="14" s="1"/>
  <c r="H633" i="14"/>
  <c r="H629" i="14" s="1"/>
  <c r="U82" i="15"/>
  <c r="G152" i="15"/>
  <c r="P201" i="15"/>
  <c r="I206" i="15"/>
  <c r="O206" i="15"/>
  <c r="S216" i="15"/>
  <c r="O296" i="15"/>
  <c r="Y306" i="15"/>
  <c r="Y342" i="15"/>
  <c r="Y372" i="15"/>
  <c r="Y370" i="15" s="1"/>
  <c r="Y402" i="15"/>
  <c r="E410" i="15"/>
  <c r="Y432" i="15"/>
  <c r="K440" i="15"/>
  <c r="W470" i="15"/>
  <c r="U514" i="15"/>
  <c r="R529" i="15"/>
  <c r="E486" i="13"/>
  <c r="E484" i="13" s="1"/>
  <c r="K486" i="13"/>
  <c r="Q486" i="13"/>
  <c r="Q484" i="13" s="1"/>
  <c r="W486" i="13"/>
  <c r="W484" i="13" s="1"/>
  <c r="D491" i="13"/>
  <c r="D489" i="13" s="1"/>
  <c r="J491" i="13"/>
  <c r="J489" i="13" s="1"/>
  <c r="P491" i="13"/>
  <c r="P489" i="13" s="1"/>
  <c r="V491" i="13"/>
  <c r="I496" i="13"/>
  <c r="I494" i="13" s="1"/>
  <c r="O496" i="13"/>
  <c r="O494" i="13" s="1"/>
  <c r="U496" i="13"/>
  <c r="U494" i="13" s="1"/>
  <c r="AA496" i="13"/>
  <c r="AA494" i="13" s="1"/>
  <c r="H501" i="13"/>
  <c r="H499" i="13" s="1"/>
  <c r="N501" i="13"/>
  <c r="T501" i="13"/>
  <c r="T499" i="13" s="1"/>
  <c r="Z501" i="13"/>
  <c r="Z499" i="13" s="1"/>
  <c r="G506" i="13"/>
  <c r="G504" i="13" s="1"/>
  <c r="M506" i="13"/>
  <c r="M504" i="13" s="1"/>
  <c r="S506" i="13"/>
  <c r="S504" i="13" s="1"/>
  <c r="Y506" i="13"/>
  <c r="F511" i="13"/>
  <c r="F509" i="13" s="1"/>
  <c r="L511" i="13"/>
  <c r="L509" i="13" s="1"/>
  <c r="R511" i="13"/>
  <c r="R509" i="13" s="1"/>
  <c r="X511" i="13"/>
  <c r="X509" i="13" s="1"/>
  <c r="E516" i="13"/>
  <c r="E514" i="13" s="1"/>
  <c r="K516" i="13"/>
  <c r="Q516" i="13"/>
  <c r="Q514" i="13" s="1"/>
  <c r="W516" i="13"/>
  <c r="W514" i="13" s="1"/>
  <c r="D521" i="13"/>
  <c r="D519" i="13" s="1"/>
  <c r="J521" i="13"/>
  <c r="J519" i="13" s="1"/>
  <c r="P521" i="13"/>
  <c r="P519" i="13" s="1"/>
  <c r="V521" i="13"/>
  <c r="I526" i="13"/>
  <c r="I524" i="13" s="1"/>
  <c r="O526" i="13"/>
  <c r="O524" i="13" s="1"/>
  <c r="U526" i="13"/>
  <c r="U524" i="13" s="1"/>
  <c r="AA526" i="13"/>
  <c r="AA524" i="13" s="1"/>
  <c r="H531" i="13"/>
  <c r="H529" i="13" s="1"/>
  <c r="N531" i="13"/>
  <c r="T531" i="13"/>
  <c r="T529" i="13" s="1"/>
  <c r="Z531" i="13"/>
  <c r="Z529" i="13" s="1"/>
  <c r="G536" i="13"/>
  <c r="G534" i="13" s="1"/>
  <c r="M536" i="13"/>
  <c r="M534" i="13" s="1"/>
  <c r="S536" i="13"/>
  <c r="S534" i="13" s="1"/>
  <c r="Y536" i="13"/>
  <c r="F541" i="13"/>
  <c r="F539" i="13" s="1"/>
  <c r="L541" i="13"/>
  <c r="L539" i="13" s="1"/>
  <c r="R541" i="13"/>
  <c r="R539" i="13" s="1"/>
  <c r="X541" i="13"/>
  <c r="X539" i="13" s="1"/>
  <c r="E546" i="13"/>
  <c r="E544" i="13" s="1"/>
  <c r="K546" i="13"/>
  <c r="Q546" i="13"/>
  <c r="Q544" i="13" s="1"/>
  <c r="W546" i="13"/>
  <c r="W544" i="13" s="1"/>
  <c r="D551" i="13"/>
  <c r="D549" i="13" s="1"/>
  <c r="J551" i="13"/>
  <c r="J549" i="13" s="1"/>
  <c r="P551" i="13"/>
  <c r="P549" i="13" s="1"/>
  <c r="V551" i="13"/>
  <c r="I556" i="13"/>
  <c r="I554" i="13" s="1"/>
  <c r="O556" i="13"/>
  <c r="O554" i="13" s="1"/>
  <c r="U556" i="13"/>
  <c r="U554" i="13" s="1"/>
  <c r="AA556" i="13"/>
  <c r="AA554" i="13" s="1"/>
  <c r="H561" i="13"/>
  <c r="H559" i="13" s="1"/>
  <c r="N561" i="13"/>
  <c r="T561" i="13"/>
  <c r="T559" i="13" s="1"/>
  <c r="Z561" i="13"/>
  <c r="Z559" i="13" s="1"/>
  <c r="G566" i="13"/>
  <c r="G564" i="13" s="1"/>
  <c r="M566" i="13"/>
  <c r="M564" i="13" s="1"/>
  <c r="S566" i="13"/>
  <c r="S564" i="13" s="1"/>
  <c r="Y566" i="13"/>
  <c r="F571" i="13"/>
  <c r="F569" i="13" s="1"/>
  <c r="L571" i="13"/>
  <c r="L569" i="13" s="1"/>
  <c r="R571" i="13"/>
  <c r="R569" i="13" s="1"/>
  <c r="X571" i="13"/>
  <c r="X569" i="13" s="1"/>
  <c r="E576" i="13"/>
  <c r="E574" i="13" s="1"/>
  <c r="K576" i="13"/>
  <c r="Q576" i="13"/>
  <c r="Q574" i="13" s="1"/>
  <c r="W576" i="13"/>
  <c r="W574" i="13" s="1"/>
  <c r="D581" i="13"/>
  <c r="D579" i="13" s="1"/>
  <c r="J581" i="13"/>
  <c r="J579" i="13" s="1"/>
  <c r="P581" i="13"/>
  <c r="P579" i="13" s="1"/>
  <c r="V581" i="13"/>
  <c r="I586" i="13"/>
  <c r="I584" i="13" s="1"/>
  <c r="O586" i="13"/>
  <c r="O584" i="13" s="1"/>
  <c r="U586" i="13"/>
  <c r="U584" i="13" s="1"/>
  <c r="AA586" i="13"/>
  <c r="AA584" i="13" s="1"/>
  <c r="H591" i="13"/>
  <c r="H589" i="13" s="1"/>
  <c r="N591" i="13"/>
  <c r="T591" i="13"/>
  <c r="T589" i="13" s="1"/>
  <c r="Z591" i="13"/>
  <c r="Z589" i="13" s="1"/>
  <c r="G596" i="13"/>
  <c r="G594" i="13" s="1"/>
  <c r="M596" i="13"/>
  <c r="M594" i="13" s="1"/>
  <c r="S596" i="13"/>
  <c r="S594" i="13" s="1"/>
  <c r="Y596" i="13"/>
  <c r="F601" i="13"/>
  <c r="F599" i="13" s="1"/>
  <c r="L601" i="13"/>
  <c r="L599" i="13" s="1"/>
  <c r="R601" i="13"/>
  <c r="R599" i="13" s="1"/>
  <c r="X601" i="13"/>
  <c r="X599" i="13" s="1"/>
  <c r="E606" i="13"/>
  <c r="E604" i="13" s="1"/>
  <c r="K606" i="13"/>
  <c r="Q606" i="13"/>
  <c r="Q604" i="13" s="1"/>
  <c r="W606" i="13"/>
  <c r="W604" i="13" s="1"/>
  <c r="D611" i="13"/>
  <c r="D609" i="13" s="1"/>
  <c r="J611" i="13"/>
  <c r="J609" i="13" s="1"/>
  <c r="P611" i="13"/>
  <c r="P609" i="13" s="1"/>
  <c r="V611" i="13"/>
  <c r="I616" i="13"/>
  <c r="I614" i="13" s="1"/>
  <c r="O616" i="13"/>
  <c r="O614" i="13" s="1"/>
  <c r="U616" i="13"/>
  <c r="U614" i="13" s="1"/>
  <c r="AA616" i="13"/>
  <c r="AA614" i="13" s="1"/>
  <c r="H621" i="13"/>
  <c r="H619" i="13" s="1"/>
  <c r="N621" i="13"/>
  <c r="T621" i="13"/>
  <c r="T619" i="13" s="1"/>
  <c r="Z621" i="13"/>
  <c r="Z619" i="13" s="1"/>
  <c r="G626" i="13"/>
  <c r="G624" i="13" s="1"/>
  <c r="M626" i="13"/>
  <c r="M624" i="13" s="1"/>
  <c r="S626" i="13"/>
  <c r="S624" i="13" s="1"/>
  <c r="Y626" i="13"/>
  <c r="F631" i="13"/>
  <c r="F629" i="13" s="1"/>
  <c r="L631" i="13"/>
  <c r="L629" i="13" s="1"/>
  <c r="R631" i="13"/>
  <c r="R629" i="13" s="1"/>
  <c r="X631" i="13"/>
  <c r="X629" i="13" s="1"/>
  <c r="E636" i="13"/>
  <c r="E634" i="13" s="1"/>
  <c r="K636" i="13"/>
  <c r="Q636" i="13"/>
  <c r="Q634" i="13" s="1"/>
  <c r="W636" i="13"/>
  <c r="W634" i="13" s="1"/>
  <c r="E644" i="13"/>
  <c r="E9" i="14"/>
  <c r="E7" i="14" s="1"/>
  <c r="K9" i="14"/>
  <c r="Q9" i="14"/>
  <c r="W9" i="14"/>
  <c r="W7" i="14" s="1"/>
  <c r="E11" i="14"/>
  <c r="K11" i="14"/>
  <c r="Q11" i="14"/>
  <c r="W11" i="14"/>
  <c r="D14" i="14"/>
  <c r="J14" i="14"/>
  <c r="J12" i="14" s="1"/>
  <c r="P14" i="14"/>
  <c r="P12" i="14" s="1"/>
  <c r="V14" i="14"/>
  <c r="V12" i="14" s="1"/>
  <c r="D16" i="14"/>
  <c r="J16" i="14"/>
  <c r="P16" i="14"/>
  <c r="V16" i="14"/>
  <c r="I19" i="14"/>
  <c r="I17" i="14" s="1"/>
  <c r="O19" i="14"/>
  <c r="O17" i="14" s="1"/>
  <c r="U19" i="14"/>
  <c r="U17" i="14" s="1"/>
  <c r="AA19" i="14"/>
  <c r="I21" i="14"/>
  <c r="O21" i="14"/>
  <c r="U21" i="14"/>
  <c r="AA21" i="14"/>
  <c r="H24" i="14"/>
  <c r="H22" i="14" s="1"/>
  <c r="N24" i="14"/>
  <c r="T24" i="14"/>
  <c r="Z24" i="14"/>
  <c r="Z22" i="14" s="1"/>
  <c r="H26" i="14"/>
  <c r="N26" i="14"/>
  <c r="T26" i="14"/>
  <c r="Z26" i="14"/>
  <c r="G29" i="14"/>
  <c r="M29" i="14"/>
  <c r="M27" i="14" s="1"/>
  <c r="S29" i="14"/>
  <c r="S27" i="14" s="1"/>
  <c r="Y29" i="14"/>
  <c r="Y27" i="14" s="1"/>
  <c r="G31" i="14"/>
  <c r="M31" i="14"/>
  <c r="S31" i="14"/>
  <c r="Y31" i="14"/>
  <c r="F34" i="14"/>
  <c r="F32" i="14" s="1"/>
  <c r="L34" i="14"/>
  <c r="L32" i="14" s="1"/>
  <c r="R34" i="14"/>
  <c r="R32" i="14" s="1"/>
  <c r="X34" i="14"/>
  <c r="F36" i="14"/>
  <c r="L36" i="14"/>
  <c r="R36" i="14"/>
  <c r="X36" i="14"/>
  <c r="E39" i="14"/>
  <c r="E37" i="14" s="1"/>
  <c r="K39" i="14"/>
  <c r="Q39" i="14"/>
  <c r="W39" i="14"/>
  <c r="W37" i="14" s="1"/>
  <c r="E41" i="14"/>
  <c r="K41" i="14"/>
  <c r="Q41" i="14"/>
  <c r="W41" i="14"/>
  <c r="D44" i="14"/>
  <c r="J44" i="14"/>
  <c r="J42" i="14" s="1"/>
  <c r="P44" i="14"/>
  <c r="P42" i="14" s="1"/>
  <c r="V44" i="14"/>
  <c r="V42" i="14" s="1"/>
  <c r="D46" i="14"/>
  <c r="J46" i="14"/>
  <c r="P46" i="14"/>
  <c r="V46" i="14"/>
  <c r="I49" i="14"/>
  <c r="I47" i="14" s="1"/>
  <c r="O49" i="14"/>
  <c r="O47" i="14" s="1"/>
  <c r="U49" i="14"/>
  <c r="U47" i="14" s="1"/>
  <c r="AA49" i="14"/>
  <c r="I51" i="14"/>
  <c r="O51" i="14"/>
  <c r="U51" i="14"/>
  <c r="AA51" i="14"/>
  <c r="H54" i="14"/>
  <c r="H52" i="14" s="1"/>
  <c r="N54" i="14"/>
  <c r="T54" i="14"/>
  <c r="Z54" i="14"/>
  <c r="Z52" i="14" s="1"/>
  <c r="H56" i="14"/>
  <c r="N56" i="14"/>
  <c r="T56" i="14"/>
  <c r="Z56" i="14"/>
  <c r="G59" i="14"/>
  <c r="M59" i="14"/>
  <c r="M57" i="14" s="1"/>
  <c r="S59" i="14"/>
  <c r="S57" i="14" s="1"/>
  <c r="Y59" i="14"/>
  <c r="Y57" i="14" s="1"/>
  <c r="G61" i="14"/>
  <c r="M61" i="14"/>
  <c r="S61" i="14"/>
  <c r="Y61" i="14"/>
  <c r="F64" i="14"/>
  <c r="F62" i="14" s="1"/>
  <c r="L64" i="14"/>
  <c r="L62" i="14" s="1"/>
  <c r="R64" i="14"/>
  <c r="R62" i="14" s="1"/>
  <c r="X64" i="14"/>
  <c r="F66" i="14"/>
  <c r="L66" i="14"/>
  <c r="R66" i="14"/>
  <c r="X66" i="14"/>
  <c r="E69" i="14"/>
  <c r="E67" i="14" s="1"/>
  <c r="K69" i="14"/>
  <c r="Q69" i="14"/>
  <c r="W69" i="14"/>
  <c r="W67" i="14" s="1"/>
  <c r="E71" i="14"/>
  <c r="K71" i="14"/>
  <c r="Q71" i="14"/>
  <c r="W71" i="14"/>
  <c r="D74" i="14"/>
  <c r="J74" i="14"/>
  <c r="J72" i="14" s="1"/>
  <c r="P74" i="14"/>
  <c r="P72" i="14" s="1"/>
  <c r="V74" i="14"/>
  <c r="V72" i="14" s="1"/>
  <c r="D76" i="14"/>
  <c r="J76" i="14"/>
  <c r="P76" i="14"/>
  <c r="V76" i="14"/>
  <c r="I79" i="14"/>
  <c r="I77" i="14" s="1"/>
  <c r="O79" i="14"/>
  <c r="O77" i="14" s="1"/>
  <c r="U79" i="14"/>
  <c r="U77" i="14" s="1"/>
  <c r="AA79" i="14"/>
  <c r="I81" i="14"/>
  <c r="O81" i="14"/>
  <c r="U81" i="14"/>
  <c r="AA81" i="14"/>
  <c r="H84" i="14"/>
  <c r="H82" i="14" s="1"/>
  <c r="N84" i="14"/>
  <c r="T84" i="14"/>
  <c r="Z84" i="14"/>
  <c r="Z82" i="14" s="1"/>
  <c r="H86" i="14"/>
  <c r="N86" i="14"/>
  <c r="T86" i="14"/>
  <c r="Z86" i="14"/>
  <c r="G89" i="14"/>
  <c r="M89" i="14"/>
  <c r="M87" i="14" s="1"/>
  <c r="S89" i="14"/>
  <c r="S87" i="14" s="1"/>
  <c r="Y89" i="14"/>
  <c r="Y87" i="14" s="1"/>
  <c r="G91" i="14"/>
  <c r="M91" i="14"/>
  <c r="S91" i="14"/>
  <c r="Y91" i="14"/>
  <c r="F94" i="14"/>
  <c r="F92" i="14" s="1"/>
  <c r="L94" i="14"/>
  <c r="L92" i="14" s="1"/>
  <c r="R94" i="14"/>
  <c r="R92" i="14" s="1"/>
  <c r="X94" i="14"/>
  <c r="F96" i="14"/>
  <c r="L96" i="14"/>
  <c r="R96" i="14"/>
  <c r="X96" i="14"/>
  <c r="E99" i="14"/>
  <c r="E97" i="14" s="1"/>
  <c r="K99" i="14"/>
  <c r="Q99" i="14"/>
  <c r="W99" i="14"/>
  <c r="W97" i="14" s="1"/>
  <c r="E101" i="14"/>
  <c r="K101" i="14"/>
  <c r="Q101" i="14"/>
  <c r="W101" i="14"/>
  <c r="D104" i="14"/>
  <c r="J104" i="14"/>
  <c r="J102" i="14" s="1"/>
  <c r="P104" i="14"/>
  <c r="P102" i="14" s="1"/>
  <c r="V104" i="14"/>
  <c r="V102" i="14" s="1"/>
  <c r="D106" i="14"/>
  <c r="J106" i="14"/>
  <c r="P106" i="14"/>
  <c r="V106" i="14"/>
  <c r="I109" i="14"/>
  <c r="I107" i="14" s="1"/>
  <c r="O109" i="14"/>
  <c r="O107" i="14" s="1"/>
  <c r="U109" i="14"/>
  <c r="U107" i="14" s="1"/>
  <c r="AA109" i="14"/>
  <c r="I111" i="14"/>
  <c r="O111" i="14"/>
  <c r="U111" i="14"/>
  <c r="AA111" i="14"/>
  <c r="H114" i="14"/>
  <c r="H112" i="14" s="1"/>
  <c r="N114" i="14"/>
  <c r="T114" i="14"/>
  <c r="Z114" i="14"/>
  <c r="Z112" i="14" s="1"/>
  <c r="H116" i="14"/>
  <c r="N116" i="14"/>
  <c r="T116" i="14"/>
  <c r="Z116" i="14"/>
  <c r="G119" i="14"/>
  <c r="M119" i="14"/>
  <c r="M117" i="14" s="1"/>
  <c r="S119" i="14"/>
  <c r="S117" i="14" s="1"/>
  <c r="Y119" i="14"/>
  <c r="Y117" i="14" s="1"/>
  <c r="G121" i="14"/>
  <c r="M121" i="14"/>
  <c r="S121" i="14"/>
  <c r="Y121" i="14"/>
  <c r="F124" i="14"/>
  <c r="F122" i="14" s="1"/>
  <c r="L124" i="14"/>
  <c r="L122" i="14" s="1"/>
  <c r="R124" i="14"/>
  <c r="R122" i="14" s="1"/>
  <c r="X124" i="14"/>
  <c r="F126" i="14"/>
  <c r="L126" i="14"/>
  <c r="R126" i="14"/>
  <c r="X126" i="14"/>
  <c r="E129" i="14"/>
  <c r="E127" i="14" s="1"/>
  <c r="K129" i="14"/>
  <c r="Q129" i="14"/>
  <c r="W129" i="14"/>
  <c r="W127" i="14" s="1"/>
  <c r="E131" i="14"/>
  <c r="K131" i="14"/>
  <c r="Q131" i="14"/>
  <c r="W131" i="14"/>
  <c r="D134" i="14"/>
  <c r="J134" i="14"/>
  <c r="J132" i="14" s="1"/>
  <c r="P134" i="14"/>
  <c r="P132" i="14" s="1"/>
  <c r="V134" i="14"/>
  <c r="V132" i="14" s="1"/>
  <c r="D136" i="14"/>
  <c r="J136" i="14"/>
  <c r="P136" i="14"/>
  <c r="V136" i="14"/>
  <c r="I139" i="14"/>
  <c r="I137" i="14" s="1"/>
  <c r="O139" i="14"/>
  <c r="O137" i="14" s="1"/>
  <c r="U139" i="14"/>
  <c r="U137" i="14" s="1"/>
  <c r="AA139" i="14"/>
  <c r="I141" i="14"/>
  <c r="O141" i="14"/>
  <c r="U141" i="14"/>
  <c r="AA141" i="14"/>
  <c r="H144" i="14"/>
  <c r="H142" i="14" s="1"/>
  <c r="N144" i="14"/>
  <c r="T144" i="14"/>
  <c r="Z144" i="14"/>
  <c r="Z142" i="14" s="1"/>
  <c r="H146" i="14"/>
  <c r="N146" i="14"/>
  <c r="T146" i="14"/>
  <c r="Z146" i="14"/>
  <c r="G149" i="14"/>
  <c r="M149" i="14"/>
  <c r="M147" i="14" s="1"/>
  <c r="S149" i="14"/>
  <c r="S147" i="14" s="1"/>
  <c r="Y149" i="14"/>
  <c r="Y147" i="14" s="1"/>
  <c r="G151" i="14"/>
  <c r="M151" i="14"/>
  <c r="S151" i="14"/>
  <c r="Y151" i="14"/>
  <c r="F154" i="14"/>
  <c r="F152" i="14" s="1"/>
  <c r="L154" i="14"/>
  <c r="L152" i="14" s="1"/>
  <c r="R154" i="14"/>
  <c r="R152" i="14" s="1"/>
  <c r="X154" i="14"/>
  <c r="F156" i="14"/>
  <c r="L156" i="14"/>
  <c r="R156" i="14"/>
  <c r="X156" i="14"/>
  <c r="E159" i="14"/>
  <c r="E157" i="14" s="1"/>
  <c r="K159" i="14"/>
  <c r="Q159" i="14"/>
  <c r="W159" i="14"/>
  <c r="W157" i="14" s="1"/>
  <c r="E161" i="14"/>
  <c r="K161" i="14"/>
  <c r="Q161" i="14"/>
  <c r="W161" i="14"/>
  <c r="Z318" i="14"/>
  <c r="T318" i="14"/>
  <c r="T316" i="14" s="1"/>
  <c r="N318" i="14"/>
  <c r="N316" i="14" s="1"/>
  <c r="H318" i="14"/>
  <c r="H316" i="14" s="1"/>
  <c r="AA313" i="14"/>
  <c r="AA311" i="14" s="1"/>
  <c r="U313" i="14"/>
  <c r="O313" i="14"/>
  <c r="I313" i="14"/>
  <c r="I311" i="14" s="1"/>
  <c r="V308" i="14"/>
  <c r="V306" i="14" s="1"/>
  <c r="P308" i="14"/>
  <c r="P306" i="14" s="1"/>
  <c r="J308" i="14"/>
  <c r="J306" i="14" s="1"/>
  <c r="D308" i="14"/>
  <c r="W303" i="14"/>
  <c r="Q303" i="14"/>
  <c r="Q301" i="14" s="1"/>
  <c r="K303" i="14"/>
  <c r="K301" i="14" s="1"/>
  <c r="E303" i="14"/>
  <c r="E301" i="14" s="1"/>
  <c r="X298" i="14"/>
  <c r="X296" i="14" s="1"/>
  <c r="R298" i="14"/>
  <c r="L298" i="14"/>
  <c r="F298" i="14"/>
  <c r="F296" i="14" s="1"/>
  <c r="Y293" i="14"/>
  <c r="Y291" i="14" s="1"/>
  <c r="S293" i="14"/>
  <c r="S291" i="14" s="1"/>
  <c r="M293" i="14"/>
  <c r="M291" i="14" s="1"/>
  <c r="G293" i="14"/>
  <c r="Z288" i="14"/>
  <c r="T288" i="14"/>
  <c r="T286" i="14" s="1"/>
  <c r="N288" i="14"/>
  <c r="N286" i="14" s="1"/>
  <c r="H288" i="14"/>
  <c r="H286" i="14" s="1"/>
  <c r="AA283" i="14"/>
  <c r="AA281" i="14" s="1"/>
  <c r="U283" i="14"/>
  <c r="O283" i="14"/>
  <c r="I283" i="14"/>
  <c r="I281" i="14" s="1"/>
  <c r="V278" i="14"/>
  <c r="V276" i="14" s="1"/>
  <c r="P278" i="14"/>
  <c r="P276" i="14" s="1"/>
  <c r="J278" i="14"/>
  <c r="J276" i="14" s="1"/>
  <c r="D278" i="14"/>
  <c r="W273" i="14"/>
  <c r="Q273" i="14"/>
  <c r="Q271" i="14" s="1"/>
  <c r="K273" i="14"/>
  <c r="K271" i="14" s="1"/>
  <c r="E273" i="14"/>
  <c r="E271" i="14" s="1"/>
  <c r="X268" i="14"/>
  <c r="X266" i="14" s="1"/>
  <c r="R268" i="14"/>
  <c r="L268" i="14"/>
  <c r="F268" i="14"/>
  <c r="F266" i="14" s="1"/>
  <c r="Y263" i="14"/>
  <c r="Y261" i="14" s="1"/>
  <c r="S263" i="14"/>
  <c r="S261" i="14" s="1"/>
  <c r="M263" i="14"/>
  <c r="M261" i="14" s="1"/>
  <c r="G263" i="14"/>
  <c r="Z258" i="14"/>
  <c r="T258" i="14"/>
  <c r="T256" i="14" s="1"/>
  <c r="N258" i="14"/>
  <c r="N256" i="14" s="1"/>
  <c r="H258" i="14"/>
  <c r="H256" i="14" s="1"/>
  <c r="AA253" i="14"/>
  <c r="AA251" i="14" s="1"/>
  <c r="U253" i="14"/>
  <c r="O253" i="14"/>
  <c r="I253" i="14"/>
  <c r="I251" i="14" s="1"/>
  <c r="V248" i="14"/>
  <c r="V246" i="14" s="1"/>
  <c r="P248" i="14"/>
  <c r="P246" i="14" s="1"/>
  <c r="J248" i="14"/>
  <c r="J246" i="14" s="1"/>
  <c r="D248" i="14"/>
  <c r="W243" i="14"/>
  <c r="Q243" i="14"/>
  <c r="Q241" i="14" s="1"/>
  <c r="K243" i="14"/>
  <c r="K241" i="14" s="1"/>
  <c r="E243" i="14"/>
  <c r="E241" i="14" s="1"/>
  <c r="X238" i="14"/>
  <c r="X236" i="14" s="1"/>
  <c r="R238" i="14"/>
  <c r="L238" i="14"/>
  <c r="F238" i="14"/>
  <c r="F236" i="14" s="1"/>
  <c r="Y233" i="14"/>
  <c r="Y231" i="14" s="1"/>
  <c r="S233" i="14"/>
  <c r="S231" i="14" s="1"/>
  <c r="M233" i="14"/>
  <c r="M231" i="14" s="1"/>
  <c r="G233" i="14"/>
  <c r="Z228" i="14"/>
  <c r="T228" i="14"/>
  <c r="T226" i="14" s="1"/>
  <c r="N228" i="14"/>
  <c r="N226" i="14" s="1"/>
  <c r="H228" i="14"/>
  <c r="H226" i="14" s="1"/>
  <c r="AA223" i="14"/>
  <c r="AA221" i="14" s="1"/>
  <c r="U223" i="14"/>
  <c r="O223" i="14"/>
  <c r="I223" i="14"/>
  <c r="I221" i="14" s="1"/>
  <c r="V218" i="14"/>
  <c r="V216" i="14" s="1"/>
  <c r="P218" i="14"/>
  <c r="P216" i="14" s="1"/>
  <c r="J218" i="14"/>
  <c r="J216" i="14" s="1"/>
  <c r="D218" i="14"/>
  <c r="W213" i="14"/>
  <c r="Q213" i="14"/>
  <c r="Q211" i="14" s="1"/>
  <c r="K213" i="14"/>
  <c r="K211" i="14" s="1"/>
  <c r="E213" i="14"/>
  <c r="E211" i="14" s="1"/>
  <c r="X208" i="14"/>
  <c r="X206" i="14" s="1"/>
  <c r="R208" i="14"/>
  <c r="L208" i="14"/>
  <c r="F208" i="14"/>
  <c r="F206" i="14" s="1"/>
  <c r="Y203" i="14"/>
  <c r="Y201" i="14" s="1"/>
  <c r="S203" i="14"/>
  <c r="S201" i="14" s="1"/>
  <c r="M203" i="14"/>
  <c r="M201" i="14" s="1"/>
  <c r="G203" i="14"/>
  <c r="Z198" i="14"/>
  <c r="T198" i="14"/>
  <c r="T196" i="14" s="1"/>
  <c r="N198" i="14"/>
  <c r="N196" i="14" s="1"/>
  <c r="H198" i="14"/>
  <c r="H196" i="14" s="1"/>
  <c r="AA193" i="14"/>
  <c r="AA191" i="14" s="1"/>
  <c r="U193" i="14"/>
  <c r="O193" i="14"/>
  <c r="I193" i="14"/>
  <c r="I191" i="14" s="1"/>
  <c r="V188" i="14"/>
  <c r="V186" i="14" s="1"/>
  <c r="P188" i="14"/>
  <c r="P186" i="14" s="1"/>
  <c r="J188" i="14"/>
  <c r="J186" i="14" s="1"/>
  <c r="D188" i="14"/>
  <c r="W183" i="14"/>
  <c r="Q183" i="14"/>
  <c r="Q181" i="14" s="1"/>
  <c r="K183" i="14"/>
  <c r="K181" i="14" s="1"/>
  <c r="E183" i="14"/>
  <c r="E181" i="14" s="1"/>
  <c r="Y318" i="14"/>
  <c r="S318" i="14"/>
  <c r="M318" i="14"/>
  <c r="M316" i="14" s="1"/>
  <c r="G318" i="14"/>
  <c r="G316" i="14" s="1"/>
  <c r="Z313" i="14"/>
  <c r="Z311" i="14" s="1"/>
  <c r="T313" i="14"/>
  <c r="T311" i="14" s="1"/>
  <c r="N313" i="14"/>
  <c r="H313" i="14"/>
  <c r="AA308" i="14"/>
  <c r="AA306" i="14" s="1"/>
  <c r="U308" i="14"/>
  <c r="U306" i="14" s="1"/>
  <c r="O308" i="14"/>
  <c r="O306" i="14" s="1"/>
  <c r="I308" i="14"/>
  <c r="I306" i="14" s="1"/>
  <c r="V303" i="14"/>
  <c r="P303" i="14"/>
  <c r="J303" i="14"/>
  <c r="J301" i="14" s="1"/>
  <c r="D303" i="14"/>
  <c r="D301" i="14" s="1"/>
  <c r="W298" i="14"/>
  <c r="W296" i="14" s="1"/>
  <c r="Q298" i="14"/>
  <c r="Q296" i="14" s="1"/>
  <c r="K298" i="14"/>
  <c r="E298" i="14"/>
  <c r="X293" i="14"/>
  <c r="X291" i="14" s="1"/>
  <c r="R293" i="14"/>
  <c r="R291" i="14" s="1"/>
  <c r="L293" i="14"/>
  <c r="L291" i="14" s="1"/>
  <c r="F293" i="14"/>
  <c r="F291" i="14" s="1"/>
  <c r="Y288" i="14"/>
  <c r="S288" i="14"/>
  <c r="M288" i="14"/>
  <c r="M286" i="14" s="1"/>
  <c r="G288" i="14"/>
  <c r="G286" i="14" s="1"/>
  <c r="Z283" i="14"/>
  <c r="Z281" i="14" s="1"/>
  <c r="T283" i="14"/>
  <c r="T281" i="14" s="1"/>
  <c r="N283" i="14"/>
  <c r="H283" i="14"/>
  <c r="AA278" i="14"/>
  <c r="AA276" i="14" s="1"/>
  <c r="U278" i="14"/>
  <c r="U276" i="14" s="1"/>
  <c r="O278" i="14"/>
  <c r="O276" i="14" s="1"/>
  <c r="I278" i="14"/>
  <c r="I276" i="14" s="1"/>
  <c r="V273" i="14"/>
  <c r="P273" i="14"/>
  <c r="J273" i="14"/>
  <c r="J271" i="14" s="1"/>
  <c r="D273" i="14"/>
  <c r="D271" i="14" s="1"/>
  <c r="W268" i="14"/>
  <c r="W266" i="14" s="1"/>
  <c r="Q268" i="14"/>
  <c r="Q266" i="14" s="1"/>
  <c r="K268" i="14"/>
  <c r="E268" i="14"/>
  <c r="X263" i="14"/>
  <c r="X261" i="14" s="1"/>
  <c r="R263" i="14"/>
  <c r="R261" i="14" s="1"/>
  <c r="L263" i="14"/>
  <c r="L261" i="14" s="1"/>
  <c r="F263" i="14"/>
  <c r="F261" i="14" s="1"/>
  <c r="Y258" i="14"/>
  <c r="S258" i="14"/>
  <c r="M258" i="14"/>
  <c r="M256" i="14" s="1"/>
  <c r="G258" i="14"/>
  <c r="G256" i="14" s="1"/>
  <c r="Z253" i="14"/>
  <c r="Z251" i="14" s="1"/>
  <c r="T253" i="14"/>
  <c r="T251" i="14" s="1"/>
  <c r="N253" i="14"/>
  <c r="H253" i="14"/>
  <c r="AA248" i="14"/>
  <c r="AA246" i="14" s="1"/>
  <c r="U248" i="14"/>
  <c r="U246" i="14" s="1"/>
  <c r="O248" i="14"/>
  <c r="O246" i="14" s="1"/>
  <c r="I248" i="14"/>
  <c r="I246" i="14" s="1"/>
  <c r="V243" i="14"/>
  <c r="P243" i="14"/>
  <c r="J243" i="14"/>
  <c r="J241" i="14" s="1"/>
  <c r="D243" i="14"/>
  <c r="D241" i="14" s="1"/>
  <c r="W238" i="14"/>
  <c r="W236" i="14" s="1"/>
  <c r="Q238" i="14"/>
  <c r="Q236" i="14" s="1"/>
  <c r="K238" i="14"/>
  <c r="E238" i="14"/>
  <c r="X233" i="14"/>
  <c r="X231" i="14" s="1"/>
  <c r="R233" i="14"/>
  <c r="R231" i="14" s="1"/>
  <c r="L233" i="14"/>
  <c r="L231" i="14" s="1"/>
  <c r="F233" i="14"/>
  <c r="F231" i="14" s="1"/>
  <c r="Y228" i="14"/>
  <c r="S228" i="14"/>
  <c r="M228" i="14"/>
  <c r="M226" i="14" s="1"/>
  <c r="G228" i="14"/>
  <c r="G226" i="14" s="1"/>
  <c r="Z223" i="14"/>
  <c r="Z221" i="14" s="1"/>
  <c r="T223" i="14"/>
  <c r="T221" i="14" s="1"/>
  <c r="N223" i="14"/>
  <c r="H223" i="14"/>
  <c r="AA218" i="14"/>
  <c r="AA216" i="14" s="1"/>
  <c r="U218" i="14"/>
  <c r="U216" i="14" s="1"/>
  <c r="O218" i="14"/>
  <c r="O216" i="14" s="1"/>
  <c r="I218" i="14"/>
  <c r="I216" i="14" s="1"/>
  <c r="V213" i="14"/>
  <c r="P213" i="14"/>
  <c r="J213" i="14"/>
  <c r="J211" i="14" s="1"/>
  <c r="D213" i="14"/>
  <c r="D211" i="14" s="1"/>
  <c r="W208" i="14"/>
  <c r="W206" i="14" s="1"/>
  <c r="Q208" i="14"/>
  <c r="Q206" i="14" s="1"/>
  <c r="K208" i="14"/>
  <c r="E208" i="14"/>
  <c r="X203" i="14"/>
  <c r="X201" i="14" s="1"/>
  <c r="R203" i="14"/>
  <c r="R201" i="14" s="1"/>
  <c r="L203" i="14"/>
  <c r="L201" i="14" s="1"/>
  <c r="F203" i="14"/>
  <c r="F201" i="14" s="1"/>
  <c r="Y198" i="14"/>
  <c r="S198" i="14"/>
  <c r="M198" i="14"/>
  <c r="M196" i="14" s="1"/>
  <c r="G198" i="14"/>
  <c r="G196" i="14" s="1"/>
  <c r="Z193" i="14"/>
  <c r="Z191" i="14" s="1"/>
  <c r="T193" i="14"/>
  <c r="T191" i="14" s="1"/>
  <c r="N193" i="14"/>
  <c r="H193" i="14"/>
  <c r="AA188" i="14"/>
  <c r="AA186" i="14" s="1"/>
  <c r="U188" i="14"/>
  <c r="U186" i="14" s="1"/>
  <c r="O188" i="14"/>
  <c r="O186" i="14" s="1"/>
  <c r="I188" i="14"/>
  <c r="I186" i="14" s="1"/>
  <c r="V183" i="14"/>
  <c r="P183" i="14"/>
  <c r="J183" i="14"/>
  <c r="J181" i="14" s="1"/>
  <c r="D183" i="14"/>
  <c r="D181" i="14" s="1"/>
  <c r="X318" i="14"/>
  <c r="R318" i="14"/>
  <c r="R316" i="14" s="1"/>
  <c r="L318" i="14"/>
  <c r="L316" i="14" s="1"/>
  <c r="F318" i="14"/>
  <c r="F316" i="14" s="1"/>
  <c r="Y313" i="14"/>
  <c r="S313" i="14"/>
  <c r="S311" i="14" s="1"/>
  <c r="M313" i="14"/>
  <c r="G313" i="14"/>
  <c r="G311" i="14" s="1"/>
  <c r="Z308" i="14"/>
  <c r="Z306" i="14" s="1"/>
  <c r="T308" i="14"/>
  <c r="T306" i="14" s="1"/>
  <c r="N308" i="14"/>
  <c r="H308" i="14"/>
  <c r="H306" i="14" s="1"/>
  <c r="AA303" i="14"/>
  <c r="U303" i="14"/>
  <c r="U301" i="14" s="1"/>
  <c r="O303" i="14"/>
  <c r="O301" i="14" s="1"/>
  <c r="I303" i="14"/>
  <c r="I301" i="14" s="1"/>
  <c r="V298" i="14"/>
  <c r="P298" i="14"/>
  <c r="P296" i="14" s="1"/>
  <c r="J298" i="14"/>
  <c r="D298" i="14"/>
  <c r="D296" i="14" s="1"/>
  <c r="W293" i="14"/>
  <c r="W291" i="14" s="1"/>
  <c r="Q293" i="14"/>
  <c r="Q291" i="14" s="1"/>
  <c r="K293" i="14"/>
  <c r="E293" i="14"/>
  <c r="E291" i="14" s="1"/>
  <c r="X288" i="14"/>
  <c r="R288" i="14"/>
  <c r="R286" i="14" s="1"/>
  <c r="L288" i="14"/>
  <c r="L286" i="14" s="1"/>
  <c r="F288" i="14"/>
  <c r="F286" i="14" s="1"/>
  <c r="Y283" i="14"/>
  <c r="S283" i="14"/>
  <c r="S281" i="14" s="1"/>
  <c r="M283" i="14"/>
  <c r="G283" i="14"/>
  <c r="G281" i="14" s="1"/>
  <c r="Z278" i="14"/>
  <c r="Z276" i="14" s="1"/>
  <c r="T278" i="14"/>
  <c r="T276" i="14" s="1"/>
  <c r="N278" i="14"/>
  <c r="H278" i="14"/>
  <c r="H276" i="14" s="1"/>
  <c r="AA273" i="14"/>
  <c r="U273" i="14"/>
  <c r="U271" i="14" s="1"/>
  <c r="O273" i="14"/>
  <c r="O271" i="14" s="1"/>
  <c r="I273" i="14"/>
  <c r="I271" i="14" s="1"/>
  <c r="V268" i="14"/>
  <c r="P268" i="14"/>
  <c r="P266" i="14" s="1"/>
  <c r="J268" i="14"/>
  <c r="D268" i="14"/>
  <c r="D266" i="14" s="1"/>
  <c r="W263" i="14"/>
  <c r="W261" i="14" s="1"/>
  <c r="Q263" i="14"/>
  <c r="Q261" i="14" s="1"/>
  <c r="K263" i="14"/>
  <c r="E263" i="14"/>
  <c r="E261" i="14" s="1"/>
  <c r="X258" i="14"/>
  <c r="R258" i="14"/>
  <c r="R256" i="14" s="1"/>
  <c r="L258" i="14"/>
  <c r="L256" i="14" s="1"/>
  <c r="F258" i="14"/>
  <c r="F256" i="14" s="1"/>
  <c r="Y253" i="14"/>
  <c r="S253" i="14"/>
  <c r="S251" i="14" s="1"/>
  <c r="M253" i="14"/>
  <c r="G253" i="14"/>
  <c r="G251" i="14" s="1"/>
  <c r="Z248" i="14"/>
  <c r="Z246" i="14" s="1"/>
  <c r="T248" i="14"/>
  <c r="T246" i="14" s="1"/>
  <c r="N248" i="14"/>
  <c r="H248" i="14"/>
  <c r="H246" i="14" s="1"/>
  <c r="AA243" i="14"/>
  <c r="U243" i="14"/>
  <c r="U241" i="14" s="1"/>
  <c r="O243" i="14"/>
  <c r="O241" i="14" s="1"/>
  <c r="I243" i="14"/>
  <c r="I241" i="14" s="1"/>
  <c r="V238" i="14"/>
  <c r="P238" i="14"/>
  <c r="P236" i="14" s="1"/>
  <c r="J238" i="14"/>
  <c r="D238" i="14"/>
  <c r="D236" i="14" s="1"/>
  <c r="W233" i="14"/>
  <c r="W231" i="14" s="1"/>
  <c r="Q233" i="14"/>
  <c r="Q231" i="14" s="1"/>
  <c r="K233" i="14"/>
  <c r="E233" i="14"/>
  <c r="E231" i="14" s="1"/>
  <c r="X228" i="14"/>
  <c r="R228" i="14"/>
  <c r="R226" i="14" s="1"/>
  <c r="L228" i="14"/>
  <c r="L226" i="14" s="1"/>
  <c r="F228" i="14"/>
  <c r="F226" i="14" s="1"/>
  <c r="Y223" i="14"/>
  <c r="S223" i="14"/>
  <c r="S221" i="14" s="1"/>
  <c r="M223" i="14"/>
  <c r="G223" i="14"/>
  <c r="G221" i="14" s="1"/>
  <c r="Z218" i="14"/>
  <c r="Z216" i="14" s="1"/>
  <c r="T218" i="14"/>
  <c r="T216" i="14" s="1"/>
  <c r="N218" i="14"/>
  <c r="H218" i="14"/>
  <c r="H216" i="14" s="1"/>
  <c r="AA213" i="14"/>
  <c r="U213" i="14"/>
  <c r="U211" i="14" s="1"/>
  <c r="O213" i="14"/>
  <c r="O211" i="14" s="1"/>
  <c r="I213" i="14"/>
  <c r="I211" i="14" s="1"/>
  <c r="V208" i="14"/>
  <c r="P208" i="14"/>
  <c r="P206" i="14" s="1"/>
  <c r="J208" i="14"/>
  <c r="D208" i="14"/>
  <c r="D206" i="14" s="1"/>
  <c r="W203" i="14"/>
  <c r="W201" i="14" s="1"/>
  <c r="Q203" i="14"/>
  <c r="Q201" i="14" s="1"/>
  <c r="K203" i="14"/>
  <c r="E203" i="14"/>
  <c r="E201" i="14" s="1"/>
  <c r="X198" i="14"/>
  <c r="R198" i="14"/>
  <c r="R196" i="14" s="1"/>
  <c r="L198" i="14"/>
  <c r="L196" i="14" s="1"/>
  <c r="F198" i="14"/>
  <c r="F196" i="14" s="1"/>
  <c r="Y193" i="14"/>
  <c r="S193" i="14"/>
  <c r="S191" i="14" s="1"/>
  <c r="M193" i="14"/>
  <c r="G193" i="14"/>
  <c r="G191" i="14" s="1"/>
  <c r="Z188" i="14"/>
  <c r="Z186" i="14" s="1"/>
  <c r="T188" i="14"/>
  <c r="T186" i="14" s="1"/>
  <c r="N188" i="14"/>
  <c r="H188" i="14"/>
  <c r="H186" i="14" s="1"/>
  <c r="AA183" i="14"/>
  <c r="W318" i="14"/>
  <c r="W316" i="14" s="1"/>
  <c r="Q318" i="14"/>
  <c r="Q316" i="14" s="1"/>
  <c r="K318" i="14"/>
  <c r="K316" i="14" s="1"/>
  <c r="E318" i="14"/>
  <c r="E316" i="14" s="1"/>
  <c r="X313" i="14"/>
  <c r="X311" i="14" s="1"/>
  <c r="R313" i="14"/>
  <c r="R311" i="14" s="1"/>
  <c r="L313" i="14"/>
  <c r="L311" i="14" s="1"/>
  <c r="F313" i="14"/>
  <c r="F311" i="14" s="1"/>
  <c r="Y308" i="14"/>
  <c r="Y306" i="14" s="1"/>
  <c r="S308" i="14"/>
  <c r="S306" i="14" s="1"/>
  <c r="M308" i="14"/>
  <c r="M306" i="14" s="1"/>
  <c r="G308" i="14"/>
  <c r="G306" i="14" s="1"/>
  <c r="Z303" i="14"/>
  <c r="Z301" i="14" s="1"/>
  <c r="T303" i="14"/>
  <c r="T301" i="14" s="1"/>
  <c r="N303" i="14"/>
  <c r="N301" i="14" s="1"/>
  <c r="H303" i="14"/>
  <c r="H301" i="14" s="1"/>
  <c r="AA298" i="14"/>
  <c r="AA296" i="14" s="1"/>
  <c r="U298" i="14"/>
  <c r="U296" i="14" s="1"/>
  <c r="O298" i="14"/>
  <c r="O296" i="14" s="1"/>
  <c r="I298" i="14"/>
  <c r="I296" i="14" s="1"/>
  <c r="V293" i="14"/>
  <c r="V291" i="14" s="1"/>
  <c r="P293" i="14"/>
  <c r="P291" i="14" s="1"/>
  <c r="J293" i="14"/>
  <c r="J291" i="14" s="1"/>
  <c r="D293" i="14"/>
  <c r="D291" i="14" s="1"/>
  <c r="W288" i="14"/>
  <c r="W286" i="14" s="1"/>
  <c r="Q288" i="14"/>
  <c r="Q286" i="14" s="1"/>
  <c r="K288" i="14"/>
  <c r="K286" i="14" s="1"/>
  <c r="E288" i="14"/>
  <c r="E286" i="14" s="1"/>
  <c r="X283" i="14"/>
  <c r="X281" i="14" s="1"/>
  <c r="R283" i="14"/>
  <c r="R281" i="14" s="1"/>
  <c r="L283" i="14"/>
  <c r="L281" i="14" s="1"/>
  <c r="F283" i="14"/>
  <c r="F281" i="14" s="1"/>
  <c r="Y278" i="14"/>
  <c r="Y276" i="14" s="1"/>
  <c r="S278" i="14"/>
  <c r="S276" i="14" s="1"/>
  <c r="M278" i="14"/>
  <c r="M276" i="14" s="1"/>
  <c r="G278" i="14"/>
  <c r="G276" i="14" s="1"/>
  <c r="Z273" i="14"/>
  <c r="Z271" i="14" s="1"/>
  <c r="T273" i="14"/>
  <c r="T271" i="14" s="1"/>
  <c r="N273" i="14"/>
  <c r="N271" i="14" s="1"/>
  <c r="H273" i="14"/>
  <c r="H271" i="14" s="1"/>
  <c r="AA268" i="14"/>
  <c r="AA266" i="14" s="1"/>
  <c r="U268" i="14"/>
  <c r="U266" i="14" s="1"/>
  <c r="O268" i="14"/>
  <c r="O266" i="14" s="1"/>
  <c r="I268" i="14"/>
  <c r="I266" i="14" s="1"/>
  <c r="V263" i="14"/>
  <c r="V261" i="14" s="1"/>
  <c r="P263" i="14"/>
  <c r="P261" i="14" s="1"/>
  <c r="J263" i="14"/>
  <c r="J261" i="14" s="1"/>
  <c r="D263" i="14"/>
  <c r="D261" i="14" s="1"/>
  <c r="W258" i="14"/>
  <c r="W256" i="14" s="1"/>
  <c r="Q258" i="14"/>
  <c r="Q256" i="14" s="1"/>
  <c r="K258" i="14"/>
  <c r="K256" i="14" s="1"/>
  <c r="E258" i="14"/>
  <c r="E256" i="14" s="1"/>
  <c r="X253" i="14"/>
  <c r="X251" i="14" s="1"/>
  <c r="R253" i="14"/>
  <c r="R251" i="14" s="1"/>
  <c r="L253" i="14"/>
  <c r="L251" i="14" s="1"/>
  <c r="F253" i="14"/>
  <c r="F251" i="14" s="1"/>
  <c r="Y248" i="14"/>
  <c r="Y246" i="14" s="1"/>
  <c r="S248" i="14"/>
  <c r="S246" i="14" s="1"/>
  <c r="M248" i="14"/>
  <c r="M246" i="14" s="1"/>
  <c r="G248" i="14"/>
  <c r="G246" i="14" s="1"/>
  <c r="Z243" i="14"/>
  <c r="Z241" i="14" s="1"/>
  <c r="T243" i="14"/>
  <c r="T241" i="14" s="1"/>
  <c r="N243" i="14"/>
  <c r="N241" i="14" s="1"/>
  <c r="H243" i="14"/>
  <c r="H241" i="14" s="1"/>
  <c r="AA238" i="14"/>
  <c r="AA236" i="14" s="1"/>
  <c r="U238" i="14"/>
  <c r="U236" i="14" s="1"/>
  <c r="O238" i="14"/>
  <c r="O236" i="14" s="1"/>
  <c r="I238" i="14"/>
  <c r="I236" i="14" s="1"/>
  <c r="V233" i="14"/>
  <c r="V231" i="14" s="1"/>
  <c r="P233" i="14"/>
  <c r="P231" i="14" s="1"/>
  <c r="J233" i="14"/>
  <c r="J231" i="14" s="1"/>
  <c r="V318" i="14"/>
  <c r="V316" i="14" s="1"/>
  <c r="P318" i="14"/>
  <c r="P316" i="14" s="1"/>
  <c r="J318" i="14"/>
  <c r="J316" i="14" s="1"/>
  <c r="D318" i="14"/>
  <c r="W313" i="14"/>
  <c r="Q313" i="14"/>
  <c r="Q311" i="14" s="1"/>
  <c r="K313" i="14"/>
  <c r="K311" i="14" s="1"/>
  <c r="E313" i="14"/>
  <c r="E311" i="14" s="1"/>
  <c r="X308" i="14"/>
  <c r="X306" i="14" s="1"/>
  <c r="R308" i="14"/>
  <c r="L308" i="14"/>
  <c r="F308" i="14"/>
  <c r="F306" i="14" s="1"/>
  <c r="Y303" i="14"/>
  <c r="Y301" i="14" s="1"/>
  <c r="S303" i="14"/>
  <c r="S301" i="14" s="1"/>
  <c r="M303" i="14"/>
  <c r="M301" i="14" s="1"/>
  <c r="G303" i="14"/>
  <c r="Z298" i="14"/>
  <c r="T298" i="14"/>
  <c r="T296" i="14" s="1"/>
  <c r="N298" i="14"/>
  <c r="N296" i="14" s="1"/>
  <c r="H298" i="14"/>
  <c r="H296" i="14" s="1"/>
  <c r="AA293" i="14"/>
  <c r="AA291" i="14" s="1"/>
  <c r="U293" i="14"/>
  <c r="O293" i="14"/>
  <c r="I293" i="14"/>
  <c r="I291" i="14" s="1"/>
  <c r="V288" i="14"/>
  <c r="V286" i="14" s="1"/>
  <c r="P288" i="14"/>
  <c r="P286" i="14" s="1"/>
  <c r="J288" i="14"/>
  <c r="J286" i="14" s="1"/>
  <c r="D288" i="14"/>
  <c r="W283" i="14"/>
  <c r="Q283" i="14"/>
  <c r="Q281" i="14" s="1"/>
  <c r="K283" i="14"/>
  <c r="K281" i="14" s="1"/>
  <c r="E283" i="14"/>
  <c r="E281" i="14" s="1"/>
  <c r="X278" i="14"/>
  <c r="X276" i="14" s="1"/>
  <c r="R278" i="14"/>
  <c r="L278" i="14"/>
  <c r="F278" i="14"/>
  <c r="F276" i="14" s="1"/>
  <c r="Y273" i="14"/>
  <c r="Y271" i="14" s="1"/>
  <c r="S273" i="14"/>
  <c r="S271" i="14" s="1"/>
  <c r="M273" i="14"/>
  <c r="M271" i="14" s="1"/>
  <c r="G273" i="14"/>
  <c r="Z268" i="14"/>
  <c r="T268" i="14"/>
  <c r="T266" i="14" s="1"/>
  <c r="N268" i="14"/>
  <c r="N266" i="14" s="1"/>
  <c r="H268" i="14"/>
  <c r="H266" i="14" s="1"/>
  <c r="AA263" i="14"/>
  <c r="AA261" i="14" s="1"/>
  <c r="U263" i="14"/>
  <c r="O263" i="14"/>
  <c r="I263" i="14"/>
  <c r="I261" i="14" s="1"/>
  <c r="V258" i="14"/>
  <c r="V256" i="14" s="1"/>
  <c r="P258" i="14"/>
  <c r="P256" i="14" s="1"/>
  <c r="J258" i="14"/>
  <c r="J256" i="14" s="1"/>
  <c r="D258" i="14"/>
  <c r="W253" i="14"/>
  <c r="Q253" i="14"/>
  <c r="Q251" i="14" s="1"/>
  <c r="K253" i="14"/>
  <c r="K251" i="14" s="1"/>
  <c r="E253" i="14"/>
  <c r="E251" i="14" s="1"/>
  <c r="X248" i="14"/>
  <c r="X246" i="14" s="1"/>
  <c r="R248" i="14"/>
  <c r="L248" i="14"/>
  <c r="F248" i="14"/>
  <c r="F246" i="14" s="1"/>
  <c r="Y243" i="14"/>
  <c r="Y241" i="14" s="1"/>
  <c r="S243" i="14"/>
  <c r="S241" i="14" s="1"/>
  <c r="M243" i="14"/>
  <c r="M241" i="14" s="1"/>
  <c r="G243" i="14"/>
  <c r="Z238" i="14"/>
  <c r="T238" i="14"/>
  <c r="T236" i="14" s="1"/>
  <c r="N238" i="14"/>
  <c r="N236" i="14" s="1"/>
  <c r="H238" i="14"/>
  <c r="H236" i="14" s="1"/>
  <c r="AA233" i="14"/>
  <c r="AA231" i="14" s="1"/>
  <c r="U233" i="14"/>
  <c r="O233" i="14"/>
  <c r="I233" i="14"/>
  <c r="I231" i="14" s="1"/>
  <c r="V228" i="14"/>
  <c r="V226" i="14" s="1"/>
  <c r="P228" i="14"/>
  <c r="P226" i="14" s="1"/>
  <c r="J228" i="14"/>
  <c r="J226" i="14" s="1"/>
  <c r="D228" i="14"/>
  <c r="W223" i="14"/>
  <c r="Q223" i="14"/>
  <c r="Q221" i="14" s="1"/>
  <c r="K223" i="14"/>
  <c r="K221" i="14" s="1"/>
  <c r="E223" i="14"/>
  <c r="E221" i="14" s="1"/>
  <c r="X218" i="14"/>
  <c r="X216" i="14" s="1"/>
  <c r="R218" i="14"/>
  <c r="L218" i="14"/>
  <c r="F218" i="14"/>
  <c r="F216" i="14" s="1"/>
  <c r="Y213" i="14"/>
  <c r="Y211" i="14" s="1"/>
  <c r="S213" i="14"/>
  <c r="S211" i="14" s="1"/>
  <c r="M213" i="14"/>
  <c r="M211" i="14" s="1"/>
  <c r="G213" i="14"/>
  <c r="Z208" i="14"/>
  <c r="T208" i="14"/>
  <c r="T206" i="14" s="1"/>
  <c r="N208" i="14"/>
  <c r="N206" i="14" s="1"/>
  <c r="H208" i="14"/>
  <c r="H206" i="14" s="1"/>
  <c r="AA203" i="14"/>
  <c r="AA201" i="14" s="1"/>
  <c r="U203" i="14"/>
  <c r="O203" i="14"/>
  <c r="I203" i="14"/>
  <c r="I201" i="14" s="1"/>
  <c r="J168" i="14"/>
  <c r="J166" i="14" s="1"/>
  <c r="P168" i="14"/>
  <c r="P166" i="14" s="1"/>
  <c r="V168" i="14"/>
  <c r="V166" i="14" s="1"/>
  <c r="D170" i="14"/>
  <c r="D166" i="14" s="1"/>
  <c r="J170" i="14"/>
  <c r="P170" i="14"/>
  <c r="V170" i="14"/>
  <c r="I173" i="14"/>
  <c r="I171" i="14" s="1"/>
  <c r="O173" i="14"/>
  <c r="O171" i="14" s="1"/>
  <c r="U173" i="14"/>
  <c r="AA173" i="14"/>
  <c r="I175" i="14"/>
  <c r="O175" i="14"/>
  <c r="U175" i="14"/>
  <c r="AA175" i="14"/>
  <c r="H178" i="14"/>
  <c r="N178" i="14"/>
  <c r="T178" i="14"/>
  <c r="T176" i="14" s="1"/>
  <c r="Z178" i="14"/>
  <c r="Z176" i="14" s="1"/>
  <c r="H180" i="14"/>
  <c r="N180" i="14"/>
  <c r="T180" i="14"/>
  <c r="Z180" i="14"/>
  <c r="F183" i="14"/>
  <c r="N183" i="14"/>
  <c r="N181" i="14" s="1"/>
  <c r="X183" i="14"/>
  <c r="X181" i="14" s="1"/>
  <c r="L185" i="14"/>
  <c r="L181" i="14" s="1"/>
  <c r="X185" i="14"/>
  <c r="G188" i="14"/>
  <c r="G186" i="14" s="1"/>
  <c r="S188" i="14"/>
  <c r="G190" i="14"/>
  <c r="S190" i="14"/>
  <c r="E193" i="14"/>
  <c r="E191" i="14" s="1"/>
  <c r="Q193" i="14"/>
  <c r="E195" i="14"/>
  <c r="Q195" i="14"/>
  <c r="D198" i="14"/>
  <c r="D196" i="14" s="1"/>
  <c r="P198" i="14"/>
  <c r="P196" i="14" s="1"/>
  <c r="E200" i="14"/>
  <c r="E196" i="14" s="1"/>
  <c r="W200" i="14"/>
  <c r="W196" i="14" s="1"/>
  <c r="H203" i="14"/>
  <c r="Z203" i="14"/>
  <c r="T205" i="14"/>
  <c r="T201" i="14" s="1"/>
  <c r="G208" i="14"/>
  <c r="G206" i="14" s="1"/>
  <c r="Y208" i="14"/>
  <c r="S210" i="14"/>
  <c r="S206" i="14" s="1"/>
  <c r="T213" i="14"/>
  <c r="N215" i="14"/>
  <c r="N211" i="14" s="1"/>
  <c r="Q218" i="14"/>
  <c r="K220" i="14"/>
  <c r="K216" i="14" s="1"/>
  <c r="L223" i="14"/>
  <c r="L221" i="14" s="1"/>
  <c r="F225" i="14"/>
  <c r="F221" i="14" s="1"/>
  <c r="X225" i="14"/>
  <c r="X221" i="14" s="1"/>
  <c r="K228" i="14"/>
  <c r="E230" i="14"/>
  <c r="W230" i="14"/>
  <c r="W226" i="14" s="1"/>
  <c r="H233" i="14"/>
  <c r="H231" i="14" s="1"/>
  <c r="T235" i="14"/>
  <c r="M240" i="14"/>
  <c r="F245" i="14"/>
  <c r="W248" i="14"/>
  <c r="W246" i="14" s="1"/>
  <c r="P253" i="14"/>
  <c r="P251" i="14" s="1"/>
  <c r="O258" i="14"/>
  <c r="AA260" i="14"/>
  <c r="H263" i="14"/>
  <c r="H261" i="14" s="1"/>
  <c r="T265" i="14"/>
  <c r="M270" i="14"/>
  <c r="F275" i="14"/>
  <c r="W278" i="14"/>
  <c r="P283" i="14"/>
  <c r="O288" i="14"/>
  <c r="O286" i="14" s="1"/>
  <c r="AA290" i="14"/>
  <c r="H293" i="14"/>
  <c r="H291" i="14" s="1"/>
  <c r="T295" i="14"/>
  <c r="M300" i="14"/>
  <c r="F305" i="14"/>
  <c r="W308" i="14"/>
  <c r="W306" i="14" s="1"/>
  <c r="P313" i="14"/>
  <c r="P311" i="14" s="1"/>
  <c r="O318" i="14"/>
  <c r="AA320" i="14"/>
  <c r="Y475" i="14"/>
  <c r="N329" i="14"/>
  <c r="N325" i="14" s="1"/>
  <c r="G334" i="14"/>
  <c r="G330" i="14" s="1"/>
  <c r="V349" i="14"/>
  <c r="V345" i="14" s="1"/>
  <c r="U354" i="14"/>
  <c r="U350" i="14" s="1"/>
  <c r="N359" i="14"/>
  <c r="N355" i="14" s="1"/>
  <c r="G364" i="14"/>
  <c r="G360" i="14" s="1"/>
  <c r="V379" i="14"/>
  <c r="V375" i="14" s="1"/>
  <c r="U384" i="14"/>
  <c r="U380" i="14" s="1"/>
  <c r="N389" i="14"/>
  <c r="N385" i="14" s="1"/>
  <c r="G394" i="14"/>
  <c r="G390" i="14" s="1"/>
  <c r="V409" i="14"/>
  <c r="V405" i="14" s="1"/>
  <c r="U414" i="14"/>
  <c r="U410" i="14" s="1"/>
  <c r="N419" i="14"/>
  <c r="N415" i="14" s="1"/>
  <c r="G424" i="14"/>
  <c r="G420" i="14" s="1"/>
  <c r="V439" i="14"/>
  <c r="V435" i="14" s="1"/>
  <c r="U444" i="14"/>
  <c r="U440" i="14" s="1"/>
  <c r="N449" i="14"/>
  <c r="N445" i="14" s="1"/>
  <c r="G454" i="14"/>
  <c r="G450" i="14" s="1"/>
  <c r="V469" i="14"/>
  <c r="V465" i="14" s="1"/>
  <c r="U474" i="14"/>
  <c r="U470" i="14" s="1"/>
  <c r="N479" i="14"/>
  <c r="N475" i="14" s="1"/>
  <c r="Y488" i="14"/>
  <c r="Y484" i="14" s="1"/>
  <c r="F493" i="14"/>
  <c r="F489" i="14" s="1"/>
  <c r="W498" i="14"/>
  <c r="W494" i="14" s="1"/>
  <c r="V503" i="14"/>
  <c r="V499" i="14" s="1"/>
  <c r="U508" i="14"/>
  <c r="U504" i="14" s="1"/>
  <c r="N513" i="14"/>
  <c r="N509" i="14" s="1"/>
  <c r="G518" i="14"/>
  <c r="G514" i="14" s="1"/>
  <c r="V533" i="14"/>
  <c r="V529" i="14" s="1"/>
  <c r="U538" i="14"/>
  <c r="U534" i="14" s="1"/>
  <c r="N543" i="14"/>
  <c r="N539" i="14" s="1"/>
  <c r="G548" i="14"/>
  <c r="G544" i="14" s="1"/>
  <c r="V563" i="14"/>
  <c r="V559" i="14" s="1"/>
  <c r="U568" i="14"/>
  <c r="U564" i="14" s="1"/>
  <c r="N573" i="14"/>
  <c r="N569" i="14" s="1"/>
  <c r="G578" i="14"/>
  <c r="G574" i="14" s="1"/>
  <c r="V593" i="14"/>
  <c r="V589" i="14" s="1"/>
  <c r="U598" i="14"/>
  <c r="U594" i="14" s="1"/>
  <c r="N603" i="14"/>
  <c r="N599" i="14" s="1"/>
  <c r="G608" i="14"/>
  <c r="G604" i="14" s="1"/>
  <c r="V623" i="14"/>
  <c r="V619" i="14" s="1"/>
  <c r="U628" i="14"/>
  <c r="U624" i="14" s="1"/>
  <c r="N633" i="14"/>
  <c r="N629" i="14" s="1"/>
  <c r="G638" i="14"/>
  <c r="G634" i="14" s="1"/>
  <c r="H87" i="15"/>
  <c r="E196" i="15"/>
  <c r="W196" i="15"/>
  <c r="X251" i="15"/>
  <c r="W286" i="15"/>
  <c r="H335" i="15"/>
  <c r="N395" i="15"/>
  <c r="N455" i="15"/>
  <c r="V509" i="15"/>
  <c r="I559" i="15"/>
  <c r="O624" i="16"/>
  <c r="G541" i="13"/>
  <c r="G539" i="13" s="1"/>
  <c r="M541" i="13"/>
  <c r="M539" i="13" s="1"/>
  <c r="S541" i="13"/>
  <c r="S539" i="13" s="1"/>
  <c r="Y541" i="13"/>
  <c r="Y539" i="13" s="1"/>
  <c r="F546" i="13"/>
  <c r="F544" i="13" s="1"/>
  <c r="L546" i="13"/>
  <c r="L544" i="13" s="1"/>
  <c r="R546" i="13"/>
  <c r="R544" i="13" s="1"/>
  <c r="X546" i="13"/>
  <c r="X544" i="13" s="1"/>
  <c r="E551" i="13"/>
  <c r="E549" i="13" s="1"/>
  <c r="K551" i="13"/>
  <c r="K549" i="13" s="1"/>
  <c r="Q551" i="13"/>
  <c r="Q549" i="13" s="1"/>
  <c r="W551" i="13"/>
  <c r="W549" i="13" s="1"/>
  <c r="D556" i="13"/>
  <c r="D554" i="13" s="1"/>
  <c r="J556" i="13"/>
  <c r="J554" i="13" s="1"/>
  <c r="P556" i="13"/>
  <c r="P554" i="13" s="1"/>
  <c r="V556" i="13"/>
  <c r="V554" i="13" s="1"/>
  <c r="I561" i="13"/>
  <c r="I559" i="13" s="1"/>
  <c r="O561" i="13"/>
  <c r="O559" i="13" s="1"/>
  <c r="U561" i="13"/>
  <c r="U559" i="13" s="1"/>
  <c r="AA561" i="13"/>
  <c r="AA559" i="13" s="1"/>
  <c r="H566" i="13"/>
  <c r="H564" i="13" s="1"/>
  <c r="N566" i="13"/>
  <c r="N564" i="13" s="1"/>
  <c r="T566" i="13"/>
  <c r="T564" i="13" s="1"/>
  <c r="Z566" i="13"/>
  <c r="Z564" i="13" s="1"/>
  <c r="G571" i="13"/>
  <c r="G569" i="13" s="1"/>
  <c r="M571" i="13"/>
  <c r="M569" i="13" s="1"/>
  <c r="S571" i="13"/>
  <c r="S569" i="13" s="1"/>
  <c r="Y571" i="13"/>
  <c r="Y569" i="13" s="1"/>
  <c r="F576" i="13"/>
  <c r="F574" i="13" s="1"/>
  <c r="L576" i="13"/>
  <c r="L574" i="13" s="1"/>
  <c r="R576" i="13"/>
  <c r="R574" i="13" s="1"/>
  <c r="X576" i="13"/>
  <c r="X574" i="13" s="1"/>
  <c r="E581" i="13"/>
  <c r="E579" i="13" s="1"/>
  <c r="K581" i="13"/>
  <c r="K579" i="13" s="1"/>
  <c r="Q581" i="13"/>
  <c r="Q579" i="13" s="1"/>
  <c r="W581" i="13"/>
  <c r="W579" i="13" s="1"/>
  <c r="D586" i="13"/>
  <c r="D584" i="13" s="1"/>
  <c r="J586" i="13"/>
  <c r="J584" i="13" s="1"/>
  <c r="P586" i="13"/>
  <c r="P584" i="13" s="1"/>
  <c r="V586" i="13"/>
  <c r="V584" i="13" s="1"/>
  <c r="I591" i="13"/>
  <c r="I589" i="13" s="1"/>
  <c r="O591" i="13"/>
  <c r="O589" i="13" s="1"/>
  <c r="U591" i="13"/>
  <c r="U589" i="13" s="1"/>
  <c r="AA591" i="13"/>
  <c r="AA589" i="13" s="1"/>
  <c r="H596" i="13"/>
  <c r="H594" i="13" s="1"/>
  <c r="N596" i="13"/>
  <c r="N594" i="13" s="1"/>
  <c r="T596" i="13"/>
  <c r="T594" i="13" s="1"/>
  <c r="Z596" i="13"/>
  <c r="Z594" i="13" s="1"/>
  <c r="G601" i="13"/>
  <c r="G599" i="13" s="1"/>
  <c r="M601" i="13"/>
  <c r="M599" i="13" s="1"/>
  <c r="S601" i="13"/>
  <c r="S599" i="13" s="1"/>
  <c r="Y601" i="13"/>
  <c r="Y599" i="13" s="1"/>
  <c r="F606" i="13"/>
  <c r="F604" i="13" s="1"/>
  <c r="L606" i="13"/>
  <c r="L604" i="13" s="1"/>
  <c r="R606" i="13"/>
  <c r="R604" i="13" s="1"/>
  <c r="X606" i="13"/>
  <c r="X604" i="13" s="1"/>
  <c r="E611" i="13"/>
  <c r="E609" i="13" s="1"/>
  <c r="K611" i="13"/>
  <c r="K609" i="13" s="1"/>
  <c r="Q611" i="13"/>
  <c r="Q609" i="13" s="1"/>
  <c r="W611" i="13"/>
  <c r="W609" i="13" s="1"/>
  <c r="D616" i="13"/>
  <c r="D614" i="13" s="1"/>
  <c r="J616" i="13"/>
  <c r="J614" i="13" s="1"/>
  <c r="P616" i="13"/>
  <c r="P614" i="13" s="1"/>
  <c r="V616" i="13"/>
  <c r="V614" i="13" s="1"/>
  <c r="I621" i="13"/>
  <c r="I619" i="13" s="1"/>
  <c r="O621" i="13"/>
  <c r="O619" i="13" s="1"/>
  <c r="U621" i="13"/>
  <c r="U619" i="13" s="1"/>
  <c r="AA621" i="13"/>
  <c r="AA619" i="13" s="1"/>
  <c r="H626" i="13"/>
  <c r="H624" i="13" s="1"/>
  <c r="N626" i="13"/>
  <c r="N624" i="13" s="1"/>
  <c r="T626" i="13"/>
  <c r="T624" i="13" s="1"/>
  <c r="Z626" i="13"/>
  <c r="Z624" i="13" s="1"/>
  <c r="G631" i="13"/>
  <c r="G629" i="13" s="1"/>
  <c r="M631" i="13"/>
  <c r="M629" i="13" s="1"/>
  <c r="S631" i="13"/>
  <c r="S629" i="13" s="1"/>
  <c r="Y631" i="13"/>
  <c r="Y629" i="13" s="1"/>
  <c r="F636" i="13"/>
  <c r="F634" i="13" s="1"/>
  <c r="L636" i="13"/>
  <c r="L634" i="13" s="1"/>
  <c r="R636" i="13"/>
  <c r="R634" i="13" s="1"/>
  <c r="X636" i="13"/>
  <c r="X634" i="13" s="1"/>
  <c r="S64" i="14"/>
  <c r="S62" i="14" s="1"/>
  <c r="Y64" i="14"/>
  <c r="Y62" i="14" s="1"/>
  <c r="F69" i="14"/>
  <c r="F67" i="14" s="1"/>
  <c r="L69" i="14"/>
  <c r="L67" i="14" s="1"/>
  <c r="R69" i="14"/>
  <c r="R67" i="14" s="1"/>
  <c r="X69" i="14"/>
  <c r="R71" i="14"/>
  <c r="X71" i="14"/>
  <c r="E74" i="14"/>
  <c r="E72" i="14" s="1"/>
  <c r="K74" i="14"/>
  <c r="K72" i="14" s="1"/>
  <c r="Q74" i="14"/>
  <c r="Q72" i="14" s="1"/>
  <c r="W74" i="14"/>
  <c r="E76" i="14"/>
  <c r="K76" i="14"/>
  <c r="Q76" i="14"/>
  <c r="W76" i="14"/>
  <c r="D79" i="14"/>
  <c r="D77" i="14" s="1"/>
  <c r="J79" i="14"/>
  <c r="P79" i="14"/>
  <c r="V79" i="14"/>
  <c r="V77" i="14" s="1"/>
  <c r="D81" i="14"/>
  <c r="J81" i="14"/>
  <c r="P81" i="14"/>
  <c r="V81" i="14"/>
  <c r="I84" i="14"/>
  <c r="O84" i="14"/>
  <c r="O82" i="14" s="1"/>
  <c r="U84" i="14"/>
  <c r="U82" i="14" s="1"/>
  <c r="AA84" i="14"/>
  <c r="AA82" i="14" s="1"/>
  <c r="I86" i="14"/>
  <c r="O86" i="14"/>
  <c r="U86" i="14"/>
  <c r="AA86" i="14"/>
  <c r="H89" i="14"/>
  <c r="H87" i="14" s="1"/>
  <c r="N89" i="14"/>
  <c r="N87" i="14" s="1"/>
  <c r="T89" i="14"/>
  <c r="T87" i="14" s="1"/>
  <c r="Z89" i="14"/>
  <c r="H91" i="14"/>
  <c r="N91" i="14"/>
  <c r="T91" i="14"/>
  <c r="Z91" i="14"/>
  <c r="G94" i="14"/>
  <c r="G92" i="14" s="1"/>
  <c r="M94" i="14"/>
  <c r="S94" i="14"/>
  <c r="Y94" i="14"/>
  <c r="Y92" i="14" s="1"/>
  <c r="G96" i="14"/>
  <c r="M96" i="14"/>
  <c r="S96" i="14"/>
  <c r="Y96" i="14"/>
  <c r="F99" i="14"/>
  <c r="L99" i="14"/>
  <c r="L97" i="14" s="1"/>
  <c r="R99" i="14"/>
  <c r="R97" i="14" s="1"/>
  <c r="X99" i="14"/>
  <c r="X97" i="14" s="1"/>
  <c r="F101" i="14"/>
  <c r="L101" i="14"/>
  <c r="R101" i="14"/>
  <c r="X101" i="14"/>
  <c r="E104" i="14"/>
  <c r="E102" i="14" s="1"/>
  <c r="K104" i="14"/>
  <c r="K102" i="14" s="1"/>
  <c r="Q104" i="14"/>
  <c r="Q102" i="14" s="1"/>
  <c r="W104" i="14"/>
  <c r="E106" i="14"/>
  <c r="K106" i="14"/>
  <c r="Q106" i="14"/>
  <c r="W106" i="14"/>
  <c r="D109" i="14"/>
  <c r="D107" i="14" s="1"/>
  <c r="J109" i="14"/>
  <c r="P109" i="14"/>
  <c r="V109" i="14"/>
  <c r="V107" i="14" s="1"/>
  <c r="D111" i="14"/>
  <c r="J111" i="14"/>
  <c r="P111" i="14"/>
  <c r="V111" i="14"/>
  <c r="I114" i="14"/>
  <c r="O114" i="14"/>
  <c r="O112" i="14" s="1"/>
  <c r="U114" i="14"/>
  <c r="U112" i="14" s="1"/>
  <c r="AA114" i="14"/>
  <c r="AA112" i="14" s="1"/>
  <c r="I116" i="14"/>
  <c r="O116" i="14"/>
  <c r="U116" i="14"/>
  <c r="AA116" i="14"/>
  <c r="H119" i="14"/>
  <c r="H117" i="14" s="1"/>
  <c r="N119" i="14"/>
  <c r="N117" i="14" s="1"/>
  <c r="T119" i="14"/>
  <c r="T117" i="14" s="1"/>
  <c r="Z119" i="14"/>
  <c r="H121" i="14"/>
  <c r="N121" i="14"/>
  <c r="T121" i="14"/>
  <c r="Z121" i="14"/>
  <c r="G124" i="14"/>
  <c r="G122" i="14" s="1"/>
  <c r="M124" i="14"/>
  <c r="S124" i="14"/>
  <c r="Y124" i="14"/>
  <c r="Y122" i="14" s="1"/>
  <c r="G126" i="14"/>
  <c r="M126" i="14"/>
  <c r="S126" i="14"/>
  <c r="Y126" i="14"/>
  <c r="F129" i="14"/>
  <c r="L129" i="14"/>
  <c r="L127" i="14" s="1"/>
  <c r="R129" i="14"/>
  <c r="R127" i="14" s="1"/>
  <c r="X129" i="14"/>
  <c r="X127" i="14" s="1"/>
  <c r="F131" i="14"/>
  <c r="L131" i="14"/>
  <c r="R131" i="14"/>
  <c r="X131" i="14"/>
  <c r="E134" i="14"/>
  <c r="E132" i="14" s="1"/>
  <c r="K134" i="14"/>
  <c r="K132" i="14" s="1"/>
  <c r="Q134" i="14"/>
  <c r="Q132" i="14" s="1"/>
  <c r="W134" i="14"/>
  <c r="E136" i="14"/>
  <c r="K136" i="14"/>
  <c r="Q136" i="14"/>
  <c r="W136" i="14"/>
  <c r="D139" i="14"/>
  <c r="D137" i="14" s="1"/>
  <c r="J139" i="14"/>
  <c r="P139" i="14"/>
  <c r="V139" i="14"/>
  <c r="V137" i="14" s="1"/>
  <c r="D141" i="14"/>
  <c r="J141" i="14"/>
  <c r="P141" i="14"/>
  <c r="V141" i="14"/>
  <c r="I144" i="14"/>
  <c r="O144" i="14"/>
  <c r="O142" i="14" s="1"/>
  <c r="U144" i="14"/>
  <c r="U142" i="14" s="1"/>
  <c r="AA144" i="14"/>
  <c r="AA142" i="14" s="1"/>
  <c r="I146" i="14"/>
  <c r="O146" i="14"/>
  <c r="U146" i="14"/>
  <c r="AA146" i="14"/>
  <c r="H149" i="14"/>
  <c r="H147" i="14" s="1"/>
  <c r="N149" i="14"/>
  <c r="N147" i="14" s="1"/>
  <c r="T149" i="14"/>
  <c r="T147" i="14" s="1"/>
  <c r="Z149" i="14"/>
  <c r="H151" i="14"/>
  <c r="N151" i="14"/>
  <c r="T151" i="14"/>
  <c r="Z151" i="14"/>
  <c r="G154" i="14"/>
  <c r="G152" i="14" s="1"/>
  <c r="M154" i="14"/>
  <c r="S154" i="14"/>
  <c r="Y154" i="14"/>
  <c r="Y152" i="14" s="1"/>
  <c r="G156" i="14"/>
  <c r="M156" i="14"/>
  <c r="S156" i="14"/>
  <c r="Y156" i="14"/>
  <c r="F159" i="14"/>
  <c r="L159" i="14"/>
  <c r="L157" i="14" s="1"/>
  <c r="R159" i="14"/>
  <c r="R157" i="14" s="1"/>
  <c r="X159" i="14"/>
  <c r="X157" i="14" s="1"/>
  <c r="F161" i="14"/>
  <c r="L161" i="14"/>
  <c r="R161" i="14"/>
  <c r="X161" i="14"/>
  <c r="E170" i="14"/>
  <c r="E166" i="14" s="1"/>
  <c r="K170" i="14"/>
  <c r="K166" i="14" s="1"/>
  <c r="Q170" i="14"/>
  <c r="Q166" i="14" s="1"/>
  <c r="W170" i="14"/>
  <c r="W166" i="14" s="1"/>
  <c r="D175" i="14"/>
  <c r="D171" i="14" s="1"/>
  <c r="J175" i="14"/>
  <c r="J171" i="14" s="1"/>
  <c r="P175" i="14"/>
  <c r="P171" i="14" s="1"/>
  <c r="V175" i="14"/>
  <c r="V171" i="14" s="1"/>
  <c r="I180" i="14"/>
  <c r="I176" i="14" s="1"/>
  <c r="O180" i="14"/>
  <c r="O176" i="14" s="1"/>
  <c r="U180" i="14"/>
  <c r="U176" i="14" s="1"/>
  <c r="AA180" i="14"/>
  <c r="AA176" i="14" s="1"/>
  <c r="M185" i="14"/>
  <c r="M181" i="14" s="1"/>
  <c r="Y185" i="14"/>
  <c r="Y181" i="14" s="1"/>
  <c r="K190" i="14"/>
  <c r="K186" i="14" s="1"/>
  <c r="W190" i="14"/>
  <c r="W186" i="14" s="1"/>
  <c r="F195" i="14"/>
  <c r="F191" i="14" s="1"/>
  <c r="R195" i="14"/>
  <c r="R191" i="14" s="1"/>
  <c r="I200" i="14"/>
  <c r="AA200" i="14"/>
  <c r="D205" i="14"/>
  <c r="V205" i="14"/>
  <c r="U210" i="14"/>
  <c r="R215" i="14"/>
  <c r="M220" i="14"/>
  <c r="J225" i="14"/>
  <c r="I230" i="14"/>
  <c r="AA230" i="14"/>
  <c r="Z235" i="14"/>
  <c r="S240" i="14"/>
  <c r="L245" i="14"/>
  <c r="E250" i="14"/>
  <c r="Z265" i="14"/>
  <c r="S270" i="14"/>
  <c r="L275" i="14"/>
  <c r="E280" i="14"/>
  <c r="Z295" i="14"/>
  <c r="S300" i="14"/>
  <c r="L305" i="14"/>
  <c r="E310" i="14"/>
  <c r="T329" i="14"/>
  <c r="T325" i="14" s="1"/>
  <c r="M334" i="14"/>
  <c r="M330" i="14" s="1"/>
  <c r="F339" i="14"/>
  <c r="F335" i="14" s="1"/>
  <c r="AA354" i="14"/>
  <c r="AA350" i="14" s="1"/>
  <c r="T359" i="14"/>
  <c r="T355" i="14" s="1"/>
  <c r="M364" i="14"/>
  <c r="M360" i="14" s="1"/>
  <c r="F369" i="14"/>
  <c r="F365" i="14" s="1"/>
  <c r="AA384" i="14"/>
  <c r="AA380" i="14" s="1"/>
  <c r="T389" i="14"/>
  <c r="T385" i="14" s="1"/>
  <c r="M394" i="14"/>
  <c r="M390" i="14" s="1"/>
  <c r="F399" i="14"/>
  <c r="F395" i="14" s="1"/>
  <c r="AA414" i="14"/>
  <c r="AA410" i="14" s="1"/>
  <c r="T419" i="14"/>
  <c r="T415" i="14" s="1"/>
  <c r="M424" i="14"/>
  <c r="M420" i="14" s="1"/>
  <c r="F429" i="14"/>
  <c r="F425" i="14" s="1"/>
  <c r="AA444" i="14"/>
  <c r="AA440" i="14" s="1"/>
  <c r="T449" i="14"/>
  <c r="T445" i="14" s="1"/>
  <c r="M454" i="14"/>
  <c r="M450" i="14" s="1"/>
  <c r="F459" i="14"/>
  <c r="F455" i="14" s="1"/>
  <c r="AA474" i="14"/>
  <c r="AA470" i="14" s="1"/>
  <c r="T479" i="14"/>
  <c r="T475" i="14" s="1"/>
  <c r="L493" i="14"/>
  <c r="L489" i="14" s="1"/>
  <c r="AA508" i="14"/>
  <c r="AA504" i="14" s="1"/>
  <c r="T513" i="14"/>
  <c r="T509" i="14" s="1"/>
  <c r="M518" i="14"/>
  <c r="M514" i="14" s="1"/>
  <c r="F523" i="14"/>
  <c r="F519" i="14" s="1"/>
  <c r="AA538" i="14"/>
  <c r="AA534" i="14" s="1"/>
  <c r="T543" i="14"/>
  <c r="T539" i="14" s="1"/>
  <c r="M548" i="14"/>
  <c r="M544" i="14" s="1"/>
  <c r="F553" i="14"/>
  <c r="F549" i="14" s="1"/>
  <c r="AA568" i="14"/>
  <c r="AA564" i="14" s="1"/>
  <c r="T573" i="14"/>
  <c r="T569" i="14" s="1"/>
  <c r="M578" i="14"/>
  <c r="M574" i="14" s="1"/>
  <c r="F583" i="14"/>
  <c r="F579" i="14" s="1"/>
  <c r="AA598" i="14"/>
  <c r="AA594" i="14" s="1"/>
  <c r="T603" i="14"/>
  <c r="T599" i="14" s="1"/>
  <c r="M608" i="14"/>
  <c r="M604" i="14" s="1"/>
  <c r="F613" i="14"/>
  <c r="F609" i="14" s="1"/>
  <c r="AA628" i="14"/>
  <c r="AA624" i="14" s="1"/>
  <c r="T633" i="14"/>
  <c r="T629" i="14" s="1"/>
  <c r="M638" i="14"/>
  <c r="M634" i="14" s="1"/>
  <c r="W132" i="15"/>
  <c r="W166" i="15"/>
  <c r="V231" i="15"/>
  <c r="S246" i="15"/>
  <c r="AA477" i="15"/>
  <c r="AA475" i="15" s="1"/>
  <c r="U477" i="15"/>
  <c r="O477" i="15"/>
  <c r="I477" i="15"/>
  <c r="V472" i="15"/>
  <c r="P472" i="15"/>
  <c r="J472" i="15"/>
  <c r="J470" i="15" s="1"/>
  <c r="D472" i="15"/>
  <c r="W467" i="15"/>
  <c r="Q467" i="15"/>
  <c r="K467" i="15"/>
  <c r="E467" i="15"/>
  <c r="X462" i="15"/>
  <c r="X460" i="15" s="1"/>
  <c r="R462" i="15"/>
  <c r="L462" i="15"/>
  <c r="F462" i="15"/>
  <c r="Y457" i="15"/>
  <c r="S457" i="15"/>
  <c r="M457" i="15"/>
  <c r="M455" i="15" s="1"/>
  <c r="G457" i="15"/>
  <c r="Z452" i="15"/>
  <c r="T452" i="15"/>
  <c r="N452" i="15"/>
  <c r="H452" i="15"/>
  <c r="AA447" i="15"/>
  <c r="AA445" i="15" s="1"/>
  <c r="U447" i="15"/>
  <c r="O447" i="15"/>
  <c r="I447" i="15"/>
  <c r="V442" i="15"/>
  <c r="P442" i="15"/>
  <c r="J442" i="15"/>
  <c r="J440" i="15" s="1"/>
  <c r="D442" i="15"/>
  <c r="W437" i="15"/>
  <c r="Q437" i="15"/>
  <c r="K437" i="15"/>
  <c r="E437" i="15"/>
  <c r="X432" i="15"/>
  <c r="X430" i="15" s="1"/>
  <c r="R432" i="15"/>
  <c r="L432" i="15"/>
  <c r="F432" i="15"/>
  <c r="Y427" i="15"/>
  <c r="S427" i="15"/>
  <c r="M427" i="15"/>
  <c r="M425" i="15" s="1"/>
  <c r="G427" i="15"/>
  <c r="Z422" i="15"/>
  <c r="T422" i="15"/>
  <c r="N422" i="15"/>
  <c r="H422" i="15"/>
  <c r="AA417" i="15"/>
  <c r="AA415" i="15" s="1"/>
  <c r="U417" i="15"/>
  <c r="O417" i="15"/>
  <c r="I417" i="15"/>
  <c r="V412" i="15"/>
  <c r="P412" i="15"/>
  <c r="J412" i="15"/>
  <c r="J410" i="15" s="1"/>
  <c r="D412" i="15"/>
  <c r="W407" i="15"/>
  <c r="Q407" i="15"/>
  <c r="K407" i="15"/>
  <c r="E407" i="15"/>
  <c r="X402" i="15"/>
  <c r="X400" i="15" s="1"/>
  <c r="R402" i="15"/>
  <c r="L402" i="15"/>
  <c r="F402" i="15"/>
  <c r="Y397" i="15"/>
  <c r="S397" i="15"/>
  <c r="M397" i="15"/>
  <c r="M395" i="15" s="1"/>
  <c r="G397" i="15"/>
  <c r="Z392" i="15"/>
  <c r="T392" i="15"/>
  <c r="N392" i="15"/>
  <c r="H392" i="15"/>
  <c r="AA387" i="15"/>
  <c r="AA385" i="15" s="1"/>
  <c r="U387" i="15"/>
  <c r="O387" i="15"/>
  <c r="I387" i="15"/>
  <c r="V382" i="15"/>
  <c r="P382" i="15"/>
  <c r="J382" i="15"/>
  <c r="J380" i="15" s="1"/>
  <c r="D382" i="15"/>
  <c r="W377" i="15"/>
  <c r="Q377" i="15"/>
  <c r="K377" i="15"/>
  <c r="E377" i="15"/>
  <c r="X372" i="15"/>
  <c r="X370" i="15" s="1"/>
  <c r="R372" i="15"/>
  <c r="L372" i="15"/>
  <c r="F372" i="15"/>
  <c r="Y367" i="15"/>
  <c r="S367" i="15"/>
  <c r="M367" i="15"/>
  <c r="M365" i="15" s="1"/>
  <c r="G367" i="15"/>
  <c r="Z362" i="15"/>
  <c r="T362" i="15"/>
  <c r="N362" i="15"/>
  <c r="H362" i="15"/>
  <c r="AA357" i="15"/>
  <c r="AA355" i="15" s="1"/>
  <c r="U357" i="15"/>
  <c r="O357" i="15"/>
  <c r="I357" i="15"/>
  <c r="V352" i="15"/>
  <c r="P352" i="15"/>
  <c r="J352" i="15"/>
  <c r="J350" i="15" s="1"/>
  <c r="D352" i="15"/>
  <c r="W347" i="15"/>
  <c r="Q347" i="15"/>
  <c r="K347" i="15"/>
  <c r="E347" i="15"/>
  <c r="X342" i="15"/>
  <c r="X340" i="15" s="1"/>
  <c r="R342" i="15"/>
  <c r="L342" i="15"/>
  <c r="F342" i="15"/>
  <c r="Y337" i="15"/>
  <c r="S337" i="15"/>
  <c r="M337" i="15"/>
  <c r="M335" i="15" s="1"/>
  <c r="G337" i="15"/>
  <c r="Z332" i="15"/>
  <c r="T332" i="15"/>
  <c r="N332" i="15"/>
  <c r="H332" i="15"/>
  <c r="AA327" i="15"/>
  <c r="AA325" i="15" s="1"/>
  <c r="U327" i="15"/>
  <c r="O327" i="15"/>
  <c r="I327" i="15"/>
  <c r="Z477" i="15"/>
  <c r="T477" i="15"/>
  <c r="N477" i="15"/>
  <c r="N475" i="15" s="1"/>
  <c r="H477" i="15"/>
  <c r="AA472" i="15"/>
  <c r="U472" i="15"/>
  <c r="O472" i="15"/>
  <c r="I472" i="15"/>
  <c r="V467" i="15"/>
  <c r="V465" i="15" s="1"/>
  <c r="P467" i="15"/>
  <c r="J467" i="15"/>
  <c r="D467" i="15"/>
  <c r="W462" i="15"/>
  <c r="Q462" i="15"/>
  <c r="K462" i="15"/>
  <c r="K460" i="15" s="1"/>
  <c r="E462" i="15"/>
  <c r="X457" i="15"/>
  <c r="R457" i="15"/>
  <c r="L457" i="15"/>
  <c r="F457" i="15"/>
  <c r="Y452" i="15"/>
  <c r="Y450" i="15" s="1"/>
  <c r="S452" i="15"/>
  <c r="M452" i="15"/>
  <c r="G452" i="15"/>
  <c r="Z447" i="15"/>
  <c r="T447" i="15"/>
  <c r="N447" i="15"/>
  <c r="N445" i="15" s="1"/>
  <c r="H447" i="15"/>
  <c r="AA442" i="15"/>
  <c r="U442" i="15"/>
  <c r="O442" i="15"/>
  <c r="I442" i="15"/>
  <c r="V437" i="15"/>
  <c r="V435" i="15" s="1"/>
  <c r="P437" i="15"/>
  <c r="J437" i="15"/>
  <c r="D437" i="15"/>
  <c r="W432" i="15"/>
  <c r="Q432" i="15"/>
  <c r="K432" i="15"/>
  <c r="K430" i="15" s="1"/>
  <c r="E432" i="15"/>
  <c r="X427" i="15"/>
  <c r="R427" i="15"/>
  <c r="L427" i="15"/>
  <c r="F427" i="15"/>
  <c r="Y422" i="15"/>
  <c r="Y420" i="15" s="1"/>
  <c r="S422" i="15"/>
  <c r="M422" i="15"/>
  <c r="G422" i="15"/>
  <c r="Z417" i="15"/>
  <c r="T417" i="15"/>
  <c r="N417" i="15"/>
  <c r="N415" i="15" s="1"/>
  <c r="H417" i="15"/>
  <c r="AA412" i="15"/>
  <c r="U412" i="15"/>
  <c r="O412" i="15"/>
  <c r="I412" i="15"/>
  <c r="V407" i="15"/>
  <c r="V405" i="15" s="1"/>
  <c r="P407" i="15"/>
  <c r="J407" i="15"/>
  <c r="D407" i="15"/>
  <c r="W402" i="15"/>
  <c r="Q402" i="15"/>
  <c r="K402" i="15"/>
  <c r="K400" i="15" s="1"/>
  <c r="E402" i="15"/>
  <c r="X397" i="15"/>
  <c r="R397" i="15"/>
  <c r="L397" i="15"/>
  <c r="F397" i="15"/>
  <c r="Y392" i="15"/>
  <c r="Y390" i="15" s="1"/>
  <c r="S392" i="15"/>
  <c r="M392" i="15"/>
  <c r="G392" i="15"/>
  <c r="Z387" i="15"/>
  <c r="T387" i="15"/>
  <c r="N387" i="15"/>
  <c r="N385" i="15" s="1"/>
  <c r="H387" i="15"/>
  <c r="AA382" i="15"/>
  <c r="U382" i="15"/>
  <c r="O382" i="15"/>
  <c r="I382" i="15"/>
  <c r="V377" i="15"/>
  <c r="V375" i="15" s="1"/>
  <c r="P377" i="15"/>
  <c r="J377" i="15"/>
  <c r="D377" i="15"/>
  <c r="W372" i="15"/>
  <c r="Q372" i="15"/>
  <c r="K372" i="15"/>
  <c r="K370" i="15" s="1"/>
  <c r="E372" i="15"/>
  <c r="X367" i="15"/>
  <c r="R367" i="15"/>
  <c r="L367" i="15"/>
  <c r="F367" i="15"/>
  <c r="Y362" i="15"/>
  <c r="Y360" i="15" s="1"/>
  <c r="S362" i="15"/>
  <c r="M362" i="15"/>
  <c r="G362" i="15"/>
  <c r="Z357" i="15"/>
  <c r="T357" i="15"/>
  <c r="N357" i="15"/>
  <c r="N355" i="15" s="1"/>
  <c r="H357" i="15"/>
  <c r="AA352" i="15"/>
  <c r="U352" i="15"/>
  <c r="O352" i="15"/>
  <c r="I352" i="15"/>
  <c r="V347" i="15"/>
  <c r="V345" i="15" s="1"/>
  <c r="P347" i="15"/>
  <c r="J347" i="15"/>
  <c r="D347" i="15"/>
  <c r="W342" i="15"/>
  <c r="Q342" i="15"/>
  <c r="K342" i="15"/>
  <c r="K340" i="15" s="1"/>
  <c r="E342" i="15"/>
  <c r="X337" i="15"/>
  <c r="R337" i="15"/>
  <c r="L337" i="15"/>
  <c r="F337" i="15"/>
  <c r="Y332" i="15"/>
  <c r="Y330" i="15" s="1"/>
  <c r="S332" i="15"/>
  <c r="M332" i="15"/>
  <c r="G332" i="15"/>
  <c r="Z327" i="15"/>
  <c r="T327" i="15"/>
  <c r="N327" i="15"/>
  <c r="N325" i="15" s="1"/>
  <c r="H327" i="15"/>
  <c r="Y477" i="15"/>
  <c r="S477" i="15"/>
  <c r="M477" i="15"/>
  <c r="G477" i="15"/>
  <c r="Z472" i="15"/>
  <c r="Z470" i="15" s="1"/>
  <c r="T472" i="15"/>
  <c r="N472" i="15"/>
  <c r="H472" i="15"/>
  <c r="AA467" i="15"/>
  <c r="U467" i="15"/>
  <c r="O467" i="15"/>
  <c r="O465" i="15" s="1"/>
  <c r="I467" i="15"/>
  <c r="V462" i="15"/>
  <c r="P462" i="15"/>
  <c r="J462" i="15"/>
  <c r="D462" i="15"/>
  <c r="W457" i="15"/>
  <c r="W455" i="15" s="1"/>
  <c r="Q457" i="15"/>
  <c r="K457" i="15"/>
  <c r="E457" i="15"/>
  <c r="X452" i="15"/>
  <c r="R452" i="15"/>
  <c r="L452" i="15"/>
  <c r="L450" i="15" s="1"/>
  <c r="F452" i="15"/>
  <c r="Y447" i="15"/>
  <c r="S447" i="15"/>
  <c r="M447" i="15"/>
  <c r="G447" i="15"/>
  <c r="Z442" i="15"/>
  <c r="Z440" i="15" s="1"/>
  <c r="T442" i="15"/>
  <c r="N442" i="15"/>
  <c r="H442" i="15"/>
  <c r="AA437" i="15"/>
  <c r="U437" i="15"/>
  <c r="O437" i="15"/>
  <c r="O435" i="15" s="1"/>
  <c r="I437" i="15"/>
  <c r="V432" i="15"/>
  <c r="P432" i="15"/>
  <c r="J432" i="15"/>
  <c r="D432" i="15"/>
  <c r="W427" i="15"/>
  <c r="W425" i="15" s="1"/>
  <c r="Q427" i="15"/>
  <c r="K427" i="15"/>
  <c r="E427" i="15"/>
  <c r="X422" i="15"/>
  <c r="R422" i="15"/>
  <c r="L422" i="15"/>
  <c r="L420" i="15" s="1"/>
  <c r="F422" i="15"/>
  <c r="Y417" i="15"/>
  <c r="S417" i="15"/>
  <c r="M417" i="15"/>
  <c r="G417" i="15"/>
  <c r="Z412" i="15"/>
  <c r="Z410" i="15" s="1"/>
  <c r="T412" i="15"/>
  <c r="N412" i="15"/>
  <c r="H412" i="15"/>
  <c r="AA407" i="15"/>
  <c r="U407" i="15"/>
  <c r="O407" i="15"/>
  <c r="O405" i="15" s="1"/>
  <c r="I407" i="15"/>
  <c r="V402" i="15"/>
  <c r="P402" i="15"/>
  <c r="J402" i="15"/>
  <c r="D402" i="15"/>
  <c r="W397" i="15"/>
  <c r="W395" i="15" s="1"/>
  <c r="Q397" i="15"/>
  <c r="K397" i="15"/>
  <c r="E397" i="15"/>
  <c r="X392" i="15"/>
  <c r="R392" i="15"/>
  <c r="L392" i="15"/>
  <c r="L390" i="15" s="1"/>
  <c r="F392" i="15"/>
  <c r="Y387" i="15"/>
  <c r="S387" i="15"/>
  <c r="M387" i="15"/>
  <c r="G387" i="15"/>
  <c r="Z382" i="15"/>
  <c r="Z380" i="15" s="1"/>
  <c r="T382" i="15"/>
  <c r="N382" i="15"/>
  <c r="H382" i="15"/>
  <c r="AA377" i="15"/>
  <c r="U377" i="15"/>
  <c r="O377" i="15"/>
  <c r="O375" i="15" s="1"/>
  <c r="I377" i="15"/>
  <c r="V372" i="15"/>
  <c r="P372" i="15"/>
  <c r="J372" i="15"/>
  <c r="D372" i="15"/>
  <c r="W367" i="15"/>
  <c r="W365" i="15" s="1"/>
  <c r="Q367" i="15"/>
  <c r="K367" i="15"/>
  <c r="E367" i="15"/>
  <c r="X362" i="15"/>
  <c r="R362" i="15"/>
  <c r="L362" i="15"/>
  <c r="L360" i="15" s="1"/>
  <c r="F362" i="15"/>
  <c r="Y357" i="15"/>
  <c r="S357" i="15"/>
  <c r="M357" i="15"/>
  <c r="G357" i="15"/>
  <c r="Z352" i="15"/>
  <c r="Z350" i="15" s="1"/>
  <c r="T352" i="15"/>
  <c r="N352" i="15"/>
  <c r="H352" i="15"/>
  <c r="AA347" i="15"/>
  <c r="U347" i="15"/>
  <c r="O347" i="15"/>
  <c r="O345" i="15" s="1"/>
  <c r="I347" i="15"/>
  <c r="V342" i="15"/>
  <c r="P342" i="15"/>
  <c r="J342" i="15"/>
  <c r="D342" i="15"/>
  <c r="W337" i="15"/>
  <c r="W335" i="15" s="1"/>
  <c r="Q337" i="15"/>
  <c r="K337" i="15"/>
  <c r="E337" i="15"/>
  <c r="X332" i="15"/>
  <c r="R332" i="15"/>
  <c r="L332" i="15"/>
  <c r="L330" i="15" s="1"/>
  <c r="F332" i="15"/>
  <c r="Y327" i="15"/>
  <c r="S327" i="15"/>
  <c r="M327" i="15"/>
  <c r="G327" i="15"/>
  <c r="X477" i="15"/>
  <c r="X475" i="15" s="1"/>
  <c r="R477" i="15"/>
  <c r="L477" i="15"/>
  <c r="F477" i="15"/>
  <c r="Y472" i="15"/>
  <c r="S472" i="15"/>
  <c r="M472" i="15"/>
  <c r="M470" i="15" s="1"/>
  <c r="G472" i="15"/>
  <c r="Z467" i="15"/>
  <c r="T467" i="15"/>
  <c r="N467" i="15"/>
  <c r="H467" i="15"/>
  <c r="AA462" i="15"/>
  <c r="AA460" i="15" s="1"/>
  <c r="U462" i="15"/>
  <c r="O462" i="15"/>
  <c r="I462" i="15"/>
  <c r="V457" i="15"/>
  <c r="P457" i="15"/>
  <c r="J457" i="15"/>
  <c r="J455" i="15" s="1"/>
  <c r="D457" i="15"/>
  <c r="W452" i="15"/>
  <c r="Q452" i="15"/>
  <c r="K452" i="15"/>
  <c r="E452" i="15"/>
  <c r="X447" i="15"/>
  <c r="X445" i="15" s="1"/>
  <c r="R447" i="15"/>
  <c r="L447" i="15"/>
  <c r="F447" i="15"/>
  <c r="Y442" i="15"/>
  <c r="S442" i="15"/>
  <c r="M442" i="15"/>
  <c r="M440" i="15" s="1"/>
  <c r="G442" i="15"/>
  <c r="Z437" i="15"/>
  <c r="T437" i="15"/>
  <c r="N437" i="15"/>
  <c r="H437" i="15"/>
  <c r="AA432" i="15"/>
  <c r="AA430" i="15" s="1"/>
  <c r="U432" i="15"/>
  <c r="O432" i="15"/>
  <c r="I432" i="15"/>
  <c r="V427" i="15"/>
  <c r="P427" i="15"/>
  <c r="J427" i="15"/>
  <c r="J425" i="15" s="1"/>
  <c r="D427" i="15"/>
  <c r="W422" i="15"/>
  <c r="Q422" i="15"/>
  <c r="K422" i="15"/>
  <c r="E422" i="15"/>
  <c r="X417" i="15"/>
  <c r="X415" i="15" s="1"/>
  <c r="R417" i="15"/>
  <c r="L417" i="15"/>
  <c r="F417" i="15"/>
  <c r="Y412" i="15"/>
  <c r="S412" i="15"/>
  <c r="M412" i="15"/>
  <c r="M410" i="15" s="1"/>
  <c r="G412" i="15"/>
  <c r="Z407" i="15"/>
  <c r="T407" i="15"/>
  <c r="N407" i="15"/>
  <c r="H407" i="15"/>
  <c r="AA402" i="15"/>
  <c r="AA400" i="15" s="1"/>
  <c r="U402" i="15"/>
  <c r="O402" i="15"/>
  <c r="I402" i="15"/>
  <c r="V397" i="15"/>
  <c r="P397" i="15"/>
  <c r="J397" i="15"/>
  <c r="J395" i="15" s="1"/>
  <c r="D397" i="15"/>
  <c r="W392" i="15"/>
  <c r="Q392" i="15"/>
  <c r="K392" i="15"/>
  <c r="E392" i="15"/>
  <c r="X387" i="15"/>
  <c r="X385" i="15" s="1"/>
  <c r="R387" i="15"/>
  <c r="L387" i="15"/>
  <c r="F387" i="15"/>
  <c r="Y382" i="15"/>
  <c r="S382" i="15"/>
  <c r="M382" i="15"/>
  <c r="M380" i="15" s="1"/>
  <c r="G382" i="15"/>
  <c r="Z377" i="15"/>
  <c r="T377" i="15"/>
  <c r="N377" i="15"/>
  <c r="H377" i="15"/>
  <c r="AA372" i="15"/>
  <c r="AA370" i="15" s="1"/>
  <c r="U372" i="15"/>
  <c r="O372" i="15"/>
  <c r="I372" i="15"/>
  <c r="V367" i="15"/>
  <c r="P367" i="15"/>
  <c r="J367" i="15"/>
  <c r="J365" i="15" s="1"/>
  <c r="D367" i="15"/>
  <c r="W362" i="15"/>
  <c r="Q362" i="15"/>
  <c r="K362" i="15"/>
  <c r="E362" i="15"/>
  <c r="X357" i="15"/>
  <c r="X355" i="15" s="1"/>
  <c r="R357" i="15"/>
  <c r="L357" i="15"/>
  <c r="F357" i="15"/>
  <c r="Y352" i="15"/>
  <c r="S352" i="15"/>
  <c r="M352" i="15"/>
  <c r="M350" i="15" s="1"/>
  <c r="G352" i="15"/>
  <c r="Z347" i="15"/>
  <c r="T347" i="15"/>
  <c r="N347" i="15"/>
  <c r="H347" i="15"/>
  <c r="AA342" i="15"/>
  <c r="AA340" i="15" s="1"/>
  <c r="U342" i="15"/>
  <c r="O342" i="15"/>
  <c r="I342" i="15"/>
  <c r="V337" i="15"/>
  <c r="P337" i="15"/>
  <c r="J337" i="15"/>
  <c r="J335" i="15" s="1"/>
  <c r="D337" i="15"/>
  <c r="W332" i="15"/>
  <c r="Q332" i="15"/>
  <c r="K332" i="15"/>
  <c r="E332" i="15"/>
  <c r="X327" i="15"/>
  <c r="X325" i="15" s="1"/>
  <c r="R327" i="15"/>
  <c r="L327" i="15"/>
  <c r="F327" i="15"/>
  <c r="W477" i="15"/>
  <c r="Q477" i="15"/>
  <c r="K477" i="15"/>
  <c r="K475" i="15" s="1"/>
  <c r="E477" i="15"/>
  <c r="X472" i="15"/>
  <c r="R472" i="15"/>
  <c r="L472" i="15"/>
  <c r="F472" i="15"/>
  <c r="Y467" i="15"/>
  <c r="Y465" i="15" s="1"/>
  <c r="S467" i="15"/>
  <c r="M467" i="15"/>
  <c r="G467" i="15"/>
  <c r="Z462" i="15"/>
  <c r="T462" i="15"/>
  <c r="N462" i="15"/>
  <c r="N460" i="15" s="1"/>
  <c r="H462" i="15"/>
  <c r="AA457" i="15"/>
  <c r="U457" i="15"/>
  <c r="O457" i="15"/>
  <c r="I457" i="15"/>
  <c r="V452" i="15"/>
  <c r="V450" i="15" s="1"/>
  <c r="P452" i="15"/>
  <c r="J452" i="15"/>
  <c r="D452" i="15"/>
  <c r="W447" i="15"/>
  <c r="Q447" i="15"/>
  <c r="K447" i="15"/>
  <c r="K445" i="15" s="1"/>
  <c r="E447" i="15"/>
  <c r="X442" i="15"/>
  <c r="R442" i="15"/>
  <c r="L442" i="15"/>
  <c r="F442" i="15"/>
  <c r="Y437" i="15"/>
  <c r="Y435" i="15" s="1"/>
  <c r="S437" i="15"/>
  <c r="M437" i="15"/>
  <c r="G437" i="15"/>
  <c r="Z432" i="15"/>
  <c r="T432" i="15"/>
  <c r="N432" i="15"/>
  <c r="N430" i="15" s="1"/>
  <c r="H432" i="15"/>
  <c r="AA427" i="15"/>
  <c r="U427" i="15"/>
  <c r="O427" i="15"/>
  <c r="I427" i="15"/>
  <c r="V422" i="15"/>
  <c r="V420" i="15" s="1"/>
  <c r="P422" i="15"/>
  <c r="J422" i="15"/>
  <c r="D422" i="15"/>
  <c r="W417" i="15"/>
  <c r="Q417" i="15"/>
  <c r="K417" i="15"/>
  <c r="K415" i="15" s="1"/>
  <c r="E417" i="15"/>
  <c r="X412" i="15"/>
  <c r="R412" i="15"/>
  <c r="L412" i="15"/>
  <c r="F412" i="15"/>
  <c r="Y407" i="15"/>
  <c r="Y405" i="15" s="1"/>
  <c r="S407" i="15"/>
  <c r="M407" i="15"/>
  <c r="G407" i="15"/>
  <c r="Z402" i="15"/>
  <c r="T402" i="15"/>
  <c r="N402" i="15"/>
  <c r="N400" i="15" s="1"/>
  <c r="H402" i="15"/>
  <c r="AA397" i="15"/>
  <c r="U397" i="15"/>
  <c r="O397" i="15"/>
  <c r="I397" i="15"/>
  <c r="V392" i="15"/>
  <c r="V390" i="15" s="1"/>
  <c r="P392" i="15"/>
  <c r="J392" i="15"/>
  <c r="D392" i="15"/>
  <c r="W387" i="15"/>
  <c r="Q387" i="15"/>
  <c r="K387" i="15"/>
  <c r="K385" i="15" s="1"/>
  <c r="E387" i="15"/>
  <c r="X382" i="15"/>
  <c r="R382" i="15"/>
  <c r="L382" i="15"/>
  <c r="F382" i="15"/>
  <c r="Y377" i="15"/>
  <c r="Y375" i="15" s="1"/>
  <c r="S377" i="15"/>
  <c r="M377" i="15"/>
  <c r="G377" i="15"/>
  <c r="Z372" i="15"/>
  <c r="T372" i="15"/>
  <c r="N372" i="15"/>
  <c r="N370" i="15" s="1"/>
  <c r="H372" i="15"/>
  <c r="AA367" i="15"/>
  <c r="U367" i="15"/>
  <c r="O367" i="15"/>
  <c r="I367" i="15"/>
  <c r="V362" i="15"/>
  <c r="V360" i="15" s="1"/>
  <c r="P362" i="15"/>
  <c r="J362" i="15"/>
  <c r="D362" i="15"/>
  <c r="W357" i="15"/>
  <c r="Q357" i="15"/>
  <c r="K357" i="15"/>
  <c r="K355" i="15" s="1"/>
  <c r="E357" i="15"/>
  <c r="X352" i="15"/>
  <c r="R352" i="15"/>
  <c r="L352" i="15"/>
  <c r="F352" i="15"/>
  <c r="Y347" i="15"/>
  <c r="Y345" i="15" s="1"/>
  <c r="S347" i="15"/>
  <c r="M347" i="15"/>
  <c r="G347" i="15"/>
  <c r="Z342" i="15"/>
  <c r="T342" i="15"/>
  <c r="N342" i="15"/>
  <c r="N340" i="15" s="1"/>
  <c r="H342" i="15"/>
  <c r="AA337" i="15"/>
  <c r="U337" i="15"/>
  <c r="O337" i="15"/>
  <c r="I337" i="15"/>
  <c r="V332" i="15"/>
  <c r="V330" i="15" s="1"/>
  <c r="P332" i="15"/>
  <c r="J332" i="15"/>
  <c r="D332" i="15"/>
  <c r="W327" i="15"/>
  <c r="Q327" i="15"/>
  <c r="K327" i="15"/>
  <c r="K325" i="15" s="1"/>
  <c r="E327" i="15"/>
  <c r="E472" i="15"/>
  <c r="E470" i="15" s="1"/>
  <c r="L467" i="15"/>
  <c r="S462" i="15"/>
  <c r="S460" i="15" s="1"/>
  <c r="Z457" i="15"/>
  <c r="Z455" i="15" s="1"/>
  <c r="E442" i="15"/>
  <c r="E440" i="15" s="1"/>
  <c r="L437" i="15"/>
  <c r="L435" i="15" s="1"/>
  <c r="S432" i="15"/>
  <c r="Z427" i="15"/>
  <c r="E412" i="15"/>
  <c r="L407" i="15"/>
  <c r="L405" i="15" s="1"/>
  <c r="S402" i="15"/>
  <c r="Z397" i="15"/>
  <c r="Z395" i="15" s="1"/>
  <c r="E382" i="15"/>
  <c r="L377" i="15"/>
  <c r="L375" i="15" s="1"/>
  <c r="S372" i="15"/>
  <c r="S370" i="15" s="1"/>
  <c r="Z367" i="15"/>
  <c r="Z365" i="15" s="1"/>
  <c r="E352" i="15"/>
  <c r="E350" i="15" s="1"/>
  <c r="L347" i="15"/>
  <c r="L345" i="15" s="1"/>
  <c r="S342" i="15"/>
  <c r="Z337" i="15"/>
  <c r="F467" i="15"/>
  <c r="F465" i="15" s="1"/>
  <c r="M462" i="15"/>
  <c r="T457" i="15"/>
  <c r="T455" i="15" s="1"/>
  <c r="AA452" i="15"/>
  <c r="F437" i="15"/>
  <c r="M432" i="15"/>
  <c r="T427" i="15"/>
  <c r="AA422" i="15"/>
  <c r="F407" i="15"/>
  <c r="F405" i="15" s="1"/>
  <c r="M402" i="15"/>
  <c r="T397" i="15"/>
  <c r="T395" i="15" s="1"/>
  <c r="AA392" i="15"/>
  <c r="F377" i="15"/>
  <c r="F375" i="15" s="1"/>
  <c r="M372" i="15"/>
  <c r="T367" i="15"/>
  <c r="T365" i="15" s="1"/>
  <c r="AA362" i="15"/>
  <c r="F347" i="15"/>
  <c r="F345" i="15" s="1"/>
  <c r="M342" i="15"/>
  <c r="T337" i="15"/>
  <c r="T335" i="15" s="1"/>
  <c r="AA332" i="15"/>
  <c r="V477" i="15"/>
  <c r="V475" i="15" s="1"/>
  <c r="G462" i="15"/>
  <c r="N457" i="15"/>
  <c r="U452" i="15"/>
  <c r="U450" i="15" s="1"/>
  <c r="V447" i="15"/>
  <c r="V445" i="15" s="1"/>
  <c r="G432" i="15"/>
  <c r="G430" i="15" s="1"/>
  <c r="N427" i="15"/>
  <c r="N425" i="15" s="1"/>
  <c r="U422" i="15"/>
  <c r="U420" i="15" s="1"/>
  <c r="V417" i="15"/>
  <c r="G402" i="15"/>
  <c r="N397" i="15"/>
  <c r="U392" i="15"/>
  <c r="U390" i="15" s="1"/>
  <c r="V387" i="15"/>
  <c r="V385" i="15" s="1"/>
  <c r="G372" i="15"/>
  <c r="N367" i="15"/>
  <c r="N365" i="15" s="1"/>
  <c r="U362" i="15"/>
  <c r="U360" i="15" s="1"/>
  <c r="V357" i="15"/>
  <c r="G342" i="15"/>
  <c r="G340" i="15" s="1"/>
  <c r="N337" i="15"/>
  <c r="N335" i="15" s="1"/>
  <c r="U332" i="15"/>
  <c r="U330" i="15" s="1"/>
  <c r="V327" i="15"/>
  <c r="P477" i="15"/>
  <c r="W472" i="15"/>
  <c r="H457" i="15"/>
  <c r="H455" i="15" s="1"/>
  <c r="O452" i="15"/>
  <c r="O450" i="15" s="1"/>
  <c r="P447" i="15"/>
  <c r="P445" i="15" s="1"/>
  <c r="W442" i="15"/>
  <c r="W440" i="15" s="1"/>
  <c r="H427" i="15"/>
  <c r="H425" i="15" s="1"/>
  <c r="O422" i="15"/>
  <c r="O420" i="15" s="1"/>
  <c r="P417" i="15"/>
  <c r="P415" i="15" s="1"/>
  <c r="W412" i="15"/>
  <c r="W410" i="15" s="1"/>
  <c r="H397" i="15"/>
  <c r="H395" i="15" s="1"/>
  <c r="O392" i="15"/>
  <c r="O390" i="15" s="1"/>
  <c r="P387" i="15"/>
  <c r="W382" i="15"/>
  <c r="W380" i="15" s="1"/>
  <c r="H367" i="15"/>
  <c r="H365" i="15" s="1"/>
  <c r="O362" i="15"/>
  <c r="O360" i="15" s="1"/>
  <c r="P357" i="15"/>
  <c r="P355" i="15" s="1"/>
  <c r="W352" i="15"/>
  <c r="W350" i="15" s="1"/>
  <c r="H337" i="15"/>
  <c r="O332" i="15"/>
  <c r="O330" i="15" s="1"/>
  <c r="P327" i="15"/>
  <c r="P325" i="15" s="1"/>
  <c r="J477" i="15"/>
  <c r="J475" i="15" s="1"/>
  <c r="Q472" i="15"/>
  <c r="Q470" i="15" s="1"/>
  <c r="X467" i="15"/>
  <c r="X465" i="15" s="1"/>
  <c r="I452" i="15"/>
  <c r="J447" i="15"/>
  <c r="Q442" i="15"/>
  <c r="Q440" i="15" s="1"/>
  <c r="X437" i="15"/>
  <c r="X435" i="15" s="1"/>
  <c r="I422" i="15"/>
  <c r="J417" i="15"/>
  <c r="Q412" i="15"/>
  <c r="Q410" i="15" s="1"/>
  <c r="X407" i="15"/>
  <c r="I392" i="15"/>
  <c r="I390" i="15" s="1"/>
  <c r="J387" i="15"/>
  <c r="J385" i="15" s="1"/>
  <c r="Q382" i="15"/>
  <c r="Q380" i="15" s="1"/>
  <c r="X377" i="15"/>
  <c r="X375" i="15" s="1"/>
  <c r="I362" i="15"/>
  <c r="I360" i="15" s="1"/>
  <c r="J357" i="15"/>
  <c r="Q352" i="15"/>
  <c r="Q350" i="15" s="1"/>
  <c r="X347" i="15"/>
  <c r="X345" i="15" s="1"/>
  <c r="I332" i="15"/>
  <c r="I330" i="15" s="1"/>
  <c r="J327" i="15"/>
  <c r="J325" i="15" s="1"/>
  <c r="V355" i="15"/>
  <c r="D357" i="15"/>
  <c r="D355" i="15" s="1"/>
  <c r="P385" i="15"/>
  <c r="D387" i="15"/>
  <c r="D385" i="15" s="1"/>
  <c r="D417" i="15"/>
  <c r="D445" i="15"/>
  <c r="D447" i="15"/>
  <c r="P475" i="15"/>
  <c r="D477" i="15"/>
  <c r="J584" i="15"/>
  <c r="G486" i="13"/>
  <c r="G484" i="13" s="1"/>
  <c r="M486" i="13"/>
  <c r="M484" i="13" s="1"/>
  <c r="S486" i="13"/>
  <c r="S484" i="13" s="1"/>
  <c r="Y486" i="13"/>
  <c r="Y484" i="13" s="1"/>
  <c r="F491" i="13"/>
  <c r="F489" i="13" s="1"/>
  <c r="L491" i="13"/>
  <c r="R491" i="13"/>
  <c r="R489" i="13" s="1"/>
  <c r="X491" i="13"/>
  <c r="X489" i="13" s="1"/>
  <c r="E496" i="13"/>
  <c r="E494" i="13" s="1"/>
  <c r="K496" i="13"/>
  <c r="K494" i="13" s="1"/>
  <c r="Q496" i="13"/>
  <c r="Q494" i="13" s="1"/>
  <c r="W496" i="13"/>
  <c r="D501" i="13"/>
  <c r="D499" i="13" s="1"/>
  <c r="J501" i="13"/>
  <c r="J499" i="13" s="1"/>
  <c r="P501" i="13"/>
  <c r="P499" i="13" s="1"/>
  <c r="V501" i="13"/>
  <c r="V499" i="13" s="1"/>
  <c r="I506" i="13"/>
  <c r="I504" i="13" s="1"/>
  <c r="O506" i="13"/>
  <c r="U506" i="13"/>
  <c r="U504" i="13" s="1"/>
  <c r="AA506" i="13"/>
  <c r="AA504" i="13" s="1"/>
  <c r="H511" i="13"/>
  <c r="H509" i="13" s="1"/>
  <c r="N511" i="13"/>
  <c r="N509" i="13" s="1"/>
  <c r="T511" i="13"/>
  <c r="T509" i="13" s="1"/>
  <c r="Z511" i="13"/>
  <c r="G516" i="13"/>
  <c r="G514" i="13" s="1"/>
  <c r="M516" i="13"/>
  <c r="M514" i="13" s="1"/>
  <c r="S516" i="13"/>
  <c r="S514" i="13" s="1"/>
  <c r="Y516" i="13"/>
  <c r="Y514" i="13" s="1"/>
  <c r="F521" i="13"/>
  <c r="F519" i="13" s="1"/>
  <c r="L521" i="13"/>
  <c r="R521" i="13"/>
  <c r="R519" i="13" s="1"/>
  <c r="X521" i="13"/>
  <c r="X519" i="13" s="1"/>
  <c r="E526" i="13"/>
  <c r="E524" i="13" s="1"/>
  <c r="K526" i="13"/>
  <c r="K524" i="13" s="1"/>
  <c r="Q526" i="13"/>
  <c r="Q524" i="13" s="1"/>
  <c r="W526" i="13"/>
  <c r="D531" i="13"/>
  <c r="D529" i="13" s="1"/>
  <c r="J531" i="13"/>
  <c r="J529" i="13" s="1"/>
  <c r="P531" i="13"/>
  <c r="P529" i="13" s="1"/>
  <c r="V531" i="13"/>
  <c r="V529" i="13" s="1"/>
  <c r="I536" i="13"/>
  <c r="I534" i="13" s="1"/>
  <c r="O536" i="13"/>
  <c r="U536" i="13"/>
  <c r="U534" i="13" s="1"/>
  <c r="AA536" i="13"/>
  <c r="AA534" i="13" s="1"/>
  <c r="H541" i="13"/>
  <c r="H539" i="13" s="1"/>
  <c r="N541" i="13"/>
  <c r="N539" i="13" s="1"/>
  <c r="T541" i="13"/>
  <c r="T539" i="13" s="1"/>
  <c r="Z541" i="13"/>
  <c r="G546" i="13"/>
  <c r="G544" i="13" s="1"/>
  <c r="M546" i="13"/>
  <c r="M544" i="13" s="1"/>
  <c r="S546" i="13"/>
  <c r="S544" i="13" s="1"/>
  <c r="Y546" i="13"/>
  <c r="Y544" i="13" s="1"/>
  <c r="F551" i="13"/>
  <c r="F549" i="13" s="1"/>
  <c r="L551" i="13"/>
  <c r="R551" i="13"/>
  <c r="R549" i="13" s="1"/>
  <c r="X551" i="13"/>
  <c r="X549" i="13" s="1"/>
  <c r="E556" i="13"/>
  <c r="E554" i="13" s="1"/>
  <c r="K556" i="13"/>
  <c r="K554" i="13" s="1"/>
  <c r="Q556" i="13"/>
  <c r="Q554" i="13" s="1"/>
  <c r="W556" i="13"/>
  <c r="D561" i="13"/>
  <c r="D559" i="13" s="1"/>
  <c r="J561" i="13"/>
  <c r="J559" i="13" s="1"/>
  <c r="P561" i="13"/>
  <c r="P559" i="13" s="1"/>
  <c r="V561" i="13"/>
  <c r="V559" i="13" s="1"/>
  <c r="I566" i="13"/>
  <c r="I564" i="13" s="1"/>
  <c r="O566" i="13"/>
  <c r="U566" i="13"/>
  <c r="U564" i="13" s="1"/>
  <c r="AA566" i="13"/>
  <c r="AA564" i="13" s="1"/>
  <c r="H571" i="13"/>
  <c r="H569" i="13" s="1"/>
  <c r="N571" i="13"/>
  <c r="N569" i="13" s="1"/>
  <c r="T571" i="13"/>
  <c r="T569" i="13" s="1"/>
  <c r="Z571" i="13"/>
  <c r="G576" i="13"/>
  <c r="G574" i="13" s="1"/>
  <c r="M576" i="13"/>
  <c r="M574" i="13" s="1"/>
  <c r="S576" i="13"/>
  <c r="S574" i="13" s="1"/>
  <c r="Y576" i="13"/>
  <c r="Y574" i="13" s="1"/>
  <c r="F581" i="13"/>
  <c r="F579" i="13" s="1"/>
  <c r="L581" i="13"/>
  <c r="R581" i="13"/>
  <c r="R579" i="13" s="1"/>
  <c r="X581" i="13"/>
  <c r="X579" i="13" s="1"/>
  <c r="E586" i="13"/>
  <c r="E584" i="13" s="1"/>
  <c r="K586" i="13"/>
  <c r="K584" i="13" s="1"/>
  <c r="Q586" i="13"/>
  <c r="Q584" i="13" s="1"/>
  <c r="W586" i="13"/>
  <c r="D591" i="13"/>
  <c r="D589" i="13" s="1"/>
  <c r="J591" i="13"/>
  <c r="J589" i="13" s="1"/>
  <c r="P591" i="13"/>
  <c r="P589" i="13" s="1"/>
  <c r="V591" i="13"/>
  <c r="V589" i="13" s="1"/>
  <c r="I596" i="13"/>
  <c r="I594" i="13" s="1"/>
  <c r="O596" i="13"/>
  <c r="U596" i="13"/>
  <c r="U594" i="13" s="1"/>
  <c r="AA596" i="13"/>
  <c r="AA594" i="13" s="1"/>
  <c r="H601" i="13"/>
  <c r="H599" i="13" s="1"/>
  <c r="N601" i="13"/>
  <c r="N599" i="13" s="1"/>
  <c r="T601" i="13"/>
  <c r="T599" i="13" s="1"/>
  <c r="Z601" i="13"/>
  <c r="G606" i="13"/>
  <c r="G604" i="13" s="1"/>
  <c r="M606" i="13"/>
  <c r="M604" i="13" s="1"/>
  <c r="S606" i="13"/>
  <c r="S604" i="13" s="1"/>
  <c r="Y606" i="13"/>
  <c r="Y604" i="13" s="1"/>
  <c r="F611" i="13"/>
  <c r="F609" i="13" s="1"/>
  <c r="L611" i="13"/>
  <c r="R611" i="13"/>
  <c r="R609" i="13" s="1"/>
  <c r="X611" i="13"/>
  <c r="X609" i="13" s="1"/>
  <c r="E616" i="13"/>
  <c r="E614" i="13" s="1"/>
  <c r="K616" i="13"/>
  <c r="K614" i="13" s="1"/>
  <c r="Q616" i="13"/>
  <c r="Q614" i="13" s="1"/>
  <c r="W616" i="13"/>
  <c r="D621" i="13"/>
  <c r="D619" i="13" s="1"/>
  <c r="J621" i="13"/>
  <c r="J619" i="13" s="1"/>
  <c r="P621" i="13"/>
  <c r="P619" i="13" s="1"/>
  <c r="V621" i="13"/>
  <c r="V619" i="13" s="1"/>
  <c r="I626" i="13"/>
  <c r="I624" i="13" s="1"/>
  <c r="O626" i="13"/>
  <c r="U626" i="13"/>
  <c r="U624" i="13" s="1"/>
  <c r="AA626" i="13"/>
  <c r="AA624" i="13" s="1"/>
  <c r="H631" i="13"/>
  <c r="H629" i="13" s="1"/>
  <c r="N631" i="13"/>
  <c r="N629" i="13" s="1"/>
  <c r="T631" i="13"/>
  <c r="T629" i="13" s="1"/>
  <c r="Z631" i="13"/>
  <c r="G636" i="13"/>
  <c r="G634" i="13" s="1"/>
  <c r="M636" i="13"/>
  <c r="M634" i="13" s="1"/>
  <c r="S636" i="13"/>
  <c r="S634" i="13" s="1"/>
  <c r="Y636" i="13"/>
  <c r="Y634" i="13" s="1"/>
  <c r="G9" i="14"/>
  <c r="M9" i="14"/>
  <c r="S9" i="14"/>
  <c r="S7" i="14" s="1"/>
  <c r="Y9" i="14"/>
  <c r="Y7" i="14" s="1"/>
  <c r="G11" i="14"/>
  <c r="M11" i="14"/>
  <c r="S11" i="14"/>
  <c r="Y11" i="14"/>
  <c r="F14" i="14"/>
  <c r="F12" i="14" s="1"/>
  <c r="L14" i="14"/>
  <c r="L12" i="14" s="1"/>
  <c r="R14" i="14"/>
  <c r="R12" i="14" s="1"/>
  <c r="X14" i="14"/>
  <c r="X12" i="14" s="1"/>
  <c r="F16" i="14"/>
  <c r="L16" i="14"/>
  <c r="R16" i="14"/>
  <c r="X16" i="14"/>
  <c r="E19" i="14"/>
  <c r="E17" i="14" s="1"/>
  <c r="K19" i="14"/>
  <c r="K17" i="14" s="1"/>
  <c r="Q19" i="14"/>
  <c r="W19" i="14"/>
  <c r="E21" i="14"/>
  <c r="K21" i="14"/>
  <c r="Q21" i="14"/>
  <c r="W21" i="14"/>
  <c r="D24" i="14"/>
  <c r="J24" i="14"/>
  <c r="P24" i="14"/>
  <c r="P22" i="14" s="1"/>
  <c r="V24" i="14"/>
  <c r="V22" i="14" s="1"/>
  <c r="D26" i="14"/>
  <c r="J26" i="14"/>
  <c r="P26" i="14"/>
  <c r="V26" i="14"/>
  <c r="I29" i="14"/>
  <c r="I27" i="14" s="1"/>
  <c r="O29" i="14"/>
  <c r="O27" i="14" s="1"/>
  <c r="U29" i="14"/>
  <c r="U27" i="14" s="1"/>
  <c r="AA29" i="14"/>
  <c r="AA27" i="14" s="1"/>
  <c r="I31" i="14"/>
  <c r="O31" i="14"/>
  <c r="U31" i="14"/>
  <c r="AA31" i="14"/>
  <c r="H34" i="14"/>
  <c r="H32" i="14" s="1"/>
  <c r="N34" i="14"/>
  <c r="N32" i="14" s="1"/>
  <c r="T34" i="14"/>
  <c r="Z34" i="14"/>
  <c r="H36" i="14"/>
  <c r="N36" i="14"/>
  <c r="T36" i="14"/>
  <c r="Z36" i="14"/>
  <c r="G39" i="14"/>
  <c r="M39" i="14"/>
  <c r="S39" i="14"/>
  <c r="S37" i="14" s="1"/>
  <c r="Y39" i="14"/>
  <c r="Y37" i="14" s="1"/>
  <c r="G41" i="14"/>
  <c r="M41" i="14"/>
  <c r="S41" i="14"/>
  <c r="Y41" i="14"/>
  <c r="F44" i="14"/>
  <c r="F42" i="14" s="1"/>
  <c r="L44" i="14"/>
  <c r="L42" i="14" s="1"/>
  <c r="R44" i="14"/>
  <c r="R42" i="14" s="1"/>
  <c r="X44" i="14"/>
  <c r="X42" i="14" s="1"/>
  <c r="F46" i="14"/>
  <c r="L46" i="14"/>
  <c r="R46" i="14"/>
  <c r="X46" i="14"/>
  <c r="E49" i="14"/>
  <c r="E47" i="14" s="1"/>
  <c r="K49" i="14"/>
  <c r="K47" i="14" s="1"/>
  <c r="Q49" i="14"/>
  <c r="W49" i="14"/>
  <c r="E51" i="14"/>
  <c r="K51" i="14"/>
  <c r="Q51" i="14"/>
  <c r="W51" i="14"/>
  <c r="D54" i="14"/>
  <c r="J54" i="14"/>
  <c r="P54" i="14"/>
  <c r="P52" i="14" s="1"/>
  <c r="V54" i="14"/>
  <c r="V52" i="14" s="1"/>
  <c r="D56" i="14"/>
  <c r="J56" i="14"/>
  <c r="P56" i="14"/>
  <c r="V56" i="14"/>
  <c r="I59" i="14"/>
  <c r="I57" i="14" s="1"/>
  <c r="O59" i="14"/>
  <c r="O57" i="14" s="1"/>
  <c r="U59" i="14"/>
  <c r="U57" i="14" s="1"/>
  <c r="AA59" i="14"/>
  <c r="AA57" i="14" s="1"/>
  <c r="I61" i="14"/>
  <c r="O61" i="14"/>
  <c r="U61" i="14"/>
  <c r="AA61" i="14"/>
  <c r="H64" i="14"/>
  <c r="H62" i="14" s="1"/>
  <c r="N64" i="14"/>
  <c r="N62" i="14" s="1"/>
  <c r="T64" i="14"/>
  <c r="Z64" i="14"/>
  <c r="H66" i="14"/>
  <c r="N66" i="14"/>
  <c r="T66" i="14"/>
  <c r="Z66" i="14"/>
  <c r="G69" i="14"/>
  <c r="M69" i="14"/>
  <c r="S69" i="14"/>
  <c r="S67" i="14" s="1"/>
  <c r="Y69" i="14"/>
  <c r="Y67" i="14" s="1"/>
  <c r="G71" i="14"/>
  <c r="M71" i="14"/>
  <c r="S71" i="14"/>
  <c r="Y71" i="14"/>
  <c r="F74" i="14"/>
  <c r="F72" i="14" s="1"/>
  <c r="L74" i="14"/>
  <c r="L72" i="14" s="1"/>
  <c r="R74" i="14"/>
  <c r="R72" i="14" s="1"/>
  <c r="X74" i="14"/>
  <c r="X72" i="14" s="1"/>
  <c r="F76" i="14"/>
  <c r="L76" i="14"/>
  <c r="R76" i="14"/>
  <c r="X76" i="14"/>
  <c r="E79" i="14"/>
  <c r="E77" i="14" s="1"/>
  <c r="K79" i="14"/>
  <c r="K77" i="14" s="1"/>
  <c r="Q79" i="14"/>
  <c r="W79" i="14"/>
  <c r="E81" i="14"/>
  <c r="K81" i="14"/>
  <c r="Q81" i="14"/>
  <c r="W81" i="14"/>
  <c r="D84" i="14"/>
  <c r="J84" i="14"/>
  <c r="P84" i="14"/>
  <c r="P82" i="14" s="1"/>
  <c r="V84" i="14"/>
  <c r="V82" i="14" s="1"/>
  <c r="D86" i="14"/>
  <c r="J86" i="14"/>
  <c r="P86" i="14"/>
  <c r="V86" i="14"/>
  <c r="I89" i="14"/>
  <c r="I87" i="14" s="1"/>
  <c r="O89" i="14"/>
  <c r="O87" i="14" s="1"/>
  <c r="U89" i="14"/>
  <c r="U87" i="14" s="1"/>
  <c r="AA89" i="14"/>
  <c r="AA87" i="14" s="1"/>
  <c r="I91" i="14"/>
  <c r="O91" i="14"/>
  <c r="U91" i="14"/>
  <c r="AA91" i="14"/>
  <c r="H94" i="14"/>
  <c r="H92" i="14" s="1"/>
  <c r="N94" i="14"/>
  <c r="N92" i="14" s="1"/>
  <c r="T94" i="14"/>
  <c r="Z94" i="14"/>
  <c r="H96" i="14"/>
  <c r="N96" i="14"/>
  <c r="T96" i="14"/>
  <c r="Z96" i="14"/>
  <c r="G99" i="14"/>
  <c r="M99" i="14"/>
  <c r="S99" i="14"/>
  <c r="S97" i="14" s="1"/>
  <c r="Y99" i="14"/>
  <c r="Y97" i="14" s="1"/>
  <c r="G101" i="14"/>
  <c r="M101" i="14"/>
  <c r="S101" i="14"/>
  <c r="Y101" i="14"/>
  <c r="F104" i="14"/>
  <c r="F102" i="14" s="1"/>
  <c r="L104" i="14"/>
  <c r="L102" i="14" s="1"/>
  <c r="R104" i="14"/>
  <c r="R102" i="14" s="1"/>
  <c r="X104" i="14"/>
  <c r="X102" i="14" s="1"/>
  <c r="F106" i="14"/>
  <c r="L106" i="14"/>
  <c r="R106" i="14"/>
  <c r="X106" i="14"/>
  <c r="E109" i="14"/>
  <c r="E107" i="14" s="1"/>
  <c r="K109" i="14"/>
  <c r="K107" i="14" s="1"/>
  <c r="Q109" i="14"/>
  <c r="W109" i="14"/>
  <c r="E111" i="14"/>
  <c r="K111" i="14"/>
  <c r="Q111" i="14"/>
  <c r="W111" i="14"/>
  <c r="D114" i="14"/>
  <c r="J114" i="14"/>
  <c r="P114" i="14"/>
  <c r="P112" i="14" s="1"/>
  <c r="V114" i="14"/>
  <c r="V112" i="14" s="1"/>
  <c r="D116" i="14"/>
  <c r="J116" i="14"/>
  <c r="P116" i="14"/>
  <c r="V116" i="14"/>
  <c r="I119" i="14"/>
  <c r="I117" i="14" s="1"/>
  <c r="O119" i="14"/>
  <c r="O117" i="14" s="1"/>
  <c r="U119" i="14"/>
  <c r="U117" i="14" s="1"/>
  <c r="AA119" i="14"/>
  <c r="AA117" i="14" s="1"/>
  <c r="I121" i="14"/>
  <c r="O121" i="14"/>
  <c r="U121" i="14"/>
  <c r="AA121" i="14"/>
  <c r="H124" i="14"/>
  <c r="H122" i="14" s="1"/>
  <c r="N124" i="14"/>
  <c r="N122" i="14" s="1"/>
  <c r="T124" i="14"/>
  <c r="Z124" i="14"/>
  <c r="H126" i="14"/>
  <c r="N126" i="14"/>
  <c r="T126" i="14"/>
  <c r="Z126" i="14"/>
  <c r="G129" i="14"/>
  <c r="M129" i="14"/>
  <c r="S129" i="14"/>
  <c r="S127" i="14" s="1"/>
  <c r="Y129" i="14"/>
  <c r="Y127" i="14" s="1"/>
  <c r="G131" i="14"/>
  <c r="M131" i="14"/>
  <c r="S131" i="14"/>
  <c r="Y131" i="14"/>
  <c r="F134" i="14"/>
  <c r="F132" i="14" s="1"/>
  <c r="L134" i="14"/>
  <c r="L132" i="14" s="1"/>
  <c r="R134" i="14"/>
  <c r="R132" i="14" s="1"/>
  <c r="X134" i="14"/>
  <c r="X132" i="14" s="1"/>
  <c r="F136" i="14"/>
  <c r="L136" i="14"/>
  <c r="R136" i="14"/>
  <c r="X136" i="14"/>
  <c r="E139" i="14"/>
  <c r="E137" i="14" s="1"/>
  <c r="K139" i="14"/>
  <c r="K137" i="14" s="1"/>
  <c r="Q139" i="14"/>
  <c r="W139" i="14"/>
  <c r="E141" i="14"/>
  <c r="K141" i="14"/>
  <c r="Q141" i="14"/>
  <c r="W141" i="14"/>
  <c r="D144" i="14"/>
  <c r="J144" i="14"/>
  <c r="P144" i="14"/>
  <c r="P142" i="14" s="1"/>
  <c r="V144" i="14"/>
  <c r="V142" i="14" s="1"/>
  <c r="D146" i="14"/>
  <c r="J146" i="14"/>
  <c r="P146" i="14"/>
  <c r="V146" i="14"/>
  <c r="I149" i="14"/>
  <c r="I147" i="14" s="1"/>
  <c r="O149" i="14"/>
  <c r="O147" i="14" s="1"/>
  <c r="U149" i="14"/>
  <c r="U147" i="14" s="1"/>
  <c r="AA149" i="14"/>
  <c r="AA147" i="14" s="1"/>
  <c r="I151" i="14"/>
  <c r="O151" i="14"/>
  <c r="U151" i="14"/>
  <c r="AA151" i="14"/>
  <c r="H154" i="14"/>
  <c r="H152" i="14" s="1"/>
  <c r="N154" i="14"/>
  <c r="N152" i="14" s="1"/>
  <c r="T154" i="14"/>
  <c r="Z154" i="14"/>
  <c r="H156" i="14"/>
  <c r="N156" i="14"/>
  <c r="T156" i="14"/>
  <c r="Z156" i="14"/>
  <c r="G159" i="14"/>
  <c r="M159" i="14"/>
  <c r="S159" i="14"/>
  <c r="S157" i="14" s="1"/>
  <c r="Y159" i="14"/>
  <c r="Y157" i="14" s="1"/>
  <c r="G161" i="14"/>
  <c r="M161" i="14"/>
  <c r="S161" i="14"/>
  <c r="Y161" i="14"/>
  <c r="F168" i="14"/>
  <c r="F166" i="14" s="1"/>
  <c r="L168" i="14"/>
  <c r="L166" i="14" s="1"/>
  <c r="R168" i="14"/>
  <c r="R166" i="14" s="1"/>
  <c r="X168" i="14"/>
  <c r="X166" i="14" s="1"/>
  <c r="F170" i="14"/>
  <c r="L170" i="14"/>
  <c r="R170" i="14"/>
  <c r="X170" i="14"/>
  <c r="E173" i="14"/>
  <c r="E171" i="14" s="1"/>
  <c r="K173" i="14"/>
  <c r="K171" i="14" s="1"/>
  <c r="Q173" i="14"/>
  <c r="W173" i="14"/>
  <c r="E175" i="14"/>
  <c r="K175" i="14"/>
  <c r="Q175" i="14"/>
  <c r="W175" i="14"/>
  <c r="D178" i="14"/>
  <c r="J178" i="14"/>
  <c r="P178" i="14"/>
  <c r="P176" i="14" s="1"/>
  <c r="V178" i="14"/>
  <c r="V176" i="14" s="1"/>
  <c r="D180" i="14"/>
  <c r="J180" i="14"/>
  <c r="P180" i="14"/>
  <c r="V180" i="14"/>
  <c r="H183" i="14"/>
  <c r="H181" i="14" s="1"/>
  <c r="R183" i="14"/>
  <c r="Z183" i="14"/>
  <c r="Z181" i="14" s="1"/>
  <c r="N185" i="14"/>
  <c r="Z185" i="14"/>
  <c r="L188" i="14"/>
  <c r="L186" i="14" s="1"/>
  <c r="X188" i="14"/>
  <c r="X186" i="14" s="1"/>
  <c r="L190" i="14"/>
  <c r="X190" i="14"/>
  <c r="J193" i="14"/>
  <c r="V193" i="14"/>
  <c r="V191" i="14" s="1"/>
  <c r="J195" i="14"/>
  <c r="V195" i="14"/>
  <c r="I198" i="14"/>
  <c r="I196" i="14" s="1"/>
  <c r="U198" i="14"/>
  <c r="U196" i="14" s="1"/>
  <c r="K200" i="14"/>
  <c r="K196" i="14" s="1"/>
  <c r="N203" i="14"/>
  <c r="N201" i="14" s="1"/>
  <c r="H205" i="14"/>
  <c r="Z205" i="14"/>
  <c r="M208" i="14"/>
  <c r="M206" i="14" s="1"/>
  <c r="G210" i="14"/>
  <c r="Y210" i="14"/>
  <c r="H213" i="14"/>
  <c r="Z213" i="14"/>
  <c r="Z211" i="14" s="1"/>
  <c r="T215" i="14"/>
  <c r="E218" i="14"/>
  <c r="E216" i="14" s="1"/>
  <c r="W218" i="14"/>
  <c r="W216" i="14" s="1"/>
  <c r="Q220" i="14"/>
  <c r="R223" i="14"/>
  <c r="R221" i="14" s="1"/>
  <c r="L225" i="14"/>
  <c r="Q228" i="14"/>
  <c r="Q226" i="14" s="1"/>
  <c r="K230" i="14"/>
  <c r="T233" i="14"/>
  <c r="T231" i="14" s="1"/>
  <c r="M238" i="14"/>
  <c r="M236" i="14" s="1"/>
  <c r="Y240" i="14"/>
  <c r="Y236" i="14" s="1"/>
  <c r="F243" i="14"/>
  <c r="R245" i="14"/>
  <c r="K250" i="14"/>
  <c r="K246" i="14" s="1"/>
  <c r="D255" i="14"/>
  <c r="D251" i="14" s="1"/>
  <c r="AA258" i="14"/>
  <c r="AA256" i="14" s="1"/>
  <c r="T263" i="14"/>
  <c r="M268" i="14"/>
  <c r="Y270" i="14"/>
  <c r="Y266" i="14" s="1"/>
  <c r="F273" i="14"/>
  <c r="R275" i="14"/>
  <c r="R271" i="14" s="1"/>
  <c r="K280" i="14"/>
  <c r="K276" i="14" s="1"/>
  <c r="D285" i="14"/>
  <c r="D281" i="14" s="1"/>
  <c r="AA288" i="14"/>
  <c r="T293" i="14"/>
  <c r="T291" i="14" s="1"/>
  <c r="M298" i="14"/>
  <c r="M296" i="14" s="1"/>
  <c r="Y300" i="14"/>
  <c r="F303" i="14"/>
  <c r="F301" i="14" s="1"/>
  <c r="R305" i="14"/>
  <c r="R301" i="14" s="1"/>
  <c r="K310" i="14"/>
  <c r="K306" i="14" s="1"/>
  <c r="D315" i="14"/>
  <c r="D311" i="14" s="1"/>
  <c r="AA318" i="14"/>
  <c r="Z329" i="14"/>
  <c r="Z325" i="14" s="1"/>
  <c r="S334" i="14"/>
  <c r="S330" i="14" s="1"/>
  <c r="L339" i="14"/>
  <c r="L335" i="14" s="1"/>
  <c r="E344" i="14"/>
  <c r="E340" i="14" s="1"/>
  <c r="Z359" i="14"/>
  <c r="Z355" i="14" s="1"/>
  <c r="S364" i="14"/>
  <c r="S360" i="14" s="1"/>
  <c r="L369" i="14"/>
  <c r="L365" i="14" s="1"/>
  <c r="E374" i="14"/>
  <c r="E370" i="14" s="1"/>
  <c r="Z389" i="14"/>
  <c r="Z385" i="14" s="1"/>
  <c r="S394" i="14"/>
  <c r="S390" i="14" s="1"/>
  <c r="L399" i="14"/>
  <c r="L395" i="14" s="1"/>
  <c r="E404" i="14"/>
  <c r="E400" i="14" s="1"/>
  <c r="Z419" i="14"/>
  <c r="Z415" i="14" s="1"/>
  <c r="S424" i="14"/>
  <c r="S420" i="14" s="1"/>
  <c r="L429" i="14"/>
  <c r="E434" i="14"/>
  <c r="E430" i="14" s="1"/>
  <c r="Z449" i="14"/>
  <c r="Z445" i="14" s="1"/>
  <c r="S454" i="14"/>
  <c r="S450" i="14" s="1"/>
  <c r="L459" i="14"/>
  <c r="L455" i="14" s="1"/>
  <c r="E464" i="14"/>
  <c r="Z479" i="14"/>
  <c r="Z475" i="14" s="1"/>
  <c r="X634" i="14"/>
  <c r="R493" i="14"/>
  <c r="R489" i="14" s="1"/>
  <c r="Z513" i="14"/>
  <c r="Z509" i="14" s="1"/>
  <c r="S518" i="14"/>
  <c r="L523" i="14"/>
  <c r="L519" i="14" s="1"/>
  <c r="E528" i="14"/>
  <c r="E524" i="14" s="1"/>
  <c r="Z543" i="14"/>
  <c r="Z539" i="14" s="1"/>
  <c r="S548" i="14"/>
  <c r="S544" i="14" s="1"/>
  <c r="L553" i="14"/>
  <c r="L549" i="14" s="1"/>
  <c r="E558" i="14"/>
  <c r="E554" i="14" s="1"/>
  <c r="Z573" i="14"/>
  <c r="Z569" i="14" s="1"/>
  <c r="S578" i="14"/>
  <c r="S574" i="14" s="1"/>
  <c r="L583" i="14"/>
  <c r="E588" i="14"/>
  <c r="Z603" i="14"/>
  <c r="Z599" i="14" s="1"/>
  <c r="S608" i="14"/>
  <c r="S604" i="14" s="1"/>
  <c r="L613" i="14"/>
  <c r="L609" i="14" s="1"/>
  <c r="E618" i="14"/>
  <c r="E614" i="14" s="1"/>
  <c r="Z633" i="14"/>
  <c r="Z629" i="14" s="1"/>
  <c r="S638" i="14"/>
  <c r="S634" i="14" s="1"/>
  <c r="T32" i="15"/>
  <c r="X42" i="15"/>
  <c r="Y122" i="15"/>
  <c r="K226" i="15"/>
  <c r="W226" i="15"/>
  <c r="E316" i="15"/>
  <c r="R347" i="15"/>
  <c r="R345" i="15" s="1"/>
  <c r="R377" i="15"/>
  <c r="S400" i="15"/>
  <c r="R407" i="15"/>
  <c r="R437" i="15"/>
  <c r="R435" i="15" s="1"/>
  <c r="R467" i="15"/>
  <c r="R465" i="15" s="1"/>
  <c r="Q504" i="15"/>
  <c r="R634" i="15"/>
  <c r="H486" i="13"/>
  <c r="H484" i="13" s="1"/>
  <c r="N486" i="13"/>
  <c r="N484" i="13" s="1"/>
  <c r="T486" i="13"/>
  <c r="T484" i="13" s="1"/>
  <c r="Z486" i="13"/>
  <c r="G491" i="13"/>
  <c r="G489" i="13" s="1"/>
  <c r="M491" i="13"/>
  <c r="M489" i="13" s="1"/>
  <c r="S491" i="13"/>
  <c r="S489" i="13" s="1"/>
  <c r="Y491" i="13"/>
  <c r="Y489" i="13" s="1"/>
  <c r="F496" i="13"/>
  <c r="F494" i="13" s="1"/>
  <c r="L496" i="13"/>
  <c r="R496" i="13"/>
  <c r="R494" i="13" s="1"/>
  <c r="X496" i="13"/>
  <c r="X494" i="13" s="1"/>
  <c r="E501" i="13"/>
  <c r="E499" i="13" s="1"/>
  <c r="K501" i="13"/>
  <c r="K499" i="13" s="1"/>
  <c r="Q501" i="13"/>
  <c r="Q499" i="13" s="1"/>
  <c r="W501" i="13"/>
  <c r="D506" i="13"/>
  <c r="D504" i="13" s="1"/>
  <c r="J506" i="13"/>
  <c r="J504" i="13" s="1"/>
  <c r="P506" i="13"/>
  <c r="P504" i="13" s="1"/>
  <c r="V506" i="13"/>
  <c r="V504" i="13" s="1"/>
  <c r="I511" i="13"/>
  <c r="I509" i="13" s="1"/>
  <c r="O511" i="13"/>
  <c r="U511" i="13"/>
  <c r="U509" i="13" s="1"/>
  <c r="AA511" i="13"/>
  <c r="AA509" i="13" s="1"/>
  <c r="H516" i="13"/>
  <c r="H514" i="13" s="1"/>
  <c r="N516" i="13"/>
  <c r="N514" i="13" s="1"/>
  <c r="T516" i="13"/>
  <c r="T514" i="13" s="1"/>
  <c r="Z516" i="13"/>
  <c r="G521" i="13"/>
  <c r="G519" i="13" s="1"/>
  <c r="M521" i="13"/>
  <c r="M519" i="13" s="1"/>
  <c r="S521" i="13"/>
  <c r="S519" i="13" s="1"/>
  <c r="Y521" i="13"/>
  <c r="Y519" i="13" s="1"/>
  <c r="F526" i="13"/>
  <c r="F524" i="13" s="1"/>
  <c r="L526" i="13"/>
  <c r="R526" i="13"/>
  <c r="R524" i="13" s="1"/>
  <c r="X526" i="13"/>
  <c r="X524" i="13" s="1"/>
  <c r="E531" i="13"/>
  <c r="E529" i="13" s="1"/>
  <c r="K531" i="13"/>
  <c r="K529" i="13" s="1"/>
  <c r="Q531" i="13"/>
  <c r="Q529" i="13" s="1"/>
  <c r="W531" i="13"/>
  <c r="D536" i="13"/>
  <c r="D534" i="13" s="1"/>
  <c r="J536" i="13"/>
  <c r="J534" i="13" s="1"/>
  <c r="P536" i="13"/>
  <c r="P534" i="13" s="1"/>
  <c r="V536" i="13"/>
  <c r="V534" i="13" s="1"/>
  <c r="I541" i="13"/>
  <c r="I539" i="13" s="1"/>
  <c r="O541" i="13"/>
  <c r="U541" i="13"/>
  <c r="U539" i="13" s="1"/>
  <c r="AA541" i="13"/>
  <c r="AA539" i="13" s="1"/>
  <c r="H546" i="13"/>
  <c r="H544" i="13" s="1"/>
  <c r="N546" i="13"/>
  <c r="N544" i="13" s="1"/>
  <c r="T546" i="13"/>
  <c r="T544" i="13" s="1"/>
  <c r="Z546" i="13"/>
  <c r="G551" i="13"/>
  <c r="G549" i="13" s="1"/>
  <c r="M551" i="13"/>
  <c r="M549" i="13" s="1"/>
  <c r="S551" i="13"/>
  <c r="S549" i="13" s="1"/>
  <c r="Y551" i="13"/>
  <c r="Y549" i="13" s="1"/>
  <c r="F556" i="13"/>
  <c r="F554" i="13" s="1"/>
  <c r="L556" i="13"/>
  <c r="R556" i="13"/>
  <c r="R554" i="13" s="1"/>
  <c r="X556" i="13"/>
  <c r="X554" i="13" s="1"/>
  <c r="E561" i="13"/>
  <c r="E559" i="13" s="1"/>
  <c r="K561" i="13"/>
  <c r="K559" i="13" s="1"/>
  <c r="Q561" i="13"/>
  <c r="Q559" i="13" s="1"/>
  <c r="W561" i="13"/>
  <c r="D566" i="13"/>
  <c r="D564" i="13" s="1"/>
  <c r="J566" i="13"/>
  <c r="J564" i="13" s="1"/>
  <c r="P566" i="13"/>
  <c r="P564" i="13" s="1"/>
  <c r="V566" i="13"/>
  <c r="V564" i="13" s="1"/>
  <c r="I571" i="13"/>
  <c r="I569" i="13" s="1"/>
  <c r="O571" i="13"/>
  <c r="U571" i="13"/>
  <c r="U569" i="13" s="1"/>
  <c r="AA571" i="13"/>
  <c r="AA569" i="13" s="1"/>
  <c r="H576" i="13"/>
  <c r="H574" i="13" s="1"/>
  <c r="N576" i="13"/>
  <c r="N574" i="13" s="1"/>
  <c r="T576" i="13"/>
  <c r="T574" i="13" s="1"/>
  <c r="Z576" i="13"/>
  <c r="G581" i="13"/>
  <c r="G579" i="13" s="1"/>
  <c r="M581" i="13"/>
  <c r="M579" i="13" s="1"/>
  <c r="S581" i="13"/>
  <c r="S579" i="13" s="1"/>
  <c r="Y581" i="13"/>
  <c r="Y579" i="13" s="1"/>
  <c r="F586" i="13"/>
  <c r="F584" i="13" s="1"/>
  <c r="L586" i="13"/>
  <c r="R586" i="13"/>
  <c r="R584" i="13" s="1"/>
  <c r="X586" i="13"/>
  <c r="X584" i="13" s="1"/>
  <c r="E591" i="13"/>
  <c r="E589" i="13" s="1"/>
  <c r="K591" i="13"/>
  <c r="K589" i="13" s="1"/>
  <c r="Q591" i="13"/>
  <c r="Q589" i="13" s="1"/>
  <c r="W591" i="13"/>
  <c r="D596" i="13"/>
  <c r="D594" i="13" s="1"/>
  <c r="J596" i="13"/>
  <c r="J594" i="13" s="1"/>
  <c r="P596" i="13"/>
  <c r="P594" i="13" s="1"/>
  <c r="V596" i="13"/>
  <c r="V594" i="13" s="1"/>
  <c r="I601" i="13"/>
  <c r="I599" i="13" s="1"/>
  <c r="O601" i="13"/>
  <c r="U601" i="13"/>
  <c r="U599" i="13" s="1"/>
  <c r="AA601" i="13"/>
  <c r="AA599" i="13" s="1"/>
  <c r="H606" i="13"/>
  <c r="H604" i="13" s="1"/>
  <c r="N606" i="13"/>
  <c r="N604" i="13" s="1"/>
  <c r="T606" i="13"/>
  <c r="T604" i="13" s="1"/>
  <c r="Z606" i="13"/>
  <c r="G611" i="13"/>
  <c r="G609" i="13" s="1"/>
  <c r="M611" i="13"/>
  <c r="M609" i="13" s="1"/>
  <c r="S611" i="13"/>
  <c r="S609" i="13" s="1"/>
  <c r="Y611" i="13"/>
  <c r="Y609" i="13" s="1"/>
  <c r="F616" i="13"/>
  <c r="F614" i="13" s="1"/>
  <c r="L616" i="13"/>
  <c r="R616" i="13"/>
  <c r="R614" i="13" s="1"/>
  <c r="X616" i="13"/>
  <c r="X614" i="13" s="1"/>
  <c r="E621" i="13"/>
  <c r="E619" i="13" s="1"/>
  <c r="K621" i="13"/>
  <c r="K619" i="13" s="1"/>
  <c r="Q621" i="13"/>
  <c r="Q619" i="13" s="1"/>
  <c r="W621" i="13"/>
  <c r="D626" i="13"/>
  <c r="D624" i="13" s="1"/>
  <c r="J626" i="13"/>
  <c r="J624" i="13" s="1"/>
  <c r="P626" i="13"/>
  <c r="P624" i="13" s="1"/>
  <c r="V626" i="13"/>
  <c r="V624" i="13" s="1"/>
  <c r="I631" i="13"/>
  <c r="I629" i="13" s="1"/>
  <c r="O631" i="13"/>
  <c r="U631" i="13"/>
  <c r="U629" i="13" s="1"/>
  <c r="AA631" i="13"/>
  <c r="AA629" i="13" s="1"/>
  <c r="H636" i="13"/>
  <c r="H634" i="13" s="1"/>
  <c r="N636" i="13"/>
  <c r="N634" i="13" s="1"/>
  <c r="T636" i="13"/>
  <c r="T634" i="13" s="1"/>
  <c r="H9" i="14"/>
  <c r="N9" i="14"/>
  <c r="N7" i="14" s="1"/>
  <c r="T9" i="14"/>
  <c r="T7" i="14" s="1"/>
  <c r="Z9" i="14"/>
  <c r="Z7" i="14" s="1"/>
  <c r="H11" i="14"/>
  <c r="N11" i="14"/>
  <c r="T11" i="14"/>
  <c r="Z11" i="14"/>
  <c r="G14" i="14"/>
  <c r="G12" i="14" s="1"/>
  <c r="M14" i="14"/>
  <c r="M12" i="14" s="1"/>
  <c r="S14" i="14"/>
  <c r="S12" i="14" s="1"/>
  <c r="Y14" i="14"/>
  <c r="G16" i="14"/>
  <c r="M16" i="14"/>
  <c r="S16" i="14"/>
  <c r="Y16" i="14"/>
  <c r="F19" i="14"/>
  <c r="F17" i="14" s="1"/>
  <c r="L19" i="14"/>
  <c r="R19" i="14"/>
  <c r="X19" i="14"/>
  <c r="X17" i="14" s="1"/>
  <c r="F21" i="14"/>
  <c r="L21" i="14"/>
  <c r="R21" i="14"/>
  <c r="X21" i="14"/>
  <c r="E24" i="14"/>
  <c r="K24" i="14"/>
  <c r="K22" i="14" s="1"/>
  <c r="Q24" i="14"/>
  <c r="Q22" i="14" s="1"/>
  <c r="W24" i="14"/>
  <c r="W22" i="14" s="1"/>
  <c r="E26" i="14"/>
  <c r="K26" i="14"/>
  <c r="Q26" i="14"/>
  <c r="W26" i="14"/>
  <c r="D29" i="14"/>
  <c r="D27" i="14" s="1"/>
  <c r="J29" i="14"/>
  <c r="J27" i="14" s="1"/>
  <c r="P29" i="14"/>
  <c r="P27" i="14" s="1"/>
  <c r="V29" i="14"/>
  <c r="D31" i="14"/>
  <c r="J31" i="14"/>
  <c r="P31" i="14"/>
  <c r="V31" i="14"/>
  <c r="I34" i="14"/>
  <c r="I32" i="14" s="1"/>
  <c r="O34" i="14"/>
  <c r="U34" i="14"/>
  <c r="AA34" i="14"/>
  <c r="AA32" i="14" s="1"/>
  <c r="I36" i="14"/>
  <c r="O36" i="14"/>
  <c r="U36" i="14"/>
  <c r="AA36" i="14"/>
  <c r="H39" i="14"/>
  <c r="N39" i="14"/>
  <c r="N37" i="14" s="1"/>
  <c r="T39" i="14"/>
  <c r="T37" i="14" s="1"/>
  <c r="Z39" i="14"/>
  <c r="Z37" i="14" s="1"/>
  <c r="H41" i="14"/>
  <c r="N41" i="14"/>
  <c r="T41" i="14"/>
  <c r="Z41" i="14"/>
  <c r="G44" i="14"/>
  <c r="G42" i="14" s="1"/>
  <c r="M44" i="14"/>
  <c r="M42" i="14" s="1"/>
  <c r="S44" i="14"/>
  <c r="S42" i="14" s="1"/>
  <c r="Y44" i="14"/>
  <c r="G46" i="14"/>
  <c r="M46" i="14"/>
  <c r="S46" i="14"/>
  <c r="Y46" i="14"/>
  <c r="F49" i="14"/>
  <c r="F47" i="14" s="1"/>
  <c r="L49" i="14"/>
  <c r="R49" i="14"/>
  <c r="X49" i="14"/>
  <c r="X47" i="14" s="1"/>
  <c r="F51" i="14"/>
  <c r="L51" i="14"/>
  <c r="R51" i="14"/>
  <c r="X51" i="14"/>
  <c r="E54" i="14"/>
  <c r="K54" i="14"/>
  <c r="K52" i="14" s="1"/>
  <c r="Q54" i="14"/>
  <c r="Q52" i="14" s="1"/>
  <c r="W54" i="14"/>
  <c r="W52" i="14" s="1"/>
  <c r="E56" i="14"/>
  <c r="K56" i="14"/>
  <c r="Q56" i="14"/>
  <c r="W56" i="14"/>
  <c r="D59" i="14"/>
  <c r="D57" i="14" s="1"/>
  <c r="J59" i="14"/>
  <c r="J57" i="14" s="1"/>
  <c r="P59" i="14"/>
  <c r="P57" i="14" s="1"/>
  <c r="V59" i="14"/>
  <c r="D61" i="14"/>
  <c r="J61" i="14"/>
  <c r="P61" i="14"/>
  <c r="V61" i="14"/>
  <c r="I64" i="14"/>
  <c r="I62" i="14" s="1"/>
  <c r="O64" i="14"/>
  <c r="U64" i="14"/>
  <c r="AA64" i="14"/>
  <c r="AA62" i="14" s="1"/>
  <c r="I66" i="14"/>
  <c r="O66" i="14"/>
  <c r="U66" i="14"/>
  <c r="AA66" i="14"/>
  <c r="H69" i="14"/>
  <c r="N69" i="14"/>
  <c r="N67" i="14" s="1"/>
  <c r="T69" i="14"/>
  <c r="T67" i="14" s="1"/>
  <c r="Z69" i="14"/>
  <c r="Z67" i="14" s="1"/>
  <c r="H71" i="14"/>
  <c r="N71" i="14"/>
  <c r="T71" i="14"/>
  <c r="Z71" i="14"/>
  <c r="G74" i="14"/>
  <c r="G72" i="14" s="1"/>
  <c r="M74" i="14"/>
  <c r="M72" i="14" s="1"/>
  <c r="S74" i="14"/>
  <c r="S72" i="14" s="1"/>
  <c r="Y74" i="14"/>
  <c r="G76" i="14"/>
  <c r="M76" i="14"/>
  <c r="S76" i="14"/>
  <c r="Y76" i="14"/>
  <c r="F79" i="14"/>
  <c r="F77" i="14" s="1"/>
  <c r="L79" i="14"/>
  <c r="R79" i="14"/>
  <c r="X79" i="14"/>
  <c r="X77" i="14" s="1"/>
  <c r="F81" i="14"/>
  <c r="L81" i="14"/>
  <c r="R81" i="14"/>
  <c r="X81" i="14"/>
  <c r="E84" i="14"/>
  <c r="K84" i="14"/>
  <c r="K82" i="14" s="1"/>
  <c r="Q84" i="14"/>
  <c r="Q82" i="14" s="1"/>
  <c r="W84" i="14"/>
  <c r="W82" i="14" s="1"/>
  <c r="E86" i="14"/>
  <c r="K86" i="14"/>
  <c r="Q86" i="14"/>
  <c r="W86" i="14"/>
  <c r="D89" i="14"/>
  <c r="D87" i="14" s="1"/>
  <c r="J89" i="14"/>
  <c r="J87" i="14" s="1"/>
  <c r="P89" i="14"/>
  <c r="P87" i="14" s="1"/>
  <c r="V89" i="14"/>
  <c r="D91" i="14"/>
  <c r="J91" i="14"/>
  <c r="P91" i="14"/>
  <c r="V91" i="14"/>
  <c r="I94" i="14"/>
  <c r="I92" i="14" s="1"/>
  <c r="O94" i="14"/>
  <c r="U94" i="14"/>
  <c r="AA94" i="14"/>
  <c r="AA92" i="14" s="1"/>
  <c r="I96" i="14"/>
  <c r="O96" i="14"/>
  <c r="U96" i="14"/>
  <c r="AA96" i="14"/>
  <c r="H99" i="14"/>
  <c r="N99" i="14"/>
  <c r="N97" i="14" s="1"/>
  <c r="T99" i="14"/>
  <c r="T97" i="14" s="1"/>
  <c r="Z99" i="14"/>
  <c r="Z97" i="14" s="1"/>
  <c r="H101" i="14"/>
  <c r="N101" i="14"/>
  <c r="T101" i="14"/>
  <c r="Z101" i="14"/>
  <c r="G104" i="14"/>
  <c r="G102" i="14" s="1"/>
  <c r="M104" i="14"/>
  <c r="M102" i="14" s="1"/>
  <c r="S104" i="14"/>
  <c r="S102" i="14" s="1"/>
  <c r="Y104" i="14"/>
  <c r="G106" i="14"/>
  <c r="M106" i="14"/>
  <c r="S106" i="14"/>
  <c r="Y106" i="14"/>
  <c r="F109" i="14"/>
  <c r="F107" i="14" s="1"/>
  <c r="L109" i="14"/>
  <c r="R109" i="14"/>
  <c r="X109" i="14"/>
  <c r="X107" i="14" s="1"/>
  <c r="F111" i="14"/>
  <c r="L111" i="14"/>
  <c r="R111" i="14"/>
  <c r="X111" i="14"/>
  <c r="E114" i="14"/>
  <c r="K114" i="14"/>
  <c r="K112" i="14" s="1"/>
  <c r="Q114" i="14"/>
  <c r="Q112" i="14" s="1"/>
  <c r="W114" i="14"/>
  <c r="W112" i="14" s="1"/>
  <c r="E116" i="14"/>
  <c r="K116" i="14"/>
  <c r="Q116" i="14"/>
  <c r="W116" i="14"/>
  <c r="D119" i="14"/>
  <c r="D117" i="14" s="1"/>
  <c r="J119" i="14"/>
  <c r="J117" i="14" s="1"/>
  <c r="P119" i="14"/>
  <c r="P117" i="14" s="1"/>
  <c r="V119" i="14"/>
  <c r="D121" i="14"/>
  <c r="J121" i="14"/>
  <c r="P121" i="14"/>
  <c r="V121" i="14"/>
  <c r="I124" i="14"/>
  <c r="I122" i="14" s="1"/>
  <c r="O124" i="14"/>
  <c r="U124" i="14"/>
  <c r="AA124" i="14"/>
  <c r="AA122" i="14" s="1"/>
  <c r="I126" i="14"/>
  <c r="O126" i="14"/>
  <c r="U126" i="14"/>
  <c r="AA126" i="14"/>
  <c r="H129" i="14"/>
  <c r="N129" i="14"/>
  <c r="N127" i="14" s="1"/>
  <c r="T129" i="14"/>
  <c r="T127" i="14" s="1"/>
  <c r="Z129" i="14"/>
  <c r="Z127" i="14" s="1"/>
  <c r="H131" i="14"/>
  <c r="N131" i="14"/>
  <c r="T131" i="14"/>
  <c r="Z131" i="14"/>
  <c r="G134" i="14"/>
  <c r="G132" i="14" s="1"/>
  <c r="M134" i="14"/>
  <c r="M132" i="14" s="1"/>
  <c r="S134" i="14"/>
  <c r="S132" i="14" s="1"/>
  <c r="Y134" i="14"/>
  <c r="G136" i="14"/>
  <c r="M136" i="14"/>
  <c r="S136" i="14"/>
  <c r="Y136" i="14"/>
  <c r="F139" i="14"/>
  <c r="F137" i="14" s="1"/>
  <c r="L139" i="14"/>
  <c r="R139" i="14"/>
  <c r="X139" i="14"/>
  <c r="X137" i="14" s="1"/>
  <c r="F141" i="14"/>
  <c r="L141" i="14"/>
  <c r="R141" i="14"/>
  <c r="X141" i="14"/>
  <c r="E144" i="14"/>
  <c r="K144" i="14"/>
  <c r="K142" i="14" s="1"/>
  <c r="Q144" i="14"/>
  <c r="Q142" i="14" s="1"/>
  <c r="W144" i="14"/>
  <c r="W142" i="14" s="1"/>
  <c r="E146" i="14"/>
  <c r="K146" i="14"/>
  <c r="Q146" i="14"/>
  <c r="W146" i="14"/>
  <c r="D149" i="14"/>
  <c r="D147" i="14" s="1"/>
  <c r="J149" i="14"/>
  <c r="J147" i="14" s="1"/>
  <c r="P149" i="14"/>
  <c r="P147" i="14" s="1"/>
  <c r="V149" i="14"/>
  <c r="D151" i="14"/>
  <c r="J151" i="14"/>
  <c r="P151" i="14"/>
  <c r="V151" i="14"/>
  <c r="I154" i="14"/>
  <c r="I152" i="14" s="1"/>
  <c r="O154" i="14"/>
  <c r="U154" i="14"/>
  <c r="AA154" i="14"/>
  <c r="AA152" i="14" s="1"/>
  <c r="I156" i="14"/>
  <c r="O156" i="14"/>
  <c r="U156" i="14"/>
  <c r="AA156" i="14"/>
  <c r="H159" i="14"/>
  <c r="N159" i="14"/>
  <c r="T159" i="14"/>
  <c r="T157" i="14" s="1"/>
  <c r="H161" i="14"/>
  <c r="N161" i="14"/>
  <c r="T161" i="14"/>
  <c r="Z161" i="14"/>
  <c r="Z157" i="14" s="1"/>
  <c r="G168" i="14"/>
  <c r="G166" i="14" s="1"/>
  <c r="M168" i="14"/>
  <c r="M166" i="14" s="1"/>
  <c r="S168" i="14"/>
  <c r="S166" i="14" s="1"/>
  <c r="Y168" i="14"/>
  <c r="Y166" i="14" s="1"/>
  <c r="G170" i="14"/>
  <c r="M170" i="14"/>
  <c r="S170" i="14"/>
  <c r="Y170" i="14"/>
  <c r="F173" i="14"/>
  <c r="F171" i="14" s="1"/>
  <c r="L173" i="14"/>
  <c r="L171" i="14" s="1"/>
  <c r="R173" i="14"/>
  <c r="X173" i="14"/>
  <c r="F175" i="14"/>
  <c r="L175" i="14"/>
  <c r="R175" i="14"/>
  <c r="X175" i="14"/>
  <c r="E178" i="14"/>
  <c r="K178" i="14"/>
  <c r="Q178" i="14"/>
  <c r="Q176" i="14" s="1"/>
  <c r="W178" i="14"/>
  <c r="W176" i="14" s="1"/>
  <c r="E180" i="14"/>
  <c r="K180" i="14"/>
  <c r="Q180" i="14"/>
  <c r="W180" i="14"/>
  <c r="I183" i="14"/>
  <c r="I181" i="14" s="1"/>
  <c r="S183" i="14"/>
  <c r="S181" i="14" s="1"/>
  <c r="F185" i="14"/>
  <c r="R185" i="14"/>
  <c r="M188" i="14"/>
  <c r="M186" i="14" s="1"/>
  <c r="Y188" i="14"/>
  <c r="Y186" i="14" s="1"/>
  <c r="M190" i="14"/>
  <c r="Y190" i="14"/>
  <c r="K193" i="14"/>
  <c r="K191" i="14" s="1"/>
  <c r="W193" i="14"/>
  <c r="W191" i="14" s="1"/>
  <c r="K195" i="14"/>
  <c r="W195" i="14"/>
  <c r="J198" i="14"/>
  <c r="J196" i="14" s="1"/>
  <c r="V198" i="14"/>
  <c r="V196" i="14" s="1"/>
  <c r="O200" i="14"/>
  <c r="P203" i="14"/>
  <c r="P201" i="14" s="1"/>
  <c r="J205" i="14"/>
  <c r="O208" i="14"/>
  <c r="O206" i="14" s="1"/>
  <c r="I210" i="14"/>
  <c r="I206" i="14" s="1"/>
  <c r="AA210" i="14"/>
  <c r="L213" i="14"/>
  <c r="L211" i="14" s="1"/>
  <c r="F215" i="14"/>
  <c r="F211" i="14" s="1"/>
  <c r="X215" i="14"/>
  <c r="X211" i="14" s="1"/>
  <c r="G218" i="14"/>
  <c r="G216" i="14" s="1"/>
  <c r="Y218" i="14"/>
  <c r="Y216" i="14" s="1"/>
  <c r="S220" i="14"/>
  <c r="S216" i="14" s="1"/>
  <c r="D223" i="14"/>
  <c r="D221" i="14" s="1"/>
  <c r="V223" i="14"/>
  <c r="P225" i="14"/>
  <c r="P221" i="14" s="1"/>
  <c r="U228" i="14"/>
  <c r="U226" i="14" s="1"/>
  <c r="O230" i="14"/>
  <c r="O226" i="14" s="1"/>
  <c r="Z233" i="14"/>
  <c r="Z231" i="14" s="1"/>
  <c r="S238" i="14"/>
  <c r="S236" i="14" s="1"/>
  <c r="L243" i="14"/>
  <c r="L241" i="14" s="1"/>
  <c r="X245" i="14"/>
  <c r="E248" i="14"/>
  <c r="E246" i="14" s="1"/>
  <c r="Q250" i="14"/>
  <c r="J255" i="14"/>
  <c r="I260" i="14"/>
  <c r="Z263" i="14"/>
  <c r="S268" i="14"/>
  <c r="S266" i="14" s="1"/>
  <c r="L273" i="14"/>
  <c r="L271" i="14" s="1"/>
  <c r="X275" i="14"/>
  <c r="E278" i="14"/>
  <c r="E276" i="14" s="1"/>
  <c r="Q280" i="14"/>
  <c r="J285" i="14"/>
  <c r="I290" i="14"/>
  <c r="Z293" i="14"/>
  <c r="Z291" i="14" s="1"/>
  <c r="S298" i="14"/>
  <c r="L303" i="14"/>
  <c r="X305" i="14"/>
  <c r="E308" i="14"/>
  <c r="E306" i="14" s="1"/>
  <c r="Q310" i="14"/>
  <c r="J315" i="14"/>
  <c r="I320" i="14"/>
  <c r="I316" i="14" s="1"/>
  <c r="Y334" i="14"/>
  <c r="Y330" i="14" s="1"/>
  <c r="R339" i="14"/>
  <c r="R335" i="14" s="1"/>
  <c r="K344" i="14"/>
  <c r="K340" i="14" s="1"/>
  <c r="D349" i="14"/>
  <c r="D345" i="14" s="1"/>
  <c r="Y364" i="14"/>
  <c r="Y360" i="14" s="1"/>
  <c r="R369" i="14"/>
  <c r="R365" i="14" s="1"/>
  <c r="K374" i="14"/>
  <c r="K370" i="14" s="1"/>
  <c r="D379" i="14"/>
  <c r="D375" i="14" s="1"/>
  <c r="Y394" i="14"/>
  <c r="Y390" i="14" s="1"/>
  <c r="R399" i="14"/>
  <c r="R395" i="14" s="1"/>
  <c r="K404" i="14"/>
  <c r="K400" i="14" s="1"/>
  <c r="D409" i="14"/>
  <c r="D405" i="14" s="1"/>
  <c r="Y424" i="14"/>
  <c r="Y420" i="14" s="1"/>
  <c r="R429" i="14"/>
  <c r="R425" i="14" s="1"/>
  <c r="K434" i="14"/>
  <c r="K430" i="14" s="1"/>
  <c r="D439" i="14"/>
  <c r="D435" i="14" s="1"/>
  <c r="Y454" i="14"/>
  <c r="Y450" i="14" s="1"/>
  <c r="R459" i="14"/>
  <c r="R455" i="14" s="1"/>
  <c r="K464" i="14"/>
  <c r="K460" i="14" s="1"/>
  <c r="D469" i="14"/>
  <c r="D465" i="14" s="1"/>
  <c r="G488" i="14"/>
  <c r="G484" i="14" s="1"/>
  <c r="X493" i="14"/>
  <c r="X489" i="14" s="1"/>
  <c r="E498" i="14"/>
  <c r="E494" i="14" s="1"/>
  <c r="D503" i="14"/>
  <c r="D499" i="14" s="1"/>
  <c r="Y518" i="14"/>
  <c r="Y514" i="14" s="1"/>
  <c r="R523" i="14"/>
  <c r="R519" i="14" s="1"/>
  <c r="K528" i="14"/>
  <c r="K524" i="14" s="1"/>
  <c r="D533" i="14"/>
  <c r="D529" i="14" s="1"/>
  <c r="Y548" i="14"/>
  <c r="Y544" i="14" s="1"/>
  <c r="R553" i="14"/>
  <c r="R549" i="14" s="1"/>
  <c r="K558" i="14"/>
  <c r="K554" i="14" s="1"/>
  <c r="D563" i="14"/>
  <c r="D559" i="14" s="1"/>
  <c r="Y578" i="14"/>
  <c r="Y574" i="14" s="1"/>
  <c r="R583" i="14"/>
  <c r="R579" i="14" s="1"/>
  <c r="K588" i="14"/>
  <c r="K584" i="14" s="1"/>
  <c r="D593" i="14"/>
  <c r="D589" i="14" s="1"/>
  <c r="Y608" i="14"/>
  <c r="Y604" i="14" s="1"/>
  <c r="R613" i="14"/>
  <c r="R609" i="14" s="1"/>
  <c r="K618" i="14"/>
  <c r="K614" i="14" s="1"/>
  <c r="D623" i="14"/>
  <c r="D619" i="14" s="1"/>
  <c r="Y638" i="14"/>
  <c r="Y634" i="14" s="1"/>
  <c r="X47" i="15"/>
  <c r="D107" i="15"/>
  <c r="J171" i="15"/>
  <c r="S186" i="15"/>
  <c r="U266" i="15"/>
  <c r="N271" i="15"/>
  <c r="G494" i="15"/>
  <c r="I327" i="14"/>
  <c r="I325" i="14" s="1"/>
  <c r="O327" i="14"/>
  <c r="U327" i="14"/>
  <c r="U325" i="14" s="1"/>
  <c r="AA327" i="14"/>
  <c r="AA325" i="14" s="1"/>
  <c r="H332" i="14"/>
  <c r="H330" i="14" s="1"/>
  <c r="N332" i="14"/>
  <c r="N330" i="14" s="1"/>
  <c r="T332" i="14"/>
  <c r="T330" i="14" s="1"/>
  <c r="Z332" i="14"/>
  <c r="G337" i="14"/>
  <c r="G335" i="14" s="1"/>
  <c r="M337" i="14"/>
  <c r="M335" i="14" s="1"/>
  <c r="S337" i="14"/>
  <c r="S335" i="14" s="1"/>
  <c r="Y337" i="14"/>
  <c r="Y335" i="14" s="1"/>
  <c r="F342" i="14"/>
  <c r="F340" i="14" s="1"/>
  <c r="L342" i="14"/>
  <c r="R342" i="14"/>
  <c r="R340" i="14" s="1"/>
  <c r="X342" i="14"/>
  <c r="X340" i="14" s="1"/>
  <c r="E347" i="14"/>
  <c r="E345" i="14" s="1"/>
  <c r="K347" i="14"/>
  <c r="K345" i="14" s="1"/>
  <c r="Q347" i="14"/>
  <c r="Q345" i="14" s="1"/>
  <c r="W347" i="14"/>
  <c r="D352" i="14"/>
  <c r="D350" i="14" s="1"/>
  <c r="J352" i="14"/>
  <c r="J350" i="14" s="1"/>
  <c r="P352" i="14"/>
  <c r="P350" i="14" s="1"/>
  <c r="V352" i="14"/>
  <c r="V350" i="14" s="1"/>
  <c r="I357" i="14"/>
  <c r="I355" i="14" s="1"/>
  <c r="O357" i="14"/>
  <c r="U357" i="14"/>
  <c r="U355" i="14" s="1"/>
  <c r="AA357" i="14"/>
  <c r="AA355" i="14" s="1"/>
  <c r="H362" i="14"/>
  <c r="H360" i="14" s="1"/>
  <c r="N362" i="14"/>
  <c r="N360" i="14" s="1"/>
  <c r="T362" i="14"/>
  <c r="T360" i="14" s="1"/>
  <c r="Z362" i="14"/>
  <c r="G367" i="14"/>
  <c r="G365" i="14" s="1"/>
  <c r="M367" i="14"/>
  <c r="M365" i="14" s="1"/>
  <c r="S367" i="14"/>
  <c r="S365" i="14" s="1"/>
  <c r="Y367" i="14"/>
  <c r="Y365" i="14" s="1"/>
  <c r="F372" i="14"/>
  <c r="F370" i="14" s="1"/>
  <c r="L372" i="14"/>
  <c r="R372" i="14"/>
  <c r="R370" i="14" s="1"/>
  <c r="X372" i="14"/>
  <c r="X370" i="14" s="1"/>
  <c r="E377" i="14"/>
  <c r="E375" i="14" s="1"/>
  <c r="K377" i="14"/>
  <c r="K375" i="14" s="1"/>
  <c r="Q377" i="14"/>
  <c r="Q375" i="14" s="1"/>
  <c r="W377" i="14"/>
  <c r="D382" i="14"/>
  <c r="D380" i="14" s="1"/>
  <c r="J382" i="14"/>
  <c r="J380" i="14" s="1"/>
  <c r="P382" i="14"/>
  <c r="P380" i="14" s="1"/>
  <c r="V382" i="14"/>
  <c r="V380" i="14" s="1"/>
  <c r="I387" i="14"/>
  <c r="I385" i="14" s="1"/>
  <c r="O387" i="14"/>
  <c r="U387" i="14"/>
  <c r="U385" i="14" s="1"/>
  <c r="AA387" i="14"/>
  <c r="AA385" i="14" s="1"/>
  <c r="H392" i="14"/>
  <c r="H390" i="14" s="1"/>
  <c r="N392" i="14"/>
  <c r="N390" i="14" s="1"/>
  <c r="T392" i="14"/>
  <c r="T390" i="14" s="1"/>
  <c r="Z392" i="14"/>
  <c r="G397" i="14"/>
  <c r="G395" i="14" s="1"/>
  <c r="M397" i="14"/>
  <c r="M395" i="14" s="1"/>
  <c r="S397" i="14"/>
  <c r="S395" i="14" s="1"/>
  <c r="Y397" i="14"/>
  <c r="Y395" i="14" s="1"/>
  <c r="F402" i="14"/>
  <c r="F400" i="14" s="1"/>
  <c r="L402" i="14"/>
  <c r="R402" i="14"/>
  <c r="R400" i="14" s="1"/>
  <c r="X402" i="14"/>
  <c r="X400" i="14" s="1"/>
  <c r="E407" i="14"/>
  <c r="E405" i="14" s="1"/>
  <c r="K407" i="14"/>
  <c r="K405" i="14" s="1"/>
  <c r="Q407" i="14"/>
  <c r="Q405" i="14" s="1"/>
  <c r="W407" i="14"/>
  <c r="D412" i="14"/>
  <c r="D410" i="14" s="1"/>
  <c r="J412" i="14"/>
  <c r="J410" i="14" s="1"/>
  <c r="P412" i="14"/>
  <c r="P410" i="14" s="1"/>
  <c r="V412" i="14"/>
  <c r="V410" i="14" s="1"/>
  <c r="I417" i="14"/>
  <c r="I415" i="14" s="1"/>
  <c r="O417" i="14"/>
  <c r="U417" i="14"/>
  <c r="U415" i="14" s="1"/>
  <c r="AA417" i="14"/>
  <c r="AA415" i="14" s="1"/>
  <c r="H422" i="14"/>
  <c r="H420" i="14" s="1"/>
  <c r="N422" i="14"/>
  <c r="N420" i="14" s="1"/>
  <c r="T422" i="14"/>
  <c r="T420" i="14" s="1"/>
  <c r="Z422" i="14"/>
  <c r="G427" i="14"/>
  <c r="G425" i="14" s="1"/>
  <c r="M427" i="14"/>
  <c r="M425" i="14" s="1"/>
  <c r="S427" i="14"/>
  <c r="S425" i="14" s="1"/>
  <c r="Y427" i="14"/>
  <c r="Y425" i="14" s="1"/>
  <c r="F432" i="14"/>
  <c r="F430" i="14" s="1"/>
  <c r="L432" i="14"/>
  <c r="R432" i="14"/>
  <c r="R430" i="14" s="1"/>
  <c r="X432" i="14"/>
  <c r="X430" i="14" s="1"/>
  <c r="E437" i="14"/>
  <c r="E435" i="14" s="1"/>
  <c r="K437" i="14"/>
  <c r="K435" i="14" s="1"/>
  <c r="Q437" i="14"/>
  <c r="Q435" i="14" s="1"/>
  <c r="W437" i="14"/>
  <c r="D442" i="14"/>
  <c r="D440" i="14" s="1"/>
  <c r="J442" i="14"/>
  <c r="J440" i="14" s="1"/>
  <c r="P442" i="14"/>
  <c r="P440" i="14" s="1"/>
  <c r="V442" i="14"/>
  <c r="V440" i="14" s="1"/>
  <c r="I447" i="14"/>
  <c r="I445" i="14" s="1"/>
  <c r="O447" i="14"/>
  <c r="U447" i="14"/>
  <c r="U445" i="14" s="1"/>
  <c r="AA447" i="14"/>
  <c r="AA445" i="14" s="1"/>
  <c r="H452" i="14"/>
  <c r="H450" i="14" s="1"/>
  <c r="N452" i="14"/>
  <c r="N450" i="14" s="1"/>
  <c r="T452" i="14"/>
  <c r="T450" i="14" s="1"/>
  <c r="Z452" i="14"/>
  <c r="G457" i="14"/>
  <c r="G455" i="14" s="1"/>
  <c r="M457" i="14"/>
  <c r="M455" i="14" s="1"/>
  <c r="S457" i="14"/>
  <c r="S455" i="14" s="1"/>
  <c r="Y457" i="14"/>
  <c r="Y455" i="14" s="1"/>
  <c r="F462" i="14"/>
  <c r="F460" i="14" s="1"/>
  <c r="L462" i="14"/>
  <c r="R462" i="14"/>
  <c r="R460" i="14" s="1"/>
  <c r="X462" i="14"/>
  <c r="X460" i="14" s="1"/>
  <c r="E467" i="14"/>
  <c r="E465" i="14" s="1"/>
  <c r="K467" i="14"/>
  <c r="K465" i="14" s="1"/>
  <c r="Q467" i="14"/>
  <c r="Q465" i="14" s="1"/>
  <c r="W467" i="14"/>
  <c r="D472" i="14"/>
  <c r="D470" i="14" s="1"/>
  <c r="J472" i="14"/>
  <c r="J470" i="14" s="1"/>
  <c r="P472" i="14"/>
  <c r="P470" i="14" s="1"/>
  <c r="V472" i="14"/>
  <c r="V470" i="14" s="1"/>
  <c r="I477" i="14"/>
  <c r="I475" i="14" s="1"/>
  <c r="O477" i="14"/>
  <c r="U477" i="14"/>
  <c r="U475" i="14" s="1"/>
  <c r="AA477" i="14"/>
  <c r="AA475" i="14" s="1"/>
  <c r="K501" i="14"/>
  <c r="K499" i="14" s="1"/>
  <c r="Q501" i="14"/>
  <c r="Q499" i="14" s="1"/>
  <c r="W501" i="14"/>
  <c r="D506" i="14"/>
  <c r="D504" i="14" s="1"/>
  <c r="J506" i="14"/>
  <c r="J504" i="14" s="1"/>
  <c r="P506" i="14"/>
  <c r="P504" i="14" s="1"/>
  <c r="V506" i="14"/>
  <c r="V504" i="14" s="1"/>
  <c r="I511" i="14"/>
  <c r="I509" i="14" s="1"/>
  <c r="O511" i="14"/>
  <c r="U511" i="14"/>
  <c r="U509" i="14" s="1"/>
  <c r="AA511" i="14"/>
  <c r="AA509" i="14" s="1"/>
  <c r="H516" i="14"/>
  <c r="H514" i="14" s="1"/>
  <c r="N516" i="14"/>
  <c r="N514" i="14" s="1"/>
  <c r="T516" i="14"/>
  <c r="T514" i="14" s="1"/>
  <c r="Z516" i="14"/>
  <c r="G521" i="14"/>
  <c r="G519" i="14" s="1"/>
  <c r="M521" i="14"/>
  <c r="M519" i="14" s="1"/>
  <c r="S521" i="14"/>
  <c r="S519" i="14" s="1"/>
  <c r="Y521" i="14"/>
  <c r="Y519" i="14" s="1"/>
  <c r="F526" i="14"/>
  <c r="F524" i="14" s="1"/>
  <c r="L526" i="14"/>
  <c r="R526" i="14"/>
  <c r="R524" i="14" s="1"/>
  <c r="X526" i="14"/>
  <c r="X524" i="14" s="1"/>
  <c r="E531" i="14"/>
  <c r="E529" i="14" s="1"/>
  <c r="K531" i="14"/>
  <c r="K529" i="14" s="1"/>
  <c r="Q531" i="14"/>
  <c r="Q529" i="14" s="1"/>
  <c r="W531" i="14"/>
  <c r="D536" i="14"/>
  <c r="D534" i="14" s="1"/>
  <c r="J536" i="14"/>
  <c r="J534" i="14" s="1"/>
  <c r="P536" i="14"/>
  <c r="P534" i="14" s="1"/>
  <c r="V536" i="14"/>
  <c r="V534" i="14" s="1"/>
  <c r="I541" i="14"/>
  <c r="I539" i="14" s="1"/>
  <c r="O541" i="14"/>
  <c r="U541" i="14"/>
  <c r="U539" i="14" s="1"/>
  <c r="AA541" i="14"/>
  <c r="AA539" i="14" s="1"/>
  <c r="H546" i="14"/>
  <c r="H544" i="14" s="1"/>
  <c r="N546" i="14"/>
  <c r="N544" i="14" s="1"/>
  <c r="T546" i="14"/>
  <c r="T544" i="14" s="1"/>
  <c r="Z546" i="14"/>
  <c r="G551" i="14"/>
  <c r="G549" i="14" s="1"/>
  <c r="M551" i="14"/>
  <c r="M549" i="14" s="1"/>
  <c r="S551" i="14"/>
  <c r="S549" i="14" s="1"/>
  <c r="Y551" i="14"/>
  <c r="Y549" i="14" s="1"/>
  <c r="F556" i="14"/>
  <c r="F554" i="14" s="1"/>
  <c r="L556" i="14"/>
  <c r="R556" i="14"/>
  <c r="R554" i="14" s="1"/>
  <c r="X556" i="14"/>
  <c r="X554" i="14" s="1"/>
  <c r="E561" i="14"/>
  <c r="E559" i="14" s="1"/>
  <c r="K561" i="14"/>
  <c r="K559" i="14" s="1"/>
  <c r="Q561" i="14"/>
  <c r="Q559" i="14" s="1"/>
  <c r="W561" i="14"/>
  <c r="D566" i="14"/>
  <c r="D564" i="14" s="1"/>
  <c r="J566" i="14"/>
  <c r="J564" i="14" s="1"/>
  <c r="P566" i="14"/>
  <c r="P564" i="14" s="1"/>
  <c r="V566" i="14"/>
  <c r="V564" i="14" s="1"/>
  <c r="I571" i="14"/>
  <c r="I569" i="14" s="1"/>
  <c r="O571" i="14"/>
  <c r="U571" i="14"/>
  <c r="U569" i="14" s="1"/>
  <c r="AA571" i="14"/>
  <c r="AA569" i="14" s="1"/>
  <c r="H576" i="14"/>
  <c r="H574" i="14" s="1"/>
  <c r="N576" i="14"/>
  <c r="N574" i="14" s="1"/>
  <c r="T576" i="14"/>
  <c r="T574" i="14" s="1"/>
  <c r="Z576" i="14"/>
  <c r="G581" i="14"/>
  <c r="G579" i="14" s="1"/>
  <c r="M581" i="14"/>
  <c r="M579" i="14" s="1"/>
  <c r="S581" i="14"/>
  <c r="S579" i="14" s="1"/>
  <c r="Y581" i="14"/>
  <c r="Y579" i="14" s="1"/>
  <c r="F586" i="14"/>
  <c r="F584" i="14" s="1"/>
  <c r="L586" i="14"/>
  <c r="R586" i="14"/>
  <c r="R584" i="14" s="1"/>
  <c r="X586" i="14"/>
  <c r="X584" i="14" s="1"/>
  <c r="E591" i="14"/>
  <c r="E589" i="14" s="1"/>
  <c r="K591" i="14"/>
  <c r="K589" i="14" s="1"/>
  <c r="Q591" i="14"/>
  <c r="Q589" i="14" s="1"/>
  <c r="W591" i="14"/>
  <c r="D596" i="14"/>
  <c r="D594" i="14" s="1"/>
  <c r="J596" i="14"/>
  <c r="J594" i="14" s="1"/>
  <c r="P596" i="14"/>
  <c r="P594" i="14" s="1"/>
  <c r="V596" i="14"/>
  <c r="V594" i="14" s="1"/>
  <c r="I601" i="14"/>
  <c r="I599" i="14" s="1"/>
  <c r="O601" i="14"/>
  <c r="U601" i="14"/>
  <c r="U599" i="14" s="1"/>
  <c r="AA601" i="14"/>
  <c r="AA599" i="14" s="1"/>
  <c r="H606" i="14"/>
  <c r="H604" i="14" s="1"/>
  <c r="N606" i="14"/>
  <c r="N604" i="14" s="1"/>
  <c r="T606" i="14"/>
  <c r="T604" i="14" s="1"/>
  <c r="Z606" i="14"/>
  <c r="G611" i="14"/>
  <c r="G609" i="14" s="1"/>
  <c r="M611" i="14"/>
  <c r="M609" i="14" s="1"/>
  <c r="S611" i="14"/>
  <c r="S609" i="14" s="1"/>
  <c r="Y611" i="14"/>
  <c r="Y609" i="14" s="1"/>
  <c r="F616" i="14"/>
  <c r="F614" i="14" s="1"/>
  <c r="L616" i="14"/>
  <c r="R616" i="14"/>
  <c r="R614" i="14" s="1"/>
  <c r="X616" i="14"/>
  <c r="X614" i="14" s="1"/>
  <c r="E621" i="14"/>
  <c r="E619" i="14" s="1"/>
  <c r="K621" i="14"/>
  <c r="K619" i="14" s="1"/>
  <c r="Q621" i="14"/>
  <c r="Q619" i="14" s="1"/>
  <c r="W621" i="14"/>
  <c r="D626" i="14"/>
  <c r="D624" i="14" s="1"/>
  <c r="J626" i="14"/>
  <c r="J624" i="14" s="1"/>
  <c r="P626" i="14"/>
  <c r="P624" i="14" s="1"/>
  <c r="V626" i="14"/>
  <c r="V624" i="14" s="1"/>
  <c r="I631" i="14"/>
  <c r="I629" i="14" s="1"/>
  <c r="O631" i="14"/>
  <c r="U631" i="14"/>
  <c r="U629" i="14" s="1"/>
  <c r="AA631" i="14"/>
  <c r="AA629" i="14" s="1"/>
  <c r="H636" i="14"/>
  <c r="H634" i="14" s="1"/>
  <c r="N636" i="14"/>
  <c r="N634" i="14" s="1"/>
  <c r="T636" i="14"/>
  <c r="T634" i="14" s="1"/>
  <c r="Z636" i="14"/>
  <c r="W159" i="15"/>
  <c r="Q159" i="15"/>
  <c r="K159" i="15"/>
  <c r="K157" i="15" s="1"/>
  <c r="E159" i="15"/>
  <c r="E157" i="15" s="1"/>
  <c r="X154" i="15"/>
  <c r="X152" i="15" s="1"/>
  <c r="R154" i="15"/>
  <c r="L154" i="15"/>
  <c r="F154" i="15"/>
  <c r="Y149" i="15"/>
  <c r="Y147" i="15" s="1"/>
  <c r="S149" i="15"/>
  <c r="S147" i="15" s="1"/>
  <c r="M149" i="15"/>
  <c r="M147" i="15" s="1"/>
  <c r="G149" i="15"/>
  <c r="Z144" i="15"/>
  <c r="T144" i="15"/>
  <c r="N144" i="15"/>
  <c r="N142" i="15" s="1"/>
  <c r="H144" i="15"/>
  <c r="H142" i="15" s="1"/>
  <c r="AA139" i="15"/>
  <c r="AA137" i="15" s="1"/>
  <c r="U139" i="15"/>
  <c r="O139" i="15"/>
  <c r="I139" i="15"/>
  <c r="V134" i="15"/>
  <c r="V132" i="15" s="1"/>
  <c r="P134" i="15"/>
  <c r="P132" i="15" s="1"/>
  <c r="J134" i="15"/>
  <c r="J132" i="15" s="1"/>
  <c r="D134" i="15"/>
  <c r="W129" i="15"/>
  <c r="Q129" i="15"/>
  <c r="K129" i="15"/>
  <c r="K127" i="15" s="1"/>
  <c r="E129" i="15"/>
  <c r="E127" i="15" s="1"/>
  <c r="X124" i="15"/>
  <c r="X122" i="15" s="1"/>
  <c r="R124" i="15"/>
  <c r="L124" i="15"/>
  <c r="F124" i="15"/>
  <c r="Y119" i="15"/>
  <c r="Y117" i="15" s="1"/>
  <c r="S119" i="15"/>
  <c r="S117" i="15" s="1"/>
  <c r="M119" i="15"/>
  <c r="M117" i="15" s="1"/>
  <c r="G119" i="15"/>
  <c r="Z114" i="15"/>
  <c r="T114" i="15"/>
  <c r="N114" i="15"/>
  <c r="N112" i="15" s="1"/>
  <c r="H114" i="15"/>
  <c r="H112" i="15" s="1"/>
  <c r="AA109" i="15"/>
  <c r="AA107" i="15" s="1"/>
  <c r="U109" i="15"/>
  <c r="O109" i="15"/>
  <c r="I109" i="15"/>
  <c r="V104" i="15"/>
  <c r="V102" i="15" s="1"/>
  <c r="P104" i="15"/>
  <c r="P102" i="15" s="1"/>
  <c r="J104" i="15"/>
  <c r="J102" i="15" s="1"/>
  <c r="D104" i="15"/>
  <c r="W99" i="15"/>
  <c r="Q99" i="15"/>
  <c r="K99" i="15"/>
  <c r="K97" i="15" s="1"/>
  <c r="E99" i="15"/>
  <c r="E97" i="15" s="1"/>
  <c r="X94" i="15"/>
  <c r="X92" i="15" s="1"/>
  <c r="R94" i="15"/>
  <c r="L94" i="15"/>
  <c r="F94" i="15"/>
  <c r="Y89" i="15"/>
  <c r="Y87" i="15" s="1"/>
  <c r="S89" i="15"/>
  <c r="S87" i="15" s="1"/>
  <c r="M89" i="15"/>
  <c r="M87" i="15" s="1"/>
  <c r="G89" i="15"/>
  <c r="Z84" i="15"/>
  <c r="T84" i="15"/>
  <c r="N84" i="15"/>
  <c r="N82" i="15" s="1"/>
  <c r="H84" i="15"/>
  <c r="H82" i="15" s="1"/>
  <c r="AA79" i="15"/>
  <c r="AA77" i="15" s="1"/>
  <c r="U79" i="15"/>
  <c r="O79" i="15"/>
  <c r="I79" i="15"/>
  <c r="V74" i="15"/>
  <c r="V72" i="15" s="1"/>
  <c r="P74" i="15"/>
  <c r="P72" i="15" s="1"/>
  <c r="J74" i="15"/>
  <c r="J72" i="15" s="1"/>
  <c r="D74" i="15"/>
  <c r="W69" i="15"/>
  <c r="Q69" i="15"/>
  <c r="K69" i="15"/>
  <c r="K67" i="15" s="1"/>
  <c r="E69" i="15"/>
  <c r="E67" i="15" s="1"/>
  <c r="X64" i="15"/>
  <c r="X62" i="15" s="1"/>
  <c r="R64" i="15"/>
  <c r="L64" i="15"/>
  <c r="F64" i="15"/>
  <c r="Y59" i="15"/>
  <c r="Y57" i="15" s="1"/>
  <c r="S59" i="15"/>
  <c r="S57" i="15" s="1"/>
  <c r="M59" i="15"/>
  <c r="M57" i="15" s="1"/>
  <c r="G59" i="15"/>
  <c r="Z54" i="15"/>
  <c r="T54" i="15"/>
  <c r="N54" i="15"/>
  <c r="N52" i="15" s="1"/>
  <c r="H54" i="15"/>
  <c r="H52" i="15" s="1"/>
  <c r="AA49" i="15"/>
  <c r="AA47" i="15" s="1"/>
  <c r="U49" i="15"/>
  <c r="O49" i="15"/>
  <c r="I49" i="15"/>
  <c r="V44" i="15"/>
  <c r="V42" i="15" s="1"/>
  <c r="P44" i="15"/>
  <c r="P42" i="15" s="1"/>
  <c r="J44" i="15"/>
  <c r="J42" i="15" s="1"/>
  <c r="D44" i="15"/>
  <c r="W39" i="15"/>
  <c r="Q39" i="15"/>
  <c r="K39" i="15"/>
  <c r="K37" i="15" s="1"/>
  <c r="E39" i="15"/>
  <c r="E37" i="15" s="1"/>
  <c r="X34" i="15"/>
  <c r="X32" i="15" s="1"/>
  <c r="R34" i="15"/>
  <c r="L34" i="15"/>
  <c r="F34" i="15"/>
  <c r="V159" i="15"/>
  <c r="P159" i="15"/>
  <c r="J159" i="15"/>
  <c r="J157" i="15" s="1"/>
  <c r="D159" i="15"/>
  <c r="D157" i="15" s="1"/>
  <c r="W154" i="15"/>
  <c r="Q154" i="15"/>
  <c r="K154" i="15"/>
  <c r="E154" i="15"/>
  <c r="X149" i="15"/>
  <c r="X147" i="15" s="1"/>
  <c r="R149" i="15"/>
  <c r="R147" i="15" s="1"/>
  <c r="L149" i="15"/>
  <c r="F149" i="15"/>
  <c r="Y144" i="15"/>
  <c r="S144" i="15"/>
  <c r="M144" i="15"/>
  <c r="M142" i="15" s="1"/>
  <c r="G144" i="15"/>
  <c r="G142" i="15" s="1"/>
  <c r="Z139" i="15"/>
  <c r="T139" i="15"/>
  <c r="N139" i="15"/>
  <c r="H139" i="15"/>
  <c r="AA134" i="15"/>
  <c r="AA132" i="15" s="1"/>
  <c r="U134" i="15"/>
  <c r="U132" i="15" s="1"/>
  <c r="O134" i="15"/>
  <c r="I134" i="15"/>
  <c r="V129" i="15"/>
  <c r="P129" i="15"/>
  <c r="J129" i="15"/>
  <c r="J127" i="15" s="1"/>
  <c r="D129" i="15"/>
  <c r="D127" i="15" s="1"/>
  <c r="W124" i="15"/>
  <c r="Q124" i="15"/>
  <c r="K124" i="15"/>
  <c r="E124" i="15"/>
  <c r="X119" i="15"/>
  <c r="X117" i="15" s="1"/>
  <c r="R119" i="15"/>
  <c r="R117" i="15" s="1"/>
  <c r="L119" i="15"/>
  <c r="F119" i="15"/>
  <c r="Y114" i="15"/>
  <c r="S114" i="15"/>
  <c r="M114" i="15"/>
  <c r="M112" i="15" s="1"/>
  <c r="G114" i="15"/>
  <c r="G112" i="15" s="1"/>
  <c r="Z109" i="15"/>
  <c r="T109" i="15"/>
  <c r="N109" i="15"/>
  <c r="H109" i="15"/>
  <c r="AA104" i="15"/>
  <c r="AA102" i="15" s="1"/>
  <c r="U104" i="15"/>
  <c r="U102" i="15" s="1"/>
  <c r="O104" i="15"/>
  <c r="I104" i="15"/>
  <c r="V99" i="15"/>
  <c r="P99" i="15"/>
  <c r="J99" i="15"/>
  <c r="J97" i="15" s="1"/>
  <c r="D99" i="15"/>
  <c r="D97" i="15" s="1"/>
  <c r="W94" i="15"/>
  <c r="Q94" i="15"/>
  <c r="K94" i="15"/>
  <c r="E94" i="15"/>
  <c r="X89" i="15"/>
  <c r="X87" i="15" s="1"/>
  <c r="R89" i="15"/>
  <c r="R87" i="15" s="1"/>
  <c r="L89" i="15"/>
  <c r="F89" i="15"/>
  <c r="Y84" i="15"/>
  <c r="S84" i="15"/>
  <c r="M84" i="15"/>
  <c r="M82" i="15" s="1"/>
  <c r="G84" i="15"/>
  <c r="G82" i="15" s="1"/>
  <c r="Z79" i="15"/>
  <c r="T79" i="15"/>
  <c r="N79" i="15"/>
  <c r="H79" i="15"/>
  <c r="AA74" i="15"/>
  <c r="AA72" i="15" s="1"/>
  <c r="U74" i="15"/>
  <c r="U72" i="15" s="1"/>
  <c r="O74" i="15"/>
  <c r="I74" i="15"/>
  <c r="V69" i="15"/>
  <c r="P69" i="15"/>
  <c r="J69" i="15"/>
  <c r="J67" i="15" s="1"/>
  <c r="D69" i="15"/>
  <c r="D67" i="15" s="1"/>
  <c r="W64" i="15"/>
  <c r="Q64" i="15"/>
  <c r="K64" i="15"/>
  <c r="E64" i="15"/>
  <c r="X59" i="15"/>
  <c r="X57" i="15" s="1"/>
  <c r="R59" i="15"/>
  <c r="R57" i="15" s="1"/>
  <c r="L59" i="15"/>
  <c r="F59" i="15"/>
  <c r="Y54" i="15"/>
  <c r="S54" i="15"/>
  <c r="M54" i="15"/>
  <c r="M52" i="15" s="1"/>
  <c r="G54" i="15"/>
  <c r="G52" i="15" s="1"/>
  <c r="Z49" i="15"/>
  <c r="T49" i="15"/>
  <c r="N49" i="15"/>
  <c r="H49" i="15"/>
  <c r="AA44" i="15"/>
  <c r="AA42" i="15" s="1"/>
  <c r="U44" i="15"/>
  <c r="U42" i="15" s="1"/>
  <c r="O44" i="15"/>
  <c r="I44" i="15"/>
  <c r="V39" i="15"/>
  <c r="P39" i="15"/>
  <c r="J39" i="15"/>
  <c r="J37" i="15" s="1"/>
  <c r="D39" i="15"/>
  <c r="D37" i="15" s="1"/>
  <c r="W34" i="15"/>
  <c r="Q34" i="15"/>
  <c r="K34" i="15"/>
  <c r="E34" i="15"/>
  <c r="X29" i="15"/>
  <c r="X27" i="15" s="1"/>
  <c r="AA159" i="15"/>
  <c r="AA157" i="15" s="1"/>
  <c r="U159" i="15"/>
  <c r="O159" i="15"/>
  <c r="I159" i="15"/>
  <c r="V154" i="15"/>
  <c r="P154" i="15"/>
  <c r="P152" i="15" s="1"/>
  <c r="J154" i="15"/>
  <c r="J152" i="15" s="1"/>
  <c r="D154" i="15"/>
  <c r="W149" i="15"/>
  <c r="Q149" i="15"/>
  <c r="K149" i="15"/>
  <c r="E149" i="15"/>
  <c r="E147" i="15" s="1"/>
  <c r="X144" i="15"/>
  <c r="X142" i="15" s="1"/>
  <c r="R144" i="15"/>
  <c r="L144" i="15"/>
  <c r="F144" i="15"/>
  <c r="Y139" i="15"/>
  <c r="S139" i="15"/>
  <c r="S137" i="15" s="1"/>
  <c r="M139" i="15"/>
  <c r="M137" i="15" s="1"/>
  <c r="G139" i="15"/>
  <c r="Z134" i="15"/>
  <c r="T134" i="15"/>
  <c r="N134" i="15"/>
  <c r="H134" i="15"/>
  <c r="H132" i="15" s="1"/>
  <c r="AA129" i="15"/>
  <c r="AA127" i="15" s="1"/>
  <c r="U129" i="15"/>
  <c r="O129" i="15"/>
  <c r="I129" i="15"/>
  <c r="V124" i="15"/>
  <c r="P124" i="15"/>
  <c r="P122" i="15" s="1"/>
  <c r="J124" i="15"/>
  <c r="J122" i="15" s="1"/>
  <c r="D124" i="15"/>
  <c r="W119" i="15"/>
  <c r="Q119" i="15"/>
  <c r="K119" i="15"/>
  <c r="E119" i="15"/>
  <c r="E117" i="15" s="1"/>
  <c r="X114" i="15"/>
  <c r="X112" i="15" s="1"/>
  <c r="R114" i="15"/>
  <c r="L114" i="15"/>
  <c r="F114" i="15"/>
  <c r="Y109" i="15"/>
  <c r="S109" i="15"/>
  <c r="S107" i="15" s="1"/>
  <c r="M109" i="15"/>
  <c r="M107" i="15" s="1"/>
  <c r="G109" i="15"/>
  <c r="Z104" i="15"/>
  <c r="T104" i="15"/>
  <c r="N104" i="15"/>
  <c r="H104" i="15"/>
  <c r="H102" i="15" s="1"/>
  <c r="AA99" i="15"/>
  <c r="AA97" i="15" s="1"/>
  <c r="U99" i="15"/>
  <c r="O99" i="15"/>
  <c r="I99" i="15"/>
  <c r="V94" i="15"/>
  <c r="P94" i="15"/>
  <c r="P92" i="15" s="1"/>
  <c r="J94" i="15"/>
  <c r="J92" i="15" s="1"/>
  <c r="D94" i="15"/>
  <c r="W89" i="15"/>
  <c r="Q89" i="15"/>
  <c r="K89" i="15"/>
  <c r="E89" i="15"/>
  <c r="E87" i="15" s="1"/>
  <c r="X84" i="15"/>
  <c r="X82" i="15" s="1"/>
  <c r="R84" i="15"/>
  <c r="L84" i="15"/>
  <c r="F84" i="15"/>
  <c r="Y79" i="15"/>
  <c r="S79" i="15"/>
  <c r="S77" i="15" s="1"/>
  <c r="M79" i="15"/>
  <c r="M77" i="15" s="1"/>
  <c r="G79" i="15"/>
  <c r="Z74" i="15"/>
  <c r="T74" i="15"/>
  <c r="N74" i="15"/>
  <c r="H74" i="15"/>
  <c r="H72" i="15" s="1"/>
  <c r="AA69" i="15"/>
  <c r="AA67" i="15" s="1"/>
  <c r="U69" i="15"/>
  <c r="O69" i="15"/>
  <c r="I69" i="15"/>
  <c r="V64" i="15"/>
  <c r="P64" i="15"/>
  <c r="P62" i="15" s="1"/>
  <c r="J64" i="15"/>
  <c r="J62" i="15" s="1"/>
  <c r="D64" i="15"/>
  <c r="W59" i="15"/>
  <c r="Q59" i="15"/>
  <c r="K59" i="15"/>
  <c r="E59" i="15"/>
  <c r="E57" i="15" s="1"/>
  <c r="X54" i="15"/>
  <c r="X52" i="15" s="1"/>
  <c r="R54" i="15"/>
  <c r="L54" i="15"/>
  <c r="F54" i="15"/>
  <c r="Y49" i="15"/>
  <c r="S49" i="15"/>
  <c r="S47" i="15" s="1"/>
  <c r="M49" i="15"/>
  <c r="M47" i="15" s="1"/>
  <c r="G49" i="15"/>
  <c r="Z44" i="15"/>
  <c r="T44" i="15"/>
  <c r="N44" i="15"/>
  <c r="H44" i="15"/>
  <c r="H42" i="15" s="1"/>
  <c r="AA39" i="15"/>
  <c r="AA37" i="15" s="1"/>
  <c r="U39" i="15"/>
  <c r="O39" i="15"/>
  <c r="I39" i="15"/>
  <c r="V34" i="15"/>
  <c r="P34" i="15"/>
  <c r="P32" i="15" s="1"/>
  <c r="J34" i="15"/>
  <c r="J32" i="15" s="1"/>
  <c r="D34" i="15"/>
  <c r="Z159" i="15"/>
  <c r="T159" i="15"/>
  <c r="T157" i="15" s="1"/>
  <c r="N159" i="15"/>
  <c r="N157" i="15" s="1"/>
  <c r="H159" i="15"/>
  <c r="H157" i="15" s="1"/>
  <c r="AA154" i="15"/>
  <c r="U154" i="15"/>
  <c r="O154" i="15"/>
  <c r="I154" i="15"/>
  <c r="I152" i="15" s="1"/>
  <c r="V149" i="15"/>
  <c r="V147" i="15" s="1"/>
  <c r="P149" i="15"/>
  <c r="P147" i="15" s="1"/>
  <c r="J149" i="15"/>
  <c r="D149" i="15"/>
  <c r="W144" i="15"/>
  <c r="Q144" i="15"/>
  <c r="Q142" i="15" s="1"/>
  <c r="K144" i="15"/>
  <c r="K142" i="15" s="1"/>
  <c r="E144" i="15"/>
  <c r="E142" i="15" s="1"/>
  <c r="X139" i="15"/>
  <c r="R139" i="15"/>
  <c r="L139" i="15"/>
  <c r="F139" i="15"/>
  <c r="F137" i="15" s="1"/>
  <c r="Y134" i="15"/>
  <c r="Y132" i="15" s="1"/>
  <c r="S134" i="15"/>
  <c r="S132" i="15" s="1"/>
  <c r="M134" i="15"/>
  <c r="G134" i="15"/>
  <c r="Z129" i="15"/>
  <c r="T129" i="15"/>
  <c r="T127" i="15" s="1"/>
  <c r="N129" i="15"/>
  <c r="N127" i="15" s="1"/>
  <c r="H129" i="15"/>
  <c r="H127" i="15" s="1"/>
  <c r="AA124" i="15"/>
  <c r="U124" i="15"/>
  <c r="O124" i="15"/>
  <c r="I124" i="15"/>
  <c r="I122" i="15" s="1"/>
  <c r="V119" i="15"/>
  <c r="V117" i="15" s="1"/>
  <c r="P119" i="15"/>
  <c r="P117" i="15" s="1"/>
  <c r="J119" i="15"/>
  <c r="D119" i="15"/>
  <c r="W114" i="15"/>
  <c r="Q114" i="15"/>
  <c r="Q112" i="15" s="1"/>
  <c r="K114" i="15"/>
  <c r="K112" i="15" s="1"/>
  <c r="E114" i="15"/>
  <c r="E112" i="15" s="1"/>
  <c r="X109" i="15"/>
  <c r="R109" i="15"/>
  <c r="L109" i="15"/>
  <c r="F109" i="15"/>
  <c r="F107" i="15" s="1"/>
  <c r="Y104" i="15"/>
  <c r="Y102" i="15" s="1"/>
  <c r="S104" i="15"/>
  <c r="S102" i="15" s="1"/>
  <c r="M104" i="15"/>
  <c r="G104" i="15"/>
  <c r="Z99" i="15"/>
  <c r="T99" i="15"/>
  <c r="T97" i="15" s="1"/>
  <c r="N99" i="15"/>
  <c r="N97" i="15" s="1"/>
  <c r="H99" i="15"/>
  <c r="H97" i="15" s="1"/>
  <c r="AA94" i="15"/>
  <c r="U94" i="15"/>
  <c r="O94" i="15"/>
  <c r="I94" i="15"/>
  <c r="I92" i="15" s="1"/>
  <c r="V89" i="15"/>
  <c r="V87" i="15" s="1"/>
  <c r="P89" i="15"/>
  <c r="P87" i="15" s="1"/>
  <c r="J89" i="15"/>
  <c r="D89" i="15"/>
  <c r="W84" i="15"/>
  <c r="Q84" i="15"/>
  <c r="Q82" i="15" s="1"/>
  <c r="K84" i="15"/>
  <c r="K82" i="15" s="1"/>
  <c r="E84" i="15"/>
  <c r="E82" i="15" s="1"/>
  <c r="X79" i="15"/>
  <c r="R79" i="15"/>
  <c r="L79" i="15"/>
  <c r="F79" i="15"/>
  <c r="F77" i="15" s="1"/>
  <c r="Y74" i="15"/>
  <c r="Y72" i="15" s="1"/>
  <c r="S74" i="15"/>
  <c r="S72" i="15" s="1"/>
  <c r="M74" i="15"/>
  <c r="G74" i="15"/>
  <c r="Z69" i="15"/>
  <c r="T69" i="15"/>
  <c r="T67" i="15" s="1"/>
  <c r="N69" i="15"/>
  <c r="N67" i="15" s="1"/>
  <c r="H69" i="15"/>
  <c r="H67" i="15" s="1"/>
  <c r="AA64" i="15"/>
  <c r="U64" i="15"/>
  <c r="O64" i="15"/>
  <c r="I64" i="15"/>
  <c r="I62" i="15" s="1"/>
  <c r="V59" i="15"/>
  <c r="V57" i="15" s="1"/>
  <c r="P59" i="15"/>
  <c r="P57" i="15" s="1"/>
  <c r="J59" i="15"/>
  <c r="D59" i="15"/>
  <c r="Y159" i="15"/>
  <c r="S159" i="15"/>
  <c r="S157" i="15" s="1"/>
  <c r="M159" i="15"/>
  <c r="G159" i="15"/>
  <c r="G157" i="15" s="1"/>
  <c r="Z154" i="15"/>
  <c r="T154" i="15"/>
  <c r="N154" i="15"/>
  <c r="H154" i="15"/>
  <c r="H152" i="15" s="1"/>
  <c r="AA149" i="15"/>
  <c r="U149" i="15"/>
  <c r="U147" i="15" s="1"/>
  <c r="O149" i="15"/>
  <c r="I149" i="15"/>
  <c r="V144" i="15"/>
  <c r="P144" i="15"/>
  <c r="P142" i="15" s="1"/>
  <c r="J144" i="15"/>
  <c r="D144" i="15"/>
  <c r="D142" i="15" s="1"/>
  <c r="W139" i="15"/>
  <c r="Q139" i="15"/>
  <c r="K139" i="15"/>
  <c r="E139" i="15"/>
  <c r="E137" i="15" s="1"/>
  <c r="X134" i="15"/>
  <c r="R134" i="15"/>
  <c r="R132" i="15" s="1"/>
  <c r="L134" i="15"/>
  <c r="F134" i="15"/>
  <c r="Y129" i="15"/>
  <c r="S129" i="15"/>
  <c r="S127" i="15" s="1"/>
  <c r="M129" i="15"/>
  <c r="G129" i="15"/>
  <c r="G127" i="15" s="1"/>
  <c r="Z124" i="15"/>
  <c r="T124" i="15"/>
  <c r="N124" i="15"/>
  <c r="H124" i="15"/>
  <c r="H122" i="15" s="1"/>
  <c r="AA119" i="15"/>
  <c r="U119" i="15"/>
  <c r="U117" i="15" s="1"/>
  <c r="O119" i="15"/>
  <c r="I119" i="15"/>
  <c r="V114" i="15"/>
  <c r="P114" i="15"/>
  <c r="P112" i="15" s="1"/>
  <c r="J114" i="15"/>
  <c r="D114" i="15"/>
  <c r="D112" i="15" s="1"/>
  <c r="W109" i="15"/>
  <c r="Q109" i="15"/>
  <c r="K109" i="15"/>
  <c r="E109" i="15"/>
  <c r="E107" i="15" s="1"/>
  <c r="X104" i="15"/>
  <c r="R104" i="15"/>
  <c r="R102" i="15" s="1"/>
  <c r="L104" i="15"/>
  <c r="F104" i="15"/>
  <c r="Y99" i="15"/>
  <c r="S99" i="15"/>
  <c r="S97" i="15" s="1"/>
  <c r="M99" i="15"/>
  <c r="G99" i="15"/>
  <c r="G97" i="15" s="1"/>
  <c r="Z94" i="15"/>
  <c r="T94" i="15"/>
  <c r="N94" i="15"/>
  <c r="H94" i="15"/>
  <c r="H92" i="15" s="1"/>
  <c r="AA89" i="15"/>
  <c r="U89" i="15"/>
  <c r="U87" i="15" s="1"/>
  <c r="O89" i="15"/>
  <c r="I89" i="15"/>
  <c r="V84" i="15"/>
  <c r="P84" i="15"/>
  <c r="P82" i="15" s="1"/>
  <c r="J84" i="15"/>
  <c r="D84" i="15"/>
  <c r="D82" i="15" s="1"/>
  <c r="W79" i="15"/>
  <c r="Q79" i="15"/>
  <c r="K79" i="15"/>
  <c r="E79" i="15"/>
  <c r="E77" i="15" s="1"/>
  <c r="X74" i="15"/>
  <c r="R74" i="15"/>
  <c r="R72" i="15" s="1"/>
  <c r="L74" i="15"/>
  <c r="F74" i="15"/>
  <c r="Y69" i="15"/>
  <c r="S69" i="15"/>
  <c r="S67" i="15" s="1"/>
  <c r="M69" i="15"/>
  <c r="G69" i="15"/>
  <c r="G67" i="15" s="1"/>
  <c r="Z64" i="15"/>
  <c r="T64" i="15"/>
  <c r="N64" i="15"/>
  <c r="H64" i="15"/>
  <c r="H62" i="15" s="1"/>
  <c r="AA59" i="15"/>
  <c r="U59" i="15"/>
  <c r="U57" i="15" s="1"/>
  <c r="O59" i="15"/>
  <c r="I59" i="15"/>
  <c r="J9" i="15"/>
  <c r="P9" i="15"/>
  <c r="P7" i="15" s="1"/>
  <c r="V9" i="15"/>
  <c r="W638" i="15"/>
  <c r="Q638" i="15"/>
  <c r="K638" i="15"/>
  <c r="E638" i="15"/>
  <c r="X633" i="15"/>
  <c r="R633" i="15"/>
  <c r="L633" i="15"/>
  <c r="F633" i="15"/>
  <c r="Y628" i="15"/>
  <c r="S628" i="15"/>
  <c r="M628" i="15"/>
  <c r="G628" i="15"/>
  <c r="Z623" i="15"/>
  <c r="T623" i="15"/>
  <c r="N623" i="15"/>
  <c r="H623" i="15"/>
  <c r="AA618" i="15"/>
  <c r="U618" i="15"/>
  <c r="O618" i="15"/>
  <c r="I618" i="15"/>
  <c r="V613" i="15"/>
  <c r="P613" i="15"/>
  <c r="J613" i="15"/>
  <c r="D613" i="15"/>
  <c r="W608" i="15"/>
  <c r="Q608" i="15"/>
  <c r="K608" i="15"/>
  <c r="E608" i="15"/>
  <c r="X603" i="15"/>
  <c r="R603" i="15"/>
  <c r="L603" i="15"/>
  <c r="F603" i="15"/>
  <c r="Y598" i="15"/>
  <c r="S598" i="15"/>
  <c r="M598" i="15"/>
  <c r="G598" i="15"/>
  <c r="Z593" i="15"/>
  <c r="T593" i="15"/>
  <c r="N593" i="15"/>
  <c r="H593" i="15"/>
  <c r="AA588" i="15"/>
  <c r="U588" i="15"/>
  <c r="O588" i="15"/>
  <c r="I588" i="15"/>
  <c r="V583" i="15"/>
  <c r="P583" i="15"/>
  <c r="J583" i="15"/>
  <c r="D583" i="15"/>
  <c r="W578" i="15"/>
  <c r="Q578" i="15"/>
  <c r="K578" i="15"/>
  <c r="E578" i="15"/>
  <c r="X573" i="15"/>
  <c r="R573" i="15"/>
  <c r="L573" i="15"/>
  <c r="F573" i="15"/>
  <c r="Y568" i="15"/>
  <c r="S568" i="15"/>
  <c r="M568" i="15"/>
  <c r="G568" i="15"/>
  <c r="Z563" i="15"/>
  <c r="T563" i="15"/>
  <c r="N563" i="15"/>
  <c r="H563" i="15"/>
  <c r="AA558" i="15"/>
  <c r="U558" i="15"/>
  <c r="O558" i="15"/>
  <c r="I558" i="15"/>
  <c r="V553" i="15"/>
  <c r="P553" i="15"/>
  <c r="J553" i="15"/>
  <c r="D553" i="15"/>
  <c r="W548" i="15"/>
  <c r="Q548" i="15"/>
  <c r="K548" i="15"/>
  <c r="E548" i="15"/>
  <c r="X543" i="15"/>
  <c r="R543" i="15"/>
  <c r="L543" i="15"/>
  <c r="F543" i="15"/>
  <c r="Y538" i="15"/>
  <c r="S538" i="15"/>
  <c r="M538" i="15"/>
  <c r="G538" i="15"/>
  <c r="Z533" i="15"/>
  <c r="T533" i="15"/>
  <c r="N533" i="15"/>
  <c r="H533" i="15"/>
  <c r="V638" i="15"/>
  <c r="P638" i="15"/>
  <c r="J638" i="15"/>
  <c r="D638" i="15"/>
  <c r="W633" i="15"/>
  <c r="Q633" i="15"/>
  <c r="K633" i="15"/>
  <c r="E633" i="15"/>
  <c r="X628" i="15"/>
  <c r="R628" i="15"/>
  <c r="L628" i="15"/>
  <c r="F628" i="15"/>
  <c r="Y623" i="15"/>
  <c r="S623" i="15"/>
  <c r="M623" i="15"/>
  <c r="G623" i="15"/>
  <c r="Z618" i="15"/>
  <c r="T618" i="15"/>
  <c r="N618" i="15"/>
  <c r="H618" i="15"/>
  <c r="AA613" i="15"/>
  <c r="U613" i="15"/>
  <c r="O613" i="15"/>
  <c r="I613" i="15"/>
  <c r="V608" i="15"/>
  <c r="P608" i="15"/>
  <c r="J608" i="15"/>
  <c r="D608" i="15"/>
  <c r="W603" i="15"/>
  <c r="Q603" i="15"/>
  <c r="K603" i="15"/>
  <c r="E603" i="15"/>
  <c r="X598" i="15"/>
  <c r="R598" i="15"/>
  <c r="L598" i="15"/>
  <c r="F598" i="15"/>
  <c r="Y593" i="15"/>
  <c r="S593" i="15"/>
  <c r="M593" i="15"/>
  <c r="G593" i="15"/>
  <c r="Z588" i="15"/>
  <c r="T588" i="15"/>
  <c r="N588" i="15"/>
  <c r="H588" i="15"/>
  <c r="AA583" i="15"/>
  <c r="U583" i="15"/>
  <c r="O583" i="15"/>
  <c r="I583" i="15"/>
  <c r="V578" i="15"/>
  <c r="P578" i="15"/>
  <c r="J578" i="15"/>
  <c r="D578" i="15"/>
  <c r="W573" i="15"/>
  <c r="Q573" i="15"/>
  <c r="K573" i="15"/>
  <c r="E573" i="15"/>
  <c r="X568" i="15"/>
  <c r="R568" i="15"/>
  <c r="L568" i="15"/>
  <c r="F568" i="15"/>
  <c r="Y563" i="15"/>
  <c r="S563" i="15"/>
  <c r="M563" i="15"/>
  <c r="G563" i="15"/>
  <c r="Z558" i="15"/>
  <c r="T558" i="15"/>
  <c r="N558" i="15"/>
  <c r="H558" i="15"/>
  <c r="AA553" i="15"/>
  <c r="U553" i="15"/>
  <c r="O553" i="15"/>
  <c r="I553" i="15"/>
  <c r="V548" i="15"/>
  <c r="P548" i="15"/>
  <c r="J548" i="15"/>
  <c r="D548" i="15"/>
  <c r="W543" i="15"/>
  <c r="Q543" i="15"/>
  <c r="K543" i="15"/>
  <c r="E543" i="15"/>
  <c r="X538" i="15"/>
  <c r="R538" i="15"/>
  <c r="L538" i="15"/>
  <c r="F538" i="15"/>
  <c r="Y533" i="15"/>
  <c r="S533" i="15"/>
  <c r="M533" i="15"/>
  <c r="G533" i="15"/>
  <c r="AA638" i="15"/>
  <c r="U638" i="15"/>
  <c r="O638" i="15"/>
  <c r="I638" i="15"/>
  <c r="Z638" i="15"/>
  <c r="T638" i="15"/>
  <c r="N638" i="15"/>
  <c r="H638" i="15"/>
  <c r="AA633" i="15"/>
  <c r="U633" i="15"/>
  <c r="O633" i="15"/>
  <c r="I633" i="15"/>
  <c r="V628" i="15"/>
  <c r="P628" i="15"/>
  <c r="J628" i="15"/>
  <c r="D628" i="15"/>
  <c r="W623" i="15"/>
  <c r="Q623" i="15"/>
  <c r="K623" i="15"/>
  <c r="E623" i="15"/>
  <c r="X618" i="15"/>
  <c r="R618" i="15"/>
  <c r="L618" i="15"/>
  <c r="F618" i="15"/>
  <c r="Y613" i="15"/>
  <c r="S613" i="15"/>
  <c r="M613" i="15"/>
  <c r="G613" i="15"/>
  <c r="Z608" i="15"/>
  <c r="T608" i="15"/>
  <c r="N608" i="15"/>
  <c r="H608" i="15"/>
  <c r="AA603" i="15"/>
  <c r="U603" i="15"/>
  <c r="O603" i="15"/>
  <c r="I603" i="15"/>
  <c r="V598" i="15"/>
  <c r="P598" i="15"/>
  <c r="J598" i="15"/>
  <c r="D598" i="15"/>
  <c r="W593" i="15"/>
  <c r="Q593" i="15"/>
  <c r="K593" i="15"/>
  <c r="E593" i="15"/>
  <c r="X588" i="15"/>
  <c r="R588" i="15"/>
  <c r="L588" i="15"/>
  <c r="F588" i="15"/>
  <c r="Y583" i="15"/>
  <c r="S583" i="15"/>
  <c r="M583" i="15"/>
  <c r="G583" i="15"/>
  <c r="Z578" i="15"/>
  <c r="T578" i="15"/>
  <c r="N578" i="15"/>
  <c r="H578" i="15"/>
  <c r="AA573" i="15"/>
  <c r="U573" i="15"/>
  <c r="O573" i="15"/>
  <c r="I573" i="15"/>
  <c r="V568" i="15"/>
  <c r="P568" i="15"/>
  <c r="J568" i="15"/>
  <c r="D568" i="15"/>
  <c r="W563" i="15"/>
  <c r="Q563" i="15"/>
  <c r="K563" i="15"/>
  <c r="E563" i="15"/>
  <c r="X558" i="15"/>
  <c r="R558" i="15"/>
  <c r="L558" i="15"/>
  <c r="F558" i="15"/>
  <c r="Y553" i="15"/>
  <c r="S553" i="15"/>
  <c r="M553" i="15"/>
  <c r="G553" i="15"/>
  <c r="Z548" i="15"/>
  <c r="T548" i="15"/>
  <c r="N548" i="15"/>
  <c r="H548" i="15"/>
  <c r="AA543" i="15"/>
  <c r="U543" i="15"/>
  <c r="O543" i="15"/>
  <c r="O539" i="15" s="1"/>
  <c r="I543" i="15"/>
  <c r="Y638" i="15"/>
  <c r="S638" i="15"/>
  <c r="M638" i="15"/>
  <c r="G638" i="15"/>
  <c r="Z633" i="15"/>
  <c r="T633" i="15"/>
  <c r="N633" i="15"/>
  <c r="H633" i="15"/>
  <c r="AA628" i="15"/>
  <c r="U628" i="15"/>
  <c r="O628" i="15"/>
  <c r="I628" i="15"/>
  <c r="V623" i="15"/>
  <c r="P623" i="15"/>
  <c r="J623" i="15"/>
  <c r="D623" i="15"/>
  <c r="W618" i="15"/>
  <c r="Q618" i="15"/>
  <c r="K618" i="15"/>
  <c r="E618" i="15"/>
  <c r="X613" i="15"/>
  <c r="R613" i="15"/>
  <c r="L613" i="15"/>
  <c r="F613" i="15"/>
  <c r="Y608" i="15"/>
  <c r="S608" i="15"/>
  <c r="M608" i="15"/>
  <c r="G608" i="15"/>
  <c r="Z603" i="15"/>
  <c r="T603" i="15"/>
  <c r="N603" i="15"/>
  <c r="H603" i="15"/>
  <c r="AA598" i="15"/>
  <c r="U598" i="15"/>
  <c r="O598" i="15"/>
  <c r="I598" i="15"/>
  <c r="V593" i="15"/>
  <c r="P593" i="15"/>
  <c r="J593" i="15"/>
  <c r="D593" i="15"/>
  <c r="W588" i="15"/>
  <c r="Q588" i="15"/>
  <c r="K588" i="15"/>
  <c r="E588" i="15"/>
  <c r="X583" i="15"/>
  <c r="R583" i="15"/>
  <c r="L583" i="15"/>
  <c r="F583" i="15"/>
  <c r="Y578" i="15"/>
  <c r="S578" i="15"/>
  <c r="M578" i="15"/>
  <c r="G578" i="15"/>
  <c r="Z573" i="15"/>
  <c r="T573" i="15"/>
  <c r="N573" i="15"/>
  <c r="H573" i="15"/>
  <c r="AA568" i="15"/>
  <c r="U568" i="15"/>
  <c r="O568" i="15"/>
  <c r="I568" i="15"/>
  <c r="V563" i="15"/>
  <c r="P563" i="15"/>
  <c r="J563" i="15"/>
  <c r="D563" i="15"/>
  <c r="W558" i="15"/>
  <c r="Q558" i="15"/>
  <c r="K558" i="15"/>
  <c r="E558" i="15"/>
  <c r="X553" i="15"/>
  <c r="R553" i="15"/>
  <c r="L553" i="15"/>
  <c r="F553" i="15"/>
  <c r="Y548" i="15"/>
  <c r="S548" i="15"/>
  <c r="M548" i="15"/>
  <c r="G548" i="15"/>
  <c r="Z543" i="15"/>
  <c r="T543" i="15"/>
  <c r="N543" i="15"/>
  <c r="H543" i="15"/>
  <c r="AA538" i="15"/>
  <c r="U538" i="15"/>
  <c r="O538" i="15"/>
  <c r="I538" i="15"/>
  <c r="X638" i="15"/>
  <c r="V633" i="15"/>
  <c r="D633" i="15"/>
  <c r="W628" i="15"/>
  <c r="E628" i="15"/>
  <c r="X623" i="15"/>
  <c r="F623" i="15"/>
  <c r="Y618" i="15"/>
  <c r="G618" i="15"/>
  <c r="Z613" i="15"/>
  <c r="H613" i="15"/>
  <c r="AA608" i="15"/>
  <c r="I608" i="15"/>
  <c r="J603" i="15"/>
  <c r="K598" i="15"/>
  <c r="L593" i="15"/>
  <c r="M588" i="15"/>
  <c r="N583" i="15"/>
  <c r="O578" i="15"/>
  <c r="P573" i="15"/>
  <c r="Q568" i="15"/>
  <c r="R563" i="15"/>
  <c r="S558" i="15"/>
  <c r="T553" i="15"/>
  <c r="U548" i="15"/>
  <c r="V543" i="15"/>
  <c r="D543" i="15"/>
  <c r="Z538" i="15"/>
  <c r="N538" i="15"/>
  <c r="AA533" i="15"/>
  <c r="Q533" i="15"/>
  <c r="I533" i="15"/>
  <c r="X528" i="15"/>
  <c r="R528" i="15"/>
  <c r="L528" i="15"/>
  <c r="F528" i="15"/>
  <c r="Y523" i="15"/>
  <c r="S523" i="15"/>
  <c r="M523" i="15"/>
  <c r="G523" i="15"/>
  <c r="Z518" i="15"/>
  <c r="T518" i="15"/>
  <c r="N518" i="15"/>
  <c r="H518" i="15"/>
  <c r="AA513" i="15"/>
  <c r="U513" i="15"/>
  <c r="O513" i="15"/>
  <c r="I513" i="15"/>
  <c r="V508" i="15"/>
  <c r="P508" i="15"/>
  <c r="J508" i="15"/>
  <c r="D508" i="15"/>
  <c r="W503" i="15"/>
  <c r="Q503" i="15"/>
  <c r="K503" i="15"/>
  <c r="E503" i="15"/>
  <c r="X498" i="15"/>
  <c r="R498" i="15"/>
  <c r="L498" i="15"/>
  <c r="F498" i="15"/>
  <c r="Y493" i="15"/>
  <c r="S493" i="15"/>
  <c r="M493" i="15"/>
  <c r="G493" i="15"/>
  <c r="Z488" i="15"/>
  <c r="T488" i="15"/>
  <c r="N488" i="15"/>
  <c r="H488" i="15"/>
  <c r="AA479" i="15"/>
  <c r="U479" i="15"/>
  <c r="O479" i="15"/>
  <c r="I479" i="15"/>
  <c r="V474" i="15"/>
  <c r="P474" i="15"/>
  <c r="J474" i="15"/>
  <c r="D474" i="15"/>
  <c r="W469" i="15"/>
  <c r="Q469" i="15"/>
  <c r="K469" i="15"/>
  <c r="E469" i="15"/>
  <c r="X464" i="15"/>
  <c r="R464" i="15"/>
  <c r="L464" i="15"/>
  <c r="F464" i="15"/>
  <c r="Y459" i="15"/>
  <c r="S459" i="15"/>
  <c r="M459" i="15"/>
  <c r="G459" i="15"/>
  <c r="Z454" i="15"/>
  <c r="T454" i="15"/>
  <c r="N454" i="15"/>
  <c r="H454" i="15"/>
  <c r="AA449" i="15"/>
  <c r="U449" i="15"/>
  <c r="O449" i="15"/>
  <c r="I449" i="15"/>
  <c r="V444" i="15"/>
  <c r="P444" i="15"/>
  <c r="J444" i="15"/>
  <c r="D444" i="15"/>
  <c r="W439" i="15"/>
  <c r="Q439" i="15"/>
  <c r="K439" i="15"/>
  <c r="E439" i="15"/>
  <c r="X434" i="15"/>
  <c r="R434" i="15"/>
  <c r="L434" i="15"/>
  <c r="F434" i="15"/>
  <c r="Y429" i="15"/>
  <c r="S429" i="15"/>
  <c r="M429" i="15"/>
  <c r="G429" i="15"/>
  <c r="Z424" i="15"/>
  <c r="T424" i="15"/>
  <c r="N424" i="15"/>
  <c r="H424" i="15"/>
  <c r="AA419" i="15"/>
  <c r="U419" i="15"/>
  <c r="O419" i="15"/>
  <c r="I419" i="15"/>
  <c r="V414" i="15"/>
  <c r="P414" i="15"/>
  <c r="J414" i="15"/>
  <c r="D414" i="15"/>
  <c r="W409" i="15"/>
  <c r="Q409" i="15"/>
  <c r="K409" i="15"/>
  <c r="E409" i="15"/>
  <c r="X404" i="15"/>
  <c r="R404" i="15"/>
  <c r="L404" i="15"/>
  <c r="F404" i="15"/>
  <c r="Y399" i="15"/>
  <c r="S399" i="15"/>
  <c r="M399" i="15"/>
  <c r="G399" i="15"/>
  <c r="Z394" i="15"/>
  <c r="T394" i="15"/>
  <c r="N394" i="15"/>
  <c r="H394" i="15"/>
  <c r="AA389" i="15"/>
  <c r="U389" i="15"/>
  <c r="O389" i="15"/>
  <c r="I389" i="15"/>
  <c r="V384" i="15"/>
  <c r="P384" i="15"/>
  <c r="J384" i="15"/>
  <c r="D384" i="15"/>
  <c r="W379" i="15"/>
  <c r="Q379" i="15"/>
  <c r="K379" i="15"/>
  <c r="E379" i="15"/>
  <c r="X374" i="15"/>
  <c r="R374" i="15"/>
  <c r="L374" i="15"/>
  <c r="F374" i="15"/>
  <c r="Y369" i="15"/>
  <c r="S369" i="15"/>
  <c r="M369" i="15"/>
  <c r="G369" i="15"/>
  <c r="Z364" i="15"/>
  <c r="T364" i="15"/>
  <c r="N364" i="15"/>
  <c r="H364" i="15"/>
  <c r="AA359" i="15"/>
  <c r="U359" i="15"/>
  <c r="O359" i="15"/>
  <c r="I359" i="15"/>
  <c r="V354" i="15"/>
  <c r="P354" i="15"/>
  <c r="J354" i="15"/>
  <c r="D354" i="15"/>
  <c r="W349" i="15"/>
  <c r="Q349" i="15"/>
  <c r="K349" i="15"/>
  <c r="E349" i="15"/>
  <c r="X344" i="15"/>
  <c r="R344" i="15"/>
  <c r="L344" i="15"/>
  <c r="F344" i="15"/>
  <c r="Y339" i="15"/>
  <c r="S339" i="15"/>
  <c r="M339" i="15"/>
  <c r="G339" i="15"/>
  <c r="Z334" i="15"/>
  <c r="T334" i="15"/>
  <c r="N334" i="15"/>
  <c r="H334" i="15"/>
  <c r="AA329" i="15"/>
  <c r="U329" i="15"/>
  <c r="O329" i="15"/>
  <c r="I329" i="15"/>
  <c r="V320" i="15"/>
  <c r="P320" i="15"/>
  <c r="J320" i="15"/>
  <c r="D320" i="15"/>
  <c r="W315" i="15"/>
  <c r="Q315" i="15"/>
  <c r="K315" i="15"/>
  <c r="E315" i="15"/>
  <c r="X310" i="15"/>
  <c r="R310" i="15"/>
  <c r="L310" i="15"/>
  <c r="F310" i="15"/>
  <c r="Y305" i="15"/>
  <c r="S305" i="15"/>
  <c r="M305" i="15"/>
  <c r="G305" i="15"/>
  <c r="Z300" i="15"/>
  <c r="T300" i="15"/>
  <c r="N300" i="15"/>
  <c r="H300" i="15"/>
  <c r="AA295" i="15"/>
  <c r="U295" i="15"/>
  <c r="O295" i="15"/>
  <c r="I295" i="15"/>
  <c r="V290" i="15"/>
  <c r="P290" i="15"/>
  <c r="J290" i="15"/>
  <c r="D290" i="15"/>
  <c r="W285" i="15"/>
  <c r="Q285" i="15"/>
  <c r="K285" i="15"/>
  <c r="E285" i="15"/>
  <c r="X280" i="15"/>
  <c r="R280" i="15"/>
  <c r="L280" i="15"/>
  <c r="F280" i="15"/>
  <c r="Y275" i="15"/>
  <c r="S275" i="15"/>
  <c r="M275" i="15"/>
  <c r="G275" i="15"/>
  <c r="Z270" i="15"/>
  <c r="T270" i="15"/>
  <c r="N270" i="15"/>
  <c r="H270" i="15"/>
  <c r="AA265" i="15"/>
  <c r="U265" i="15"/>
  <c r="O265" i="15"/>
  <c r="I265" i="15"/>
  <c r="V260" i="15"/>
  <c r="P260" i="15"/>
  <c r="J260" i="15"/>
  <c r="D260" i="15"/>
  <c r="W255" i="15"/>
  <c r="Q255" i="15"/>
  <c r="K255" i="15"/>
  <c r="E255" i="15"/>
  <c r="X250" i="15"/>
  <c r="R250" i="15"/>
  <c r="L250" i="15"/>
  <c r="F250" i="15"/>
  <c r="Y245" i="15"/>
  <c r="S245" i="15"/>
  <c r="M245" i="15"/>
  <c r="G245" i="15"/>
  <c r="Z240" i="15"/>
  <c r="T240" i="15"/>
  <c r="N240" i="15"/>
  <c r="H240" i="15"/>
  <c r="AA235" i="15"/>
  <c r="U235" i="15"/>
  <c r="O235" i="15"/>
  <c r="I235" i="15"/>
  <c r="V230" i="15"/>
  <c r="P230" i="15"/>
  <c r="J230" i="15"/>
  <c r="D230" i="15"/>
  <c r="W225" i="15"/>
  <c r="Q225" i="15"/>
  <c r="K225" i="15"/>
  <c r="E225" i="15"/>
  <c r="X220" i="15"/>
  <c r="R220" i="15"/>
  <c r="L220" i="15"/>
  <c r="F220" i="15"/>
  <c r="Y215" i="15"/>
  <c r="S215" i="15"/>
  <c r="M215" i="15"/>
  <c r="G215" i="15"/>
  <c r="Z210" i="15"/>
  <c r="T210" i="15"/>
  <c r="N210" i="15"/>
  <c r="H210" i="15"/>
  <c r="AA205" i="15"/>
  <c r="U205" i="15"/>
  <c r="O205" i="15"/>
  <c r="I205" i="15"/>
  <c r="V200" i="15"/>
  <c r="P200" i="15"/>
  <c r="J200" i="15"/>
  <c r="D200" i="15"/>
  <c r="W195" i="15"/>
  <c r="Q195" i="15"/>
  <c r="K195" i="15"/>
  <c r="E195" i="15"/>
  <c r="X190" i="15"/>
  <c r="R190" i="15"/>
  <c r="L190" i="15"/>
  <c r="F190" i="15"/>
  <c r="Y185" i="15"/>
  <c r="S185" i="15"/>
  <c r="M185" i="15"/>
  <c r="G185" i="15"/>
  <c r="Z180" i="15"/>
  <c r="T180" i="15"/>
  <c r="N180" i="15"/>
  <c r="H180" i="15"/>
  <c r="AA175" i="15"/>
  <c r="U175" i="15"/>
  <c r="O175" i="15"/>
  <c r="I175" i="15"/>
  <c r="V170" i="15"/>
  <c r="P170" i="15"/>
  <c r="J170" i="15"/>
  <c r="D170" i="15"/>
  <c r="D166" i="15" s="1"/>
  <c r="W161" i="15"/>
  <c r="Q161" i="15"/>
  <c r="K161" i="15"/>
  <c r="E161" i="15"/>
  <c r="X156" i="15"/>
  <c r="R156" i="15"/>
  <c r="L156" i="15"/>
  <c r="F156" i="15"/>
  <c r="Y151" i="15"/>
  <c r="S151" i="15"/>
  <c r="M151" i="15"/>
  <c r="G151" i="15"/>
  <c r="Z146" i="15"/>
  <c r="T146" i="15"/>
  <c r="N146" i="15"/>
  <c r="H146" i="15"/>
  <c r="AA141" i="15"/>
  <c r="U141" i="15"/>
  <c r="O141" i="15"/>
  <c r="I141" i="15"/>
  <c r="V136" i="15"/>
  <c r="P136" i="15"/>
  <c r="J136" i="15"/>
  <c r="D136" i="15"/>
  <c r="W131" i="15"/>
  <c r="Q131" i="15"/>
  <c r="K131" i="15"/>
  <c r="E131" i="15"/>
  <c r="X126" i="15"/>
  <c r="R126" i="15"/>
  <c r="L126" i="15"/>
  <c r="F126" i="15"/>
  <c r="Y121" i="15"/>
  <c r="S121" i="15"/>
  <c r="M121" i="15"/>
  <c r="G121" i="15"/>
  <c r="Z116" i="15"/>
  <c r="T116" i="15"/>
  <c r="N116" i="15"/>
  <c r="H116" i="15"/>
  <c r="AA111" i="15"/>
  <c r="U111" i="15"/>
  <c r="O111" i="15"/>
  <c r="I111" i="15"/>
  <c r="V106" i="15"/>
  <c r="P106" i="15"/>
  <c r="J106" i="15"/>
  <c r="D106" i="15"/>
  <c r="W101" i="15"/>
  <c r="Q101" i="15"/>
  <c r="K101" i="15"/>
  <c r="E101" i="15"/>
  <c r="X96" i="15"/>
  <c r="R96" i="15"/>
  <c r="L96" i="15"/>
  <c r="F96" i="15"/>
  <c r="Y91" i="15"/>
  <c r="S91" i="15"/>
  <c r="M91" i="15"/>
  <c r="G91" i="15"/>
  <c r="Z86" i="15"/>
  <c r="T86" i="15"/>
  <c r="N86" i="15"/>
  <c r="H86" i="15"/>
  <c r="AA81" i="15"/>
  <c r="U81" i="15"/>
  <c r="O81" i="15"/>
  <c r="I81" i="15"/>
  <c r="V76" i="15"/>
  <c r="P76" i="15"/>
  <c r="J76" i="15"/>
  <c r="D76" i="15"/>
  <c r="W71" i="15"/>
  <c r="Q71" i="15"/>
  <c r="K71" i="15"/>
  <c r="E71" i="15"/>
  <c r="X66" i="15"/>
  <c r="R66" i="15"/>
  <c r="L66" i="15"/>
  <c r="F66" i="15"/>
  <c r="Y61" i="15"/>
  <c r="S61" i="15"/>
  <c r="M61" i="15"/>
  <c r="G61" i="15"/>
  <c r="Z56" i="15"/>
  <c r="T56" i="15"/>
  <c r="N56" i="15"/>
  <c r="H56" i="15"/>
  <c r="AA51" i="15"/>
  <c r="U51" i="15"/>
  <c r="O51" i="15"/>
  <c r="I51" i="15"/>
  <c r="V46" i="15"/>
  <c r="P46" i="15"/>
  <c r="J46" i="15"/>
  <c r="D46" i="15"/>
  <c r="W41" i="15"/>
  <c r="Q41" i="15"/>
  <c r="K41" i="15"/>
  <c r="E41" i="15"/>
  <c r="X36" i="15"/>
  <c r="R36" i="15"/>
  <c r="L36" i="15"/>
  <c r="F36" i="15"/>
  <c r="R638" i="15"/>
  <c r="S633" i="15"/>
  <c r="T628" i="15"/>
  <c r="U623" i="15"/>
  <c r="V618" i="15"/>
  <c r="D618" i="15"/>
  <c r="W613" i="15"/>
  <c r="E613" i="15"/>
  <c r="X608" i="15"/>
  <c r="F608" i="15"/>
  <c r="Y603" i="15"/>
  <c r="G603" i="15"/>
  <c r="Z598" i="15"/>
  <c r="H598" i="15"/>
  <c r="AA593" i="15"/>
  <c r="I593" i="15"/>
  <c r="J588" i="15"/>
  <c r="K583" i="15"/>
  <c r="L578" i="15"/>
  <c r="M573" i="15"/>
  <c r="N568" i="15"/>
  <c r="O563" i="15"/>
  <c r="P558" i="15"/>
  <c r="Q553" i="15"/>
  <c r="R548" i="15"/>
  <c r="S543" i="15"/>
  <c r="W538" i="15"/>
  <c r="K538" i="15"/>
  <c r="X533" i="15"/>
  <c r="X529" i="15" s="1"/>
  <c r="P533" i="15"/>
  <c r="F533" i="15"/>
  <c r="F529" i="15" s="1"/>
  <c r="W528" i="15"/>
  <c r="Q528" i="15"/>
  <c r="K528" i="15"/>
  <c r="E528" i="15"/>
  <c r="X523" i="15"/>
  <c r="R523" i="15"/>
  <c r="L523" i="15"/>
  <c r="F523" i="15"/>
  <c r="Y518" i="15"/>
  <c r="S518" i="15"/>
  <c r="M518" i="15"/>
  <c r="G518" i="15"/>
  <c r="Z513" i="15"/>
  <c r="T513" i="15"/>
  <c r="N513" i="15"/>
  <c r="H513" i="15"/>
  <c r="AA508" i="15"/>
  <c r="U508" i="15"/>
  <c r="O508" i="15"/>
  <c r="I508" i="15"/>
  <c r="V503" i="15"/>
  <c r="P503" i="15"/>
  <c r="J503" i="15"/>
  <c r="D503" i="15"/>
  <c r="W498" i="15"/>
  <c r="Q498" i="15"/>
  <c r="K498" i="15"/>
  <c r="E498" i="15"/>
  <c r="X493" i="15"/>
  <c r="R493" i="15"/>
  <c r="L493" i="15"/>
  <c r="F493" i="15"/>
  <c r="Y488" i="15"/>
  <c r="S488" i="15"/>
  <c r="M488" i="15"/>
  <c r="G488" i="15"/>
  <c r="Z479" i="15"/>
  <c r="T479" i="15"/>
  <c r="N479" i="15"/>
  <c r="H479" i="15"/>
  <c r="AA474" i="15"/>
  <c r="U474" i="15"/>
  <c r="O474" i="15"/>
  <c r="I474" i="15"/>
  <c r="V469" i="15"/>
  <c r="P469" i="15"/>
  <c r="J469" i="15"/>
  <c r="D469" i="15"/>
  <c r="W464" i="15"/>
  <c r="Q464" i="15"/>
  <c r="K464" i="15"/>
  <c r="E464" i="15"/>
  <c r="X459" i="15"/>
  <c r="R459" i="15"/>
  <c r="L459" i="15"/>
  <c r="F459" i="15"/>
  <c r="Y454" i="15"/>
  <c r="S454" i="15"/>
  <c r="M454" i="15"/>
  <c r="G454" i="15"/>
  <c r="Z449" i="15"/>
  <c r="T449" i="15"/>
  <c r="N449" i="15"/>
  <c r="H449" i="15"/>
  <c r="AA444" i="15"/>
  <c r="U444" i="15"/>
  <c r="O444" i="15"/>
  <c r="I444" i="15"/>
  <c r="V439" i="15"/>
  <c r="P439" i="15"/>
  <c r="J439" i="15"/>
  <c r="D439" i="15"/>
  <c r="W434" i="15"/>
  <c r="Q434" i="15"/>
  <c r="K434" i="15"/>
  <c r="E434" i="15"/>
  <c r="X429" i="15"/>
  <c r="R429" i="15"/>
  <c r="L429" i="15"/>
  <c r="F429" i="15"/>
  <c r="Y424" i="15"/>
  <c r="S424" i="15"/>
  <c r="M424" i="15"/>
  <c r="G424" i="15"/>
  <c r="Z419" i="15"/>
  <c r="T419" i="15"/>
  <c r="N419" i="15"/>
  <c r="H419" i="15"/>
  <c r="AA414" i="15"/>
  <c r="U414" i="15"/>
  <c r="O414" i="15"/>
  <c r="I414" i="15"/>
  <c r="V409" i="15"/>
  <c r="P409" i="15"/>
  <c r="J409" i="15"/>
  <c r="D409" i="15"/>
  <c r="W404" i="15"/>
  <c r="Q404" i="15"/>
  <c r="K404" i="15"/>
  <c r="E404" i="15"/>
  <c r="X399" i="15"/>
  <c r="R399" i="15"/>
  <c r="L399" i="15"/>
  <c r="F399" i="15"/>
  <c r="Y394" i="15"/>
  <c r="S394" i="15"/>
  <c r="M394" i="15"/>
  <c r="G394" i="15"/>
  <c r="Z389" i="15"/>
  <c r="T389" i="15"/>
  <c r="N389" i="15"/>
  <c r="H389" i="15"/>
  <c r="AA384" i="15"/>
  <c r="U384" i="15"/>
  <c r="O384" i="15"/>
  <c r="I384" i="15"/>
  <c r="V379" i="15"/>
  <c r="P379" i="15"/>
  <c r="J379" i="15"/>
  <c r="D379" i="15"/>
  <c r="W374" i="15"/>
  <c r="Q374" i="15"/>
  <c r="K374" i="15"/>
  <c r="E374" i="15"/>
  <c r="X369" i="15"/>
  <c r="R369" i="15"/>
  <c r="L369" i="15"/>
  <c r="F369" i="15"/>
  <c r="Y364" i="15"/>
  <c r="S364" i="15"/>
  <c r="M364" i="15"/>
  <c r="G364" i="15"/>
  <c r="Z359" i="15"/>
  <c r="T359" i="15"/>
  <c r="N359" i="15"/>
  <c r="H359" i="15"/>
  <c r="AA354" i="15"/>
  <c r="U354" i="15"/>
  <c r="O354" i="15"/>
  <c r="I354" i="15"/>
  <c r="V349" i="15"/>
  <c r="P349" i="15"/>
  <c r="J349" i="15"/>
  <c r="D349" i="15"/>
  <c r="W344" i="15"/>
  <c r="Q344" i="15"/>
  <c r="K344" i="15"/>
  <c r="E344" i="15"/>
  <c r="X339" i="15"/>
  <c r="R339" i="15"/>
  <c r="L339" i="15"/>
  <c r="F339" i="15"/>
  <c r="Y334" i="15"/>
  <c r="S334" i="15"/>
  <c r="M334" i="15"/>
  <c r="G334" i="15"/>
  <c r="Z329" i="15"/>
  <c r="T329" i="15"/>
  <c r="N329" i="15"/>
  <c r="H329" i="15"/>
  <c r="AA320" i="15"/>
  <c r="U320" i="15"/>
  <c r="O320" i="15"/>
  <c r="I320" i="15"/>
  <c r="V315" i="15"/>
  <c r="P315" i="15"/>
  <c r="J315" i="15"/>
  <c r="D315" i="15"/>
  <c r="W310" i="15"/>
  <c r="Q310" i="15"/>
  <c r="K310" i="15"/>
  <c r="E310" i="15"/>
  <c r="X305" i="15"/>
  <c r="R305" i="15"/>
  <c r="L305" i="15"/>
  <c r="F305" i="15"/>
  <c r="Y300" i="15"/>
  <c r="S300" i="15"/>
  <c r="M300" i="15"/>
  <c r="G300" i="15"/>
  <c r="Z295" i="15"/>
  <c r="T295" i="15"/>
  <c r="N295" i="15"/>
  <c r="H295" i="15"/>
  <c r="AA290" i="15"/>
  <c r="U290" i="15"/>
  <c r="O290" i="15"/>
  <c r="I290" i="15"/>
  <c r="V285" i="15"/>
  <c r="P285" i="15"/>
  <c r="J285" i="15"/>
  <c r="D285" i="15"/>
  <c r="W280" i="15"/>
  <c r="Q280" i="15"/>
  <c r="K280" i="15"/>
  <c r="E280" i="15"/>
  <c r="X275" i="15"/>
  <c r="R275" i="15"/>
  <c r="L275" i="15"/>
  <c r="F275" i="15"/>
  <c r="Y270" i="15"/>
  <c r="S270" i="15"/>
  <c r="M270" i="15"/>
  <c r="G270" i="15"/>
  <c r="Z265" i="15"/>
  <c r="T265" i="15"/>
  <c r="N265" i="15"/>
  <c r="H265" i="15"/>
  <c r="AA260" i="15"/>
  <c r="U260" i="15"/>
  <c r="O260" i="15"/>
  <c r="I260" i="15"/>
  <c r="V255" i="15"/>
  <c r="P255" i="15"/>
  <c r="J255" i="15"/>
  <c r="D255" i="15"/>
  <c r="W250" i="15"/>
  <c r="Q250" i="15"/>
  <c r="K250" i="15"/>
  <c r="E250" i="15"/>
  <c r="X245" i="15"/>
  <c r="R245" i="15"/>
  <c r="L245" i="15"/>
  <c r="F245" i="15"/>
  <c r="Y240" i="15"/>
  <c r="S240" i="15"/>
  <c r="M240" i="15"/>
  <c r="G240" i="15"/>
  <c r="Z235" i="15"/>
  <c r="T235" i="15"/>
  <c r="N235" i="15"/>
  <c r="H235" i="15"/>
  <c r="AA230" i="15"/>
  <c r="U230" i="15"/>
  <c r="O230" i="15"/>
  <c r="I230" i="15"/>
  <c r="V225" i="15"/>
  <c r="P225" i="15"/>
  <c r="J225" i="15"/>
  <c r="D225" i="15"/>
  <c r="W220" i="15"/>
  <c r="Q220" i="15"/>
  <c r="K220" i="15"/>
  <c r="E220" i="15"/>
  <c r="X215" i="15"/>
  <c r="R215" i="15"/>
  <c r="L215" i="15"/>
  <c r="F215" i="15"/>
  <c r="Y210" i="15"/>
  <c r="S210" i="15"/>
  <c r="M210" i="15"/>
  <c r="G210" i="15"/>
  <c r="Z205" i="15"/>
  <c r="T205" i="15"/>
  <c r="N205" i="15"/>
  <c r="H205" i="15"/>
  <c r="AA200" i="15"/>
  <c r="U200" i="15"/>
  <c r="O200" i="15"/>
  <c r="I200" i="15"/>
  <c r="V195" i="15"/>
  <c r="P195" i="15"/>
  <c r="J195" i="15"/>
  <c r="D195" i="15"/>
  <c r="W190" i="15"/>
  <c r="Q190" i="15"/>
  <c r="K190" i="15"/>
  <c r="E190" i="15"/>
  <c r="X185" i="15"/>
  <c r="R185" i="15"/>
  <c r="L185" i="15"/>
  <c r="F185" i="15"/>
  <c r="Y180" i="15"/>
  <c r="S180" i="15"/>
  <c r="M180" i="15"/>
  <c r="G180" i="15"/>
  <c r="Z175" i="15"/>
  <c r="T175" i="15"/>
  <c r="N175" i="15"/>
  <c r="H175" i="15"/>
  <c r="AA170" i="15"/>
  <c r="U170" i="15"/>
  <c r="O170" i="15"/>
  <c r="I170" i="15"/>
  <c r="V161" i="15"/>
  <c r="P161" i="15"/>
  <c r="J161" i="15"/>
  <c r="D161" i="15"/>
  <c r="W156" i="15"/>
  <c r="Q156" i="15"/>
  <c r="K156" i="15"/>
  <c r="E156" i="15"/>
  <c r="X151" i="15"/>
  <c r="R151" i="15"/>
  <c r="L151" i="15"/>
  <c r="F151" i="15"/>
  <c r="Y146" i="15"/>
  <c r="S146" i="15"/>
  <c r="M146" i="15"/>
  <c r="G146" i="15"/>
  <c r="Z141" i="15"/>
  <c r="T141" i="15"/>
  <c r="N141" i="15"/>
  <c r="H141" i="15"/>
  <c r="AA136" i="15"/>
  <c r="U136" i="15"/>
  <c r="O136" i="15"/>
  <c r="I136" i="15"/>
  <c r="V131" i="15"/>
  <c r="P131" i="15"/>
  <c r="J131" i="15"/>
  <c r="D131" i="15"/>
  <c r="W126" i="15"/>
  <c r="Q126" i="15"/>
  <c r="K126" i="15"/>
  <c r="E126" i="15"/>
  <c r="X121" i="15"/>
  <c r="R121" i="15"/>
  <c r="L121" i="15"/>
  <c r="F121" i="15"/>
  <c r="Y116" i="15"/>
  <c r="S116" i="15"/>
  <c r="M116" i="15"/>
  <c r="G116" i="15"/>
  <c r="Z111" i="15"/>
  <c r="T111" i="15"/>
  <c r="N111" i="15"/>
  <c r="H111" i="15"/>
  <c r="AA106" i="15"/>
  <c r="U106" i="15"/>
  <c r="O106" i="15"/>
  <c r="I106" i="15"/>
  <c r="V101" i="15"/>
  <c r="P101" i="15"/>
  <c r="J101" i="15"/>
  <c r="D101" i="15"/>
  <c r="W96" i="15"/>
  <c r="Q96" i="15"/>
  <c r="K96" i="15"/>
  <c r="E96" i="15"/>
  <c r="X91" i="15"/>
  <c r="R91" i="15"/>
  <c r="L91" i="15"/>
  <c r="F91" i="15"/>
  <c r="Y86" i="15"/>
  <c r="S86" i="15"/>
  <c r="M86" i="15"/>
  <c r="G86" i="15"/>
  <c r="Z81" i="15"/>
  <c r="T81" i="15"/>
  <c r="N81" i="15"/>
  <c r="H81" i="15"/>
  <c r="AA76" i="15"/>
  <c r="U76" i="15"/>
  <c r="O76" i="15"/>
  <c r="I76" i="15"/>
  <c r="V71" i="15"/>
  <c r="P71" i="15"/>
  <c r="J71" i="15"/>
  <c r="D71" i="15"/>
  <c r="W66" i="15"/>
  <c r="Q66" i="15"/>
  <c r="K66" i="15"/>
  <c r="E66" i="15"/>
  <c r="X61" i="15"/>
  <c r="R61" i="15"/>
  <c r="L61" i="15"/>
  <c r="F61" i="15"/>
  <c r="Y56" i="15"/>
  <c r="S56" i="15"/>
  <c r="M56" i="15"/>
  <c r="G56" i="15"/>
  <c r="Z51" i="15"/>
  <c r="T51" i="15"/>
  <c r="N51" i="15"/>
  <c r="H51" i="15"/>
  <c r="AA46" i="15"/>
  <c r="U46" i="15"/>
  <c r="O46" i="15"/>
  <c r="I46" i="15"/>
  <c r="V41" i="15"/>
  <c r="P41" i="15"/>
  <c r="J41" i="15"/>
  <c r="D41" i="15"/>
  <c r="W36" i="15"/>
  <c r="Q36" i="15"/>
  <c r="K36" i="15"/>
  <c r="E36" i="15"/>
  <c r="X31" i="15"/>
  <c r="R31" i="15"/>
  <c r="L31" i="15"/>
  <c r="F31" i="15"/>
  <c r="L638" i="15"/>
  <c r="P633" i="15"/>
  <c r="Q628" i="15"/>
  <c r="R623" i="15"/>
  <c r="S618" i="15"/>
  <c r="T613" i="15"/>
  <c r="U608" i="15"/>
  <c r="V603" i="15"/>
  <c r="D603" i="15"/>
  <c r="W598" i="15"/>
  <c r="E598" i="15"/>
  <c r="X593" i="15"/>
  <c r="F593" i="15"/>
  <c r="Y588" i="15"/>
  <c r="G588" i="15"/>
  <c r="Z583" i="15"/>
  <c r="H583" i="15"/>
  <c r="AA578" i="15"/>
  <c r="I578" i="15"/>
  <c r="J573" i="15"/>
  <c r="K568" i="15"/>
  <c r="L563" i="15"/>
  <c r="M558" i="15"/>
  <c r="N553" i="15"/>
  <c r="O548" i="15"/>
  <c r="P543" i="15"/>
  <c r="V538" i="15"/>
  <c r="J538" i="15"/>
  <c r="W533" i="15"/>
  <c r="O533" i="15"/>
  <c r="E533" i="15"/>
  <c r="V528" i="15"/>
  <c r="P528" i="15"/>
  <c r="J528" i="15"/>
  <c r="D528" i="15"/>
  <c r="W523" i="15"/>
  <c r="Q523" i="15"/>
  <c r="K523" i="15"/>
  <c r="E523" i="15"/>
  <c r="X518" i="15"/>
  <c r="R518" i="15"/>
  <c r="L518" i="15"/>
  <c r="F518" i="15"/>
  <c r="Y513" i="15"/>
  <c r="S513" i="15"/>
  <c r="M513" i="15"/>
  <c r="G513" i="15"/>
  <c r="Z508" i="15"/>
  <c r="T508" i="15"/>
  <c r="N508" i="15"/>
  <c r="H508" i="15"/>
  <c r="AA503" i="15"/>
  <c r="U503" i="15"/>
  <c r="O503" i="15"/>
  <c r="I503" i="15"/>
  <c r="V498" i="15"/>
  <c r="P498" i="15"/>
  <c r="J498" i="15"/>
  <c r="D498" i="15"/>
  <c r="W493" i="15"/>
  <c r="Q493" i="15"/>
  <c r="K493" i="15"/>
  <c r="E493" i="15"/>
  <c r="X488" i="15"/>
  <c r="R488" i="15"/>
  <c r="L488" i="15"/>
  <c r="F488" i="15"/>
  <c r="Y479" i="15"/>
  <c r="S479" i="15"/>
  <c r="M479" i="15"/>
  <c r="G479" i="15"/>
  <c r="Z474" i="15"/>
  <c r="T474" i="15"/>
  <c r="N474" i="15"/>
  <c r="H474" i="15"/>
  <c r="AA469" i="15"/>
  <c r="U469" i="15"/>
  <c r="O469" i="15"/>
  <c r="I469" i="15"/>
  <c r="V464" i="15"/>
  <c r="P464" i="15"/>
  <c r="J464" i="15"/>
  <c r="D464" i="15"/>
  <c r="W459" i="15"/>
  <c r="Q459" i="15"/>
  <c r="K459" i="15"/>
  <c r="E459" i="15"/>
  <c r="X454" i="15"/>
  <c r="R454" i="15"/>
  <c r="L454" i="15"/>
  <c r="F454" i="15"/>
  <c r="Y449" i="15"/>
  <c r="S449" i="15"/>
  <c r="M449" i="15"/>
  <c r="G449" i="15"/>
  <c r="Z444" i="15"/>
  <c r="T444" i="15"/>
  <c r="N444" i="15"/>
  <c r="H444" i="15"/>
  <c r="AA439" i="15"/>
  <c r="U439" i="15"/>
  <c r="O439" i="15"/>
  <c r="I439" i="15"/>
  <c r="V434" i="15"/>
  <c r="P434" i="15"/>
  <c r="J434" i="15"/>
  <c r="D434" i="15"/>
  <c r="W429" i="15"/>
  <c r="Q429" i="15"/>
  <c r="K429" i="15"/>
  <c r="E429" i="15"/>
  <c r="X424" i="15"/>
  <c r="R424" i="15"/>
  <c r="L424" i="15"/>
  <c r="F424" i="15"/>
  <c r="Y419" i="15"/>
  <c r="S419" i="15"/>
  <c r="M419" i="15"/>
  <c r="G419" i="15"/>
  <c r="Z414" i="15"/>
  <c r="T414" i="15"/>
  <c r="N414" i="15"/>
  <c r="H414" i="15"/>
  <c r="AA409" i="15"/>
  <c r="U409" i="15"/>
  <c r="O409" i="15"/>
  <c r="I409" i="15"/>
  <c r="V404" i="15"/>
  <c r="P404" i="15"/>
  <c r="J404" i="15"/>
  <c r="D404" i="15"/>
  <c r="W399" i="15"/>
  <c r="Q399" i="15"/>
  <c r="K399" i="15"/>
  <c r="E399" i="15"/>
  <c r="X394" i="15"/>
  <c r="R394" i="15"/>
  <c r="L394" i="15"/>
  <c r="F394" i="15"/>
  <c r="Y389" i="15"/>
  <c r="S389" i="15"/>
  <c r="M389" i="15"/>
  <c r="G389" i="15"/>
  <c r="Z384" i="15"/>
  <c r="T384" i="15"/>
  <c r="N384" i="15"/>
  <c r="H384" i="15"/>
  <c r="AA379" i="15"/>
  <c r="U379" i="15"/>
  <c r="O379" i="15"/>
  <c r="I379" i="15"/>
  <c r="V374" i="15"/>
  <c r="P374" i="15"/>
  <c r="J374" i="15"/>
  <c r="D374" i="15"/>
  <c r="W369" i="15"/>
  <c r="Q369" i="15"/>
  <c r="K369" i="15"/>
  <c r="E369" i="15"/>
  <c r="X364" i="15"/>
  <c r="R364" i="15"/>
  <c r="L364" i="15"/>
  <c r="F364" i="15"/>
  <c r="Y359" i="15"/>
  <c r="S359" i="15"/>
  <c r="M359" i="15"/>
  <c r="G359" i="15"/>
  <c r="Z354" i="15"/>
  <c r="T354" i="15"/>
  <c r="N354" i="15"/>
  <c r="H354" i="15"/>
  <c r="AA349" i="15"/>
  <c r="U349" i="15"/>
  <c r="O349" i="15"/>
  <c r="I349" i="15"/>
  <c r="V344" i="15"/>
  <c r="P344" i="15"/>
  <c r="J344" i="15"/>
  <c r="D344" i="15"/>
  <c r="W339" i="15"/>
  <c r="Q339" i="15"/>
  <c r="K339" i="15"/>
  <c r="E339" i="15"/>
  <c r="X334" i="15"/>
  <c r="R334" i="15"/>
  <c r="L334" i="15"/>
  <c r="F334" i="15"/>
  <c r="Y329" i="15"/>
  <c r="S329" i="15"/>
  <c r="M329" i="15"/>
  <c r="G329" i="15"/>
  <c r="Z320" i="15"/>
  <c r="T320" i="15"/>
  <c r="N320" i="15"/>
  <c r="H320" i="15"/>
  <c r="AA315" i="15"/>
  <c r="U315" i="15"/>
  <c r="O315" i="15"/>
  <c r="I315" i="15"/>
  <c r="V310" i="15"/>
  <c r="P310" i="15"/>
  <c r="J310" i="15"/>
  <c r="D310" i="15"/>
  <c r="W305" i="15"/>
  <c r="Q305" i="15"/>
  <c r="K305" i="15"/>
  <c r="E305" i="15"/>
  <c r="X300" i="15"/>
  <c r="R300" i="15"/>
  <c r="L300" i="15"/>
  <c r="F300" i="15"/>
  <c r="Y295" i="15"/>
  <c r="S295" i="15"/>
  <c r="M295" i="15"/>
  <c r="G295" i="15"/>
  <c r="Z290" i="15"/>
  <c r="T290" i="15"/>
  <c r="N290" i="15"/>
  <c r="H290" i="15"/>
  <c r="AA285" i="15"/>
  <c r="U285" i="15"/>
  <c r="O285" i="15"/>
  <c r="I285" i="15"/>
  <c r="V280" i="15"/>
  <c r="P280" i="15"/>
  <c r="J280" i="15"/>
  <c r="D280" i="15"/>
  <c r="W275" i="15"/>
  <c r="Q275" i="15"/>
  <c r="K275" i="15"/>
  <c r="E275" i="15"/>
  <c r="X270" i="15"/>
  <c r="R270" i="15"/>
  <c r="L270" i="15"/>
  <c r="F270" i="15"/>
  <c r="Y265" i="15"/>
  <c r="S265" i="15"/>
  <c r="M265" i="15"/>
  <c r="G265" i="15"/>
  <c r="Z260" i="15"/>
  <c r="T260" i="15"/>
  <c r="N260" i="15"/>
  <c r="H260" i="15"/>
  <c r="AA255" i="15"/>
  <c r="U255" i="15"/>
  <c r="O255" i="15"/>
  <c r="I255" i="15"/>
  <c r="V250" i="15"/>
  <c r="P250" i="15"/>
  <c r="J250" i="15"/>
  <c r="D250" i="15"/>
  <c r="W245" i="15"/>
  <c r="Q245" i="15"/>
  <c r="K245" i="15"/>
  <c r="E245" i="15"/>
  <c r="X240" i="15"/>
  <c r="R240" i="15"/>
  <c r="L240" i="15"/>
  <c r="F240" i="15"/>
  <c r="Y235" i="15"/>
  <c r="S235" i="15"/>
  <c r="M235" i="15"/>
  <c r="G235" i="15"/>
  <c r="Z230" i="15"/>
  <c r="T230" i="15"/>
  <c r="N230" i="15"/>
  <c r="H230" i="15"/>
  <c r="AA225" i="15"/>
  <c r="U225" i="15"/>
  <c r="O225" i="15"/>
  <c r="I225" i="15"/>
  <c r="V220" i="15"/>
  <c r="P220" i="15"/>
  <c r="J220" i="15"/>
  <c r="D220" i="15"/>
  <c r="W215" i="15"/>
  <c r="Q215" i="15"/>
  <c r="K215" i="15"/>
  <c r="E215" i="15"/>
  <c r="X210" i="15"/>
  <c r="R210" i="15"/>
  <c r="L210" i="15"/>
  <c r="F210" i="15"/>
  <c r="Y205" i="15"/>
  <c r="S205" i="15"/>
  <c r="M205" i="15"/>
  <c r="G205" i="15"/>
  <c r="Z200" i="15"/>
  <c r="T200" i="15"/>
  <c r="N200" i="15"/>
  <c r="H200" i="15"/>
  <c r="AA195" i="15"/>
  <c r="U195" i="15"/>
  <c r="O195" i="15"/>
  <c r="I195" i="15"/>
  <c r="V190" i="15"/>
  <c r="P190" i="15"/>
  <c r="J190" i="15"/>
  <c r="D190" i="15"/>
  <c r="W185" i="15"/>
  <c r="Q185" i="15"/>
  <c r="K185" i="15"/>
  <c r="E185" i="15"/>
  <c r="X180" i="15"/>
  <c r="R180" i="15"/>
  <c r="L180" i="15"/>
  <c r="F180" i="15"/>
  <c r="Y175" i="15"/>
  <c r="S175" i="15"/>
  <c r="M175" i="15"/>
  <c r="G175" i="15"/>
  <c r="Z170" i="15"/>
  <c r="T170" i="15"/>
  <c r="N170" i="15"/>
  <c r="H170" i="15"/>
  <c r="AA161" i="15"/>
  <c r="U161" i="15"/>
  <c r="O161" i="15"/>
  <c r="I161" i="15"/>
  <c r="V156" i="15"/>
  <c r="P156" i="15"/>
  <c r="J156" i="15"/>
  <c r="D156" i="15"/>
  <c r="W151" i="15"/>
  <c r="Q151" i="15"/>
  <c r="K151" i="15"/>
  <c r="E151" i="15"/>
  <c r="X146" i="15"/>
  <c r="R146" i="15"/>
  <c r="L146" i="15"/>
  <c r="F146" i="15"/>
  <c r="Y141" i="15"/>
  <c r="S141" i="15"/>
  <c r="M141" i="15"/>
  <c r="G141" i="15"/>
  <c r="Z136" i="15"/>
  <c r="T136" i="15"/>
  <c r="N136" i="15"/>
  <c r="H136" i="15"/>
  <c r="AA131" i="15"/>
  <c r="U131" i="15"/>
  <c r="O131" i="15"/>
  <c r="I131" i="15"/>
  <c r="V126" i="15"/>
  <c r="P126" i="15"/>
  <c r="J126" i="15"/>
  <c r="D126" i="15"/>
  <c r="W121" i="15"/>
  <c r="Q121" i="15"/>
  <c r="K121" i="15"/>
  <c r="E121" i="15"/>
  <c r="X116" i="15"/>
  <c r="R116" i="15"/>
  <c r="L116" i="15"/>
  <c r="F116" i="15"/>
  <c r="Y111" i="15"/>
  <c r="S111" i="15"/>
  <c r="M111" i="15"/>
  <c r="G111" i="15"/>
  <c r="Z106" i="15"/>
  <c r="T106" i="15"/>
  <c r="N106" i="15"/>
  <c r="H106" i="15"/>
  <c r="AA101" i="15"/>
  <c r="U101" i="15"/>
  <c r="O101" i="15"/>
  <c r="I101" i="15"/>
  <c r="V96" i="15"/>
  <c r="P96" i="15"/>
  <c r="J96" i="15"/>
  <c r="D96" i="15"/>
  <c r="W91" i="15"/>
  <c r="Q91" i="15"/>
  <c r="K91" i="15"/>
  <c r="E91" i="15"/>
  <c r="X86" i="15"/>
  <c r="R86" i="15"/>
  <c r="L86" i="15"/>
  <c r="F86" i="15"/>
  <c r="Y81" i="15"/>
  <c r="S81" i="15"/>
  <c r="M81" i="15"/>
  <c r="G81" i="15"/>
  <c r="Z76" i="15"/>
  <c r="T76" i="15"/>
  <c r="N76" i="15"/>
  <c r="H76" i="15"/>
  <c r="AA71" i="15"/>
  <c r="U71" i="15"/>
  <c r="O71" i="15"/>
  <c r="I71" i="15"/>
  <c r="V66" i="15"/>
  <c r="P66" i="15"/>
  <c r="J66" i="15"/>
  <c r="D66" i="15"/>
  <c r="W61" i="15"/>
  <c r="Q61" i="15"/>
  <c r="K61" i="15"/>
  <c r="E61" i="15"/>
  <c r="X56" i="15"/>
  <c r="R56" i="15"/>
  <c r="L56" i="15"/>
  <c r="F56" i="15"/>
  <c r="Y51" i="15"/>
  <c r="S51" i="15"/>
  <c r="M51" i="15"/>
  <c r="G51" i="15"/>
  <c r="Z46" i="15"/>
  <c r="T46" i="15"/>
  <c r="N46" i="15"/>
  <c r="H46" i="15"/>
  <c r="AA41" i="15"/>
  <c r="U41" i="15"/>
  <c r="O41" i="15"/>
  <c r="I41" i="15"/>
  <c r="V36" i="15"/>
  <c r="P36" i="15"/>
  <c r="J36" i="15"/>
  <c r="D36" i="15"/>
  <c r="F638" i="15"/>
  <c r="M633" i="15"/>
  <c r="N628" i="15"/>
  <c r="N624" i="15" s="1"/>
  <c r="O623" i="15"/>
  <c r="O619" i="15" s="1"/>
  <c r="P618" i="15"/>
  <c r="P614" i="15" s="1"/>
  <c r="Q613" i="15"/>
  <c r="R608" i="15"/>
  <c r="S603" i="15"/>
  <c r="T598" i="15"/>
  <c r="T594" i="15" s="1"/>
  <c r="U593" i="15"/>
  <c r="V588" i="15"/>
  <c r="D588" i="15"/>
  <c r="W583" i="15"/>
  <c r="W579" i="15" s="1"/>
  <c r="E583" i="15"/>
  <c r="E579" i="15" s="1"/>
  <c r="X578" i="15"/>
  <c r="X574" i="15" s="1"/>
  <c r="F578" i="15"/>
  <c r="F574" i="15" s="1"/>
  <c r="Y573" i="15"/>
  <c r="G573" i="15"/>
  <c r="Z568" i="15"/>
  <c r="H568" i="15"/>
  <c r="AA563" i="15"/>
  <c r="AA559" i="15" s="1"/>
  <c r="I563" i="15"/>
  <c r="J558" i="15"/>
  <c r="K553" i="15"/>
  <c r="L548" i="15"/>
  <c r="M543" i="15"/>
  <c r="T538" i="15"/>
  <c r="H538" i="15"/>
  <c r="V533" i="15"/>
  <c r="L533" i="15"/>
  <c r="L529" i="15" s="1"/>
  <c r="D533" i="15"/>
  <c r="AA528" i="15"/>
  <c r="U528" i="15"/>
  <c r="O528" i="15"/>
  <c r="I528" i="15"/>
  <c r="V523" i="15"/>
  <c r="P523" i="15"/>
  <c r="J523" i="15"/>
  <c r="D523" i="15"/>
  <c r="W518" i="15"/>
  <c r="Q518" i="15"/>
  <c r="K518" i="15"/>
  <c r="E518" i="15"/>
  <c r="X513" i="15"/>
  <c r="R513" i="15"/>
  <c r="L513" i="15"/>
  <c r="F513" i="15"/>
  <c r="Y508" i="15"/>
  <c r="S508" i="15"/>
  <c r="M508" i="15"/>
  <c r="G508" i="15"/>
  <c r="Z503" i="15"/>
  <c r="T503" i="15"/>
  <c r="N503" i="15"/>
  <c r="H503" i="15"/>
  <c r="AA498" i="15"/>
  <c r="U498" i="15"/>
  <c r="O498" i="15"/>
  <c r="I498" i="15"/>
  <c r="V493" i="15"/>
  <c r="P493" i="15"/>
  <c r="J493" i="15"/>
  <c r="D493" i="15"/>
  <c r="W488" i="15"/>
  <c r="W484" i="15" s="1"/>
  <c r="Q488" i="15"/>
  <c r="Q484" i="15" s="1"/>
  <c r="K488" i="15"/>
  <c r="K484" i="15" s="1"/>
  <c r="E488" i="15"/>
  <c r="E484" i="15" s="1"/>
  <c r="X479" i="15"/>
  <c r="R479" i="15"/>
  <c r="L479" i="15"/>
  <c r="F479" i="15"/>
  <c r="Y474" i="15"/>
  <c r="S474" i="15"/>
  <c r="M474" i="15"/>
  <c r="G474" i="15"/>
  <c r="Z469" i="15"/>
  <c r="T469" i="15"/>
  <c r="N469" i="15"/>
  <c r="H469" i="15"/>
  <c r="AA464" i="15"/>
  <c r="U464" i="15"/>
  <c r="O464" i="15"/>
  <c r="I464" i="15"/>
  <c r="V459" i="15"/>
  <c r="P459" i="15"/>
  <c r="J459" i="15"/>
  <c r="D459" i="15"/>
  <c r="W454" i="15"/>
  <c r="Q454" i="15"/>
  <c r="K454" i="15"/>
  <c r="E454" i="15"/>
  <c r="X449" i="15"/>
  <c r="R449" i="15"/>
  <c r="L449" i="15"/>
  <c r="F449" i="15"/>
  <c r="Y444" i="15"/>
  <c r="S444" i="15"/>
  <c r="M444" i="15"/>
  <c r="G444" i="15"/>
  <c r="Z439" i="15"/>
  <c r="T439" i="15"/>
  <c r="N439" i="15"/>
  <c r="H439" i="15"/>
  <c r="AA434" i="15"/>
  <c r="U434" i="15"/>
  <c r="O434" i="15"/>
  <c r="I434" i="15"/>
  <c r="V429" i="15"/>
  <c r="P429" i="15"/>
  <c r="J429" i="15"/>
  <c r="D429" i="15"/>
  <c r="W424" i="15"/>
  <c r="Q424" i="15"/>
  <c r="K424" i="15"/>
  <c r="E424" i="15"/>
  <c r="X419" i="15"/>
  <c r="R419" i="15"/>
  <c r="L419" i="15"/>
  <c r="F419" i="15"/>
  <c r="Y414" i="15"/>
  <c r="S414" i="15"/>
  <c r="M414" i="15"/>
  <c r="G414" i="15"/>
  <c r="Z409" i="15"/>
  <c r="T409" i="15"/>
  <c r="N409" i="15"/>
  <c r="H409" i="15"/>
  <c r="AA404" i="15"/>
  <c r="U404" i="15"/>
  <c r="O404" i="15"/>
  <c r="I404" i="15"/>
  <c r="V399" i="15"/>
  <c r="P399" i="15"/>
  <c r="J399" i="15"/>
  <c r="D399" i="15"/>
  <c r="W394" i="15"/>
  <c r="Q394" i="15"/>
  <c r="K394" i="15"/>
  <c r="E394" i="15"/>
  <c r="X389" i="15"/>
  <c r="R389" i="15"/>
  <c r="L389" i="15"/>
  <c r="F389" i="15"/>
  <c r="Y384" i="15"/>
  <c r="S384" i="15"/>
  <c r="M384" i="15"/>
  <c r="G384" i="15"/>
  <c r="Z379" i="15"/>
  <c r="T379" i="15"/>
  <c r="N379" i="15"/>
  <c r="H379" i="15"/>
  <c r="AA374" i="15"/>
  <c r="U374" i="15"/>
  <c r="O374" i="15"/>
  <c r="I374" i="15"/>
  <c r="V369" i="15"/>
  <c r="P369" i="15"/>
  <c r="J369" i="15"/>
  <c r="D369" i="15"/>
  <c r="W364" i="15"/>
  <c r="Q364" i="15"/>
  <c r="K364" i="15"/>
  <c r="E364" i="15"/>
  <c r="X359" i="15"/>
  <c r="R359" i="15"/>
  <c r="L359" i="15"/>
  <c r="F359" i="15"/>
  <c r="Y354" i="15"/>
  <c r="S354" i="15"/>
  <c r="M354" i="15"/>
  <c r="G354" i="15"/>
  <c r="Z349" i="15"/>
  <c r="T349" i="15"/>
  <c r="N349" i="15"/>
  <c r="H349" i="15"/>
  <c r="AA344" i="15"/>
  <c r="U344" i="15"/>
  <c r="O344" i="15"/>
  <c r="I344" i="15"/>
  <c r="V339" i="15"/>
  <c r="P339" i="15"/>
  <c r="J339" i="15"/>
  <c r="D339" i="15"/>
  <c r="W334" i="15"/>
  <c r="Q334" i="15"/>
  <c r="K334" i="15"/>
  <c r="E334" i="15"/>
  <c r="X329" i="15"/>
  <c r="R329" i="15"/>
  <c r="L329" i="15"/>
  <c r="F329" i="15"/>
  <c r="Y320" i="15"/>
  <c r="S320" i="15"/>
  <c r="M320" i="15"/>
  <c r="G320" i="15"/>
  <c r="Z315" i="15"/>
  <c r="T315" i="15"/>
  <c r="N315" i="15"/>
  <c r="H315" i="15"/>
  <c r="AA310" i="15"/>
  <c r="U310" i="15"/>
  <c r="O310" i="15"/>
  <c r="I310" i="15"/>
  <c r="V305" i="15"/>
  <c r="P305" i="15"/>
  <c r="J305" i="15"/>
  <c r="D305" i="15"/>
  <c r="W300" i="15"/>
  <c r="Q300" i="15"/>
  <c r="K300" i="15"/>
  <c r="E300" i="15"/>
  <c r="X295" i="15"/>
  <c r="R295" i="15"/>
  <c r="L295" i="15"/>
  <c r="F295" i="15"/>
  <c r="Y290" i="15"/>
  <c r="S290" i="15"/>
  <c r="M290" i="15"/>
  <c r="G290" i="15"/>
  <c r="Z285" i="15"/>
  <c r="T285" i="15"/>
  <c r="N285" i="15"/>
  <c r="H285" i="15"/>
  <c r="AA280" i="15"/>
  <c r="U280" i="15"/>
  <c r="O280" i="15"/>
  <c r="I280" i="15"/>
  <c r="V275" i="15"/>
  <c r="P275" i="15"/>
  <c r="J275" i="15"/>
  <c r="D275" i="15"/>
  <c r="W270" i="15"/>
  <c r="Q270" i="15"/>
  <c r="K270" i="15"/>
  <c r="E270" i="15"/>
  <c r="X265" i="15"/>
  <c r="R265" i="15"/>
  <c r="L265" i="15"/>
  <c r="F265" i="15"/>
  <c r="Y260" i="15"/>
  <c r="S260" i="15"/>
  <c r="M260" i="15"/>
  <c r="G260" i="15"/>
  <c r="Z255" i="15"/>
  <c r="T255" i="15"/>
  <c r="N255" i="15"/>
  <c r="H255" i="15"/>
  <c r="AA250" i="15"/>
  <c r="U250" i="15"/>
  <c r="O250" i="15"/>
  <c r="I250" i="15"/>
  <c r="V245" i="15"/>
  <c r="P245" i="15"/>
  <c r="J245" i="15"/>
  <c r="D245" i="15"/>
  <c r="W240" i="15"/>
  <c r="Q240" i="15"/>
  <c r="K240" i="15"/>
  <c r="E240" i="15"/>
  <c r="X235" i="15"/>
  <c r="R235" i="15"/>
  <c r="L235" i="15"/>
  <c r="F235" i="15"/>
  <c r="Y230" i="15"/>
  <c r="S230" i="15"/>
  <c r="M230" i="15"/>
  <c r="G230" i="15"/>
  <c r="Z225" i="15"/>
  <c r="T225" i="15"/>
  <c r="N225" i="15"/>
  <c r="H225" i="15"/>
  <c r="AA220" i="15"/>
  <c r="U220" i="15"/>
  <c r="O220" i="15"/>
  <c r="I220" i="15"/>
  <c r="V215" i="15"/>
  <c r="P215" i="15"/>
  <c r="J215" i="15"/>
  <c r="D215" i="15"/>
  <c r="W210" i="15"/>
  <c r="Q210" i="15"/>
  <c r="K210" i="15"/>
  <c r="E210" i="15"/>
  <c r="X205" i="15"/>
  <c r="R205" i="15"/>
  <c r="L205" i="15"/>
  <c r="F205" i="15"/>
  <c r="Y200" i="15"/>
  <c r="S200" i="15"/>
  <c r="M200" i="15"/>
  <c r="G200" i="15"/>
  <c r="Z195" i="15"/>
  <c r="T195" i="15"/>
  <c r="N195" i="15"/>
  <c r="H195" i="15"/>
  <c r="AA190" i="15"/>
  <c r="U190" i="15"/>
  <c r="O190" i="15"/>
  <c r="I190" i="15"/>
  <c r="V185" i="15"/>
  <c r="P185" i="15"/>
  <c r="J185" i="15"/>
  <c r="D185" i="15"/>
  <c r="W180" i="15"/>
  <c r="W176" i="15" s="1"/>
  <c r="Q180" i="15"/>
  <c r="Q176" i="15" s="1"/>
  <c r="K180" i="15"/>
  <c r="K176" i="15" s="1"/>
  <c r="E180" i="15"/>
  <c r="E176" i="15" s="1"/>
  <c r="X175" i="15"/>
  <c r="X171" i="15" s="1"/>
  <c r="R175" i="15"/>
  <c r="R171" i="15" s="1"/>
  <c r="L175" i="15"/>
  <c r="L171" i="15" s="1"/>
  <c r="F175" i="15"/>
  <c r="F171" i="15" s="1"/>
  <c r="Y170" i="15"/>
  <c r="Y166" i="15" s="1"/>
  <c r="S170" i="15"/>
  <c r="S166" i="15" s="1"/>
  <c r="M170" i="15"/>
  <c r="M166" i="15" s="1"/>
  <c r="G170" i="15"/>
  <c r="G166" i="15" s="1"/>
  <c r="Z161" i="15"/>
  <c r="T161" i="15"/>
  <c r="N161" i="15"/>
  <c r="H161" i="15"/>
  <c r="AA156" i="15"/>
  <c r="U156" i="15"/>
  <c r="O156" i="15"/>
  <c r="I156" i="15"/>
  <c r="V151" i="15"/>
  <c r="P151" i="15"/>
  <c r="J151" i="15"/>
  <c r="D151" i="15"/>
  <c r="W146" i="15"/>
  <c r="Q146" i="15"/>
  <c r="K146" i="15"/>
  <c r="E146" i="15"/>
  <c r="X141" i="15"/>
  <c r="R141" i="15"/>
  <c r="L141" i="15"/>
  <c r="F141" i="15"/>
  <c r="Y136" i="15"/>
  <c r="S136" i="15"/>
  <c r="M136" i="15"/>
  <c r="G136" i="15"/>
  <c r="Z131" i="15"/>
  <c r="T131" i="15"/>
  <c r="N131" i="15"/>
  <c r="H131" i="15"/>
  <c r="AA126" i="15"/>
  <c r="U126" i="15"/>
  <c r="O126" i="15"/>
  <c r="I126" i="15"/>
  <c r="V121" i="15"/>
  <c r="P121" i="15"/>
  <c r="J121" i="15"/>
  <c r="D121" i="15"/>
  <c r="W116" i="15"/>
  <c r="Q116" i="15"/>
  <c r="K116" i="15"/>
  <c r="E116" i="15"/>
  <c r="X111" i="15"/>
  <c r="R111" i="15"/>
  <c r="L111" i="15"/>
  <c r="F111" i="15"/>
  <c r="Y106" i="15"/>
  <c r="S106" i="15"/>
  <c r="M106" i="15"/>
  <c r="G106" i="15"/>
  <c r="Z101" i="15"/>
  <c r="T101" i="15"/>
  <c r="N101" i="15"/>
  <c r="H101" i="15"/>
  <c r="AA96" i="15"/>
  <c r="U96" i="15"/>
  <c r="O96" i="15"/>
  <c r="I96" i="15"/>
  <c r="V91" i="15"/>
  <c r="P91" i="15"/>
  <c r="J91" i="15"/>
  <c r="D91" i="15"/>
  <c r="W86" i="15"/>
  <c r="Q86" i="15"/>
  <c r="K86" i="15"/>
  <c r="E86" i="15"/>
  <c r="X81" i="15"/>
  <c r="R81" i="15"/>
  <c r="L81" i="15"/>
  <c r="F81" i="15"/>
  <c r="Y76" i="15"/>
  <c r="S76" i="15"/>
  <c r="M76" i="15"/>
  <c r="G76" i="15"/>
  <c r="Z71" i="15"/>
  <c r="T71" i="15"/>
  <c r="N71" i="15"/>
  <c r="H71" i="15"/>
  <c r="AA66" i="15"/>
  <c r="U66" i="15"/>
  <c r="O66" i="15"/>
  <c r="I66" i="15"/>
  <c r="V61" i="15"/>
  <c r="P61" i="15"/>
  <c r="J61" i="15"/>
  <c r="D61" i="15"/>
  <c r="J633" i="15"/>
  <c r="K628" i="15"/>
  <c r="L623" i="15"/>
  <c r="M618" i="15"/>
  <c r="N613" i="15"/>
  <c r="O608" i="15"/>
  <c r="P603" i="15"/>
  <c r="Q598" i="15"/>
  <c r="R593" i="15"/>
  <c r="S588" i="15"/>
  <c r="T583" i="15"/>
  <c r="U578" i="15"/>
  <c r="V573" i="15"/>
  <c r="D573" i="15"/>
  <c r="W568" i="15"/>
  <c r="E568" i="15"/>
  <c r="X563" i="15"/>
  <c r="F563" i="15"/>
  <c r="Y558" i="15"/>
  <c r="G558" i="15"/>
  <c r="Z553" i="15"/>
  <c r="H553" i="15"/>
  <c r="AA548" i="15"/>
  <c r="I548" i="15"/>
  <c r="J543" i="15"/>
  <c r="Q538" i="15"/>
  <c r="E538" i="15"/>
  <c r="U533" i="15"/>
  <c r="K533" i="15"/>
  <c r="Z528" i="15"/>
  <c r="T528" i="15"/>
  <c r="N528" i="15"/>
  <c r="H528" i="15"/>
  <c r="AA523" i="15"/>
  <c r="U523" i="15"/>
  <c r="O523" i="15"/>
  <c r="I523" i="15"/>
  <c r="V518" i="15"/>
  <c r="P518" i="15"/>
  <c r="J518" i="15"/>
  <c r="D518" i="15"/>
  <c r="W513" i="15"/>
  <c r="Q513" i="15"/>
  <c r="K513" i="15"/>
  <c r="E513" i="15"/>
  <c r="X508" i="15"/>
  <c r="R508" i="15"/>
  <c r="L508" i="15"/>
  <c r="F508" i="15"/>
  <c r="Y503" i="15"/>
  <c r="S503" i="15"/>
  <c r="M503" i="15"/>
  <c r="G503" i="15"/>
  <c r="Z498" i="15"/>
  <c r="T498" i="15"/>
  <c r="N498" i="15"/>
  <c r="H498" i="15"/>
  <c r="AA493" i="15"/>
  <c r="U493" i="15"/>
  <c r="O493" i="15"/>
  <c r="I493" i="15"/>
  <c r="V488" i="15"/>
  <c r="P488" i="15"/>
  <c r="J488" i="15"/>
  <c r="D488" i="15"/>
  <c r="D484" i="15" s="1"/>
  <c r="W479" i="15"/>
  <c r="Q479" i="15"/>
  <c r="K479" i="15"/>
  <c r="E479" i="15"/>
  <c r="X474" i="15"/>
  <c r="R474" i="15"/>
  <c r="L474" i="15"/>
  <c r="F474" i="15"/>
  <c r="Y469" i="15"/>
  <c r="S469" i="15"/>
  <c r="M469" i="15"/>
  <c r="G469" i="15"/>
  <c r="Z464" i="15"/>
  <c r="T464" i="15"/>
  <c r="N464" i="15"/>
  <c r="H464" i="15"/>
  <c r="AA459" i="15"/>
  <c r="U459" i="15"/>
  <c r="O459" i="15"/>
  <c r="I459" i="15"/>
  <c r="V454" i="15"/>
  <c r="P454" i="15"/>
  <c r="J454" i="15"/>
  <c r="D454" i="15"/>
  <c r="W449" i="15"/>
  <c r="Q449" i="15"/>
  <c r="K449" i="15"/>
  <c r="E449" i="15"/>
  <c r="X444" i="15"/>
  <c r="R444" i="15"/>
  <c r="L444" i="15"/>
  <c r="F444" i="15"/>
  <c r="Y439" i="15"/>
  <c r="S439" i="15"/>
  <c r="M439" i="15"/>
  <c r="G439" i="15"/>
  <c r="Z434" i="15"/>
  <c r="T434" i="15"/>
  <c r="N434" i="15"/>
  <c r="H434" i="15"/>
  <c r="AA429" i="15"/>
  <c r="U429" i="15"/>
  <c r="O429" i="15"/>
  <c r="I429" i="15"/>
  <c r="V424" i="15"/>
  <c r="P424" i="15"/>
  <c r="J424" i="15"/>
  <c r="D424" i="15"/>
  <c r="W419" i="15"/>
  <c r="Q419" i="15"/>
  <c r="K419" i="15"/>
  <c r="E419" i="15"/>
  <c r="X414" i="15"/>
  <c r="R414" i="15"/>
  <c r="L414" i="15"/>
  <c r="F414" i="15"/>
  <c r="Y409" i="15"/>
  <c r="S409" i="15"/>
  <c r="M409" i="15"/>
  <c r="G409" i="15"/>
  <c r="Z404" i="15"/>
  <c r="T404" i="15"/>
  <c r="N404" i="15"/>
  <c r="H404" i="15"/>
  <c r="AA399" i="15"/>
  <c r="U399" i="15"/>
  <c r="O399" i="15"/>
  <c r="I399" i="15"/>
  <c r="V394" i="15"/>
  <c r="P394" i="15"/>
  <c r="J394" i="15"/>
  <c r="D394" i="15"/>
  <c r="W389" i="15"/>
  <c r="Q389" i="15"/>
  <c r="K389" i="15"/>
  <c r="E389" i="15"/>
  <c r="X384" i="15"/>
  <c r="R384" i="15"/>
  <c r="L384" i="15"/>
  <c r="F384" i="15"/>
  <c r="Y379" i="15"/>
  <c r="S379" i="15"/>
  <c r="M379" i="15"/>
  <c r="G379" i="15"/>
  <c r="Z374" i="15"/>
  <c r="T374" i="15"/>
  <c r="N374" i="15"/>
  <c r="H374" i="15"/>
  <c r="AA369" i="15"/>
  <c r="U369" i="15"/>
  <c r="O369" i="15"/>
  <c r="I369" i="15"/>
  <c r="V364" i="15"/>
  <c r="P364" i="15"/>
  <c r="J364" i="15"/>
  <c r="D364" i="15"/>
  <c r="W359" i="15"/>
  <c r="Q359" i="15"/>
  <c r="K359" i="15"/>
  <c r="E359" i="15"/>
  <c r="X354" i="15"/>
  <c r="R354" i="15"/>
  <c r="L354" i="15"/>
  <c r="F354" i="15"/>
  <c r="Y349" i="15"/>
  <c r="S349" i="15"/>
  <c r="M349" i="15"/>
  <c r="G349" i="15"/>
  <c r="Z344" i="15"/>
  <c r="T344" i="15"/>
  <c r="N344" i="15"/>
  <c r="H344" i="15"/>
  <c r="AA339" i="15"/>
  <c r="U339" i="15"/>
  <c r="O339" i="15"/>
  <c r="I339" i="15"/>
  <c r="V334" i="15"/>
  <c r="P334" i="15"/>
  <c r="J334" i="15"/>
  <c r="D334" i="15"/>
  <c r="W329" i="15"/>
  <c r="Q329" i="15"/>
  <c r="K329" i="15"/>
  <c r="E329" i="15"/>
  <c r="X320" i="15"/>
  <c r="R320" i="15"/>
  <c r="L320" i="15"/>
  <c r="F320" i="15"/>
  <c r="Y315" i="15"/>
  <c r="S315" i="15"/>
  <c r="M315" i="15"/>
  <c r="G315" i="15"/>
  <c r="Z310" i="15"/>
  <c r="T310" i="15"/>
  <c r="N310" i="15"/>
  <c r="H310" i="15"/>
  <c r="AA305" i="15"/>
  <c r="U305" i="15"/>
  <c r="O305" i="15"/>
  <c r="I305" i="15"/>
  <c r="V300" i="15"/>
  <c r="P300" i="15"/>
  <c r="J300" i="15"/>
  <c r="D300" i="15"/>
  <c r="W295" i="15"/>
  <c r="Q295" i="15"/>
  <c r="K295" i="15"/>
  <c r="E295" i="15"/>
  <c r="X290" i="15"/>
  <c r="R290" i="15"/>
  <c r="L290" i="15"/>
  <c r="F290" i="15"/>
  <c r="Y285" i="15"/>
  <c r="S285" i="15"/>
  <c r="M285" i="15"/>
  <c r="G285" i="15"/>
  <c r="Z280" i="15"/>
  <c r="T280" i="15"/>
  <c r="N280" i="15"/>
  <c r="H280" i="15"/>
  <c r="AA275" i="15"/>
  <c r="U275" i="15"/>
  <c r="O275" i="15"/>
  <c r="I275" i="15"/>
  <c r="V270" i="15"/>
  <c r="P270" i="15"/>
  <c r="J270" i="15"/>
  <c r="D270" i="15"/>
  <c r="W265" i="15"/>
  <c r="Q265" i="15"/>
  <c r="K265" i="15"/>
  <c r="E265" i="15"/>
  <c r="X260" i="15"/>
  <c r="R260" i="15"/>
  <c r="L260" i="15"/>
  <c r="F260" i="15"/>
  <c r="Y255" i="15"/>
  <c r="S255" i="15"/>
  <c r="M255" i="15"/>
  <c r="G255" i="15"/>
  <c r="Z250" i="15"/>
  <c r="T250" i="15"/>
  <c r="N250" i="15"/>
  <c r="H250" i="15"/>
  <c r="AA245" i="15"/>
  <c r="U245" i="15"/>
  <c r="O245" i="15"/>
  <c r="I245" i="15"/>
  <c r="V240" i="15"/>
  <c r="P240" i="15"/>
  <c r="J240" i="15"/>
  <c r="D240" i="15"/>
  <c r="W235" i="15"/>
  <c r="Q235" i="15"/>
  <c r="K235" i="15"/>
  <c r="E235" i="15"/>
  <c r="X230" i="15"/>
  <c r="R230" i="15"/>
  <c r="L230" i="15"/>
  <c r="F230" i="15"/>
  <c r="Y225" i="15"/>
  <c r="S225" i="15"/>
  <c r="M225" i="15"/>
  <c r="G225" i="15"/>
  <c r="Z220" i="15"/>
  <c r="T220" i="15"/>
  <c r="N220" i="15"/>
  <c r="H220" i="15"/>
  <c r="AA215" i="15"/>
  <c r="U215" i="15"/>
  <c r="O215" i="15"/>
  <c r="I215" i="15"/>
  <c r="V210" i="15"/>
  <c r="P210" i="15"/>
  <c r="J210" i="15"/>
  <c r="D210" i="15"/>
  <c r="W205" i="15"/>
  <c r="Q205" i="15"/>
  <c r="K205" i="15"/>
  <c r="E205" i="15"/>
  <c r="X200" i="15"/>
  <c r="R200" i="15"/>
  <c r="L200" i="15"/>
  <c r="F200" i="15"/>
  <c r="Y195" i="15"/>
  <c r="S195" i="15"/>
  <c r="M195" i="15"/>
  <c r="G195" i="15"/>
  <c r="Z190" i="15"/>
  <c r="T190" i="15"/>
  <c r="N190" i="15"/>
  <c r="H190" i="15"/>
  <c r="AA185" i="15"/>
  <c r="U185" i="15"/>
  <c r="O185" i="15"/>
  <c r="I185" i="15"/>
  <c r="V180" i="15"/>
  <c r="P180" i="15"/>
  <c r="J180" i="15"/>
  <c r="D180" i="15"/>
  <c r="W175" i="15"/>
  <c r="W171" i="15" s="1"/>
  <c r="Q175" i="15"/>
  <c r="Q171" i="15" s="1"/>
  <c r="K175" i="15"/>
  <c r="K171" i="15" s="1"/>
  <c r="E175" i="15"/>
  <c r="E171" i="15" s="1"/>
  <c r="X170" i="15"/>
  <c r="X166" i="15" s="1"/>
  <c r="R170" i="15"/>
  <c r="R166" i="15" s="1"/>
  <c r="L170" i="15"/>
  <c r="L166" i="15" s="1"/>
  <c r="F170" i="15"/>
  <c r="F166" i="15" s="1"/>
  <c r="Y161" i="15"/>
  <c r="S161" i="15"/>
  <c r="M161" i="15"/>
  <c r="G161" i="15"/>
  <c r="Z156" i="15"/>
  <c r="T156" i="15"/>
  <c r="N156" i="15"/>
  <c r="H156" i="15"/>
  <c r="AA151" i="15"/>
  <c r="U151" i="15"/>
  <c r="O151" i="15"/>
  <c r="I151" i="15"/>
  <c r="V146" i="15"/>
  <c r="P146" i="15"/>
  <c r="J146" i="15"/>
  <c r="D146" i="15"/>
  <c r="W141" i="15"/>
  <c r="Q141" i="15"/>
  <c r="K141" i="15"/>
  <c r="E141" i="15"/>
  <c r="X136" i="15"/>
  <c r="R136" i="15"/>
  <c r="L136" i="15"/>
  <c r="F136" i="15"/>
  <c r="Y131" i="15"/>
  <c r="S131" i="15"/>
  <c r="M131" i="15"/>
  <c r="G131" i="15"/>
  <c r="Z126" i="15"/>
  <c r="T126" i="15"/>
  <c r="N126" i="15"/>
  <c r="H126" i="15"/>
  <c r="AA121" i="15"/>
  <c r="U121" i="15"/>
  <c r="O121" i="15"/>
  <c r="I121" i="15"/>
  <c r="V116" i="15"/>
  <c r="P116" i="15"/>
  <c r="J116" i="15"/>
  <c r="D116" i="15"/>
  <c r="W111" i="15"/>
  <c r="Q111" i="15"/>
  <c r="K111" i="15"/>
  <c r="E111" i="15"/>
  <c r="X106" i="15"/>
  <c r="R106" i="15"/>
  <c r="L106" i="15"/>
  <c r="F106" i="15"/>
  <c r="Y101" i="15"/>
  <c r="S101" i="15"/>
  <c r="M101" i="15"/>
  <c r="G101" i="15"/>
  <c r="Z96" i="15"/>
  <c r="T96" i="15"/>
  <c r="N96" i="15"/>
  <c r="H96" i="15"/>
  <c r="AA91" i="15"/>
  <c r="U91" i="15"/>
  <c r="O91" i="15"/>
  <c r="I91" i="15"/>
  <c r="V86" i="15"/>
  <c r="P86" i="15"/>
  <c r="J86" i="15"/>
  <c r="D86" i="15"/>
  <c r="W81" i="15"/>
  <c r="Q81" i="15"/>
  <c r="K81" i="15"/>
  <c r="E81" i="15"/>
  <c r="X76" i="15"/>
  <c r="R76" i="15"/>
  <c r="L76" i="15"/>
  <c r="F76" i="15"/>
  <c r="Y71" i="15"/>
  <c r="S71" i="15"/>
  <c r="M71" i="15"/>
  <c r="G71" i="15"/>
  <c r="Z66" i="15"/>
  <c r="T66" i="15"/>
  <c r="N66" i="15"/>
  <c r="H66" i="15"/>
  <c r="AA61" i="15"/>
  <c r="U61" i="15"/>
  <c r="O61" i="15"/>
  <c r="I61" i="15"/>
  <c r="J11" i="15"/>
  <c r="P11" i="15"/>
  <c r="V11" i="15"/>
  <c r="I14" i="15"/>
  <c r="I12" i="15" s="1"/>
  <c r="O14" i="15"/>
  <c r="O12" i="15" s="1"/>
  <c r="U14" i="15"/>
  <c r="U12" i="15" s="1"/>
  <c r="AA14" i="15"/>
  <c r="I16" i="15"/>
  <c r="O16" i="15"/>
  <c r="U16" i="15"/>
  <c r="AA16" i="15"/>
  <c r="H19" i="15"/>
  <c r="H17" i="15" s="1"/>
  <c r="N19" i="15"/>
  <c r="T19" i="15"/>
  <c r="Z19" i="15"/>
  <c r="Z17" i="15" s="1"/>
  <c r="H21" i="15"/>
  <c r="N21" i="15"/>
  <c r="T21" i="15"/>
  <c r="Z21" i="15"/>
  <c r="G24" i="15"/>
  <c r="M24" i="15"/>
  <c r="M22" i="15" s="1"/>
  <c r="S24" i="15"/>
  <c r="S22" i="15" s="1"/>
  <c r="Y24" i="15"/>
  <c r="Y22" i="15" s="1"/>
  <c r="G26" i="15"/>
  <c r="M26" i="15"/>
  <c r="S26" i="15"/>
  <c r="Y26" i="15"/>
  <c r="F29" i="15"/>
  <c r="F27" i="15" s="1"/>
  <c r="L29" i="15"/>
  <c r="L27" i="15" s="1"/>
  <c r="R29" i="15"/>
  <c r="R27" i="15" s="1"/>
  <c r="Y29" i="15"/>
  <c r="H31" i="15"/>
  <c r="O31" i="15"/>
  <c r="V31" i="15"/>
  <c r="I34" i="15"/>
  <c r="I32" i="15" s="1"/>
  <c r="U34" i="15"/>
  <c r="U32" i="15" s="1"/>
  <c r="I36" i="15"/>
  <c r="U36" i="15"/>
  <c r="G39" i="15"/>
  <c r="S39" i="15"/>
  <c r="S37" i="15" s="1"/>
  <c r="G41" i="15"/>
  <c r="S41" i="15"/>
  <c r="E44" i="15"/>
  <c r="E42" i="15" s="1"/>
  <c r="Q44" i="15"/>
  <c r="Q42" i="15" s="1"/>
  <c r="E46" i="15"/>
  <c r="Q46" i="15"/>
  <c r="L49" i="15"/>
  <c r="L47" i="15" s="1"/>
  <c r="X49" i="15"/>
  <c r="L51" i="15"/>
  <c r="X51" i="15"/>
  <c r="K54" i="15"/>
  <c r="W54" i="15"/>
  <c r="W52" i="15" s="1"/>
  <c r="K56" i="15"/>
  <c r="W56" i="15"/>
  <c r="T59" i="15"/>
  <c r="M64" i="15"/>
  <c r="Y66" i="15"/>
  <c r="F69" i="15"/>
  <c r="R71" i="15"/>
  <c r="K76" i="15"/>
  <c r="D81" i="15"/>
  <c r="AA84" i="15"/>
  <c r="T89" i="15"/>
  <c r="M94" i="15"/>
  <c r="Y96" i="15"/>
  <c r="F99" i="15"/>
  <c r="R101" i="15"/>
  <c r="K106" i="15"/>
  <c r="D111" i="15"/>
  <c r="AA114" i="15"/>
  <c r="T119" i="15"/>
  <c r="T117" i="15" s="1"/>
  <c r="M124" i="15"/>
  <c r="M122" i="15" s="1"/>
  <c r="Y126" i="15"/>
  <c r="F129" i="15"/>
  <c r="R131" i="15"/>
  <c r="K136" i="15"/>
  <c r="D141" i="15"/>
  <c r="AA144" i="15"/>
  <c r="T149" i="15"/>
  <c r="M154" i="15"/>
  <c r="Y156" i="15"/>
  <c r="F159" i="15"/>
  <c r="R161" i="15"/>
  <c r="J175" i="15"/>
  <c r="U180" i="15"/>
  <c r="U176" i="15" s="1"/>
  <c r="N185" i="15"/>
  <c r="N181" i="15" s="1"/>
  <c r="G190" i="15"/>
  <c r="G186" i="15" s="1"/>
  <c r="V205" i="15"/>
  <c r="V201" i="15" s="1"/>
  <c r="U210" i="15"/>
  <c r="U206" i="15" s="1"/>
  <c r="N215" i="15"/>
  <c r="N211" i="15" s="1"/>
  <c r="G220" i="15"/>
  <c r="G216" i="15" s="1"/>
  <c r="V235" i="15"/>
  <c r="U240" i="15"/>
  <c r="U236" i="15" s="1"/>
  <c r="N245" i="15"/>
  <c r="N241" i="15" s="1"/>
  <c r="G250" i="15"/>
  <c r="G246" i="15" s="1"/>
  <c r="V265" i="15"/>
  <c r="V261" i="15" s="1"/>
  <c r="U270" i="15"/>
  <c r="N275" i="15"/>
  <c r="G280" i="15"/>
  <c r="G276" i="15" s="1"/>
  <c r="V295" i="15"/>
  <c r="V291" i="15" s="1"/>
  <c r="U300" i="15"/>
  <c r="U296" i="15" s="1"/>
  <c r="N305" i="15"/>
  <c r="N301" i="15" s="1"/>
  <c r="G310" i="15"/>
  <c r="G306" i="15" s="1"/>
  <c r="V329" i="15"/>
  <c r="V325" i="15" s="1"/>
  <c r="U334" i="15"/>
  <c r="N339" i="15"/>
  <c r="G344" i="15"/>
  <c r="V359" i="15"/>
  <c r="U364" i="15"/>
  <c r="N369" i="15"/>
  <c r="G374" i="15"/>
  <c r="G370" i="15" s="1"/>
  <c r="V389" i="15"/>
  <c r="U394" i="15"/>
  <c r="N399" i="15"/>
  <c r="G404" i="15"/>
  <c r="G400" i="15" s="1"/>
  <c r="V419" i="15"/>
  <c r="V415" i="15" s="1"/>
  <c r="U424" i="15"/>
  <c r="N429" i="15"/>
  <c r="G434" i="15"/>
  <c r="V449" i="15"/>
  <c r="U454" i="15"/>
  <c r="N459" i="15"/>
  <c r="G464" i="15"/>
  <c r="G460" i="15" s="1"/>
  <c r="V479" i="15"/>
  <c r="AA488" i="15"/>
  <c r="AA484" i="15" s="1"/>
  <c r="T493" i="15"/>
  <c r="T489" i="15" s="1"/>
  <c r="M498" i="15"/>
  <c r="M494" i="15" s="1"/>
  <c r="F503" i="15"/>
  <c r="F499" i="15" s="1"/>
  <c r="AA518" i="15"/>
  <c r="AA514" i="15" s="1"/>
  <c r="T523" i="15"/>
  <c r="T519" i="15" s="1"/>
  <c r="M528" i="15"/>
  <c r="M524" i="15" s="1"/>
  <c r="J533" i="15"/>
  <c r="D538" i="15"/>
  <c r="D534" i="15" s="1"/>
  <c r="G543" i="15"/>
  <c r="L544" i="15"/>
  <c r="X544" i="15"/>
  <c r="X548" i="15"/>
  <c r="J554" i="15"/>
  <c r="Q583" i="15"/>
  <c r="J618" i="15"/>
  <c r="G633" i="15"/>
  <c r="F634" i="15"/>
  <c r="G42" i="16"/>
  <c r="Y42" i="16"/>
  <c r="P87" i="16"/>
  <c r="N221" i="16"/>
  <c r="Z221" i="16"/>
  <c r="P619" i="16"/>
  <c r="J327" i="14"/>
  <c r="J325" i="14" s="1"/>
  <c r="P327" i="14"/>
  <c r="P325" i="14" s="1"/>
  <c r="V327" i="14"/>
  <c r="V325" i="14" s="1"/>
  <c r="I332" i="14"/>
  <c r="I330" i="14" s="1"/>
  <c r="O332" i="14"/>
  <c r="U332" i="14"/>
  <c r="U330" i="14" s="1"/>
  <c r="AA332" i="14"/>
  <c r="AA330" i="14" s="1"/>
  <c r="H337" i="14"/>
  <c r="H335" i="14" s="1"/>
  <c r="N337" i="14"/>
  <c r="N335" i="14" s="1"/>
  <c r="T337" i="14"/>
  <c r="T335" i="14" s="1"/>
  <c r="Z337" i="14"/>
  <c r="G342" i="14"/>
  <c r="G340" i="14" s="1"/>
  <c r="M342" i="14"/>
  <c r="M340" i="14" s="1"/>
  <c r="S342" i="14"/>
  <c r="S340" i="14" s="1"/>
  <c r="Y342" i="14"/>
  <c r="Y340" i="14" s="1"/>
  <c r="F347" i="14"/>
  <c r="F345" i="14" s="1"/>
  <c r="L347" i="14"/>
  <c r="R347" i="14"/>
  <c r="R345" i="14" s="1"/>
  <c r="X347" i="14"/>
  <c r="X345" i="14" s="1"/>
  <c r="E352" i="14"/>
  <c r="E350" i="14" s="1"/>
  <c r="K352" i="14"/>
  <c r="K350" i="14" s="1"/>
  <c r="Q352" i="14"/>
  <c r="Q350" i="14" s="1"/>
  <c r="W352" i="14"/>
  <c r="D357" i="14"/>
  <c r="D355" i="14" s="1"/>
  <c r="J357" i="14"/>
  <c r="J355" i="14" s="1"/>
  <c r="P357" i="14"/>
  <c r="P355" i="14" s="1"/>
  <c r="V357" i="14"/>
  <c r="V355" i="14" s="1"/>
  <c r="I362" i="14"/>
  <c r="I360" i="14" s="1"/>
  <c r="O362" i="14"/>
  <c r="U362" i="14"/>
  <c r="U360" i="14" s="1"/>
  <c r="AA362" i="14"/>
  <c r="AA360" i="14" s="1"/>
  <c r="H367" i="14"/>
  <c r="H365" i="14" s="1"/>
  <c r="N367" i="14"/>
  <c r="N365" i="14" s="1"/>
  <c r="T367" i="14"/>
  <c r="T365" i="14" s="1"/>
  <c r="Z367" i="14"/>
  <c r="G372" i="14"/>
  <c r="G370" i="14" s="1"/>
  <c r="M372" i="14"/>
  <c r="M370" i="14" s="1"/>
  <c r="S372" i="14"/>
  <c r="S370" i="14" s="1"/>
  <c r="Y372" i="14"/>
  <c r="Y370" i="14" s="1"/>
  <c r="F377" i="14"/>
  <c r="F375" i="14" s="1"/>
  <c r="L377" i="14"/>
  <c r="R377" i="14"/>
  <c r="R375" i="14" s="1"/>
  <c r="X377" i="14"/>
  <c r="X375" i="14" s="1"/>
  <c r="E382" i="14"/>
  <c r="E380" i="14" s="1"/>
  <c r="K382" i="14"/>
  <c r="K380" i="14" s="1"/>
  <c r="Q382" i="14"/>
  <c r="Q380" i="14" s="1"/>
  <c r="W382" i="14"/>
  <c r="D387" i="14"/>
  <c r="D385" i="14" s="1"/>
  <c r="J387" i="14"/>
  <c r="J385" i="14" s="1"/>
  <c r="P387" i="14"/>
  <c r="P385" i="14" s="1"/>
  <c r="V387" i="14"/>
  <c r="V385" i="14" s="1"/>
  <c r="I392" i="14"/>
  <c r="I390" i="14" s="1"/>
  <c r="O392" i="14"/>
  <c r="U392" i="14"/>
  <c r="U390" i="14" s="1"/>
  <c r="AA392" i="14"/>
  <c r="AA390" i="14" s="1"/>
  <c r="H397" i="14"/>
  <c r="H395" i="14" s="1"/>
  <c r="N397" i="14"/>
  <c r="N395" i="14" s="1"/>
  <c r="T397" i="14"/>
  <c r="T395" i="14" s="1"/>
  <c r="Z397" i="14"/>
  <c r="G402" i="14"/>
  <c r="G400" i="14" s="1"/>
  <c r="M402" i="14"/>
  <c r="M400" i="14" s="1"/>
  <c r="S402" i="14"/>
  <c r="S400" i="14" s="1"/>
  <c r="Y402" i="14"/>
  <c r="Y400" i="14" s="1"/>
  <c r="F407" i="14"/>
  <c r="F405" i="14" s="1"/>
  <c r="L407" i="14"/>
  <c r="R407" i="14"/>
  <c r="R405" i="14" s="1"/>
  <c r="X407" i="14"/>
  <c r="X405" i="14" s="1"/>
  <c r="E412" i="14"/>
  <c r="E410" i="14" s="1"/>
  <c r="K412" i="14"/>
  <c r="K410" i="14" s="1"/>
  <c r="Q412" i="14"/>
  <c r="Q410" i="14" s="1"/>
  <c r="W412" i="14"/>
  <c r="D417" i="14"/>
  <c r="D415" i="14" s="1"/>
  <c r="J417" i="14"/>
  <c r="J415" i="14" s="1"/>
  <c r="P417" i="14"/>
  <c r="P415" i="14" s="1"/>
  <c r="V417" i="14"/>
  <c r="V415" i="14" s="1"/>
  <c r="I422" i="14"/>
  <c r="I420" i="14" s="1"/>
  <c r="O422" i="14"/>
  <c r="U422" i="14"/>
  <c r="U420" i="14" s="1"/>
  <c r="AA422" i="14"/>
  <c r="AA420" i="14" s="1"/>
  <c r="H427" i="14"/>
  <c r="H425" i="14" s="1"/>
  <c r="N427" i="14"/>
  <c r="N425" i="14" s="1"/>
  <c r="T427" i="14"/>
  <c r="T425" i="14" s="1"/>
  <c r="Z427" i="14"/>
  <c r="G432" i="14"/>
  <c r="G430" i="14" s="1"/>
  <c r="M432" i="14"/>
  <c r="M430" i="14" s="1"/>
  <c r="S432" i="14"/>
  <c r="S430" i="14" s="1"/>
  <c r="Y432" i="14"/>
  <c r="Y430" i="14" s="1"/>
  <c r="F437" i="14"/>
  <c r="F435" i="14" s="1"/>
  <c r="L437" i="14"/>
  <c r="R437" i="14"/>
  <c r="R435" i="14" s="1"/>
  <c r="X437" i="14"/>
  <c r="X435" i="14" s="1"/>
  <c r="E442" i="14"/>
  <c r="E440" i="14" s="1"/>
  <c r="K442" i="14"/>
  <c r="K440" i="14" s="1"/>
  <c r="Q442" i="14"/>
  <c r="Q440" i="14" s="1"/>
  <c r="W442" i="14"/>
  <c r="D447" i="14"/>
  <c r="D445" i="14" s="1"/>
  <c r="J447" i="14"/>
  <c r="J445" i="14" s="1"/>
  <c r="P447" i="14"/>
  <c r="P445" i="14" s="1"/>
  <c r="V447" i="14"/>
  <c r="V445" i="14" s="1"/>
  <c r="I452" i="14"/>
  <c r="I450" i="14" s="1"/>
  <c r="O452" i="14"/>
  <c r="U452" i="14"/>
  <c r="U450" i="14" s="1"/>
  <c r="AA452" i="14"/>
  <c r="AA450" i="14" s="1"/>
  <c r="H457" i="14"/>
  <c r="H455" i="14" s="1"/>
  <c r="N457" i="14"/>
  <c r="N455" i="14" s="1"/>
  <c r="T457" i="14"/>
  <c r="T455" i="14" s="1"/>
  <c r="Z457" i="14"/>
  <c r="G462" i="14"/>
  <c r="G460" i="14" s="1"/>
  <c r="M462" i="14"/>
  <c r="M460" i="14" s="1"/>
  <c r="S462" i="14"/>
  <c r="S460" i="14" s="1"/>
  <c r="Y462" i="14"/>
  <c r="Y460" i="14" s="1"/>
  <c r="F467" i="14"/>
  <c r="F465" i="14" s="1"/>
  <c r="L467" i="14"/>
  <c r="R467" i="14"/>
  <c r="R465" i="14" s="1"/>
  <c r="X467" i="14"/>
  <c r="X465" i="14" s="1"/>
  <c r="E472" i="14"/>
  <c r="E470" i="14" s="1"/>
  <c r="K472" i="14"/>
  <c r="K470" i="14" s="1"/>
  <c r="Q472" i="14"/>
  <c r="Q470" i="14" s="1"/>
  <c r="W472" i="14"/>
  <c r="D477" i="14"/>
  <c r="D475" i="14" s="1"/>
  <c r="J477" i="14"/>
  <c r="J475" i="14" s="1"/>
  <c r="P477" i="14"/>
  <c r="P475" i="14" s="1"/>
  <c r="V477" i="14"/>
  <c r="V475" i="14" s="1"/>
  <c r="E506" i="14"/>
  <c r="E504" i="14" s="1"/>
  <c r="K506" i="14"/>
  <c r="K504" i="14" s="1"/>
  <c r="Q506" i="14"/>
  <c r="Q504" i="14" s="1"/>
  <c r="W506" i="14"/>
  <c r="D511" i="14"/>
  <c r="D509" i="14" s="1"/>
  <c r="J511" i="14"/>
  <c r="J509" i="14" s="1"/>
  <c r="P511" i="14"/>
  <c r="P509" i="14" s="1"/>
  <c r="V511" i="14"/>
  <c r="V509" i="14" s="1"/>
  <c r="I516" i="14"/>
  <c r="I514" i="14" s="1"/>
  <c r="O516" i="14"/>
  <c r="U516" i="14"/>
  <c r="U514" i="14" s="1"/>
  <c r="AA516" i="14"/>
  <c r="AA514" i="14" s="1"/>
  <c r="H521" i="14"/>
  <c r="H519" i="14" s="1"/>
  <c r="N521" i="14"/>
  <c r="N519" i="14" s="1"/>
  <c r="T521" i="14"/>
  <c r="T519" i="14" s="1"/>
  <c r="Z521" i="14"/>
  <c r="G526" i="14"/>
  <c r="G524" i="14" s="1"/>
  <c r="M526" i="14"/>
  <c r="M524" i="14" s="1"/>
  <c r="S526" i="14"/>
  <c r="S524" i="14" s="1"/>
  <c r="Y526" i="14"/>
  <c r="Y524" i="14" s="1"/>
  <c r="F531" i="14"/>
  <c r="F529" i="14" s="1"/>
  <c r="L531" i="14"/>
  <c r="R531" i="14"/>
  <c r="R529" i="14" s="1"/>
  <c r="X531" i="14"/>
  <c r="X529" i="14" s="1"/>
  <c r="E536" i="14"/>
  <c r="E534" i="14" s="1"/>
  <c r="K536" i="14"/>
  <c r="K534" i="14" s="1"/>
  <c r="Q536" i="14"/>
  <c r="Q534" i="14" s="1"/>
  <c r="W536" i="14"/>
  <c r="D541" i="14"/>
  <c r="D539" i="14" s="1"/>
  <c r="J541" i="14"/>
  <c r="J539" i="14" s="1"/>
  <c r="P541" i="14"/>
  <c r="P539" i="14" s="1"/>
  <c r="V541" i="14"/>
  <c r="V539" i="14" s="1"/>
  <c r="I546" i="14"/>
  <c r="I544" i="14" s="1"/>
  <c r="O546" i="14"/>
  <c r="U546" i="14"/>
  <c r="U544" i="14" s="1"/>
  <c r="AA546" i="14"/>
  <c r="AA544" i="14" s="1"/>
  <c r="H551" i="14"/>
  <c r="H549" i="14" s="1"/>
  <c r="N551" i="14"/>
  <c r="N549" i="14" s="1"/>
  <c r="T551" i="14"/>
  <c r="T549" i="14" s="1"/>
  <c r="Z551" i="14"/>
  <c r="G556" i="14"/>
  <c r="G554" i="14" s="1"/>
  <c r="M556" i="14"/>
  <c r="M554" i="14" s="1"/>
  <c r="S556" i="14"/>
  <c r="S554" i="14" s="1"/>
  <c r="Y556" i="14"/>
  <c r="Y554" i="14" s="1"/>
  <c r="F561" i="14"/>
  <c r="F559" i="14" s="1"/>
  <c r="L561" i="14"/>
  <c r="R561" i="14"/>
  <c r="R559" i="14" s="1"/>
  <c r="X561" i="14"/>
  <c r="X559" i="14" s="1"/>
  <c r="E566" i="14"/>
  <c r="E564" i="14" s="1"/>
  <c r="K566" i="14"/>
  <c r="K564" i="14" s="1"/>
  <c r="Q566" i="14"/>
  <c r="Q564" i="14" s="1"/>
  <c r="W566" i="14"/>
  <c r="D571" i="14"/>
  <c r="D569" i="14" s="1"/>
  <c r="J571" i="14"/>
  <c r="J569" i="14" s="1"/>
  <c r="P571" i="14"/>
  <c r="P569" i="14" s="1"/>
  <c r="V571" i="14"/>
  <c r="V569" i="14" s="1"/>
  <c r="I576" i="14"/>
  <c r="I574" i="14" s="1"/>
  <c r="O576" i="14"/>
  <c r="U576" i="14"/>
  <c r="U574" i="14" s="1"/>
  <c r="AA576" i="14"/>
  <c r="AA574" i="14" s="1"/>
  <c r="H581" i="14"/>
  <c r="H579" i="14" s="1"/>
  <c r="N581" i="14"/>
  <c r="N579" i="14" s="1"/>
  <c r="T581" i="14"/>
  <c r="T579" i="14" s="1"/>
  <c r="Z581" i="14"/>
  <c r="G586" i="14"/>
  <c r="G584" i="14" s="1"/>
  <c r="M586" i="14"/>
  <c r="M584" i="14" s="1"/>
  <c r="S586" i="14"/>
  <c r="S584" i="14" s="1"/>
  <c r="Y586" i="14"/>
  <c r="Y584" i="14" s="1"/>
  <c r="F591" i="14"/>
  <c r="F589" i="14" s="1"/>
  <c r="L591" i="14"/>
  <c r="R591" i="14"/>
  <c r="R589" i="14" s="1"/>
  <c r="X591" i="14"/>
  <c r="X589" i="14" s="1"/>
  <c r="E596" i="14"/>
  <c r="E594" i="14" s="1"/>
  <c r="K596" i="14"/>
  <c r="K594" i="14" s="1"/>
  <c r="Q596" i="14"/>
  <c r="Q594" i="14" s="1"/>
  <c r="W596" i="14"/>
  <c r="D601" i="14"/>
  <c r="D599" i="14" s="1"/>
  <c r="J601" i="14"/>
  <c r="J599" i="14" s="1"/>
  <c r="P601" i="14"/>
  <c r="P599" i="14" s="1"/>
  <c r="V601" i="14"/>
  <c r="V599" i="14" s="1"/>
  <c r="I606" i="14"/>
  <c r="I604" i="14" s="1"/>
  <c r="O606" i="14"/>
  <c r="U606" i="14"/>
  <c r="U604" i="14" s="1"/>
  <c r="AA606" i="14"/>
  <c r="AA604" i="14" s="1"/>
  <c r="H611" i="14"/>
  <c r="H609" i="14" s="1"/>
  <c r="N611" i="14"/>
  <c r="N609" i="14" s="1"/>
  <c r="T611" i="14"/>
  <c r="T609" i="14" s="1"/>
  <c r="Z611" i="14"/>
  <c r="G616" i="14"/>
  <c r="G614" i="14" s="1"/>
  <c r="M616" i="14"/>
  <c r="M614" i="14" s="1"/>
  <c r="S616" i="14"/>
  <c r="S614" i="14" s="1"/>
  <c r="Y616" i="14"/>
  <c r="Y614" i="14" s="1"/>
  <c r="F621" i="14"/>
  <c r="F619" i="14" s="1"/>
  <c r="L621" i="14"/>
  <c r="R621" i="14"/>
  <c r="R619" i="14" s="1"/>
  <c r="X621" i="14"/>
  <c r="X619" i="14" s="1"/>
  <c r="E626" i="14"/>
  <c r="E624" i="14" s="1"/>
  <c r="K626" i="14"/>
  <c r="K624" i="14" s="1"/>
  <c r="Q626" i="14"/>
  <c r="Q624" i="14" s="1"/>
  <c r="W626" i="14"/>
  <c r="D631" i="14"/>
  <c r="D629" i="14" s="1"/>
  <c r="J631" i="14"/>
  <c r="J629" i="14" s="1"/>
  <c r="P631" i="14"/>
  <c r="P629" i="14" s="1"/>
  <c r="V631" i="14"/>
  <c r="V629" i="14" s="1"/>
  <c r="I636" i="14"/>
  <c r="I634" i="14" s="1"/>
  <c r="O636" i="14"/>
  <c r="U636" i="14"/>
  <c r="U634" i="14" s="1"/>
  <c r="AA636" i="14"/>
  <c r="AA634" i="14" s="1"/>
  <c r="B765" i="14"/>
  <c r="E9" i="15"/>
  <c r="E7" i="15" s="1"/>
  <c r="K9" i="15"/>
  <c r="Q9" i="15"/>
  <c r="W9" i="15"/>
  <c r="W7" i="15" s="1"/>
  <c r="E11" i="15"/>
  <c r="K11" i="15"/>
  <c r="Q11" i="15"/>
  <c r="W11" i="15"/>
  <c r="D14" i="15"/>
  <c r="J14" i="15"/>
  <c r="J12" i="15" s="1"/>
  <c r="P14" i="15"/>
  <c r="P12" i="15" s="1"/>
  <c r="V14" i="15"/>
  <c r="V12" i="15" s="1"/>
  <c r="D16" i="15"/>
  <c r="J16" i="15"/>
  <c r="P16" i="15"/>
  <c r="V16" i="15"/>
  <c r="I19" i="15"/>
  <c r="I17" i="15" s="1"/>
  <c r="O19" i="15"/>
  <c r="O17" i="15" s="1"/>
  <c r="U19" i="15"/>
  <c r="U17" i="15" s="1"/>
  <c r="AA19" i="15"/>
  <c r="I21" i="15"/>
  <c r="O21" i="15"/>
  <c r="U21" i="15"/>
  <c r="AA21" i="15"/>
  <c r="H24" i="15"/>
  <c r="H22" i="15" s="1"/>
  <c r="N24" i="15"/>
  <c r="T24" i="15"/>
  <c r="Z24" i="15"/>
  <c r="Z22" i="15" s="1"/>
  <c r="H26" i="15"/>
  <c r="N26" i="15"/>
  <c r="T26" i="15"/>
  <c r="Z26" i="15"/>
  <c r="G29" i="15"/>
  <c r="G27" i="15" s="1"/>
  <c r="M29" i="15"/>
  <c r="M27" i="15" s="1"/>
  <c r="S29" i="15"/>
  <c r="S27" i="15" s="1"/>
  <c r="Z29" i="15"/>
  <c r="Z27" i="15" s="1"/>
  <c r="I31" i="15"/>
  <c r="P31" i="15"/>
  <c r="W31" i="15"/>
  <c r="W27" i="15" s="1"/>
  <c r="M34" i="15"/>
  <c r="Y34" i="15"/>
  <c r="M36" i="15"/>
  <c r="Y36" i="15"/>
  <c r="H39" i="15"/>
  <c r="H37" i="15" s="1"/>
  <c r="T39" i="15"/>
  <c r="H41" i="15"/>
  <c r="T41" i="15"/>
  <c r="T37" i="15" s="1"/>
  <c r="F44" i="15"/>
  <c r="F42" i="15" s="1"/>
  <c r="R44" i="15"/>
  <c r="R42" i="15" s="1"/>
  <c r="F46" i="15"/>
  <c r="R46" i="15"/>
  <c r="D49" i="15"/>
  <c r="P49" i="15"/>
  <c r="D51" i="15"/>
  <c r="P51" i="15"/>
  <c r="O54" i="15"/>
  <c r="AA54" i="15"/>
  <c r="O56" i="15"/>
  <c r="AA56" i="15"/>
  <c r="Z59" i="15"/>
  <c r="Z57" i="15" s="1"/>
  <c r="S64" i="15"/>
  <c r="S62" i="15" s="1"/>
  <c r="L69" i="15"/>
  <c r="L67" i="15" s="1"/>
  <c r="X71" i="15"/>
  <c r="E74" i="15"/>
  <c r="E72" i="15" s="1"/>
  <c r="Q76" i="15"/>
  <c r="J81" i="15"/>
  <c r="I86" i="15"/>
  <c r="Z89" i="15"/>
  <c r="Z87" i="15" s="1"/>
  <c r="S94" i="15"/>
  <c r="S92" i="15" s="1"/>
  <c r="L99" i="15"/>
  <c r="L97" i="15" s="1"/>
  <c r="X101" i="15"/>
  <c r="E104" i="15"/>
  <c r="E102" i="15" s="1"/>
  <c r="Q106" i="15"/>
  <c r="J111" i="15"/>
  <c r="I116" i="15"/>
  <c r="Z119" i="15"/>
  <c r="Z117" i="15" s="1"/>
  <c r="S124" i="15"/>
  <c r="S122" i="15" s="1"/>
  <c r="L129" i="15"/>
  <c r="L127" i="15" s="1"/>
  <c r="X131" i="15"/>
  <c r="E134" i="15"/>
  <c r="E132" i="15" s="1"/>
  <c r="Q136" i="15"/>
  <c r="J141" i="15"/>
  <c r="I146" i="15"/>
  <c r="Z149" i="15"/>
  <c r="Z147" i="15" s="1"/>
  <c r="S154" i="15"/>
  <c r="S152" i="15" s="1"/>
  <c r="L159" i="15"/>
  <c r="L157" i="15" s="1"/>
  <c r="X161" i="15"/>
  <c r="V316" i="15"/>
  <c r="P175" i="15"/>
  <c r="P171" i="15" s="1"/>
  <c r="AA180" i="15"/>
  <c r="AA176" i="15" s="1"/>
  <c r="T185" i="15"/>
  <c r="T181" i="15" s="1"/>
  <c r="M190" i="15"/>
  <c r="M186" i="15" s="1"/>
  <c r="F195" i="15"/>
  <c r="F191" i="15" s="1"/>
  <c r="AA210" i="15"/>
  <c r="AA206" i="15" s="1"/>
  <c r="T215" i="15"/>
  <c r="T211" i="15" s="1"/>
  <c r="M220" i="15"/>
  <c r="M216" i="15" s="1"/>
  <c r="F225" i="15"/>
  <c r="AA240" i="15"/>
  <c r="AA236" i="15" s="1"/>
  <c r="T245" i="15"/>
  <c r="T241" i="15" s="1"/>
  <c r="M250" i="15"/>
  <c r="M246" i="15" s="1"/>
  <c r="F255" i="15"/>
  <c r="F251" i="15" s="1"/>
  <c r="AA270" i="15"/>
  <c r="AA266" i="15" s="1"/>
  <c r="T275" i="15"/>
  <c r="T271" i="15" s="1"/>
  <c r="M280" i="15"/>
  <c r="M276" i="15" s="1"/>
  <c r="F285" i="15"/>
  <c r="F281" i="15" s="1"/>
  <c r="AA300" i="15"/>
  <c r="AA296" i="15" s="1"/>
  <c r="T305" i="15"/>
  <c r="M310" i="15"/>
  <c r="M306" i="15" s="1"/>
  <c r="F315" i="15"/>
  <c r="F311" i="15" s="1"/>
  <c r="AA334" i="15"/>
  <c r="T339" i="15"/>
  <c r="M344" i="15"/>
  <c r="F349" i="15"/>
  <c r="AA364" i="15"/>
  <c r="T369" i="15"/>
  <c r="M374" i="15"/>
  <c r="F379" i="15"/>
  <c r="AA394" i="15"/>
  <c r="T399" i="15"/>
  <c r="M404" i="15"/>
  <c r="F409" i="15"/>
  <c r="AA424" i="15"/>
  <c r="T429" i="15"/>
  <c r="M434" i="15"/>
  <c r="F439" i="15"/>
  <c r="AA454" i="15"/>
  <c r="T459" i="15"/>
  <c r="M464" i="15"/>
  <c r="F469" i="15"/>
  <c r="Z493" i="15"/>
  <c r="Z489" i="15" s="1"/>
  <c r="S498" i="15"/>
  <c r="S494" i="15" s="1"/>
  <c r="L503" i="15"/>
  <c r="L499" i="15" s="1"/>
  <c r="E508" i="15"/>
  <c r="E504" i="15" s="1"/>
  <c r="Z523" i="15"/>
  <c r="Z519" i="15" s="1"/>
  <c r="S528" i="15"/>
  <c r="S524" i="15" s="1"/>
  <c r="R533" i="15"/>
  <c r="P538" i="15"/>
  <c r="P534" i="15" s="1"/>
  <c r="Y543" i="15"/>
  <c r="D558" i="15"/>
  <c r="U563" i="15"/>
  <c r="H564" i="15"/>
  <c r="Z564" i="15"/>
  <c r="O589" i="15"/>
  <c r="U589" i="15"/>
  <c r="N598" i="15"/>
  <c r="Y633" i="15"/>
  <c r="F17" i="16"/>
  <c r="X17" i="16"/>
  <c r="O62" i="16"/>
  <c r="N97" i="16"/>
  <c r="K112" i="16"/>
  <c r="Q112" i="16"/>
  <c r="I122" i="16"/>
  <c r="G132" i="16"/>
  <c r="U186" i="16"/>
  <c r="G196" i="16"/>
  <c r="S196" i="16"/>
  <c r="L231" i="16"/>
  <c r="V241" i="16"/>
  <c r="U276" i="16"/>
  <c r="S286" i="16"/>
  <c r="F385" i="16"/>
  <c r="E327" i="14"/>
  <c r="E325" i="14" s="1"/>
  <c r="K327" i="14"/>
  <c r="K325" i="14" s="1"/>
  <c r="Q327" i="14"/>
  <c r="Q325" i="14" s="1"/>
  <c r="W327" i="14"/>
  <c r="W325" i="14" s="1"/>
  <c r="D332" i="14"/>
  <c r="D330" i="14" s="1"/>
  <c r="J332" i="14"/>
  <c r="P332" i="14"/>
  <c r="P330" i="14" s="1"/>
  <c r="V332" i="14"/>
  <c r="V330" i="14" s="1"/>
  <c r="I337" i="14"/>
  <c r="I335" i="14" s="1"/>
  <c r="O337" i="14"/>
  <c r="O335" i="14" s="1"/>
  <c r="U337" i="14"/>
  <c r="U335" i="14" s="1"/>
  <c r="AA337" i="14"/>
  <c r="H342" i="14"/>
  <c r="H340" i="14" s="1"/>
  <c r="N342" i="14"/>
  <c r="N340" i="14" s="1"/>
  <c r="T342" i="14"/>
  <c r="T340" i="14" s="1"/>
  <c r="Z342" i="14"/>
  <c r="Z340" i="14" s="1"/>
  <c r="G347" i="14"/>
  <c r="G345" i="14" s="1"/>
  <c r="M347" i="14"/>
  <c r="S347" i="14"/>
  <c r="S345" i="14" s="1"/>
  <c r="Y347" i="14"/>
  <c r="Y345" i="14" s="1"/>
  <c r="F352" i="14"/>
  <c r="F350" i="14" s="1"/>
  <c r="L352" i="14"/>
  <c r="L350" i="14" s="1"/>
  <c r="R352" i="14"/>
  <c r="R350" i="14" s="1"/>
  <c r="X352" i="14"/>
  <c r="E357" i="14"/>
  <c r="E355" i="14" s="1"/>
  <c r="K357" i="14"/>
  <c r="K355" i="14" s="1"/>
  <c r="Q357" i="14"/>
  <c r="Q355" i="14" s="1"/>
  <c r="W357" i="14"/>
  <c r="W355" i="14" s="1"/>
  <c r="D362" i="14"/>
  <c r="D360" i="14" s="1"/>
  <c r="J362" i="14"/>
  <c r="P362" i="14"/>
  <c r="P360" i="14" s="1"/>
  <c r="V362" i="14"/>
  <c r="V360" i="14" s="1"/>
  <c r="I367" i="14"/>
  <c r="I365" i="14" s="1"/>
  <c r="O367" i="14"/>
  <c r="O365" i="14" s="1"/>
  <c r="U367" i="14"/>
  <c r="U365" i="14" s="1"/>
  <c r="AA367" i="14"/>
  <c r="H372" i="14"/>
  <c r="H370" i="14" s="1"/>
  <c r="N372" i="14"/>
  <c r="N370" i="14" s="1"/>
  <c r="T372" i="14"/>
  <c r="T370" i="14" s="1"/>
  <c r="Z372" i="14"/>
  <c r="Z370" i="14" s="1"/>
  <c r="G377" i="14"/>
  <c r="G375" i="14" s="1"/>
  <c r="M377" i="14"/>
  <c r="S377" i="14"/>
  <c r="S375" i="14" s="1"/>
  <c r="Y377" i="14"/>
  <c r="Y375" i="14" s="1"/>
  <c r="F382" i="14"/>
  <c r="F380" i="14" s="1"/>
  <c r="L382" i="14"/>
  <c r="L380" i="14" s="1"/>
  <c r="R382" i="14"/>
  <c r="R380" i="14" s="1"/>
  <c r="X382" i="14"/>
  <c r="E387" i="14"/>
  <c r="E385" i="14" s="1"/>
  <c r="K387" i="14"/>
  <c r="K385" i="14" s="1"/>
  <c r="Q387" i="14"/>
  <c r="Q385" i="14" s="1"/>
  <c r="W387" i="14"/>
  <c r="W385" i="14" s="1"/>
  <c r="D392" i="14"/>
  <c r="D390" i="14" s="1"/>
  <c r="J392" i="14"/>
  <c r="P392" i="14"/>
  <c r="P390" i="14" s="1"/>
  <c r="V392" i="14"/>
  <c r="V390" i="14" s="1"/>
  <c r="I397" i="14"/>
  <c r="I395" i="14" s="1"/>
  <c r="O397" i="14"/>
  <c r="O395" i="14" s="1"/>
  <c r="U397" i="14"/>
  <c r="U395" i="14" s="1"/>
  <c r="AA397" i="14"/>
  <c r="H402" i="14"/>
  <c r="H400" i="14" s="1"/>
  <c r="N402" i="14"/>
  <c r="N400" i="14" s="1"/>
  <c r="T402" i="14"/>
  <c r="T400" i="14" s="1"/>
  <c r="Z402" i="14"/>
  <c r="Z400" i="14" s="1"/>
  <c r="G407" i="14"/>
  <c r="G405" i="14" s="1"/>
  <c r="M407" i="14"/>
  <c r="S407" i="14"/>
  <c r="S405" i="14" s="1"/>
  <c r="Y407" i="14"/>
  <c r="Y405" i="14" s="1"/>
  <c r="F412" i="14"/>
  <c r="F410" i="14" s="1"/>
  <c r="L412" i="14"/>
  <c r="L410" i="14" s="1"/>
  <c r="R412" i="14"/>
  <c r="R410" i="14" s="1"/>
  <c r="X412" i="14"/>
  <c r="E417" i="14"/>
  <c r="E415" i="14" s="1"/>
  <c r="K417" i="14"/>
  <c r="K415" i="14" s="1"/>
  <c r="Q417" i="14"/>
  <c r="Q415" i="14" s="1"/>
  <c r="W417" i="14"/>
  <c r="W415" i="14" s="1"/>
  <c r="D422" i="14"/>
  <c r="D420" i="14" s="1"/>
  <c r="J422" i="14"/>
  <c r="P422" i="14"/>
  <c r="P420" i="14" s="1"/>
  <c r="V422" i="14"/>
  <c r="V420" i="14" s="1"/>
  <c r="I427" i="14"/>
  <c r="I425" i="14" s="1"/>
  <c r="O427" i="14"/>
  <c r="O425" i="14" s="1"/>
  <c r="U427" i="14"/>
  <c r="U425" i="14" s="1"/>
  <c r="AA427" i="14"/>
  <c r="H432" i="14"/>
  <c r="H430" i="14" s="1"/>
  <c r="N432" i="14"/>
  <c r="N430" i="14" s="1"/>
  <c r="T432" i="14"/>
  <c r="T430" i="14" s="1"/>
  <c r="Z432" i="14"/>
  <c r="Z430" i="14" s="1"/>
  <c r="G437" i="14"/>
  <c r="G435" i="14" s="1"/>
  <c r="M437" i="14"/>
  <c r="S437" i="14"/>
  <c r="S435" i="14" s="1"/>
  <c r="Y437" i="14"/>
  <c r="Y435" i="14" s="1"/>
  <c r="F442" i="14"/>
  <c r="F440" i="14" s="1"/>
  <c r="L442" i="14"/>
  <c r="L440" i="14" s="1"/>
  <c r="R442" i="14"/>
  <c r="R440" i="14" s="1"/>
  <c r="X442" i="14"/>
  <c r="E447" i="14"/>
  <c r="E445" i="14" s="1"/>
  <c r="K447" i="14"/>
  <c r="K445" i="14" s="1"/>
  <c r="Q447" i="14"/>
  <c r="Q445" i="14" s="1"/>
  <c r="W447" i="14"/>
  <c r="W445" i="14" s="1"/>
  <c r="D452" i="14"/>
  <c r="D450" i="14" s="1"/>
  <c r="J452" i="14"/>
  <c r="P452" i="14"/>
  <c r="P450" i="14" s="1"/>
  <c r="V452" i="14"/>
  <c r="V450" i="14" s="1"/>
  <c r="I457" i="14"/>
  <c r="I455" i="14" s="1"/>
  <c r="O457" i="14"/>
  <c r="O455" i="14" s="1"/>
  <c r="U457" i="14"/>
  <c r="U455" i="14" s="1"/>
  <c r="AA457" i="14"/>
  <c r="H462" i="14"/>
  <c r="H460" i="14" s="1"/>
  <c r="N462" i="14"/>
  <c r="N460" i="14" s="1"/>
  <c r="T462" i="14"/>
  <c r="T460" i="14" s="1"/>
  <c r="Z462" i="14"/>
  <c r="Z460" i="14" s="1"/>
  <c r="G467" i="14"/>
  <c r="G465" i="14" s="1"/>
  <c r="M467" i="14"/>
  <c r="S467" i="14"/>
  <c r="S465" i="14" s="1"/>
  <c r="Y467" i="14"/>
  <c r="Y465" i="14" s="1"/>
  <c r="F472" i="14"/>
  <c r="F470" i="14" s="1"/>
  <c r="L472" i="14"/>
  <c r="L470" i="14" s="1"/>
  <c r="R472" i="14"/>
  <c r="R470" i="14" s="1"/>
  <c r="X472" i="14"/>
  <c r="E477" i="14"/>
  <c r="E475" i="14" s="1"/>
  <c r="K477" i="14"/>
  <c r="K475" i="14" s="1"/>
  <c r="Q477" i="14"/>
  <c r="Q475" i="14" s="1"/>
  <c r="W477" i="14"/>
  <c r="W475" i="14" s="1"/>
  <c r="J486" i="14"/>
  <c r="P486" i="14"/>
  <c r="P484" i="14" s="1"/>
  <c r="V486" i="14"/>
  <c r="V484" i="14" s="1"/>
  <c r="I491" i="14"/>
  <c r="I489" i="14" s="1"/>
  <c r="O491" i="14"/>
  <c r="O489" i="14" s="1"/>
  <c r="U491" i="14"/>
  <c r="U489" i="14" s="1"/>
  <c r="AA491" i="14"/>
  <c r="H496" i="14"/>
  <c r="H494" i="14" s="1"/>
  <c r="N496" i="14"/>
  <c r="N494" i="14" s="1"/>
  <c r="T496" i="14"/>
  <c r="T494" i="14" s="1"/>
  <c r="Z496" i="14"/>
  <c r="Z494" i="14" s="1"/>
  <c r="G501" i="14"/>
  <c r="G499" i="14" s="1"/>
  <c r="M501" i="14"/>
  <c r="S501" i="14"/>
  <c r="S499" i="14" s="1"/>
  <c r="Y501" i="14"/>
  <c r="Y499" i="14" s="1"/>
  <c r="F506" i="14"/>
  <c r="F504" i="14" s="1"/>
  <c r="L506" i="14"/>
  <c r="L504" i="14" s="1"/>
  <c r="R506" i="14"/>
  <c r="R504" i="14" s="1"/>
  <c r="X506" i="14"/>
  <c r="E511" i="14"/>
  <c r="E509" i="14" s="1"/>
  <c r="K511" i="14"/>
  <c r="K509" i="14" s="1"/>
  <c r="Q511" i="14"/>
  <c r="Q509" i="14" s="1"/>
  <c r="W511" i="14"/>
  <c r="W509" i="14" s="1"/>
  <c r="D516" i="14"/>
  <c r="D514" i="14" s="1"/>
  <c r="J516" i="14"/>
  <c r="P516" i="14"/>
  <c r="P514" i="14" s="1"/>
  <c r="V516" i="14"/>
  <c r="V514" i="14" s="1"/>
  <c r="I521" i="14"/>
  <c r="I519" i="14" s="1"/>
  <c r="O521" i="14"/>
  <c r="O519" i="14" s="1"/>
  <c r="U521" i="14"/>
  <c r="U519" i="14" s="1"/>
  <c r="AA521" i="14"/>
  <c r="H526" i="14"/>
  <c r="H524" i="14" s="1"/>
  <c r="N526" i="14"/>
  <c r="N524" i="14" s="1"/>
  <c r="T526" i="14"/>
  <c r="T524" i="14" s="1"/>
  <c r="Z526" i="14"/>
  <c r="Z524" i="14" s="1"/>
  <c r="G531" i="14"/>
  <c r="G529" i="14" s="1"/>
  <c r="M531" i="14"/>
  <c r="S531" i="14"/>
  <c r="S529" i="14" s="1"/>
  <c r="Y531" i="14"/>
  <c r="Y529" i="14" s="1"/>
  <c r="F536" i="14"/>
  <c r="F534" i="14" s="1"/>
  <c r="L536" i="14"/>
  <c r="L534" i="14" s="1"/>
  <c r="R536" i="14"/>
  <c r="R534" i="14" s="1"/>
  <c r="X536" i="14"/>
  <c r="E541" i="14"/>
  <c r="E539" i="14" s="1"/>
  <c r="K541" i="14"/>
  <c r="K539" i="14" s="1"/>
  <c r="Q541" i="14"/>
  <c r="Q539" i="14" s="1"/>
  <c r="W541" i="14"/>
  <c r="W539" i="14" s="1"/>
  <c r="D546" i="14"/>
  <c r="D544" i="14" s="1"/>
  <c r="J546" i="14"/>
  <c r="P546" i="14"/>
  <c r="P544" i="14" s="1"/>
  <c r="V546" i="14"/>
  <c r="V544" i="14" s="1"/>
  <c r="I551" i="14"/>
  <c r="I549" i="14" s="1"/>
  <c r="O551" i="14"/>
  <c r="O549" i="14" s="1"/>
  <c r="U551" i="14"/>
  <c r="U549" i="14" s="1"/>
  <c r="AA551" i="14"/>
  <c r="H556" i="14"/>
  <c r="H554" i="14" s="1"/>
  <c r="N556" i="14"/>
  <c r="N554" i="14" s="1"/>
  <c r="T556" i="14"/>
  <c r="T554" i="14" s="1"/>
  <c r="Z556" i="14"/>
  <c r="Z554" i="14" s="1"/>
  <c r="G561" i="14"/>
  <c r="G559" i="14" s="1"/>
  <c r="M561" i="14"/>
  <c r="S561" i="14"/>
  <c r="S559" i="14" s="1"/>
  <c r="Y561" i="14"/>
  <c r="Y559" i="14" s="1"/>
  <c r="F566" i="14"/>
  <c r="F564" i="14" s="1"/>
  <c r="L566" i="14"/>
  <c r="L564" i="14" s="1"/>
  <c r="R566" i="14"/>
  <c r="R564" i="14" s="1"/>
  <c r="X566" i="14"/>
  <c r="E571" i="14"/>
  <c r="E569" i="14" s="1"/>
  <c r="K571" i="14"/>
  <c r="K569" i="14" s="1"/>
  <c r="Q571" i="14"/>
  <c r="Q569" i="14" s="1"/>
  <c r="W571" i="14"/>
  <c r="W569" i="14" s="1"/>
  <c r="D576" i="14"/>
  <c r="D574" i="14" s="1"/>
  <c r="J576" i="14"/>
  <c r="P576" i="14"/>
  <c r="P574" i="14" s="1"/>
  <c r="V576" i="14"/>
  <c r="V574" i="14" s="1"/>
  <c r="I581" i="14"/>
  <c r="I579" i="14" s="1"/>
  <c r="O581" i="14"/>
  <c r="O579" i="14" s="1"/>
  <c r="U581" i="14"/>
  <c r="U579" i="14" s="1"/>
  <c r="AA581" i="14"/>
  <c r="H586" i="14"/>
  <c r="H584" i="14" s="1"/>
  <c r="N586" i="14"/>
  <c r="N584" i="14" s="1"/>
  <c r="T586" i="14"/>
  <c r="T584" i="14" s="1"/>
  <c r="Z586" i="14"/>
  <c r="Z584" i="14" s="1"/>
  <c r="G591" i="14"/>
  <c r="G589" i="14" s="1"/>
  <c r="M591" i="14"/>
  <c r="S591" i="14"/>
  <c r="S589" i="14" s="1"/>
  <c r="Y591" i="14"/>
  <c r="Y589" i="14" s="1"/>
  <c r="F596" i="14"/>
  <c r="F594" i="14" s="1"/>
  <c r="L596" i="14"/>
  <c r="L594" i="14" s="1"/>
  <c r="R596" i="14"/>
  <c r="R594" i="14" s="1"/>
  <c r="X596" i="14"/>
  <c r="E601" i="14"/>
  <c r="E599" i="14" s="1"/>
  <c r="K601" i="14"/>
  <c r="K599" i="14" s="1"/>
  <c r="Q601" i="14"/>
  <c r="Q599" i="14" s="1"/>
  <c r="W601" i="14"/>
  <c r="W599" i="14" s="1"/>
  <c r="D606" i="14"/>
  <c r="D604" i="14" s="1"/>
  <c r="J606" i="14"/>
  <c r="P606" i="14"/>
  <c r="P604" i="14" s="1"/>
  <c r="V606" i="14"/>
  <c r="V604" i="14" s="1"/>
  <c r="I611" i="14"/>
  <c r="I609" i="14" s="1"/>
  <c r="O611" i="14"/>
  <c r="O609" i="14" s="1"/>
  <c r="U611" i="14"/>
  <c r="U609" i="14" s="1"/>
  <c r="AA611" i="14"/>
  <c r="H616" i="14"/>
  <c r="H614" i="14" s="1"/>
  <c r="N616" i="14"/>
  <c r="N614" i="14" s="1"/>
  <c r="T616" i="14"/>
  <c r="T614" i="14" s="1"/>
  <c r="Z616" i="14"/>
  <c r="Z614" i="14" s="1"/>
  <c r="G621" i="14"/>
  <c r="G619" i="14" s="1"/>
  <c r="M621" i="14"/>
  <c r="S621" i="14"/>
  <c r="S619" i="14" s="1"/>
  <c r="Y621" i="14"/>
  <c r="Y619" i="14" s="1"/>
  <c r="F626" i="14"/>
  <c r="F624" i="14" s="1"/>
  <c r="L626" i="14"/>
  <c r="L624" i="14" s="1"/>
  <c r="R626" i="14"/>
  <c r="R624" i="14" s="1"/>
  <c r="X626" i="14"/>
  <c r="E631" i="14"/>
  <c r="E629" i="14" s="1"/>
  <c r="K631" i="14"/>
  <c r="K629" i="14" s="1"/>
  <c r="Q631" i="14"/>
  <c r="Q629" i="14" s="1"/>
  <c r="W631" i="14"/>
  <c r="W629" i="14" s="1"/>
  <c r="D636" i="14"/>
  <c r="D634" i="14" s="1"/>
  <c r="J636" i="14"/>
  <c r="P636" i="14"/>
  <c r="P634" i="14" s="1"/>
  <c r="V636" i="14"/>
  <c r="V634" i="14" s="1"/>
  <c r="B767" i="14"/>
  <c r="F9" i="15"/>
  <c r="L9" i="15"/>
  <c r="R9" i="15"/>
  <c r="R7" i="15" s="1"/>
  <c r="X9" i="15"/>
  <c r="X7" i="15" s="1"/>
  <c r="F11" i="15"/>
  <c r="L11" i="15"/>
  <c r="R11" i="15"/>
  <c r="X11" i="15"/>
  <c r="E14" i="15"/>
  <c r="E12" i="15" s="1"/>
  <c r="K14" i="15"/>
  <c r="K12" i="15" s="1"/>
  <c r="Q14" i="15"/>
  <c r="Q12" i="15" s="1"/>
  <c r="W14" i="15"/>
  <c r="W12" i="15" s="1"/>
  <c r="E16" i="15"/>
  <c r="K16" i="15"/>
  <c r="Q16" i="15"/>
  <c r="W16" i="15"/>
  <c r="D19" i="15"/>
  <c r="D17" i="15" s="1"/>
  <c r="J19" i="15"/>
  <c r="J17" i="15" s="1"/>
  <c r="P19" i="15"/>
  <c r="V19" i="15"/>
  <c r="D21" i="15"/>
  <c r="J21" i="15"/>
  <c r="P21" i="15"/>
  <c r="V21" i="15"/>
  <c r="I24" i="15"/>
  <c r="O24" i="15"/>
  <c r="U24" i="15"/>
  <c r="U22" i="15" s="1"/>
  <c r="AA24" i="15"/>
  <c r="AA22" i="15" s="1"/>
  <c r="I26" i="15"/>
  <c r="O26" i="15"/>
  <c r="U26" i="15"/>
  <c r="AA26" i="15"/>
  <c r="H29" i="15"/>
  <c r="H27" i="15" s="1"/>
  <c r="N29" i="15"/>
  <c r="N27" i="15" s="1"/>
  <c r="T29" i="15"/>
  <c r="T27" i="15" s="1"/>
  <c r="AA29" i="15"/>
  <c r="J31" i="15"/>
  <c r="Q31" i="15"/>
  <c r="Q27" i="15" s="1"/>
  <c r="Y31" i="15"/>
  <c r="N34" i="15"/>
  <c r="N32" i="15" s="1"/>
  <c r="Z34" i="15"/>
  <c r="Z32" i="15" s="1"/>
  <c r="N36" i="15"/>
  <c r="Z36" i="15"/>
  <c r="L39" i="15"/>
  <c r="X39" i="15"/>
  <c r="L41" i="15"/>
  <c r="X41" i="15"/>
  <c r="G44" i="15"/>
  <c r="G42" i="15" s="1"/>
  <c r="S44" i="15"/>
  <c r="S42" i="15" s="1"/>
  <c r="G46" i="15"/>
  <c r="S46" i="15"/>
  <c r="E49" i="15"/>
  <c r="Q49" i="15"/>
  <c r="Q47" i="15" s="1"/>
  <c r="E51" i="15"/>
  <c r="Q51" i="15"/>
  <c r="D54" i="15"/>
  <c r="P54" i="15"/>
  <c r="D56" i="15"/>
  <c r="P56" i="15"/>
  <c r="H61" i="15"/>
  <c r="Y64" i="15"/>
  <c r="Y62" i="15" s="1"/>
  <c r="R69" i="15"/>
  <c r="K74" i="15"/>
  <c r="K72" i="15" s="1"/>
  <c r="W76" i="15"/>
  <c r="D79" i="15"/>
  <c r="D77" i="15" s="1"/>
  <c r="P81" i="15"/>
  <c r="O86" i="15"/>
  <c r="H91" i="15"/>
  <c r="Y94" i="15"/>
  <c r="R99" i="15"/>
  <c r="R97" i="15" s="1"/>
  <c r="K104" i="15"/>
  <c r="K102" i="15" s="1"/>
  <c r="W106" i="15"/>
  <c r="D109" i="15"/>
  <c r="P111" i="15"/>
  <c r="O116" i="15"/>
  <c r="H121" i="15"/>
  <c r="Y124" i="15"/>
  <c r="R129" i="15"/>
  <c r="R127" i="15" s="1"/>
  <c r="K134" i="15"/>
  <c r="K132" i="15" s="1"/>
  <c r="W136" i="15"/>
  <c r="D139" i="15"/>
  <c r="P141" i="15"/>
  <c r="O146" i="15"/>
  <c r="H151" i="15"/>
  <c r="Y154" i="15"/>
  <c r="R159" i="15"/>
  <c r="E170" i="15"/>
  <c r="E166" i="15" s="1"/>
  <c r="V175" i="15"/>
  <c r="V171" i="15" s="1"/>
  <c r="Z185" i="15"/>
  <c r="Z181" i="15" s="1"/>
  <c r="S190" i="15"/>
  <c r="L195" i="15"/>
  <c r="L191" i="15" s="1"/>
  <c r="E200" i="15"/>
  <c r="Z215" i="15"/>
  <c r="Z211" i="15" s="1"/>
  <c r="S220" i="15"/>
  <c r="L225" i="15"/>
  <c r="L221" i="15" s="1"/>
  <c r="E230" i="15"/>
  <c r="E226" i="15" s="1"/>
  <c r="Z245" i="15"/>
  <c r="Z241" i="15" s="1"/>
  <c r="S250" i="15"/>
  <c r="L255" i="15"/>
  <c r="L251" i="15" s="1"/>
  <c r="E260" i="15"/>
  <c r="E256" i="15" s="1"/>
  <c r="Z275" i="15"/>
  <c r="Z271" i="15" s="1"/>
  <c r="S280" i="15"/>
  <c r="S276" i="15" s="1"/>
  <c r="L285" i="15"/>
  <c r="L281" i="15" s="1"/>
  <c r="E290" i="15"/>
  <c r="E286" i="15" s="1"/>
  <c r="Z305" i="15"/>
  <c r="Z301" i="15" s="1"/>
  <c r="S310" i="15"/>
  <c r="S306" i="15" s="1"/>
  <c r="L315" i="15"/>
  <c r="L311" i="15" s="1"/>
  <c r="E320" i="15"/>
  <c r="Z339" i="15"/>
  <c r="Z335" i="15" s="1"/>
  <c r="S344" i="15"/>
  <c r="S340" i="15" s="1"/>
  <c r="L349" i="15"/>
  <c r="E354" i="15"/>
  <c r="Z369" i="15"/>
  <c r="S374" i="15"/>
  <c r="L379" i="15"/>
  <c r="E384" i="15"/>
  <c r="E380" i="15" s="1"/>
  <c r="Z399" i="15"/>
  <c r="S404" i="15"/>
  <c r="L409" i="15"/>
  <c r="E414" i="15"/>
  <c r="Z429" i="15"/>
  <c r="Z425" i="15" s="1"/>
  <c r="S434" i="15"/>
  <c r="S430" i="15" s="1"/>
  <c r="L439" i="15"/>
  <c r="E444" i="15"/>
  <c r="Z459" i="15"/>
  <c r="S464" i="15"/>
  <c r="L469" i="15"/>
  <c r="E474" i="15"/>
  <c r="Y498" i="15"/>
  <c r="Y494" i="15" s="1"/>
  <c r="R503" i="15"/>
  <c r="R499" i="15" s="1"/>
  <c r="K508" i="15"/>
  <c r="K504" i="15" s="1"/>
  <c r="D513" i="15"/>
  <c r="D509" i="15" s="1"/>
  <c r="Y528" i="15"/>
  <c r="Y524" i="15" s="1"/>
  <c r="K549" i="15"/>
  <c r="V558" i="15"/>
  <c r="R578" i="15"/>
  <c r="D584" i="15"/>
  <c r="V584" i="15"/>
  <c r="Q609" i="15"/>
  <c r="K613" i="15"/>
  <c r="H628" i="15"/>
  <c r="M629" i="15"/>
  <c r="P27" i="16"/>
  <c r="U122" i="16"/>
  <c r="R137" i="16"/>
  <c r="X137" i="16"/>
  <c r="D147" i="16"/>
  <c r="J147" i="16"/>
  <c r="E206" i="16"/>
  <c r="N251" i="16"/>
  <c r="Z251" i="16"/>
  <c r="E296" i="16"/>
  <c r="M450" i="16"/>
  <c r="F327" i="14"/>
  <c r="F325" i="14" s="1"/>
  <c r="L327" i="14"/>
  <c r="L325" i="14" s="1"/>
  <c r="R327" i="14"/>
  <c r="R325" i="14" s="1"/>
  <c r="X327" i="14"/>
  <c r="X325" i="14" s="1"/>
  <c r="E332" i="14"/>
  <c r="E330" i="14" s="1"/>
  <c r="K332" i="14"/>
  <c r="Q332" i="14"/>
  <c r="Q330" i="14" s="1"/>
  <c r="W332" i="14"/>
  <c r="W330" i="14" s="1"/>
  <c r="D337" i="14"/>
  <c r="D335" i="14" s="1"/>
  <c r="J337" i="14"/>
  <c r="J335" i="14" s="1"/>
  <c r="P337" i="14"/>
  <c r="P335" i="14" s="1"/>
  <c r="V337" i="14"/>
  <c r="I342" i="14"/>
  <c r="I340" i="14" s="1"/>
  <c r="O342" i="14"/>
  <c r="O340" i="14" s="1"/>
  <c r="U342" i="14"/>
  <c r="U340" i="14" s="1"/>
  <c r="AA342" i="14"/>
  <c r="AA340" i="14" s="1"/>
  <c r="H347" i="14"/>
  <c r="H345" i="14" s="1"/>
  <c r="N347" i="14"/>
  <c r="T347" i="14"/>
  <c r="T345" i="14" s="1"/>
  <c r="Z347" i="14"/>
  <c r="Z345" i="14" s="1"/>
  <c r="G352" i="14"/>
  <c r="G350" i="14" s="1"/>
  <c r="M352" i="14"/>
  <c r="M350" i="14" s="1"/>
  <c r="S352" i="14"/>
  <c r="S350" i="14" s="1"/>
  <c r="Y352" i="14"/>
  <c r="F357" i="14"/>
  <c r="F355" i="14" s="1"/>
  <c r="L357" i="14"/>
  <c r="L355" i="14" s="1"/>
  <c r="R357" i="14"/>
  <c r="R355" i="14" s="1"/>
  <c r="X357" i="14"/>
  <c r="X355" i="14" s="1"/>
  <c r="E362" i="14"/>
  <c r="E360" i="14" s="1"/>
  <c r="K362" i="14"/>
  <c r="Q362" i="14"/>
  <c r="Q360" i="14" s="1"/>
  <c r="W362" i="14"/>
  <c r="W360" i="14" s="1"/>
  <c r="D367" i="14"/>
  <c r="D365" i="14" s="1"/>
  <c r="J367" i="14"/>
  <c r="J365" i="14" s="1"/>
  <c r="P367" i="14"/>
  <c r="P365" i="14" s="1"/>
  <c r="V367" i="14"/>
  <c r="I372" i="14"/>
  <c r="I370" i="14" s="1"/>
  <c r="O372" i="14"/>
  <c r="O370" i="14" s="1"/>
  <c r="U372" i="14"/>
  <c r="U370" i="14" s="1"/>
  <c r="AA372" i="14"/>
  <c r="AA370" i="14" s="1"/>
  <c r="H377" i="14"/>
  <c r="H375" i="14" s="1"/>
  <c r="N377" i="14"/>
  <c r="T377" i="14"/>
  <c r="T375" i="14" s="1"/>
  <c r="Z377" i="14"/>
  <c r="Z375" i="14" s="1"/>
  <c r="G382" i="14"/>
  <c r="G380" i="14" s="1"/>
  <c r="M382" i="14"/>
  <c r="M380" i="14" s="1"/>
  <c r="S382" i="14"/>
  <c r="S380" i="14" s="1"/>
  <c r="Y382" i="14"/>
  <c r="F387" i="14"/>
  <c r="F385" i="14" s="1"/>
  <c r="L387" i="14"/>
  <c r="L385" i="14" s="1"/>
  <c r="R387" i="14"/>
  <c r="R385" i="14" s="1"/>
  <c r="X387" i="14"/>
  <c r="X385" i="14" s="1"/>
  <c r="E392" i="14"/>
  <c r="E390" i="14" s="1"/>
  <c r="K392" i="14"/>
  <c r="Q392" i="14"/>
  <c r="Q390" i="14" s="1"/>
  <c r="W392" i="14"/>
  <c r="W390" i="14" s="1"/>
  <c r="D397" i="14"/>
  <c r="D395" i="14" s="1"/>
  <c r="J397" i="14"/>
  <c r="J395" i="14" s="1"/>
  <c r="P397" i="14"/>
  <c r="P395" i="14" s="1"/>
  <c r="V397" i="14"/>
  <c r="I402" i="14"/>
  <c r="I400" i="14" s="1"/>
  <c r="O402" i="14"/>
  <c r="O400" i="14" s="1"/>
  <c r="U402" i="14"/>
  <c r="U400" i="14" s="1"/>
  <c r="AA402" i="14"/>
  <c r="AA400" i="14" s="1"/>
  <c r="H407" i="14"/>
  <c r="H405" i="14" s="1"/>
  <c r="N407" i="14"/>
  <c r="T407" i="14"/>
  <c r="T405" i="14" s="1"/>
  <c r="Z407" i="14"/>
  <c r="Z405" i="14" s="1"/>
  <c r="G412" i="14"/>
  <c r="G410" i="14" s="1"/>
  <c r="M412" i="14"/>
  <c r="M410" i="14" s="1"/>
  <c r="S412" i="14"/>
  <c r="S410" i="14" s="1"/>
  <c r="Y412" i="14"/>
  <c r="F417" i="14"/>
  <c r="F415" i="14" s="1"/>
  <c r="L417" i="14"/>
  <c r="L415" i="14" s="1"/>
  <c r="R417" i="14"/>
  <c r="R415" i="14" s="1"/>
  <c r="X417" i="14"/>
  <c r="X415" i="14" s="1"/>
  <c r="E422" i="14"/>
  <c r="E420" i="14" s="1"/>
  <c r="K422" i="14"/>
  <c r="Q422" i="14"/>
  <c r="Q420" i="14" s="1"/>
  <c r="W422" i="14"/>
  <c r="W420" i="14" s="1"/>
  <c r="D427" i="14"/>
  <c r="D425" i="14" s="1"/>
  <c r="J427" i="14"/>
  <c r="J425" i="14" s="1"/>
  <c r="P427" i="14"/>
  <c r="P425" i="14" s="1"/>
  <c r="V427" i="14"/>
  <c r="I432" i="14"/>
  <c r="I430" i="14" s="1"/>
  <c r="O432" i="14"/>
  <c r="O430" i="14" s="1"/>
  <c r="U432" i="14"/>
  <c r="U430" i="14" s="1"/>
  <c r="AA432" i="14"/>
  <c r="AA430" i="14" s="1"/>
  <c r="H437" i="14"/>
  <c r="H435" i="14" s="1"/>
  <c r="N437" i="14"/>
  <c r="T437" i="14"/>
  <c r="T435" i="14" s="1"/>
  <c r="Z437" i="14"/>
  <c r="Z435" i="14" s="1"/>
  <c r="G442" i="14"/>
  <c r="G440" i="14" s="1"/>
  <c r="M442" i="14"/>
  <c r="M440" i="14" s="1"/>
  <c r="S442" i="14"/>
  <c r="S440" i="14" s="1"/>
  <c r="Y442" i="14"/>
  <c r="F447" i="14"/>
  <c r="F445" i="14" s="1"/>
  <c r="L447" i="14"/>
  <c r="L445" i="14" s="1"/>
  <c r="R447" i="14"/>
  <c r="R445" i="14" s="1"/>
  <c r="X447" i="14"/>
  <c r="X445" i="14" s="1"/>
  <c r="E452" i="14"/>
  <c r="E450" i="14" s="1"/>
  <c r="K452" i="14"/>
  <c r="Q452" i="14"/>
  <c r="Q450" i="14" s="1"/>
  <c r="W452" i="14"/>
  <c r="W450" i="14" s="1"/>
  <c r="D457" i="14"/>
  <c r="D455" i="14" s="1"/>
  <c r="J457" i="14"/>
  <c r="J455" i="14" s="1"/>
  <c r="P457" i="14"/>
  <c r="P455" i="14" s="1"/>
  <c r="V457" i="14"/>
  <c r="I462" i="14"/>
  <c r="I460" i="14" s="1"/>
  <c r="O462" i="14"/>
  <c r="O460" i="14" s="1"/>
  <c r="U462" i="14"/>
  <c r="U460" i="14" s="1"/>
  <c r="AA462" i="14"/>
  <c r="AA460" i="14" s="1"/>
  <c r="H467" i="14"/>
  <c r="H465" i="14" s="1"/>
  <c r="N467" i="14"/>
  <c r="T467" i="14"/>
  <c r="T465" i="14" s="1"/>
  <c r="Z467" i="14"/>
  <c r="Z465" i="14" s="1"/>
  <c r="G472" i="14"/>
  <c r="G470" i="14" s="1"/>
  <c r="M472" i="14"/>
  <c r="M470" i="14" s="1"/>
  <c r="S472" i="14"/>
  <c r="S470" i="14" s="1"/>
  <c r="Y472" i="14"/>
  <c r="F477" i="14"/>
  <c r="F475" i="14" s="1"/>
  <c r="L477" i="14"/>
  <c r="L475" i="14" s="1"/>
  <c r="R477" i="14"/>
  <c r="R475" i="14" s="1"/>
  <c r="X477" i="14"/>
  <c r="X475" i="14" s="1"/>
  <c r="E486" i="14"/>
  <c r="E484" i="14" s="1"/>
  <c r="K486" i="14"/>
  <c r="Q486" i="14"/>
  <c r="Q484" i="14" s="1"/>
  <c r="W486" i="14"/>
  <c r="W484" i="14" s="1"/>
  <c r="D491" i="14"/>
  <c r="D489" i="14" s="1"/>
  <c r="J491" i="14"/>
  <c r="J489" i="14" s="1"/>
  <c r="P491" i="14"/>
  <c r="P489" i="14" s="1"/>
  <c r="V491" i="14"/>
  <c r="I496" i="14"/>
  <c r="I494" i="14" s="1"/>
  <c r="O496" i="14"/>
  <c r="O494" i="14" s="1"/>
  <c r="U496" i="14"/>
  <c r="U494" i="14" s="1"/>
  <c r="AA496" i="14"/>
  <c r="AA494" i="14" s="1"/>
  <c r="H501" i="14"/>
  <c r="H499" i="14" s="1"/>
  <c r="N501" i="14"/>
  <c r="T501" i="14"/>
  <c r="T499" i="14" s="1"/>
  <c r="Z501" i="14"/>
  <c r="Z499" i="14" s="1"/>
  <c r="G506" i="14"/>
  <c r="G504" i="14" s="1"/>
  <c r="M506" i="14"/>
  <c r="M504" i="14" s="1"/>
  <c r="S506" i="14"/>
  <c r="S504" i="14" s="1"/>
  <c r="Y506" i="14"/>
  <c r="F511" i="14"/>
  <c r="F509" i="14" s="1"/>
  <c r="L511" i="14"/>
  <c r="L509" i="14" s="1"/>
  <c r="R511" i="14"/>
  <c r="R509" i="14" s="1"/>
  <c r="X511" i="14"/>
  <c r="X509" i="14" s="1"/>
  <c r="E516" i="14"/>
  <c r="E514" i="14" s="1"/>
  <c r="K516" i="14"/>
  <c r="Q516" i="14"/>
  <c r="Q514" i="14" s="1"/>
  <c r="W516" i="14"/>
  <c r="W514" i="14" s="1"/>
  <c r="D521" i="14"/>
  <c r="D519" i="14" s="1"/>
  <c r="J521" i="14"/>
  <c r="J519" i="14" s="1"/>
  <c r="P521" i="14"/>
  <c r="P519" i="14" s="1"/>
  <c r="V521" i="14"/>
  <c r="I526" i="14"/>
  <c r="I524" i="14" s="1"/>
  <c r="O526" i="14"/>
  <c r="O524" i="14" s="1"/>
  <c r="U526" i="14"/>
  <c r="U524" i="14" s="1"/>
  <c r="AA526" i="14"/>
  <c r="AA524" i="14" s="1"/>
  <c r="H531" i="14"/>
  <c r="H529" i="14" s="1"/>
  <c r="N531" i="14"/>
  <c r="T531" i="14"/>
  <c r="T529" i="14" s="1"/>
  <c r="Z531" i="14"/>
  <c r="Z529" i="14" s="1"/>
  <c r="G536" i="14"/>
  <c r="G534" i="14" s="1"/>
  <c r="M536" i="14"/>
  <c r="M534" i="14" s="1"/>
  <c r="S536" i="14"/>
  <c r="S534" i="14" s="1"/>
  <c r="Y536" i="14"/>
  <c r="F541" i="14"/>
  <c r="F539" i="14" s="1"/>
  <c r="L541" i="14"/>
  <c r="L539" i="14" s="1"/>
  <c r="R541" i="14"/>
  <c r="R539" i="14" s="1"/>
  <c r="X541" i="14"/>
  <c r="X539" i="14" s="1"/>
  <c r="E546" i="14"/>
  <c r="E544" i="14" s="1"/>
  <c r="K546" i="14"/>
  <c r="Q546" i="14"/>
  <c r="Q544" i="14" s="1"/>
  <c r="W546" i="14"/>
  <c r="W544" i="14" s="1"/>
  <c r="D551" i="14"/>
  <c r="D549" i="14" s="1"/>
  <c r="J551" i="14"/>
  <c r="J549" i="14" s="1"/>
  <c r="P551" i="14"/>
  <c r="P549" i="14" s="1"/>
  <c r="V551" i="14"/>
  <c r="I556" i="14"/>
  <c r="I554" i="14" s="1"/>
  <c r="O556" i="14"/>
  <c r="O554" i="14" s="1"/>
  <c r="U556" i="14"/>
  <c r="U554" i="14" s="1"/>
  <c r="AA556" i="14"/>
  <c r="AA554" i="14" s="1"/>
  <c r="H561" i="14"/>
  <c r="H559" i="14" s="1"/>
  <c r="N561" i="14"/>
  <c r="T561" i="14"/>
  <c r="T559" i="14" s="1"/>
  <c r="Z561" i="14"/>
  <c r="Z559" i="14" s="1"/>
  <c r="G566" i="14"/>
  <c r="G564" i="14" s="1"/>
  <c r="M566" i="14"/>
  <c r="M564" i="14" s="1"/>
  <c r="S566" i="14"/>
  <c r="S564" i="14" s="1"/>
  <c r="Y566" i="14"/>
  <c r="F571" i="14"/>
  <c r="F569" i="14" s="1"/>
  <c r="L571" i="14"/>
  <c r="L569" i="14" s="1"/>
  <c r="R571" i="14"/>
  <c r="R569" i="14" s="1"/>
  <c r="X571" i="14"/>
  <c r="X569" i="14" s="1"/>
  <c r="E576" i="14"/>
  <c r="E574" i="14" s="1"/>
  <c r="K576" i="14"/>
  <c r="Q576" i="14"/>
  <c r="Q574" i="14" s="1"/>
  <c r="W576" i="14"/>
  <c r="W574" i="14" s="1"/>
  <c r="D581" i="14"/>
  <c r="D579" i="14" s="1"/>
  <c r="J581" i="14"/>
  <c r="J579" i="14" s="1"/>
  <c r="P581" i="14"/>
  <c r="P579" i="14" s="1"/>
  <c r="V581" i="14"/>
  <c r="I586" i="14"/>
  <c r="I584" i="14" s="1"/>
  <c r="O586" i="14"/>
  <c r="O584" i="14" s="1"/>
  <c r="U586" i="14"/>
  <c r="U584" i="14" s="1"/>
  <c r="AA586" i="14"/>
  <c r="AA584" i="14" s="1"/>
  <c r="H591" i="14"/>
  <c r="H589" i="14" s="1"/>
  <c r="N591" i="14"/>
  <c r="T591" i="14"/>
  <c r="T589" i="14" s="1"/>
  <c r="Z591" i="14"/>
  <c r="Z589" i="14" s="1"/>
  <c r="G596" i="14"/>
  <c r="G594" i="14" s="1"/>
  <c r="M596" i="14"/>
  <c r="M594" i="14" s="1"/>
  <c r="S596" i="14"/>
  <c r="S594" i="14" s="1"/>
  <c r="Y596" i="14"/>
  <c r="F601" i="14"/>
  <c r="F599" i="14" s="1"/>
  <c r="L601" i="14"/>
  <c r="L599" i="14" s="1"/>
  <c r="R601" i="14"/>
  <c r="R599" i="14" s="1"/>
  <c r="X601" i="14"/>
  <c r="X599" i="14" s="1"/>
  <c r="E606" i="14"/>
  <c r="E604" i="14" s="1"/>
  <c r="K606" i="14"/>
  <c r="Q606" i="14"/>
  <c r="Q604" i="14" s="1"/>
  <c r="W606" i="14"/>
  <c r="W604" i="14" s="1"/>
  <c r="D611" i="14"/>
  <c r="D609" i="14" s="1"/>
  <c r="J611" i="14"/>
  <c r="J609" i="14" s="1"/>
  <c r="P611" i="14"/>
  <c r="P609" i="14" s="1"/>
  <c r="V611" i="14"/>
  <c r="I616" i="14"/>
  <c r="I614" i="14" s="1"/>
  <c r="O616" i="14"/>
  <c r="O614" i="14" s="1"/>
  <c r="U616" i="14"/>
  <c r="U614" i="14" s="1"/>
  <c r="AA616" i="14"/>
  <c r="AA614" i="14" s="1"/>
  <c r="H621" i="14"/>
  <c r="H619" i="14" s="1"/>
  <c r="N621" i="14"/>
  <c r="T621" i="14"/>
  <c r="T619" i="14" s="1"/>
  <c r="Z621" i="14"/>
  <c r="Z619" i="14" s="1"/>
  <c r="G626" i="14"/>
  <c r="G624" i="14" s="1"/>
  <c r="M626" i="14"/>
  <c r="M624" i="14" s="1"/>
  <c r="S626" i="14"/>
  <c r="S624" i="14" s="1"/>
  <c r="Y626" i="14"/>
  <c r="F631" i="14"/>
  <c r="F629" i="14" s="1"/>
  <c r="L631" i="14"/>
  <c r="L629" i="14" s="1"/>
  <c r="R631" i="14"/>
  <c r="R629" i="14" s="1"/>
  <c r="X631" i="14"/>
  <c r="X629" i="14" s="1"/>
  <c r="E636" i="14"/>
  <c r="E634" i="14" s="1"/>
  <c r="K636" i="14"/>
  <c r="Q636" i="14"/>
  <c r="Q634" i="14" s="1"/>
  <c r="W636" i="14"/>
  <c r="W634" i="14" s="1"/>
  <c r="F14" i="15"/>
  <c r="F12" i="15" s="1"/>
  <c r="L14" i="15"/>
  <c r="L12" i="15" s="1"/>
  <c r="R14" i="15"/>
  <c r="R12" i="15" s="1"/>
  <c r="X14" i="15"/>
  <c r="X12" i="15" s="1"/>
  <c r="E19" i="15"/>
  <c r="E17" i="15" s="1"/>
  <c r="K19" i="15"/>
  <c r="K17" i="15" s="1"/>
  <c r="Q19" i="15"/>
  <c r="W19" i="15"/>
  <c r="E21" i="15"/>
  <c r="K21" i="15"/>
  <c r="Q21" i="15"/>
  <c r="W21" i="15"/>
  <c r="D24" i="15"/>
  <c r="J24" i="15"/>
  <c r="P24" i="15"/>
  <c r="P22" i="15" s="1"/>
  <c r="V24" i="15"/>
  <c r="V22" i="15" s="1"/>
  <c r="D26" i="15"/>
  <c r="J26" i="15"/>
  <c r="P26" i="15"/>
  <c r="V26" i="15"/>
  <c r="I29" i="15"/>
  <c r="I27" i="15" s="1"/>
  <c r="O29" i="15"/>
  <c r="O27" i="15" s="1"/>
  <c r="U29" i="15"/>
  <c r="U27" i="15" s="1"/>
  <c r="D31" i="15"/>
  <c r="K31" i="15"/>
  <c r="K27" i="15" s="1"/>
  <c r="S31" i="15"/>
  <c r="Z31" i="15"/>
  <c r="O34" i="15"/>
  <c r="O32" i="15" s="1"/>
  <c r="AA34" i="15"/>
  <c r="AA32" i="15" s="1"/>
  <c r="O36" i="15"/>
  <c r="AA36" i="15"/>
  <c r="M39" i="15"/>
  <c r="Y39" i="15"/>
  <c r="M41" i="15"/>
  <c r="Y41" i="15"/>
  <c r="K44" i="15"/>
  <c r="K42" i="15" s="1"/>
  <c r="W44" i="15"/>
  <c r="K46" i="15"/>
  <c r="W46" i="15"/>
  <c r="F49" i="15"/>
  <c r="R49" i="15"/>
  <c r="R47" i="15" s="1"/>
  <c r="F51" i="15"/>
  <c r="R51" i="15"/>
  <c r="E54" i="15"/>
  <c r="Q54" i="15"/>
  <c r="E56" i="15"/>
  <c r="Q56" i="15"/>
  <c r="N61" i="15"/>
  <c r="N57" i="15" s="1"/>
  <c r="G66" i="15"/>
  <c r="G62" i="15" s="1"/>
  <c r="X69" i="15"/>
  <c r="X67" i="15" s="1"/>
  <c r="Q74" i="15"/>
  <c r="Q72" i="15" s="1"/>
  <c r="J79" i="15"/>
  <c r="V81" i="15"/>
  <c r="V77" i="15" s="1"/>
  <c r="I84" i="15"/>
  <c r="I82" i="15" s="1"/>
  <c r="U86" i="15"/>
  <c r="N91" i="15"/>
  <c r="N87" i="15" s="1"/>
  <c r="G96" i="15"/>
  <c r="G92" i="15" s="1"/>
  <c r="X99" i="15"/>
  <c r="X97" i="15" s="1"/>
  <c r="Q104" i="15"/>
  <c r="Q102" i="15" s="1"/>
  <c r="J109" i="15"/>
  <c r="J107" i="15" s="1"/>
  <c r="V111" i="15"/>
  <c r="V107" i="15" s="1"/>
  <c r="I114" i="15"/>
  <c r="I112" i="15" s="1"/>
  <c r="U116" i="15"/>
  <c r="U112" i="15" s="1"/>
  <c r="N121" i="15"/>
  <c r="N117" i="15" s="1"/>
  <c r="G126" i="15"/>
  <c r="G122" i="15" s="1"/>
  <c r="X129" i="15"/>
  <c r="X127" i="15" s="1"/>
  <c r="Q134" i="15"/>
  <c r="Q132" i="15" s="1"/>
  <c r="J139" i="15"/>
  <c r="V141" i="15"/>
  <c r="V137" i="15" s="1"/>
  <c r="I144" i="15"/>
  <c r="I142" i="15" s="1"/>
  <c r="U146" i="15"/>
  <c r="U142" i="15" s="1"/>
  <c r="N151" i="15"/>
  <c r="N147" i="15" s="1"/>
  <c r="G156" i="15"/>
  <c r="X159" i="15"/>
  <c r="X157" i="15" s="1"/>
  <c r="K170" i="15"/>
  <c r="K166" i="15" s="1"/>
  <c r="Y190" i="15"/>
  <c r="Y186" i="15" s="1"/>
  <c r="R195" i="15"/>
  <c r="R191" i="15" s="1"/>
  <c r="K200" i="15"/>
  <c r="K196" i="15" s="1"/>
  <c r="D205" i="15"/>
  <c r="D201" i="15" s="1"/>
  <c r="Y220" i="15"/>
  <c r="Y216" i="15" s="1"/>
  <c r="R225" i="15"/>
  <c r="R221" i="15" s="1"/>
  <c r="K230" i="15"/>
  <c r="D235" i="15"/>
  <c r="D231" i="15" s="1"/>
  <c r="Y250" i="15"/>
  <c r="Y246" i="15" s="1"/>
  <c r="R255" i="15"/>
  <c r="R251" i="15" s="1"/>
  <c r="K260" i="15"/>
  <c r="K256" i="15" s="1"/>
  <c r="D265" i="15"/>
  <c r="D261" i="15" s="1"/>
  <c r="Y280" i="15"/>
  <c r="Y276" i="15" s="1"/>
  <c r="R285" i="15"/>
  <c r="R281" i="15" s="1"/>
  <c r="K290" i="15"/>
  <c r="K286" i="15" s="1"/>
  <c r="D295" i="15"/>
  <c r="D291" i="15" s="1"/>
  <c r="Y310" i="15"/>
  <c r="R315" i="15"/>
  <c r="R311" i="15" s="1"/>
  <c r="K320" i="15"/>
  <c r="K316" i="15" s="1"/>
  <c r="D329" i="15"/>
  <c r="D325" i="15" s="1"/>
  <c r="Y344" i="15"/>
  <c r="Y340" i="15" s="1"/>
  <c r="R349" i="15"/>
  <c r="K354" i="15"/>
  <c r="K350" i="15" s="1"/>
  <c r="D359" i="15"/>
  <c r="Y374" i="15"/>
  <c r="R379" i="15"/>
  <c r="K384" i="15"/>
  <c r="K380" i="15" s="1"/>
  <c r="D389" i="15"/>
  <c r="Y404" i="15"/>
  <c r="Y400" i="15" s="1"/>
  <c r="R409" i="15"/>
  <c r="K414" i="15"/>
  <c r="K410" i="15" s="1"/>
  <c r="D419" i="15"/>
  <c r="D415" i="15" s="1"/>
  <c r="Y434" i="15"/>
  <c r="Y430" i="15" s="1"/>
  <c r="R439" i="15"/>
  <c r="K444" i="15"/>
  <c r="D449" i="15"/>
  <c r="Y464" i="15"/>
  <c r="Y460" i="15" s="1"/>
  <c r="R469" i="15"/>
  <c r="K474" i="15"/>
  <c r="K470" i="15" s="1"/>
  <c r="D479" i="15"/>
  <c r="D475" i="15" s="1"/>
  <c r="I488" i="15"/>
  <c r="I484" i="15" s="1"/>
  <c r="X503" i="15"/>
  <c r="X499" i="15" s="1"/>
  <c r="Q508" i="15"/>
  <c r="J513" i="15"/>
  <c r="J509" i="15" s="1"/>
  <c r="I518" i="15"/>
  <c r="I514" i="15" s="1"/>
  <c r="E553" i="15"/>
  <c r="S573" i="15"/>
  <c r="O593" i="15"/>
  <c r="R604" i="15"/>
  <c r="Z628" i="15"/>
  <c r="G782" i="15"/>
  <c r="G781" i="15" s="1"/>
  <c r="F782" i="15"/>
  <c r="F781" i="15" s="1"/>
  <c r="D781" i="15"/>
  <c r="E782" i="15"/>
  <c r="E781" i="15" s="1"/>
  <c r="G102" i="16"/>
  <c r="V147" i="16"/>
  <c r="N157" i="16"/>
  <c r="V181" i="16"/>
  <c r="L261" i="16"/>
  <c r="V271" i="16"/>
  <c r="L385" i="16"/>
  <c r="X385" i="16"/>
  <c r="G327" i="14"/>
  <c r="G325" i="14" s="1"/>
  <c r="M327" i="14"/>
  <c r="M325" i="14" s="1"/>
  <c r="S327" i="14"/>
  <c r="S325" i="14" s="1"/>
  <c r="Y327" i="14"/>
  <c r="Y325" i="14" s="1"/>
  <c r="F332" i="14"/>
  <c r="F330" i="14" s="1"/>
  <c r="L332" i="14"/>
  <c r="R332" i="14"/>
  <c r="R330" i="14" s="1"/>
  <c r="X332" i="14"/>
  <c r="X330" i="14" s="1"/>
  <c r="E337" i="14"/>
  <c r="E335" i="14" s="1"/>
  <c r="K337" i="14"/>
  <c r="K335" i="14" s="1"/>
  <c r="Q337" i="14"/>
  <c r="Q335" i="14" s="1"/>
  <c r="W337" i="14"/>
  <c r="D342" i="14"/>
  <c r="D340" i="14" s="1"/>
  <c r="J342" i="14"/>
  <c r="J340" i="14" s="1"/>
  <c r="P342" i="14"/>
  <c r="P340" i="14" s="1"/>
  <c r="V342" i="14"/>
  <c r="V340" i="14" s="1"/>
  <c r="I347" i="14"/>
  <c r="I345" i="14" s="1"/>
  <c r="O347" i="14"/>
  <c r="U347" i="14"/>
  <c r="U345" i="14" s="1"/>
  <c r="AA347" i="14"/>
  <c r="AA345" i="14" s="1"/>
  <c r="H352" i="14"/>
  <c r="H350" i="14" s="1"/>
  <c r="N352" i="14"/>
  <c r="N350" i="14" s="1"/>
  <c r="T352" i="14"/>
  <c r="T350" i="14" s="1"/>
  <c r="Z352" i="14"/>
  <c r="G357" i="14"/>
  <c r="G355" i="14" s="1"/>
  <c r="M357" i="14"/>
  <c r="M355" i="14" s="1"/>
  <c r="S357" i="14"/>
  <c r="S355" i="14" s="1"/>
  <c r="Y357" i="14"/>
  <c r="Y355" i="14" s="1"/>
  <c r="F362" i="14"/>
  <c r="F360" i="14" s="1"/>
  <c r="L362" i="14"/>
  <c r="R362" i="14"/>
  <c r="R360" i="14" s="1"/>
  <c r="X362" i="14"/>
  <c r="X360" i="14" s="1"/>
  <c r="E367" i="14"/>
  <c r="E365" i="14" s="1"/>
  <c r="K367" i="14"/>
  <c r="K365" i="14" s="1"/>
  <c r="Q367" i="14"/>
  <c r="Q365" i="14" s="1"/>
  <c r="W367" i="14"/>
  <c r="D372" i="14"/>
  <c r="D370" i="14" s="1"/>
  <c r="J372" i="14"/>
  <c r="J370" i="14" s="1"/>
  <c r="P372" i="14"/>
  <c r="P370" i="14" s="1"/>
  <c r="V372" i="14"/>
  <c r="V370" i="14" s="1"/>
  <c r="I377" i="14"/>
  <c r="I375" i="14" s="1"/>
  <c r="O377" i="14"/>
  <c r="U377" i="14"/>
  <c r="U375" i="14" s="1"/>
  <c r="AA377" i="14"/>
  <c r="AA375" i="14" s="1"/>
  <c r="H382" i="14"/>
  <c r="H380" i="14" s="1"/>
  <c r="N382" i="14"/>
  <c r="N380" i="14" s="1"/>
  <c r="T382" i="14"/>
  <c r="T380" i="14" s="1"/>
  <c r="Z382" i="14"/>
  <c r="G387" i="14"/>
  <c r="G385" i="14" s="1"/>
  <c r="M387" i="14"/>
  <c r="M385" i="14" s="1"/>
  <c r="S387" i="14"/>
  <c r="S385" i="14" s="1"/>
  <c r="Y387" i="14"/>
  <c r="Y385" i="14" s="1"/>
  <c r="F392" i="14"/>
  <c r="F390" i="14" s="1"/>
  <c r="L392" i="14"/>
  <c r="R392" i="14"/>
  <c r="R390" i="14" s="1"/>
  <c r="X392" i="14"/>
  <c r="X390" i="14" s="1"/>
  <c r="E397" i="14"/>
  <c r="E395" i="14" s="1"/>
  <c r="K397" i="14"/>
  <c r="K395" i="14" s="1"/>
  <c r="Q397" i="14"/>
  <c r="Q395" i="14" s="1"/>
  <c r="W397" i="14"/>
  <c r="D402" i="14"/>
  <c r="D400" i="14" s="1"/>
  <c r="J402" i="14"/>
  <c r="J400" i="14" s="1"/>
  <c r="P402" i="14"/>
  <c r="P400" i="14" s="1"/>
  <c r="V402" i="14"/>
  <c r="V400" i="14" s="1"/>
  <c r="I407" i="14"/>
  <c r="I405" i="14" s="1"/>
  <c r="O407" i="14"/>
  <c r="U407" i="14"/>
  <c r="U405" i="14" s="1"/>
  <c r="AA407" i="14"/>
  <c r="AA405" i="14" s="1"/>
  <c r="H412" i="14"/>
  <c r="H410" i="14" s="1"/>
  <c r="N412" i="14"/>
  <c r="N410" i="14" s="1"/>
  <c r="T412" i="14"/>
  <c r="T410" i="14" s="1"/>
  <c r="Z412" i="14"/>
  <c r="G417" i="14"/>
  <c r="G415" i="14" s="1"/>
  <c r="M417" i="14"/>
  <c r="M415" i="14" s="1"/>
  <c r="S417" i="14"/>
  <c r="S415" i="14" s="1"/>
  <c r="Y417" i="14"/>
  <c r="Y415" i="14" s="1"/>
  <c r="F422" i="14"/>
  <c r="F420" i="14" s="1"/>
  <c r="L422" i="14"/>
  <c r="R422" i="14"/>
  <c r="R420" i="14" s="1"/>
  <c r="X422" i="14"/>
  <c r="X420" i="14" s="1"/>
  <c r="E427" i="14"/>
  <c r="E425" i="14" s="1"/>
  <c r="K427" i="14"/>
  <c r="K425" i="14" s="1"/>
  <c r="Q427" i="14"/>
  <c r="Q425" i="14" s="1"/>
  <c r="W427" i="14"/>
  <c r="D432" i="14"/>
  <c r="D430" i="14" s="1"/>
  <c r="J432" i="14"/>
  <c r="J430" i="14" s="1"/>
  <c r="P432" i="14"/>
  <c r="P430" i="14" s="1"/>
  <c r="V432" i="14"/>
  <c r="V430" i="14" s="1"/>
  <c r="I437" i="14"/>
  <c r="I435" i="14" s="1"/>
  <c r="O437" i="14"/>
  <c r="U437" i="14"/>
  <c r="U435" i="14" s="1"/>
  <c r="AA437" i="14"/>
  <c r="AA435" i="14" s="1"/>
  <c r="H442" i="14"/>
  <c r="H440" i="14" s="1"/>
  <c r="N442" i="14"/>
  <c r="N440" i="14" s="1"/>
  <c r="T442" i="14"/>
  <c r="T440" i="14" s="1"/>
  <c r="Z442" i="14"/>
  <c r="G447" i="14"/>
  <c r="G445" i="14" s="1"/>
  <c r="M447" i="14"/>
  <c r="M445" i="14" s="1"/>
  <c r="S447" i="14"/>
  <c r="S445" i="14" s="1"/>
  <c r="Y447" i="14"/>
  <c r="Y445" i="14" s="1"/>
  <c r="F452" i="14"/>
  <c r="F450" i="14" s="1"/>
  <c r="L452" i="14"/>
  <c r="R452" i="14"/>
  <c r="R450" i="14" s="1"/>
  <c r="X452" i="14"/>
  <c r="X450" i="14" s="1"/>
  <c r="E457" i="14"/>
  <c r="E455" i="14" s="1"/>
  <c r="K457" i="14"/>
  <c r="K455" i="14" s="1"/>
  <c r="Q457" i="14"/>
  <c r="Q455" i="14" s="1"/>
  <c r="W457" i="14"/>
  <c r="D462" i="14"/>
  <c r="D460" i="14" s="1"/>
  <c r="J462" i="14"/>
  <c r="J460" i="14" s="1"/>
  <c r="P462" i="14"/>
  <c r="P460" i="14" s="1"/>
  <c r="V462" i="14"/>
  <c r="V460" i="14" s="1"/>
  <c r="I467" i="14"/>
  <c r="I465" i="14" s="1"/>
  <c r="O467" i="14"/>
  <c r="U467" i="14"/>
  <c r="U465" i="14" s="1"/>
  <c r="AA467" i="14"/>
  <c r="AA465" i="14" s="1"/>
  <c r="H472" i="14"/>
  <c r="H470" i="14" s="1"/>
  <c r="N472" i="14"/>
  <c r="N470" i="14" s="1"/>
  <c r="T472" i="14"/>
  <c r="T470" i="14" s="1"/>
  <c r="Z472" i="14"/>
  <c r="G477" i="14"/>
  <c r="G475" i="14" s="1"/>
  <c r="M477" i="14"/>
  <c r="M475" i="14" s="1"/>
  <c r="S477" i="14"/>
  <c r="S475" i="14" s="1"/>
  <c r="F486" i="14"/>
  <c r="F484" i="14" s="1"/>
  <c r="L486" i="14"/>
  <c r="L484" i="14" s="1"/>
  <c r="R486" i="14"/>
  <c r="R484" i="14" s="1"/>
  <c r="X486" i="14"/>
  <c r="X484" i="14" s="1"/>
  <c r="E491" i="14"/>
  <c r="E489" i="14" s="1"/>
  <c r="K491" i="14"/>
  <c r="K489" i="14" s="1"/>
  <c r="Q491" i="14"/>
  <c r="Q489" i="14" s="1"/>
  <c r="W491" i="14"/>
  <c r="W489" i="14" s="1"/>
  <c r="D496" i="14"/>
  <c r="D494" i="14" s="1"/>
  <c r="J496" i="14"/>
  <c r="J494" i="14" s="1"/>
  <c r="P496" i="14"/>
  <c r="P494" i="14" s="1"/>
  <c r="V496" i="14"/>
  <c r="V494" i="14" s="1"/>
  <c r="I501" i="14"/>
  <c r="I499" i="14" s="1"/>
  <c r="O501" i="14"/>
  <c r="O499" i="14" s="1"/>
  <c r="U501" i="14"/>
  <c r="U499" i="14" s="1"/>
  <c r="AA501" i="14"/>
  <c r="AA499" i="14" s="1"/>
  <c r="H506" i="14"/>
  <c r="H504" i="14" s="1"/>
  <c r="N506" i="14"/>
  <c r="N504" i="14" s="1"/>
  <c r="T506" i="14"/>
  <c r="T504" i="14" s="1"/>
  <c r="Z506" i="14"/>
  <c r="Z504" i="14" s="1"/>
  <c r="G511" i="14"/>
  <c r="G509" i="14" s="1"/>
  <c r="M511" i="14"/>
  <c r="M509" i="14" s="1"/>
  <c r="S511" i="14"/>
  <c r="S509" i="14" s="1"/>
  <c r="Y511" i="14"/>
  <c r="Y509" i="14" s="1"/>
  <c r="F516" i="14"/>
  <c r="F514" i="14" s="1"/>
  <c r="L516" i="14"/>
  <c r="L514" i="14" s="1"/>
  <c r="R516" i="14"/>
  <c r="R514" i="14" s="1"/>
  <c r="X516" i="14"/>
  <c r="X514" i="14" s="1"/>
  <c r="E521" i="14"/>
  <c r="E519" i="14" s="1"/>
  <c r="K521" i="14"/>
  <c r="K519" i="14" s="1"/>
  <c r="Q521" i="14"/>
  <c r="Q519" i="14" s="1"/>
  <c r="W521" i="14"/>
  <c r="W519" i="14" s="1"/>
  <c r="D526" i="14"/>
  <c r="D524" i="14" s="1"/>
  <c r="J526" i="14"/>
  <c r="J524" i="14" s="1"/>
  <c r="P526" i="14"/>
  <c r="P524" i="14" s="1"/>
  <c r="V526" i="14"/>
  <c r="V524" i="14" s="1"/>
  <c r="I531" i="14"/>
  <c r="I529" i="14" s="1"/>
  <c r="O531" i="14"/>
  <c r="O529" i="14" s="1"/>
  <c r="U531" i="14"/>
  <c r="U529" i="14" s="1"/>
  <c r="AA531" i="14"/>
  <c r="AA529" i="14" s="1"/>
  <c r="H536" i="14"/>
  <c r="H534" i="14" s="1"/>
  <c r="N536" i="14"/>
  <c r="N534" i="14" s="1"/>
  <c r="T536" i="14"/>
  <c r="T534" i="14" s="1"/>
  <c r="Z536" i="14"/>
  <c r="Z534" i="14" s="1"/>
  <c r="G541" i="14"/>
  <c r="G539" i="14" s="1"/>
  <c r="M541" i="14"/>
  <c r="M539" i="14" s="1"/>
  <c r="S541" i="14"/>
  <c r="S539" i="14" s="1"/>
  <c r="Y541" i="14"/>
  <c r="Y539" i="14" s="1"/>
  <c r="F546" i="14"/>
  <c r="F544" i="14" s="1"/>
  <c r="L546" i="14"/>
  <c r="L544" i="14" s="1"/>
  <c r="R546" i="14"/>
  <c r="R544" i="14" s="1"/>
  <c r="X546" i="14"/>
  <c r="X544" i="14" s="1"/>
  <c r="E551" i="14"/>
  <c r="E549" i="14" s="1"/>
  <c r="K551" i="14"/>
  <c r="K549" i="14" s="1"/>
  <c r="Q551" i="14"/>
  <c r="Q549" i="14" s="1"/>
  <c r="W551" i="14"/>
  <c r="W549" i="14" s="1"/>
  <c r="D556" i="14"/>
  <c r="D554" i="14" s="1"/>
  <c r="J556" i="14"/>
  <c r="J554" i="14" s="1"/>
  <c r="P556" i="14"/>
  <c r="P554" i="14" s="1"/>
  <c r="V556" i="14"/>
  <c r="V554" i="14" s="1"/>
  <c r="I561" i="14"/>
  <c r="I559" i="14" s="1"/>
  <c r="O561" i="14"/>
  <c r="O559" i="14" s="1"/>
  <c r="U561" i="14"/>
  <c r="U559" i="14" s="1"/>
  <c r="AA561" i="14"/>
  <c r="AA559" i="14" s="1"/>
  <c r="H566" i="14"/>
  <c r="H564" i="14" s="1"/>
  <c r="N566" i="14"/>
  <c r="N564" i="14" s="1"/>
  <c r="T566" i="14"/>
  <c r="T564" i="14" s="1"/>
  <c r="Z566" i="14"/>
  <c r="Z564" i="14" s="1"/>
  <c r="G571" i="14"/>
  <c r="G569" i="14" s="1"/>
  <c r="M571" i="14"/>
  <c r="M569" i="14" s="1"/>
  <c r="S571" i="14"/>
  <c r="S569" i="14" s="1"/>
  <c r="Y571" i="14"/>
  <c r="Y569" i="14" s="1"/>
  <c r="F576" i="14"/>
  <c r="F574" i="14" s="1"/>
  <c r="L576" i="14"/>
  <c r="L574" i="14" s="1"/>
  <c r="R576" i="14"/>
  <c r="R574" i="14" s="1"/>
  <c r="X576" i="14"/>
  <c r="X574" i="14" s="1"/>
  <c r="E581" i="14"/>
  <c r="E579" i="14" s="1"/>
  <c r="K581" i="14"/>
  <c r="K579" i="14" s="1"/>
  <c r="Q581" i="14"/>
  <c r="Q579" i="14" s="1"/>
  <c r="W581" i="14"/>
  <c r="W579" i="14" s="1"/>
  <c r="D586" i="14"/>
  <c r="D584" i="14" s="1"/>
  <c r="J586" i="14"/>
  <c r="J584" i="14" s="1"/>
  <c r="P586" i="14"/>
  <c r="P584" i="14" s="1"/>
  <c r="V586" i="14"/>
  <c r="V584" i="14" s="1"/>
  <c r="I591" i="14"/>
  <c r="I589" i="14" s="1"/>
  <c r="O591" i="14"/>
  <c r="O589" i="14" s="1"/>
  <c r="U591" i="14"/>
  <c r="U589" i="14" s="1"/>
  <c r="AA591" i="14"/>
  <c r="AA589" i="14" s="1"/>
  <c r="H596" i="14"/>
  <c r="H594" i="14" s="1"/>
  <c r="N596" i="14"/>
  <c r="N594" i="14" s="1"/>
  <c r="T596" i="14"/>
  <c r="T594" i="14" s="1"/>
  <c r="Z596" i="14"/>
  <c r="Z594" i="14" s="1"/>
  <c r="G601" i="14"/>
  <c r="G599" i="14" s="1"/>
  <c r="M601" i="14"/>
  <c r="M599" i="14" s="1"/>
  <c r="S601" i="14"/>
  <c r="S599" i="14" s="1"/>
  <c r="Y601" i="14"/>
  <c r="Y599" i="14" s="1"/>
  <c r="F606" i="14"/>
  <c r="F604" i="14" s="1"/>
  <c r="L606" i="14"/>
  <c r="L604" i="14" s="1"/>
  <c r="R606" i="14"/>
  <c r="R604" i="14" s="1"/>
  <c r="X606" i="14"/>
  <c r="X604" i="14" s="1"/>
  <c r="E611" i="14"/>
  <c r="E609" i="14" s="1"/>
  <c r="K611" i="14"/>
  <c r="K609" i="14" s="1"/>
  <c r="Q611" i="14"/>
  <c r="Q609" i="14" s="1"/>
  <c r="W611" i="14"/>
  <c r="W609" i="14" s="1"/>
  <c r="D616" i="14"/>
  <c r="D614" i="14" s="1"/>
  <c r="J616" i="14"/>
  <c r="J614" i="14" s="1"/>
  <c r="P616" i="14"/>
  <c r="P614" i="14" s="1"/>
  <c r="V616" i="14"/>
  <c r="V614" i="14" s="1"/>
  <c r="I621" i="14"/>
  <c r="I619" i="14" s="1"/>
  <c r="O621" i="14"/>
  <c r="O619" i="14" s="1"/>
  <c r="U621" i="14"/>
  <c r="U619" i="14" s="1"/>
  <c r="AA621" i="14"/>
  <c r="AA619" i="14" s="1"/>
  <c r="H626" i="14"/>
  <c r="H624" i="14" s="1"/>
  <c r="N626" i="14"/>
  <c r="N624" i="14" s="1"/>
  <c r="T626" i="14"/>
  <c r="T624" i="14" s="1"/>
  <c r="Z626" i="14"/>
  <c r="Z624" i="14" s="1"/>
  <c r="G631" i="14"/>
  <c r="G629" i="14" s="1"/>
  <c r="M631" i="14"/>
  <c r="M629" i="14" s="1"/>
  <c r="S631" i="14"/>
  <c r="S629" i="14" s="1"/>
  <c r="Y631" i="14"/>
  <c r="Y629" i="14" s="1"/>
  <c r="F636" i="14"/>
  <c r="F634" i="14" s="1"/>
  <c r="L636" i="14"/>
  <c r="L634" i="14" s="1"/>
  <c r="R636" i="14"/>
  <c r="R634" i="14" s="1"/>
  <c r="H9" i="15"/>
  <c r="N9" i="15"/>
  <c r="T9" i="15"/>
  <c r="T7" i="15" s="1"/>
  <c r="Z9" i="15"/>
  <c r="Z7" i="15" s="1"/>
  <c r="H11" i="15"/>
  <c r="N11" i="15"/>
  <c r="T11" i="15"/>
  <c r="Z11" i="15"/>
  <c r="G14" i="15"/>
  <c r="G12" i="15" s="1"/>
  <c r="M14" i="15"/>
  <c r="M12" i="15" s="1"/>
  <c r="S14" i="15"/>
  <c r="S12" i="15" s="1"/>
  <c r="Y14" i="15"/>
  <c r="Y12" i="15" s="1"/>
  <c r="G16" i="15"/>
  <c r="M16" i="15"/>
  <c r="S16" i="15"/>
  <c r="Y16" i="15"/>
  <c r="F19" i="15"/>
  <c r="F17" i="15" s="1"/>
  <c r="L19" i="15"/>
  <c r="L17" i="15" s="1"/>
  <c r="R19" i="15"/>
  <c r="X19" i="15"/>
  <c r="F21" i="15"/>
  <c r="L21" i="15"/>
  <c r="R21" i="15"/>
  <c r="X21" i="15"/>
  <c r="E24" i="15"/>
  <c r="K24" i="15"/>
  <c r="Q24" i="15"/>
  <c r="Q22" i="15" s="1"/>
  <c r="W24" i="15"/>
  <c r="W22" i="15" s="1"/>
  <c r="E26" i="15"/>
  <c r="K26" i="15"/>
  <c r="Q26" i="15"/>
  <c r="W26" i="15"/>
  <c r="D29" i="15"/>
  <c r="D27" i="15" s="1"/>
  <c r="J29" i="15"/>
  <c r="J27" i="15" s="1"/>
  <c r="P29" i="15"/>
  <c r="P27" i="15" s="1"/>
  <c r="V29" i="15"/>
  <c r="V27" i="15" s="1"/>
  <c r="E31" i="15"/>
  <c r="M31" i="15"/>
  <c r="T31" i="15"/>
  <c r="AA31" i="15"/>
  <c r="G34" i="15"/>
  <c r="G32" i="15" s="1"/>
  <c r="S34" i="15"/>
  <c r="S32" i="15" s="1"/>
  <c r="G36" i="15"/>
  <c r="S36" i="15"/>
  <c r="N39" i="15"/>
  <c r="Z39" i="15"/>
  <c r="Z37" i="15" s="1"/>
  <c r="N41" i="15"/>
  <c r="N37" i="15" s="1"/>
  <c r="Z41" i="15"/>
  <c r="L44" i="15"/>
  <c r="L42" i="15" s="1"/>
  <c r="X44" i="15"/>
  <c r="L46" i="15"/>
  <c r="X46" i="15"/>
  <c r="J49" i="15"/>
  <c r="J47" i="15" s="1"/>
  <c r="V49" i="15"/>
  <c r="V47" i="15" s="1"/>
  <c r="J51" i="15"/>
  <c r="V51" i="15"/>
  <c r="I54" i="15"/>
  <c r="U54" i="15"/>
  <c r="I56" i="15"/>
  <c r="I52" i="15" s="1"/>
  <c r="U56" i="15"/>
  <c r="H59" i="15"/>
  <c r="H57" i="15" s="1"/>
  <c r="T61" i="15"/>
  <c r="M66" i="15"/>
  <c r="F71" i="15"/>
  <c r="W74" i="15"/>
  <c r="W72" i="15" s="1"/>
  <c r="P79" i="15"/>
  <c r="P77" i="15" s="1"/>
  <c r="O84" i="15"/>
  <c r="O82" i="15" s="1"/>
  <c r="AA86" i="15"/>
  <c r="H89" i="15"/>
  <c r="T91" i="15"/>
  <c r="M96" i="15"/>
  <c r="F101" i="15"/>
  <c r="W104" i="15"/>
  <c r="W102" i="15" s="1"/>
  <c r="P109" i="15"/>
  <c r="P107" i="15" s="1"/>
  <c r="O114" i="15"/>
  <c r="O112" i="15" s="1"/>
  <c r="AA116" i="15"/>
  <c r="H119" i="15"/>
  <c r="H117" i="15" s="1"/>
  <c r="T121" i="15"/>
  <c r="M126" i="15"/>
  <c r="F131" i="15"/>
  <c r="W134" i="15"/>
  <c r="P139" i="15"/>
  <c r="P137" i="15" s="1"/>
  <c r="O144" i="15"/>
  <c r="O142" i="15" s="1"/>
  <c r="AA146" i="15"/>
  <c r="H149" i="15"/>
  <c r="H147" i="15" s="1"/>
  <c r="T151" i="15"/>
  <c r="M156" i="15"/>
  <c r="F161" i="15"/>
  <c r="Q170" i="15"/>
  <c r="Q166" i="15" s="1"/>
  <c r="I180" i="15"/>
  <c r="I176" i="15" s="1"/>
  <c r="X195" i="15"/>
  <c r="X191" i="15" s="1"/>
  <c r="Q200" i="15"/>
  <c r="Q196" i="15" s="1"/>
  <c r="J205" i="15"/>
  <c r="J201" i="15" s="1"/>
  <c r="I210" i="15"/>
  <c r="X225" i="15"/>
  <c r="X221" i="15" s="1"/>
  <c r="Q230" i="15"/>
  <c r="Q226" i="15" s="1"/>
  <c r="J235" i="15"/>
  <c r="J231" i="15" s="1"/>
  <c r="I240" i="15"/>
  <c r="I236" i="15" s="1"/>
  <c r="X255" i="15"/>
  <c r="Q260" i="15"/>
  <c r="Q256" i="15" s="1"/>
  <c r="J265" i="15"/>
  <c r="J261" i="15" s="1"/>
  <c r="I270" i="15"/>
  <c r="I266" i="15" s="1"/>
  <c r="X285" i="15"/>
  <c r="X281" i="15" s="1"/>
  <c r="Q290" i="15"/>
  <c r="Q286" i="15" s="1"/>
  <c r="J295" i="15"/>
  <c r="J291" i="15" s="1"/>
  <c r="I300" i="15"/>
  <c r="I296" i="15" s="1"/>
  <c r="X315" i="15"/>
  <c r="X311" i="15" s="1"/>
  <c r="Q320" i="15"/>
  <c r="Q316" i="15" s="1"/>
  <c r="J329" i="15"/>
  <c r="I334" i="15"/>
  <c r="X349" i="15"/>
  <c r="Q354" i="15"/>
  <c r="J359" i="15"/>
  <c r="J355" i="15" s="1"/>
  <c r="I364" i="15"/>
  <c r="X379" i="15"/>
  <c r="Q384" i="15"/>
  <c r="J389" i="15"/>
  <c r="I394" i="15"/>
  <c r="X409" i="15"/>
  <c r="Q414" i="15"/>
  <c r="J419" i="15"/>
  <c r="J415" i="15" s="1"/>
  <c r="I424" i="15"/>
  <c r="X439" i="15"/>
  <c r="Q444" i="15"/>
  <c r="J449" i="15"/>
  <c r="J445" i="15" s="1"/>
  <c r="I454" i="15"/>
  <c r="X469" i="15"/>
  <c r="Q474" i="15"/>
  <c r="J479" i="15"/>
  <c r="O488" i="15"/>
  <c r="O484" i="15" s="1"/>
  <c r="H493" i="15"/>
  <c r="H489" i="15" s="1"/>
  <c r="W508" i="15"/>
  <c r="W504" i="15" s="1"/>
  <c r="P513" i="15"/>
  <c r="P509" i="15" s="1"/>
  <c r="O518" i="15"/>
  <c r="O514" i="15" s="1"/>
  <c r="H523" i="15"/>
  <c r="H519" i="15" s="1"/>
  <c r="J534" i="15"/>
  <c r="V534" i="15"/>
  <c r="W553" i="15"/>
  <c r="K564" i="15"/>
  <c r="Q564" i="15"/>
  <c r="G569" i="15"/>
  <c r="Y569" i="15"/>
  <c r="P588" i="15"/>
  <c r="L589" i="15"/>
  <c r="S599" i="15"/>
  <c r="L608" i="15"/>
  <c r="I623" i="15"/>
  <c r="P57" i="16"/>
  <c r="O534" i="16"/>
  <c r="D178" i="15"/>
  <c r="D176" i="15" s="1"/>
  <c r="J178" i="15"/>
  <c r="J176" i="15" s="1"/>
  <c r="P178" i="15"/>
  <c r="P176" i="15" s="1"/>
  <c r="V178" i="15"/>
  <c r="V176" i="15" s="1"/>
  <c r="I183" i="15"/>
  <c r="I181" i="15" s="1"/>
  <c r="O183" i="15"/>
  <c r="O181" i="15" s="1"/>
  <c r="U183" i="15"/>
  <c r="U181" i="15" s="1"/>
  <c r="AA183" i="15"/>
  <c r="AA181" i="15" s="1"/>
  <c r="H188" i="15"/>
  <c r="H186" i="15" s="1"/>
  <c r="N188" i="15"/>
  <c r="N186" i="15" s="1"/>
  <c r="T188" i="15"/>
  <c r="T186" i="15" s="1"/>
  <c r="Z188" i="15"/>
  <c r="Z186" i="15" s="1"/>
  <c r="G193" i="15"/>
  <c r="G191" i="15" s="1"/>
  <c r="M193" i="15"/>
  <c r="M191" i="15" s="1"/>
  <c r="S193" i="15"/>
  <c r="S191" i="15" s="1"/>
  <c r="Y193" i="15"/>
  <c r="Y191" i="15" s="1"/>
  <c r="F198" i="15"/>
  <c r="F196" i="15" s="1"/>
  <c r="L198" i="15"/>
  <c r="L196" i="15" s="1"/>
  <c r="R198" i="15"/>
  <c r="R196" i="15" s="1"/>
  <c r="X198" i="15"/>
  <c r="X196" i="15" s="1"/>
  <c r="E203" i="15"/>
  <c r="E201" i="15" s="1"/>
  <c r="K203" i="15"/>
  <c r="K201" i="15" s="1"/>
  <c r="Q203" i="15"/>
  <c r="Q201" i="15" s="1"/>
  <c r="W203" i="15"/>
  <c r="W201" i="15" s="1"/>
  <c r="D208" i="15"/>
  <c r="D206" i="15" s="1"/>
  <c r="J208" i="15"/>
  <c r="J206" i="15" s="1"/>
  <c r="P208" i="15"/>
  <c r="P206" i="15" s="1"/>
  <c r="V208" i="15"/>
  <c r="V206" i="15" s="1"/>
  <c r="I213" i="15"/>
  <c r="I211" i="15" s="1"/>
  <c r="O213" i="15"/>
  <c r="O211" i="15" s="1"/>
  <c r="U213" i="15"/>
  <c r="U211" i="15" s="1"/>
  <c r="AA213" i="15"/>
  <c r="AA211" i="15" s="1"/>
  <c r="H218" i="15"/>
  <c r="H216" i="15" s="1"/>
  <c r="N218" i="15"/>
  <c r="N216" i="15" s="1"/>
  <c r="T218" i="15"/>
  <c r="T216" i="15" s="1"/>
  <c r="Z218" i="15"/>
  <c r="Z216" i="15" s="1"/>
  <c r="G223" i="15"/>
  <c r="G221" i="15" s="1"/>
  <c r="M223" i="15"/>
  <c r="M221" i="15" s="1"/>
  <c r="S223" i="15"/>
  <c r="S221" i="15" s="1"/>
  <c r="Y223" i="15"/>
  <c r="Y221" i="15" s="1"/>
  <c r="F228" i="15"/>
  <c r="F226" i="15" s="1"/>
  <c r="L228" i="15"/>
  <c r="L226" i="15" s="1"/>
  <c r="R228" i="15"/>
  <c r="R226" i="15" s="1"/>
  <c r="X228" i="15"/>
  <c r="X226" i="15" s="1"/>
  <c r="E233" i="15"/>
  <c r="E231" i="15" s="1"/>
  <c r="K233" i="15"/>
  <c r="K231" i="15" s="1"/>
  <c r="Q233" i="15"/>
  <c r="Q231" i="15" s="1"/>
  <c r="W233" i="15"/>
  <c r="W231" i="15" s="1"/>
  <c r="D238" i="15"/>
  <c r="D236" i="15" s="1"/>
  <c r="J238" i="15"/>
  <c r="J236" i="15" s="1"/>
  <c r="P238" i="15"/>
  <c r="P236" i="15" s="1"/>
  <c r="V238" i="15"/>
  <c r="V236" i="15" s="1"/>
  <c r="I243" i="15"/>
  <c r="I241" i="15" s="1"/>
  <c r="O243" i="15"/>
  <c r="O241" i="15" s="1"/>
  <c r="U243" i="15"/>
  <c r="U241" i="15" s="1"/>
  <c r="AA243" i="15"/>
  <c r="AA241" i="15" s="1"/>
  <c r="H248" i="15"/>
  <c r="H246" i="15" s="1"/>
  <c r="N248" i="15"/>
  <c r="N246" i="15" s="1"/>
  <c r="T248" i="15"/>
  <c r="T246" i="15" s="1"/>
  <c r="Z248" i="15"/>
  <c r="Z246" i="15" s="1"/>
  <c r="G253" i="15"/>
  <c r="G251" i="15" s="1"/>
  <c r="M253" i="15"/>
  <c r="M251" i="15" s="1"/>
  <c r="S253" i="15"/>
  <c r="S251" i="15" s="1"/>
  <c r="Y253" i="15"/>
  <c r="Y251" i="15" s="1"/>
  <c r="F258" i="15"/>
  <c r="F256" i="15" s="1"/>
  <c r="L258" i="15"/>
  <c r="L256" i="15" s="1"/>
  <c r="R258" i="15"/>
  <c r="R256" i="15" s="1"/>
  <c r="X258" i="15"/>
  <c r="X256" i="15" s="1"/>
  <c r="E263" i="15"/>
  <c r="E261" i="15" s="1"/>
  <c r="K263" i="15"/>
  <c r="K261" i="15" s="1"/>
  <c r="Q263" i="15"/>
  <c r="Q261" i="15" s="1"/>
  <c r="W263" i="15"/>
  <c r="W261" i="15" s="1"/>
  <c r="D268" i="15"/>
  <c r="D266" i="15" s="1"/>
  <c r="J268" i="15"/>
  <c r="J266" i="15" s="1"/>
  <c r="P268" i="15"/>
  <c r="P266" i="15" s="1"/>
  <c r="V268" i="15"/>
  <c r="V266" i="15" s="1"/>
  <c r="I273" i="15"/>
  <c r="I271" i="15" s="1"/>
  <c r="O273" i="15"/>
  <c r="O271" i="15" s="1"/>
  <c r="U273" i="15"/>
  <c r="U271" i="15" s="1"/>
  <c r="AA273" i="15"/>
  <c r="AA271" i="15" s="1"/>
  <c r="H278" i="15"/>
  <c r="H276" i="15" s="1"/>
  <c r="N278" i="15"/>
  <c r="N276" i="15" s="1"/>
  <c r="T278" i="15"/>
  <c r="T276" i="15" s="1"/>
  <c r="Z278" i="15"/>
  <c r="Z276" i="15" s="1"/>
  <c r="G283" i="15"/>
  <c r="G281" i="15" s="1"/>
  <c r="M283" i="15"/>
  <c r="M281" i="15" s="1"/>
  <c r="S283" i="15"/>
  <c r="S281" i="15" s="1"/>
  <c r="Y283" i="15"/>
  <c r="Y281" i="15" s="1"/>
  <c r="F288" i="15"/>
  <c r="F286" i="15" s="1"/>
  <c r="L288" i="15"/>
  <c r="L286" i="15" s="1"/>
  <c r="R288" i="15"/>
  <c r="R286" i="15" s="1"/>
  <c r="X288" i="15"/>
  <c r="X286" i="15" s="1"/>
  <c r="E293" i="15"/>
  <c r="E291" i="15" s="1"/>
  <c r="K293" i="15"/>
  <c r="K291" i="15" s="1"/>
  <c r="Q293" i="15"/>
  <c r="Q291" i="15" s="1"/>
  <c r="W293" i="15"/>
  <c r="W291" i="15" s="1"/>
  <c r="D298" i="15"/>
  <c r="D296" i="15" s="1"/>
  <c r="J298" i="15"/>
  <c r="J296" i="15" s="1"/>
  <c r="P298" i="15"/>
  <c r="P296" i="15" s="1"/>
  <c r="V298" i="15"/>
  <c r="V296" i="15" s="1"/>
  <c r="I303" i="15"/>
  <c r="I301" i="15" s="1"/>
  <c r="O303" i="15"/>
  <c r="O301" i="15" s="1"/>
  <c r="U303" i="15"/>
  <c r="U301" i="15" s="1"/>
  <c r="AA303" i="15"/>
  <c r="AA301" i="15" s="1"/>
  <c r="H308" i="15"/>
  <c r="H306" i="15" s="1"/>
  <c r="N308" i="15"/>
  <c r="N306" i="15" s="1"/>
  <c r="T308" i="15"/>
  <c r="T306" i="15" s="1"/>
  <c r="Z308" i="15"/>
  <c r="Z306" i="15" s="1"/>
  <c r="G313" i="15"/>
  <c r="G311" i="15" s="1"/>
  <c r="M313" i="15"/>
  <c r="M311" i="15" s="1"/>
  <c r="S313" i="15"/>
  <c r="S311" i="15" s="1"/>
  <c r="Y313" i="15"/>
  <c r="Y311" i="15" s="1"/>
  <c r="F318" i="15"/>
  <c r="F316" i="15" s="1"/>
  <c r="L318" i="15"/>
  <c r="L316" i="15" s="1"/>
  <c r="R318" i="15"/>
  <c r="R316" i="15" s="1"/>
  <c r="X318" i="15"/>
  <c r="X316" i="15" s="1"/>
  <c r="W636" i="15"/>
  <c r="Q636" i="15"/>
  <c r="Q634" i="15" s="1"/>
  <c r="K636" i="15"/>
  <c r="K634" i="15" s="1"/>
  <c r="E636" i="15"/>
  <c r="E634" i="15" s="1"/>
  <c r="X631" i="15"/>
  <c r="X629" i="15" s="1"/>
  <c r="R631" i="15"/>
  <c r="R629" i="15" s="1"/>
  <c r="L631" i="15"/>
  <c r="F631" i="15"/>
  <c r="F629" i="15" s="1"/>
  <c r="Y626" i="15"/>
  <c r="Y624" i="15" s="1"/>
  <c r="S626" i="15"/>
  <c r="S624" i="15" s="1"/>
  <c r="M626" i="15"/>
  <c r="M624" i="15" s="1"/>
  <c r="G626" i="15"/>
  <c r="G624" i="15" s="1"/>
  <c r="Z621" i="15"/>
  <c r="T621" i="15"/>
  <c r="T619" i="15" s="1"/>
  <c r="N621" i="15"/>
  <c r="N619" i="15" s="1"/>
  <c r="H621" i="15"/>
  <c r="H619" i="15" s="1"/>
  <c r="AA616" i="15"/>
  <c r="AA614" i="15" s="1"/>
  <c r="U616" i="15"/>
  <c r="U614" i="15" s="1"/>
  <c r="O616" i="15"/>
  <c r="I616" i="15"/>
  <c r="I614" i="15" s="1"/>
  <c r="V611" i="15"/>
  <c r="V609" i="15" s="1"/>
  <c r="P611" i="15"/>
  <c r="P609" i="15" s="1"/>
  <c r="J611" i="15"/>
  <c r="J609" i="15" s="1"/>
  <c r="D611" i="15"/>
  <c r="D609" i="15" s="1"/>
  <c r="W606" i="15"/>
  <c r="Q606" i="15"/>
  <c r="Q604" i="15" s="1"/>
  <c r="K606" i="15"/>
  <c r="K604" i="15" s="1"/>
  <c r="E606" i="15"/>
  <c r="E604" i="15" s="1"/>
  <c r="X601" i="15"/>
  <c r="X599" i="15" s="1"/>
  <c r="R601" i="15"/>
  <c r="R599" i="15" s="1"/>
  <c r="L601" i="15"/>
  <c r="F601" i="15"/>
  <c r="F599" i="15" s="1"/>
  <c r="Y596" i="15"/>
  <c r="Y594" i="15" s="1"/>
  <c r="S596" i="15"/>
  <c r="S594" i="15" s="1"/>
  <c r="M596" i="15"/>
  <c r="M594" i="15" s="1"/>
  <c r="G596" i="15"/>
  <c r="G594" i="15" s="1"/>
  <c r="Z591" i="15"/>
  <c r="T591" i="15"/>
  <c r="T589" i="15" s="1"/>
  <c r="N591" i="15"/>
  <c r="N589" i="15" s="1"/>
  <c r="H591" i="15"/>
  <c r="H589" i="15" s="1"/>
  <c r="AA586" i="15"/>
  <c r="AA584" i="15" s="1"/>
  <c r="U586" i="15"/>
  <c r="U584" i="15" s="1"/>
  <c r="O586" i="15"/>
  <c r="I586" i="15"/>
  <c r="I584" i="15" s="1"/>
  <c r="V581" i="15"/>
  <c r="V579" i="15" s="1"/>
  <c r="P581" i="15"/>
  <c r="P579" i="15" s="1"/>
  <c r="J581" i="15"/>
  <c r="J579" i="15" s="1"/>
  <c r="D581" i="15"/>
  <c r="D579" i="15" s="1"/>
  <c r="W576" i="15"/>
  <c r="Q576" i="15"/>
  <c r="Q574" i="15" s="1"/>
  <c r="K576" i="15"/>
  <c r="K574" i="15" s="1"/>
  <c r="E576" i="15"/>
  <c r="E574" i="15" s="1"/>
  <c r="X571" i="15"/>
  <c r="X569" i="15" s="1"/>
  <c r="R571" i="15"/>
  <c r="R569" i="15" s="1"/>
  <c r="L571" i="15"/>
  <c r="F571" i="15"/>
  <c r="F569" i="15" s="1"/>
  <c r="Y566" i="15"/>
  <c r="Y564" i="15" s="1"/>
  <c r="S566" i="15"/>
  <c r="S564" i="15" s="1"/>
  <c r="M566" i="15"/>
  <c r="M564" i="15" s="1"/>
  <c r="G566" i="15"/>
  <c r="G564" i="15" s="1"/>
  <c r="Z561" i="15"/>
  <c r="T561" i="15"/>
  <c r="T559" i="15" s="1"/>
  <c r="N561" i="15"/>
  <c r="N559" i="15" s="1"/>
  <c r="H561" i="15"/>
  <c r="H559" i="15" s="1"/>
  <c r="AA556" i="15"/>
  <c r="AA554" i="15" s="1"/>
  <c r="U556" i="15"/>
  <c r="U554" i="15" s="1"/>
  <c r="O556" i="15"/>
  <c r="I556" i="15"/>
  <c r="I554" i="15" s="1"/>
  <c r="V551" i="15"/>
  <c r="V549" i="15" s="1"/>
  <c r="P551" i="15"/>
  <c r="P549" i="15" s="1"/>
  <c r="J551" i="15"/>
  <c r="J549" i="15" s="1"/>
  <c r="D551" i="15"/>
  <c r="D549" i="15" s="1"/>
  <c r="W546" i="15"/>
  <c r="Q546" i="15"/>
  <c r="Q544" i="15" s="1"/>
  <c r="K546" i="15"/>
  <c r="K544" i="15" s="1"/>
  <c r="E546" i="15"/>
  <c r="E544" i="15" s="1"/>
  <c r="X541" i="15"/>
  <c r="X539" i="15" s="1"/>
  <c r="R541" i="15"/>
  <c r="R539" i="15" s="1"/>
  <c r="L541" i="15"/>
  <c r="F541" i="15"/>
  <c r="F539" i="15" s="1"/>
  <c r="Y536" i="15"/>
  <c r="Y534" i="15" s="1"/>
  <c r="S536" i="15"/>
  <c r="S534" i="15" s="1"/>
  <c r="M536" i="15"/>
  <c r="M534" i="15" s="1"/>
  <c r="G536" i="15"/>
  <c r="G534" i="15" s="1"/>
  <c r="Z531" i="15"/>
  <c r="V636" i="15"/>
  <c r="V634" i="15" s="1"/>
  <c r="P636" i="15"/>
  <c r="P634" i="15" s="1"/>
  <c r="J636" i="15"/>
  <c r="J634" i="15" s="1"/>
  <c r="D636" i="15"/>
  <c r="D634" i="15" s="1"/>
  <c r="W631" i="15"/>
  <c r="W629" i="15" s="1"/>
  <c r="Q631" i="15"/>
  <c r="Q629" i="15" s="1"/>
  <c r="K631" i="15"/>
  <c r="K629" i="15" s="1"/>
  <c r="E631" i="15"/>
  <c r="E629" i="15" s="1"/>
  <c r="X626" i="15"/>
  <c r="X624" i="15" s="1"/>
  <c r="R626" i="15"/>
  <c r="R624" i="15" s="1"/>
  <c r="L626" i="15"/>
  <c r="L624" i="15" s="1"/>
  <c r="F626" i="15"/>
  <c r="F624" i="15" s="1"/>
  <c r="Y621" i="15"/>
  <c r="Y619" i="15" s="1"/>
  <c r="S621" i="15"/>
  <c r="S619" i="15" s="1"/>
  <c r="M621" i="15"/>
  <c r="M619" i="15" s="1"/>
  <c r="G621" i="15"/>
  <c r="G619" i="15" s="1"/>
  <c r="Z616" i="15"/>
  <c r="Z614" i="15" s="1"/>
  <c r="T616" i="15"/>
  <c r="T614" i="15" s="1"/>
  <c r="N616" i="15"/>
  <c r="N614" i="15" s="1"/>
  <c r="H616" i="15"/>
  <c r="H614" i="15" s="1"/>
  <c r="AA611" i="15"/>
  <c r="AA609" i="15" s="1"/>
  <c r="U611" i="15"/>
  <c r="U609" i="15" s="1"/>
  <c r="O611" i="15"/>
  <c r="O609" i="15" s="1"/>
  <c r="I611" i="15"/>
  <c r="I609" i="15" s="1"/>
  <c r="V606" i="15"/>
  <c r="V604" i="15" s="1"/>
  <c r="P606" i="15"/>
  <c r="P604" i="15" s="1"/>
  <c r="J606" i="15"/>
  <c r="J604" i="15" s="1"/>
  <c r="D606" i="15"/>
  <c r="D604" i="15" s="1"/>
  <c r="W601" i="15"/>
  <c r="W599" i="15" s="1"/>
  <c r="Q601" i="15"/>
  <c r="Q599" i="15" s="1"/>
  <c r="K601" i="15"/>
  <c r="K599" i="15" s="1"/>
  <c r="E601" i="15"/>
  <c r="E599" i="15" s="1"/>
  <c r="X596" i="15"/>
  <c r="X594" i="15" s="1"/>
  <c r="R596" i="15"/>
  <c r="R594" i="15" s="1"/>
  <c r="L596" i="15"/>
  <c r="L594" i="15" s="1"/>
  <c r="F596" i="15"/>
  <c r="F594" i="15" s="1"/>
  <c r="Y591" i="15"/>
  <c r="Y589" i="15" s="1"/>
  <c r="S591" i="15"/>
  <c r="S589" i="15" s="1"/>
  <c r="M591" i="15"/>
  <c r="M589" i="15" s="1"/>
  <c r="G591" i="15"/>
  <c r="G589" i="15" s="1"/>
  <c r="Z586" i="15"/>
  <c r="Z584" i="15" s="1"/>
  <c r="T586" i="15"/>
  <c r="T584" i="15" s="1"/>
  <c r="N586" i="15"/>
  <c r="N584" i="15" s="1"/>
  <c r="H586" i="15"/>
  <c r="H584" i="15" s="1"/>
  <c r="AA581" i="15"/>
  <c r="AA579" i="15" s="1"/>
  <c r="U581" i="15"/>
  <c r="U579" i="15" s="1"/>
  <c r="O581" i="15"/>
  <c r="O579" i="15" s="1"/>
  <c r="I581" i="15"/>
  <c r="I579" i="15" s="1"/>
  <c r="V576" i="15"/>
  <c r="V574" i="15" s="1"/>
  <c r="P576" i="15"/>
  <c r="P574" i="15" s="1"/>
  <c r="J576" i="15"/>
  <c r="J574" i="15" s="1"/>
  <c r="D576" i="15"/>
  <c r="D574" i="15" s="1"/>
  <c r="W571" i="15"/>
  <c r="W569" i="15" s="1"/>
  <c r="Q571" i="15"/>
  <c r="Q569" i="15" s="1"/>
  <c r="K571" i="15"/>
  <c r="K569" i="15" s="1"/>
  <c r="E571" i="15"/>
  <c r="E569" i="15" s="1"/>
  <c r="X566" i="15"/>
  <c r="X564" i="15" s="1"/>
  <c r="R566" i="15"/>
  <c r="R564" i="15" s="1"/>
  <c r="L566" i="15"/>
  <c r="L564" i="15" s="1"/>
  <c r="F566" i="15"/>
  <c r="F564" i="15" s="1"/>
  <c r="Y561" i="15"/>
  <c r="Y559" i="15" s="1"/>
  <c r="S561" i="15"/>
  <c r="S559" i="15" s="1"/>
  <c r="M561" i="15"/>
  <c r="M559" i="15" s="1"/>
  <c r="G561" i="15"/>
  <c r="G559" i="15" s="1"/>
  <c r="Z556" i="15"/>
  <c r="Z554" i="15" s="1"/>
  <c r="T556" i="15"/>
  <c r="T554" i="15" s="1"/>
  <c r="N556" i="15"/>
  <c r="N554" i="15" s="1"/>
  <c r="H556" i="15"/>
  <c r="H554" i="15" s="1"/>
  <c r="AA551" i="15"/>
  <c r="AA549" i="15" s="1"/>
  <c r="U551" i="15"/>
  <c r="U549" i="15" s="1"/>
  <c r="O551" i="15"/>
  <c r="O549" i="15" s="1"/>
  <c r="I551" i="15"/>
  <c r="I549" i="15" s="1"/>
  <c r="V546" i="15"/>
  <c r="V544" i="15" s="1"/>
  <c r="P546" i="15"/>
  <c r="P544" i="15" s="1"/>
  <c r="J546" i="15"/>
  <c r="J544" i="15" s="1"/>
  <c r="D546" i="15"/>
  <c r="D544" i="15" s="1"/>
  <c r="W541" i="15"/>
  <c r="W539" i="15" s="1"/>
  <c r="Q541" i="15"/>
  <c r="Q539" i="15" s="1"/>
  <c r="K541" i="15"/>
  <c r="K539" i="15" s="1"/>
  <c r="E541" i="15"/>
  <c r="E539" i="15" s="1"/>
  <c r="X536" i="15"/>
  <c r="X534" i="15" s="1"/>
  <c r="R536" i="15"/>
  <c r="R534" i="15" s="1"/>
  <c r="L536" i="15"/>
  <c r="L534" i="15" s="1"/>
  <c r="F536" i="15"/>
  <c r="F534" i="15" s="1"/>
  <c r="Y531" i="15"/>
  <c r="Y529" i="15" s="1"/>
  <c r="AA636" i="15"/>
  <c r="AA634" i="15" s="1"/>
  <c r="U636" i="15"/>
  <c r="U634" i="15" s="1"/>
  <c r="O636" i="15"/>
  <c r="O634" i="15" s="1"/>
  <c r="I636" i="15"/>
  <c r="I634" i="15" s="1"/>
  <c r="Z636" i="15"/>
  <c r="T636" i="15"/>
  <c r="T634" i="15" s="1"/>
  <c r="N636" i="15"/>
  <c r="N634" i="15" s="1"/>
  <c r="H636" i="15"/>
  <c r="H634" i="15" s="1"/>
  <c r="AA631" i="15"/>
  <c r="AA629" i="15" s="1"/>
  <c r="U631" i="15"/>
  <c r="U629" i="15" s="1"/>
  <c r="O631" i="15"/>
  <c r="I631" i="15"/>
  <c r="I629" i="15" s="1"/>
  <c r="V626" i="15"/>
  <c r="V624" i="15" s="1"/>
  <c r="P626" i="15"/>
  <c r="P624" i="15" s="1"/>
  <c r="J626" i="15"/>
  <c r="J624" i="15" s="1"/>
  <c r="D626" i="15"/>
  <c r="D624" i="15" s="1"/>
  <c r="W621" i="15"/>
  <c r="Q621" i="15"/>
  <c r="Q619" i="15" s="1"/>
  <c r="K621" i="15"/>
  <c r="K619" i="15" s="1"/>
  <c r="E621" i="15"/>
  <c r="E619" i="15" s="1"/>
  <c r="X616" i="15"/>
  <c r="X614" i="15" s="1"/>
  <c r="R616" i="15"/>
  <c r="R614" i="15" s="1"/>
  <c r="L616" i="15"/>
  <c r="F616" i="15"/>
  <c r="F614" i="15" s="1"/>
  <c r="Y611" i="15"/>
  <c r="Y609" i="15" s="1"/>
  <c r="S611" i="15"/>
  <c r="S609" i="15" s="1"/>
  <c r="M611" i="15"/>
  <c r="M609" i="15" s="1"/>
  <c r="G611" i="15"/>
  <c r="G609" i="15" s="1"/>
  <c r="Z606" i="15"/>
  <c r="T606" i="15"/>
  <c r="T604" i="15" s="1"/>
  <c r="N606" i="15"/>
  <c r="N604" i="15" s="1"/>
  <c r="H606" i="15"/>
  <c r="H604" i="15" s="1"/>
  <c r="AA601" i="15"/>
  <c r="AA599" i="15" s="1"/>
  <c r="U601" i="15"/>
  <c r="U599" i="15" s="1"/>
  <c r="O601" i="15"/>
  <c r="I601" i="15"/>
  <c r="I599" i="15" s="1"/>
  <c r="V596" i="15"/>
  <c r="V594" i="15" s="1"/>
  <c r="P596" i="15"/>
  <c r="P594" i="15" s="1"/>
  <c r="J596" i="15"/>
  <c r="J594" i="15" s="1"/>
  <c r="D596" i="15"/>
  <c r="D594" i="15" s="1"/>
  <c r="W591" i="15"/>
  <c r="Q591" i="15"/>
  <c r="Q589" i="15" s="1"/>
  <c r="K591" i="15"/>
  <c r="K589" i="15" s="1"/>
  <c r="E591" i="15"/>
  <c r="E589" i="15" s="1"/>
  <c r="X586" i="15"/>
  <c r="X584" i="15" s="1"/>
  <c r="R586" i="15"/>
  <c r="R584" i="15" s="1"/>
  <c r="L586" i="15"/>
  <c r="F586" i="15"/>
  <c r="F584" i="15" s="1"/>
  <c r="Y581" i="15"/>
  <c r="Y579" i="15" s="1"/>
  <c r="S581" i="15"/>
  <c r="S579" i="15" s="1"/>
  <c r="M581" i="15"/>
  <c r="M579" i="15" s="1"/>
  <c r="G581" i="15"/>
  <c r="G579" i="15" s="1"/>
  <c r="Z576" i="15"/>
  <c r="T576" i="15"/>
  <c r="T574" i="15" s="1"/>
  <c r="N576" i="15"/>
  <c r="N574" i="15" s="1"/>
  <c r="H576" i="15"/>
  <c r="H574" i="15" s="1"/>
  <c r="AA571" i="15"/>
  <c r="AA569" i="15" s="1"/>
  <c r="U571" i="15"/>
  <c r="U569" i="15" s="1"/>
  <c r="O571" i="15"/>
  <c r="I571" i="15"/>
  <c r="I569" i="15" s="1"/>
  <c r="V566" i="15"/>
  <c r="V564" i="15" s="1"/>
  <c r="P566" i="15"/>
  <c r="P564" i="15" s="1"/>
  <c r="J566" i="15"/>
  <c r="J564" i="15" s="1"/>
  <c r="D566" i="15"/>
  <c r="D564" i="15" s="1"/>
  <c r="W561" i="15"/>
  <c r="Q561" i="15"/>
  <c r="Q559" i="15" s="1"/>
  <c r="K561" i="15"/>
  <c r="K559" i="15" s="1"/>
  <c r="E561" i="15"/>
  <c r="E559" i="15" s="1"/>
  <c r="X556" i="15"/>
  <c r="X554" i="15" s="1"/>
  <c r="R556" i="15"/>
  <c r="R554" i="15" s="1"/>
  <c r="L556" i="15"/>
  <c r="F556" i="15"/>
  <c r="F554" i="15" s="1"/>
  <c r="Y551" i="15"/>
  <c r="Y549" i="15" s="1"/>
  <c r="S551" i="15"/>
  <c r="S549" i="15" s="1"/>
  <c r="M551" i="15"/>
  <c r="M549" i="15" s="1"/>
  <c r="G551" i="15"/>
  <c r="G549" i="15" s="1"/>
  <c r="Z546" i="15"/>
  <c r="T546" i="15"/>
  <c r="T544" i="15" s="1"/>
  <c r="N546" i="15"/>
  <c r="N544" i="15" s="1"/>
  <c r="H546" i="15"/>
  <c r="H544" i="15" s="1"/>
  <c r="AA541" i="15"/>
  <c r="AA539" i="15" s="1"/>
  <c r="U541" i="15"/>
  <c r="U539" i="15" s="1"/>
  <c r="Y636" i="15"/>
  <c r="Y634" i="15" s="1"/>
  <c r="S636" i="15"/>
  <c r="S634" i="15" s="1"/>
  <c r="M636" i="15"/>
  <c r="M634" i="15" s="1"/>
  <c r="G636" i="15"/>
  <c r="G634" i="15" s="1"/>
  <c r="Z631" i="15"/>
  <c r="T631" i="15"/>
  <c r="T629" i="15" s="1"/>
  <c r="N631" i="15"/>
  <c r="N629" i="15" s="1"/>
  <c r="H631" i="15"/>
  <c r="H629" i="15" s="1"/>
  <c r="AA626" i="15"/>
  <c r="AA624" i="15" s="1"/>
  <c r="U626" i="15"/>
  <c r="U624" i="15" s="1"/>
  <c r="O626" i="15"/>
  <c r="I626" i="15"/>
  <c r="I624" i="15" s="1"/>
  <c r="V621" i="15"/>
  <c r="V619" i="15" s="1"/>
  <c r="P621" i="15"/>
  <c r="P619" i="15" s="1"/>
  <c r="J621" i="15"/>
  <c r="J619" i="15" s="1"/>
  <c r="D621" i="15"/>
  <c r="D619" i="15" s="1"/>
  <c r="W616" i="15"/>
  <c r="Q616" i="15"/>
  <c r="Q614" i="15" s="1"/>
  <c r="K616" i="15"/>
  <c r="K614" i="15" s="1"/>
  <c r="E616" i="15"/>
  <c r="E614" i="15" s="1"/>
  <c r="X611" i="15"/>
  <c r="X609" i="15" s="1"/>
  <c r="R611" i="15"/>
  <c r="R609" i="15" s="1"/>
  <c r="L611" i="15"/>
  <c r="F611" i="15"/>
  <c r="F609" i="15" s="1"/>
  <c r="Y606" i="15"/>
  <c r="Y604" i="15" s="1"/>
  <c r="S606" i="15"/>
  <c r="S604" i="15" s="1"/>
  <c r="M606" i="15"/>
  <c r="M604" i="15" s="1"/>
  <c r="G606" i="15"/>
  <c r="G604" i="15" s="1"/>
  <c r="Z601" i="15"/>
  <c r="T601" i="15"/>
  <c r="T599" i="15" s="1"/>
  <c r="N601" i="15"/>
  <c r="N599" i="15" s="1"/>
  <c r="H601" i="15"/>
  <c r="H599" i="15" s="1"/>
  <c r="AA596" i="15"/>
  <c r="AA594" i="15" s="1"/>
  <c r="U596" i="15"/>
  <c r="U594" i="15" s="1"/>
  <c r="O596" i="15"/>
  <c r="I596" i="15"/>
  <c r="I594" i="15" s="1"/>
  <c r="V591" i="15"/>
  <c r="V589" i="15" s="1"/>
  <c r="P591" i="15"/>
  <c r="P589" i="15" s="1"/>
  <c r="J591" i="15"/>
  <c r="J589" i="15" s="1"/>
  <c r="D591" i="15"/>
  <c r="D589" i="15" s="1"/>
  <c r="W586" i="15"/>
  <c r="Q586" i="15"/>
  <c r="Q584" i="15" s="1"/>
  <c r="K586" i="15"/>
  <c r="K584" i="15" s="1"/>
  <c r="E586" i="15"/>
  <c r="E584" i="15" s="1"/>
  <c r="X581" i="15"/>
  <c r="X579" i="15" s="1"/>
  <c r="R581" i="15"/>
  <c r="R579" i="15" s="1"/>
  <c r="L581" i="15"/>
  <c r="F581" i="15"/>
  <c r="F579" i="15" s="1"/>
  <c r="Y576" i="15"/>
  <c r="Y574" i="15" s="1"/>
  <c r="S576" i="15"/>
  <c r="S574" i="15" s="1"/>
  <c r="M576" i="15"/>
  <c r="M574" i="15" s="1"/>
  <c r="G576" i="15"/>
  <c r="G574" i="15" s="1"/>
  <c r="Z571" i="15"/>
  <c r="T571" i="15"/>
  <c r="T569" i="15" s="1"/>
  <c r="N571" i="15"/>
  <c r="N569" i="15" s="1"/>
  <c r="H571" i="15"/>
  <c r="H569" i="15" s="1"/>
  <c r="AA566" i="15"/>
  <c r="AA564" i="15" s="1"/>
  <c r="U566" i="15"/>
  <c r="U564" i="15" s="1"/>
  <c r="O566" i="15"/>
  <c r="I566" i="15"/>
  <c r="I564" i="15" s="1"/>
  <c r="V561" i="15"/>
  <c r="V559" i="15" s="1"/>
  <c r="P561" i="15"/>
  <c r="P559" i="15" s="1"/>
  <c r="J561" i="15"/>
  <c r="J559" i="15" s="1"/>
  <c r="D561" i="15"/>
  <c r="D559" i="15" s="1"/>
  <c r="W556" i="15"/>
  <c r="Q556" i="15"/>
  <c r="Q554" i="15" s="1"/>
  <c r="K556" i="15"/>
  <c r="K554" i="15" s="1"/>
  <c r="E556" i="15"/>
  <c r="E554" i="15" s="1"/>
  <c r="X551" i="15"/>
  <c r="X549" i="15" s="1"/>
  <c r="R551" i="15"/>
  <c r="R549" i="15" s="1"/>
  <c r="L551" i="15"/>
  <c r="F551" i="15"/>
  <c r="F549" i="15" s="1"/>
  <c r="Y546" i="15"/>
  <c r="Y544" i="15" s="1"/>
  <c r="S546" i="15"/>
  <c r="S544" i="15" s="1"/>
  <c r="M546" i="15"/>
  <c r="M544" i="15" s="1"/>
  <c r="G546" i="15"/>
  <c r="G544" i="15" s="1"/>
  <c r="Z541" i="15"/>
  <c r="T541" i="15"/>
  <c r="T539" i="15" s="1"/>
  <c r="N541" i="15"/>
  <c r="N539" i="15" s="1"/>
  <c r="H541" i="15"/>
  <c r="H539" i="15" s="1"/>
  <c r="AA536" i="15"/>
  <c r="AA534" i="15" s="1"/>
  <c r="U536" i="15"/>
  <c r="U534" i="15" s="1"/>
  <c r="O536" i="15"/>
  <c r="I536" i="15"/>
  <c r="I534" i="15" s="1"/>
  <c r="J486" i="15"/>
  <c r="J484" i="15" s="1"/>
  <c r="P486" i="15"/>
  <c r="P484" i="15" s="1"/>
  <c r="V486" i="15"/>
  <c r="V484" i="15" s="1"/>
  <c r="I491" i="15"/>
  <c r="I489" i="15" s="1"/>
  <c r="O491" i="15"/>
  <c r="U491" i="15"/>
  <c r="U489" i="15" s="1"/>
  <c r="AA491" i="15"/>
  <c r="AA489" i="15" s="1"/>
  <c r="H496" i="15"/>
  <c r="H494" i="15" s="1"/>
  <c r="N496" i="15"/>
  <c r="N494" i="15" s="1"/>
  <c r="T496" i="15"/>
  <c r="T494" i="15" s="1"/>
  <c r="Z496" i="15"/>
  <c r="G501" i="15"/>
  <c r="G499" i="15" s="1"/>
  <c r="M501" i="15"/>
  <c r="M499" i="15" s="1"/>
  <c r="S501" i="15"/>
  <c r="S499" i="15" s="1"/>
  <c r="Y501" i="15"/>
  <c r="Y499" i="15" s="1"/>
  <c r="F506" i="15"/>
  <c r="F504" i="15" s="1"/>
  <c r="L506" i="15"/>
  <c r="R506" i="15"/>
  <c r="R504" i="15" s="1"/>
  <c r="X506" i="15"/>
  <c r="X504" i="15" s="1"/>
  <c r="E511" i="15"/>
  <c r="E509" i="15" s="1"/>
  <c r="K511" i="15"/>
  <c r="K509" i="15" s="1"/>
  <c r="Q511" i="15"/>
  <c r="Q509" i="15" s="1"/>
  <c r="W511" i="15"/>
  <c r="D516" i="15"/>
  <c r="D514" i="15" s="1"/>
  <c r="J516" i="15"/>
  <c r="J514" i="15" s="1"/>
  <c r="P516" i="15"/>
  <c r="P514" i="15" s="1"/>
  <c r="V516" i="15"/>
  <c r="V514" i="15" s="1"/>
  <c r="I521" i="15"/>
  <c r="I519" i="15" s="1"/>
  <c r="O521" i="15"/>
  <c r="U521" i="15"/>
  <c r="U519" i="15" s="1"/>
  <c r="AA521" i="15"/>
  <c r="AA519" i="15" s="1"/>
  <c r="H526" i="15"/>
  <c r="H524" i="15" s="1"/>
  <c r="N526" i="15"/>
  <c r="N524" i="15" s="1"/>
  <c r="T526" i="15"/>
  <c r="T524" i="15" s="1"/>
  <c r="Z526" i="15"/>
  <c r="G531" i="15"/>
  <c r="G529" i="15" s="1"/>
  <c r="M531" i="15"/>
  <c r="S531" i="15"/>
  <c r="S529" i="15" s="1"/>
  <c r="AA531" i="15"/>
  <c r="AA529" i="15" s="1"/>
  <c r="E536" i="15"/>
  <c r="E534" i="15" s="1"/>
  <c r="Q536" i="15"/>
  <c r="Q534" i="15" s="1"/>
  <c r="D541" i="15"/>
  <c r="D539" i="15" s="1"/>
  <c r="P541" i="15"/>
  <c r="O546" i="15"/>
  <c r="O544" i="15" s="1"/>
  <c r="N551" i="15"/>
  <c r="N549" i="15" s="1"/>
  <c r="M556" i="15"/>
  <c r="M554" i="15" s="1"/>
  <c r="L561" i="15"/>
  <c r="L559" i="15" s="1"/>
  <c r="K566" i="15"/>
  <c r="J571" i="15"/>
  <c r="I576" i="15"/>
  <c r="I574" i="15" s="1"/>
  <c r="AA576" i="15"/>
  <c r="AA574" i="15" s="1"/>
  <c r="H581" i="15"/>
  <c r="H579" i="15" s="1"/>
  <c r="Z581" i="15"/>
  <c r="Z579" i="15" s="1"/>
  <c r="G586" i="15"/>
  <c r="G584" i="15" s="1"/>
  <c r="Y586" i="15"/>
  <c r="Y584" i="15" s="1"/>
  <c r="F591" i="15"/>
  <c r="F589" i="15" s="1"/>
  <c r="X591" i="15"/>
  <c r="X589" i="15" s="1"/>
  <c r="E596" i="15"/>
  <c r="E594" i="15" s="1"/>
  <c r="W596" i="15"/>
  <c r="W594" i="15" s="1"/>
  <c r="D601" i="15"/>
  <c r="D599" i="15" s="1"/>
  <c r="V601" i="15"/>
  <c r="V599" i="15" s="1"/>
  <c r="U606" i="15"/>
  <c r="U604" i="15" s="1"/>
  <c r="T611" i="15"/>
  <c r="S616" i="15"/>
  <c r="S614" i="15" s="1"/>
  <c r="R621" i="15"/>
  <c r="R619" i="15" s="1"/>
  <c r="Q626" i="15"/>
  <c r="Q624" i="15" s="1"/>
  <c r="P631" i="15"/>
  <c r="P629" i="15" s="1"/>
  <c r="X636" i="15"/>
  <c r="X634" i="15" s="1"/>
  <c r="G484" i="16"/>
  <c r="J499" i="16"/>
  <c r="D183" i="15"/>
  <c r="D181" i="15" s="1"/>
  <c r="J183" i="15"/>
  <c r="J181" i="15" s="1"/>
  <c r="P183" i="15"/>
  <c r="P181" i="15" s="1"/>
  <c r="V183" i="15"/>
  <c r="V181" i="15" s="1"/>
  <c r="I188" i="15"/>
  <c r="I186" i="15" s="1"/>
  <c r="O188" i="15"/>
  <c r="O186" i="15" s="1"/>
  <c r="U188" i="15"/>
  <c r="U186" i="15" s="1"/>
  <c r="AA188" i="15"/>
  <c r="AA186" i="15" s="1"/>
  <c r="H193" i="15"/>
  <c r="H191" i="15" s="1"/>
  <c r="N193" i="15"/>
  <c r="N191" i="15" s="1"/>
  <c r="T193" i="15"/>
  <c r="T191" i="15" s="1"/>
  <c r="Z193" i="15"/>
  <c r="Z191" i="15" s="1"/>
  <c r="G198" i="15"/>
  <c r="G196" i="15" s="1"/>
  <c r="M198" i="15"/>
  <c r="M196" i="15" s="1"/>
  <c r="S198" i="15"/>
  <c r="S196" i="15" s="1"/>
  <c r="Y198" i="15"/>
  <c r="Y196" i="15" s="1"/>
  <c r="F203" i="15"/>
  <c r="F201" i="15" s="1"/>
  <c r="L203" i="15"/>
  <c r="L201" i="15" s="1"/>
  <c r="R203" i="15"/>
  <c r="R201" i="15" s="1"/>
  <c r="X203" i="15"/>
  <c r="X201" i="15" s="1"/>
  <c r="E208" i="15"/>
  <c r="E206" i="15" s="1"/>
  <c r="K208" i="15"/>
  <c r="K206" i="15" s="1"/>
  <c r="Q208" i="15"/>
  <c r="Q206" i="15" s="1"/>
  <c r="W208" i="15"/>
  <c r="W206" i="15" s="1"/>
  <c r="D213" i="15"/>
  <c r="D211" i="15" s="1"/>
  <c r="J213" i="15"/>
  <c r="J211" i="15" s="1"/>
  <c r="P213" i="15"/>
  <c r="P211" i="15" s="1"/>
  <c r="V213" i="15"/>
  <c r="V211" i="15" s="1"/>
  <c r="I218" i="15"/>
  <c r="I216" i="15" s="1"/>
  <c r="O218" i="15"/>
  <c r="O216" i="15" s="1"/>
  <c r="U218" i="15"/>
  <c r="U216" i="15" s="1"/>
  <c r="AA218" i="15"/>
  <c r="AA216" i="15" s="1"/>
  <c r="H223" i="15"/>
  <c r="H221" i="15" s="1"/>
  <c r="N223" i="15"/>
  <c r="N221" i="15" s="1"/>
  <c r="T223" i="15"/>
  <c r="T221" i="15" s="1"/>
  <c r="Z223" i="15"/>
  <c r="Z221" i="15" s="1"/>
  <c r="G228" i="15"/>
  <c r="G226" i="15" s="1"/>
  <c r="M228" i="15"/>
  <c r="M226" i="15" s="1"/>
  <c r="S228" i="15"/>
  <c r="S226" i="15" s="1"/>
  <c r="Y228" i="15"/>
  <c r="Y226" i="15" s="1"/>
  <c r="F233" i="15"/>
  <c r="F231" i="15" s="1"/>
  <c r="L233" i="15"/>
  <c r="L231" i="15" s="1"/>
  <c r="R233" i="15"/>
  <c r="R231" i="15" s="1"/>
  <c r="X233" i="15"/>
  <c r="X231" i="15" s="1"/>
  <c r="E238" i="15"/>
  <c r="E236" i="15" s="1"/>
  <c r="K238" i="15"/>
  <c r="K236" i="15" s="1"/>
  <c r="Q238" i="15"/>
  <c r="Q236" i="15" s="1"/>
  <c r="W238" i="15"/>
  <c r="W236" i="15" s="1"/>
  <c r="D243" i="15"/>
  <c r="D241" i="15" s="1"/>
  <c r="J243" i="15"/>
  <c r="J241" i="15" s="1"/>
  <c r="P243" i="15"/>
  <c r="P241" i="15" s="1"/>
  <c r="V243" i="15"/>
  <c r="V241" i="15" s="1"/>
  <c r="I248" i="15"/>
  <c r="I246" i="15" s="1"/>
  <c r="O248" i="15"/>
  <c r="O246" i="15" s="1"/>
  <c r="U248" i="15"/>
  <c r="U246" i="15" s="1"/>
  <c r="AA248" i="15"/>
  <c r="AA246" i="15" s="1"/>
  <c r="H253" i="15"/>
  <c r="H251" i="15" s="1"/>
  <c r="N253" i="15"/>
  <c r="N251" i="15" s="1"/>
  <c r="T253" i="15"/>
  <c r="T251" i="15" s="1"/>
  <c r="Z253" i="15"/>
  <c r="Z251" i="15" s="1"/>
  <c r="G258" i="15"/>
  <c r="G256" i="15" s="1"/>
  <c r="M258" i="15"/>
  <c r="M256" i="15" s="1"/>
  <c r="S258" i="15"/>
  <c r="S256" i="15" s="1"/>
  <c r="Y258" i="15"/>
  <c r="Y256" i="15" s="1"/>
  <c r="F263" i="15"/>
  <c r="F261" i="15" s="1"/>
  <c r="L263" i="15"/>
  <c r="L261" i="15" s="1"/>
  <c r="R263" i="15"/>
  <c r="R261" i="15" s="1"/>
  <c r="X263" i="15"/>
  <c r="X261" i="15" s="1"/>
  <c r="E268" i="15"/>
  <c r="E266" i="15" s="1"/>
  <c r="K268" i="15"/>
  <c r="K266" i="15" s="1"/>
  <c r="Q268" i="15"/>
  <c r="Q266" i="15" s="1"/>
  <c r="W268" i="15"/>
  <c r="W266" i="15" s="1"/>
  <c r="D273" i="15"/>
  <c r="D271" i="15" s="1"/>
  <c r="J273" i="15"/>
  <c r="J271" i="15" s="1"/>
  <c r="P273" i="15"/>
  <c r="P271" i="15" s="1"/>
  <c r="V273" i="15"/>
  <c r="V271" i="15" s="1"/>
  <c r="I278" i="15"/>
  <c r="I276" i="15" s="1"/>
  <c r="O278" i="15"/>
  <c r="O276" i="15" s="1"/>
  <c r="U278" i="15"/>
  <c r="U276" i="15" s="1"/>
  <c r="AA278" i="15"/>
  <c r="AA276" i="15" s="1"/>
  <c r="H283" i="15"/>
  <c r="H281" i="15" s="1"/>
  <c r="N283" i="15"/>
  <c r="N281" i="15" s="1"/>
  <c r="T283" i="15"/>
  <c r="T281" i="15" s="1"/>
  <c r="Z283" i="15"/>
  <c r="Z281" i="15" s="1"/>
  <c r="G288" i="15"/>
  <c r="G286" i="15" s="1"/>
  <c r="M288" i="15"/>
  <c r="M286" i="15" s="1"/>
  <c r="S288" i="15"/>
  <c r="S286" i="15" s="1"/>
  <c r="Y288" i="15"/>
  <c r="Y286" i="15" s="1"/>
  <c r="F293" i="15"/>
  <c r="F291" i="15" s="1"/>
  <c r="L293" i="15"/>
  <c r="L291" i="15" s="1"/>
  <c r="R293" i="15"/>
  <c r="R291" i="15" s="1"/>
  <c r="X293" i="15"/>
  <c r="X291" i="15" s="1"/>
  <c r="E298" i="15"/>
  <c r="E296" i="15" s="1"/>
  <c r="K298" i="15"/>
  <c r="K296" i="15" s="1"/>
  <c r="Q298" i="15"/>
  <c r="Q296" i="15" s="1"/>
  <c r="W298" i="15"/>
  <c r="W296" i="15" s="1"/>
  <c r="D303" i="15"/>
  <c r="D301" i="15" s="1"/>
  <c r="J303" i="15"/>
  <c r="J301" i="15" s="1"/>
  <c r="P303" i="15"/>
  <c r="P301" i="15" s="1"/>
  <c r="V303" i="15"/>
  <c r="V301" i="15" s="1"/>
  <c r="I308" i="15"/>
  <c r="I306" i="15" s="1"/>
  <c r="O308" i="15"/>
  <c r="O306" i="15" s="1"/>
  <c r="U308" i="15"/>
  <c r="U306" i="15" s="1"/>
  <c r="AA308" i="15"/>
  <c r="AA306" i="15" s="1"/>
  <c r="H313" i="15"/>
  <c r="H311" i="15" s="1"/>
  <c r="N313" i="15"/>
  <c r="N311" i="15" s="1"/>
  <c r="T313" i="15"/>
  <c r="T311" i="15" s="1"/>
  <c r="Z313" i="15"/>
  <c r="Z311" i="15" s="1"/>
  <c r="G318" i="15"/>
  <c r="G316" i="15" s="1"/>
  <c r="M318" i="15"/>
  <c r="M316" i="15" s="1"/>
  <c r="S318" i="15"/>
  <c r="S316" i="15" s="1"/>
  <c r="Y318" i="15"/>
  <c r="Y316" i="15" s="1"/>
  <c r="D491" i="15"/>
  <c r="J491" i="15"/>
  <c r="J489" i="15" s="1"/>
  <c r="P491" i="15"/>
  <c r="P489" i="15" s="1"/>
  <c r="V491" i="15"/>
  <c r="V489" i="15" s="1"/>
  <c r="I496" i="15"/>
  <c r="I494" i="15" s="1"/>
  <c r="O496" i="15"/>
  <c r="O494" i="15" s="1"/>
  <c r="U496" i="15"/>
  <c r="AA496" i="15"/>
  <c r="AA494" i="15" s="1"/>
  <c r="H501" i="15"/>
  <c r="H499" i="15" s="1"/>
  <c r="N501" i="15"/>
  <c r="N499" i="15" s="1"/>
  <c r="T501" i="15"/>
  <c r="T499" i="15" s="1"/>
  <c r="Z501" i="15"/>
  <c r="Z499" i="15" s="1"/>
  <c r="G506" i="15"/>
  <c r="M506" i="15"/>
  <c r="M504" i="15" s="1"/>
  <c r="S506" i="15"/>
  <c r="S504" i="15" s="1"/>
  <c r="Y506" i="15"/>
  <c r="Y504" i="15" s="1"/>
  <c r="F511" i="15"/>
  <c r="F509" i="15" s="1"/>
  <c r="L511" i="15"/>
  <c r="L509" i="15" s="1"/>
  <c r="R511" i="15"/>
  <c r="X511" i="15"/>
  <c r="X509" i="15" s="1"/>
  <c r="E516" i="15"/>
  <c r="E514" i="15" s="1"/>
  <c r="K516" i="15"/>
  <c r="K514" i="15" s="1"/>
  <c r="Q516" i="15"/>
  <c r="Q514" i="15" s="1"/>
  <c r="W516" i="15"/>
  <c r="W514" i="15" s="1"/>
  <c r="D521" i="15"/>
  <c r="J521" i="15"/>
  <c r="J519" i="15" s="1"/>
  <c r="P521" i="15"/>
  <c r="P519" i="15" s="1"/>
  <c r="V521" i="15"/>
  <c r="V519" i="15" s="1"/>
  <c r="I526" i="15"/>
  <c r="I524" i="15" s="1"/>
  <c r="O526" i="15"/>
  <c r="O524" i="15" s="1"/>
  <c r="U526" i="15"/>
  <c r="AA526" i="15"/>
  <c r="AA524" i="15" s="1"/>
  <c r="H531" i="15"/>
  <c r="H529" i="15" s="1"/>
  <c r="N531" i="15"/>
  <c r="N529" i="15" s="1"/>
  <c r="T531" i="15"/>
  <c r="T529" i="15" s="1"/>
  <c r="H536" i="15"/>
  <c r="H534" i="15" s="1"/>
  <c r="T536" i="15"/>
  <c r="G541" i="15"/>
  <c r="G539" i="15" s="1"/>
  <c r="S541" i="15"/>
  <c r="S539" i="15" s="1"/>
  <c r="R546" i="15"/>
  <c r="R544" i="15" s="1"/>
  <c r="Q551" i="15"/>
  <c r="Q549" i="15" s="1"/>
  <c r="P556" i="15"/>
  <c r="O561" i="15"/>
  <c r="O559" i="15" s="1"/>
  <c r="N566" i="15"/>
  <c r="N564" i="15" s="1"/>
  <c r="M571" i="15"/>
  <c r="M569" i="15" s="1"/>
  <c r="L576" i="15"/>
  <c r="L574" i="15" s="1"/>
  <c r="K581" i="15"/>
  <c r="K579" i="15" s="1"/>
  <c r="J586" i="15"/>
  <c r="I591" i="15"/>
  <c r="I589" i="15" s="1"/>
  <c r="AA591" i="15"/>
  <c r="AA589" i="15" s="1"/>
  <c r="H596" i="15"/>
  <c r="H594" i="15" s="1"/>
  <c r="Z596" i="15"/>
  <c r="Z594" i="15" s="1"/>
  <c r="G601" i="15"/>
  <c r="G599" i="15" s="1"/>
  <c r="Y601" i="15"/>
  <c r="F606" i="15"/>
  <c r="F604" i="15" s="1"/>
  <c r="X606" i="15"/>
  <c r="X604" i="15" s="1"/>
  <c r="E611" i="15"/>
  <c r="E609" i="15" s="1"/>
  <c r="W611" i="15"/>
  <c r="W609" i="15" s="1"/>
  <c r="D616" i="15"/>
  <c r="D614" i="15" s="1"/>
  <c r="V616" i="15"/>
  <c r="U621" i="15"/>
  <c r="U619" i="15" s="1"/>
  <c r="T626" i="15"/>
  <c r="T624" i="15" s="1"/>
  <c r="S631" i="15"/>
  <c r="S629" i="15" s="1"/>
  <c r="S544" i="16"/>
  <c r="G47" i="17"/>
  <c r="I67" i="17"/>
  <c r="U67" i="17"/>
  <c r="X82" i="17"/>
  <c r="N102" i="17"/>
  <c r="G137" i="17"/>
  <c r="I157" i="17"/>
  <c r="U157" i="17"/>
  <c r="H168" i="15"/>
  <c r="H166" i="15" s="1"/>
  <c r="N168" i="15"/>
  <c r="T168" i="15"/>
  <c r="T166" i="15" s="1"/>
  <c r="Z168" i="15"/>
  <c r="Z166" i="15" s="1"/>
  <c r="G173" i="15"/>
  <c r="G171" i="15" s="1"/>
  <c r="M173" i="15"/>
  <c r="M171" i="15" s="1"/>
  <c r="S173" i="15"/>
  <c r="S171" i="15" s="1"/>
  <c r="Y173" i="15"/>
  <c r="F178" i="15"/>
  <c r="F176" i="15" s="1"/>
  <c r="L178" i="15"/>
  <c r="L176" i="15" s="1"/>
  <c r="R178" i="15"/>
  <c r="R176" i="15" s="1"/>
  <c r="X178" i="15"/>
  <c r="X176" i="15" s="1"/>
  <c r="E183" i="15"/>
  <c r="E181" i="15" s="1"/>
  <c r="K183" i="15"/>
  <c r="Q183" i="15"/>
  <c r="Q181" i="15" s="1"/>
  <c r="W183" i="15"/>
  <c r="W181" i="15" s="1"/>
  <c r="D188" i="15"/>
  <c r="D186" i="15" s="1"/>
  <c r="J188" i="15"/>
  <c r="J186" i="15" s="1"/>
  <c r="P188" i="15"/>
  <c r="P186" i="15" s="1"/>
  <c r="V188" i="15"/>
  <c r="I193" i="15"/>
  <c r="I191" i="15" s="1"/>
  <c r="O193" i="15"/>
  <c r="O191" i="15" s="1"/>
  <c r="U193" i="15"/>
  <c r="U191" i="15" s="1"/>
  <c r="AA193" i="15"/>
  <c r="AA191" i="15" s="1"/>
  <c r="H198" i="15"/>
  <c r="H196" i="15" s="1"/>
  <c r="N198" i="15"/>
  <c r="T198" i="15"/>
  <c r="T196" i="15" s="1"/>
  <c r="Z198" i="15"/>
  <c r="Z196" i="15" s="1"/>
  <c r="G203" i="15"/>
  <c r="G201" i="15" s="1"/>
  <c r="M203" i="15"/>
  <c r="M201" i="15" s="1"/>
  <c r="S203" i="15"/>
  <c r="S201" i="15" s="1"/>
  <c r="Y203" i="15"/>
  <c r="F208" i="15"/>
  <c r="F206" i="15" s="1"/>
  <c r="L208" i="15"/>
  <c r="L206" i="15" s="1"/>
  <c r="R208" i="15"/>
  <c r="R206" i="15" s="1"/>
  <c r="X208" i="15"/>
  <c r="X206" i="15" s="1"/>
  <c r="E213" i="15"/>
  <c r="E211" i="15" s="1"/>
  <c r="K213" i="15"/>
  <c r="Q213" i="15"/>
  <c r="Q211" i="15" s="1"/>
  <c r="W213" i="15"/>
  <c r="W211" i="15" s="1"/>
  <c r="D218" i="15"/>
  <c r="D216" i="15" s="1"/>
  <c r="J218" i="15"/>
  <c r="J216" i="15" s="1"/>
  <c r="P218" i="15"/>
  <c r="P216" i="15" s="1"/>
  <c r="V218" i="15"/>
  <c r="I223" i="15"/>
  <c r="I221" i="15" s="1"/>
  <c r="O223" i="15"/>
  <c r="O221" i="15" s="1"/>
  <c r="U223" i="15"/>
  <c r="U221" i="15" s="1"/>
  <c r="AA223" i="15"/>
  <c r="AA221" i="15" s="1"/>
  <c r="H228" i="15"/>
  <c r="H226" i="15" s="1"/>
  <c r="N228" i="15"/>
  <c r="T228" i="15"/>
  <c r="T226" i="15" s="1"/>
  <c r="Z228" i="15"/>
  <c r="Z226" i="15" s="1"/>
  <c r="G233" i="15"/>
  <c r="G231" i="15" s="1"/>
  <c r="M233" i="15"/>
  <c r="M231" i="15" s="1"/>
  <c r="S233" i="15"/>
  <c r="S231" i="15" s="1"/>
  <c r="Y233" i="15"/>
  <c r="F238" i="15"/>
  <c r="F236" i="15" s="1"/>
  <c r="L238" i="15"/>
  <c r="L236" i="15" s="1"/>
  <c r="R238" i="15"/>
  <c r="R236" i="15" s="1"/>
  <c r="X238" i="15"/>
  <c r="X236" i="15" s="1"/>
  <c r="E243" i="15"/>
  <c r="E241" i="15" s="1"/>
  <c r="K243" i="15"/>
  <c r="Q243" i="15"/>
  <c r="Q241" i="15" s="1"/>
  <c r="W243" i="15"/>
  <c r="W241" i="15" s="1"/>
  <c r="D248" i="15"/>
  <c r="D246" i="15" s="1"/>
  <c r="J248" i="15"/>
  <c r="J246" i="15" s="1"/>
  <c r="P248" i="15"/>
  <c r="P246" i="15" s="1"/>
  <c r="V248" i="15"/>
  <c r="I253" i="15"/>
  <c r="I251" i="15" s="1"/>
  <c r="O253" i="15"/>
  <c r="O251" i="15" s="1"/>
  <c r="U253" i="15"/>
  <c r="U251" i="15" s="1"/>
  <c r="AA253" i="15"/>
  <c r="AA251" i="15" s="1"/>
  <c r="H258" i="15"/>
  <c r="H256" i="15" s="1"/>
  <c r="N258" i="15"/>
  <c r="T258" i="15"/>
  <c r="T256" i="15" s="1"/>
  <c r="Z258" i="15"/>
  <c r="Z256" i="15" s="1"/>
  <c r="G263" i="15"/>
  <c r="G261" i="15" s="1"/>
  <c r="M263" i="15"/>
  <c r="M261" i="15" s="1"/>
  <c r="S263" i="15"/>
  <c r="S261" i="15" s="1"/>
  <c r="Y263" i="15"/>
  <c r="F268" i="15"/>
  <c r="F266" i="15" s="1"/>
  <c r="L268" i="15"/>
  <c r="L266" i="15" s="1"/>
  <c r="R268" i="15"/>
  <c r="R266" i="15" s="1"/>
  <c r="X268" i="15"/>
  <c r="X266" i="15" s="1"/>
  <c r="E273" i="15"/>
  <c r="E271" i="15" s="1"/>
  <c r="K273" i="15"/>
  <c r="Q273" i="15"/>
  <c r="Q271" i="15" s="1"/>
  <c r="W273" i="15"/>
  <c r="W271" i="15" s="1"/>
  <c r="D278" i="15"/>
  <c r="D276" i="15" s="1"/>
  <c r="J278" i="15"/>
  <c r="J276" i="15" s="1"/>
  <c r="P278" i="15"/>
  <c r="P276" i="15" s="1"/>
  <c r="V278" i="15"/>
  <c r="I283" i="15"/>
  <c r="I281" i="15" s="1"/>
  <c r="O283" i="15"/>
  <c r="O281" i="15" s="1"/>
  <c r="U283" i="15"/>
  <c r="U281" i="15" s="1"/>
  <c r="AA283" i="15"/>
  <c r="AA281" i="15" s="1"/>
  <c r="H288" i="15"/>
  <c r="H286" i="15" s="1"/>
  <c r="N288" i="15"/>
  <c r="T288" i="15"/>
  <c r="T286" i="15" s="1"/>
  <c r="Z288" i="15"/>
  <c r="Z286" i="15" s="1"/>
  <c r="G293" i="15"/>
  <c r="G291" i="15" s="1"/>
  <c r="M293" i="15"/>
  <c r="M291" i="15" s="1"/>
  <c r="S293" i="15"/>
  <c r="S291" i="15" s="1"/>
  <c r="Y293" i="15"/>
  <c r="F298" i="15"/>
  <c r="F296" i="15" s="1"/>
  <c r="L298" i="15"/>
  <c r="L296" i="15" s="1"/>
  <c r="R298" i="15"/>
  <c r="R296" i="15" s="1"/>
  <c r="X298" i="15"/>
  <c r="X296" i="15" s="1"/>
  <c r="E303" i="15"/>
  <c r="E301" i="15" s="1"/>
  <c r="K303" i="15"/>
  <c r="Q303" i="15"/>
  <c r="Q301" i="15" s="1"/>
  <c r="W303" i="15"/>
  <c r="W301" i="15" s="1"/>
  <c r="D308" i="15"/>
  <c r="D306" i="15" s="1"/>
  <c r="J308" i="15"/>
  <c r="J306" i="15" s="1"/>
  <c r="P308" i="15"/>
  <c r="P306" i="15" s="1"/>
  <c r="V308" i="15"/>
  <c r="I313" i="15"/>
  <c r="I311" i="15" s="1"/>
  <c r="O313" i="15"/>
  <c r="O311" i="15" s="1"/>
  <c r="U313" i="15"/>
  <c r="U311" i="15" s="1"/>
  <c r="AA313" i="15"/>
  <c r="AA311" i="15" s="1"/>
  <c r="H318" i="15"/>
  <c r="H316" i="15" s="1"/>
  <c r="N318" i="15"/>
  <c r="T318" i="15"/>
  <c r="T316" i="15" s="1"/>
  <c r="Z318" i="15"/>
  <c r="Z316" i="15" s="1"/>
  <c r="F486" i="15"/>
  <c r="F484" i="15" s="1"/>
  <c r="L486" i="15"/>
  <c r="L484" i="15" s="1"/>
  <c r="R486" i="15"/>
  <c r="R484" i="15" s="1"/>
  <c r="X486" i="15"/>
  <c r="X484" i="15" s="1"/>
  <c r="E491" i="15"/>
  <c r="E489" i="15" s="1"/>
  <c r="K491" i="15"/>
  <c r="Q491" i="15"/>
  <c r="Q489" i="15" s="1"/>
  <c r="W491" i="15"/>
  <c r="W489" i="15" s="1"/>
  <c r="D496" i="15"/>
  <c r="D494" i="15" s="1"/>
  <c r="J496" i="15"/>
  <c r="J494" i="15" s="1"/>
  <c r="P496" i="15"/>
  <c r="P494" i="15" s="1"/>
  <c r="V496" i="15"/>
  <c r="I501" i="15"/>
  <c r="I499" i="15" s="1"/>
  <c r="O501" i="15"/>
  <c r="O499" i="15" s="1"/>
  <c r="U501" i="15"/>
  <c r="U499" i="15" s="1"/>
  <c r="AA501" i="15"/>
  <c r="AA499" i="15" s="1"/>
  <c r="H506" i="15"/>
  <c r="H504" i="15" s="1"/>
  <c r="N506" i="15"/>
  <c r="T506" i="15"/>
  <c r="T504" i="15" s="1"/>
  <c r="Z506" i="15"/>
  <c r="Z504" i="15" s="1"/>
  <c r="G511" i="15"/>
  <c r="G509" i="15" s="1"/>
  <c r="M511" i="15"/>
  <c r="M509" i="15" s="1"/>
  <c r="S511" i="15"/>
  <c r="S509" i="15" s="1"/>
  <c r="Y511" i="15"/>
  <c r="F516" i="15"/>
  <c r="F514" i="15" s="1"/>
  <c r="L516" i="15"/>
  <c r="L514" i="15" s="1"/>
  <c r="R516" i="15"/>
  <c r="R514" i="15" s="1"/>
  <c r="X516" i="15"/>
  <c r="X514" i="15" s="1"/>
  <c r="E521" i="15"/>
  <c r="E519" i="15" s="1"/>
  <c r="K521" i="15"/>
  <c r="Q521" i="15"/>
  <c r="Q519" i="15" s="1"/>
  <c r="W521" i="15"/>
  <c r="W519" i="15" s="1"/>
  <c r="D526" i="15"/>
  <c r="D524" i="15" s="1"/>
  <c r="J526" i="15"/>
  <c r="J524" i="15" s="1"/>
  <c r="P526" i="15"/>
  <c r="P524" i="15" s="1"/>
  <c r="V526" i="15"/>
  <c r="I531" i="15"/>
  <c r="I529" i="15" s="1"/>
  <c r="O531" i="15"/>
  <c r="O529" i="15" s="1"/>
  <c r="U531" i="15"/>
  <c r="U529" i="15" s="1"/>
  <c r="J536" i="15"/>
  <c r="V536" i="15"/>
  <c r="I541" i="15"/>
  <c r="I539" i="15" s="1"/>
  <c r="V541" i="15"/>
  <c r="V539" i="15" s="1"/>
  <c r="U546" i="15"/>
  <c r="U544" i="15" s="1"/>
  <c r="T551" i="15"/>
  <c r="T549" i="15" s="1"/>
  <c r="S556" i="15"/>
  <c r="R561" i="15"/>
  <c r="R559" i="15" s="1"/>
  <c r="Q566" i="15"/>
  <c r="P571" i="15"/>
  <c r="P569" i="15" s="1"/>
  <c r="O576" i="15"/>
  <c r="O574" i="15" s="1"/>
  <c r="N581" i="15"/>
  <c r="N579" i="15" s="1"/>
  <c r="M586" i="15"/>
  <c r="M584" i="15" s="1"/>
  <c r="L591" i="15"/>
  <c r="K596" i="15"/>
  <c r="K594" i="15" s="1"/>
  <c r="J601" i="15"/>
  <c r="J599" i="15" s="1"/>
  <c r="I606" i="15"/>
  <c r="I604" i="15" s="1"/>
  <c r="AA606" i="15"/>
  <c r="AA604" i="15" s="1"/>
  <c r="H611" i="15"/>
  <c r="H609" i="15" s="1"/>
  <c r="Z611" i="15"/>
  <c r="Z609" i="15" s="1"/>
  <c r="G616" i="15"/>
  <c r="G614" i="15" s="1"/>
  <c r="Y616" i="15"/>
  <c r="Y614" i="15" s="1"/>
  <c r="F621" i="15"/>
  <c r="F619" i="15" s="1"/>
  <c r="X621" i="15"/>
  <c r="X619" i="15" s="1"/>
  <c r="E626" i="15"/>
  <c r="W626" i="15"/>
  <c r="W624" i="15" s="1"/>
  <c r="D631" i="15"/>
  <c r="D629" i="15" s="1"/>
  <c r="V631" i="15"/>
  <c r="V629" i="15" s="1"/>
  <c r="B769" i="15"/>
  <c r="B757" i="15"/>
  <c r="B745" i="15"/>
  <c r="B733" i="15"/>
  <c r="B721" i="15"/>
  <c r="B709" i="15"/>
  <c r="B693" i="15"/>
  <c r="B681" i="15"/>
  <c r="B669" i="15"/>
  <c r="B657" i="15"/>
  <c r="B645" i="15"/>
  <c r="B614" i="15"/>
  <c r="B584" i="15"/>
  <c r="B554" i="15"/>
  <c r="B767" i="15"/>
  <c r="B755" i="15"/>
  <c r="B743" i="15"/>
  <c r="B731" i="15"/>
  <c r="B719" i="15"/>
  <c r="B703" i="15"/>
  <c r="B691" i="15"/>
  <c r="B679" i="15"/>
  <c r="B667" i="15"/>
  <c r="B655" i="15"/>
  <c r="B643" i="15"/>
  <c r="B609" i="15"/>
  <c r="B579" i="15"/>
  <c r="B549" i="15"/>
  <c r="B765" i="15"/>
  <c r="B753" i="15"/>
  <c r="B741" i="15"/>
  <c r="B729" i="15"/>
  <c r="B717" i="15"/>
  <c r="B701" i="15"/>
  <c r="B689" i="15"/>
  <c r="B677" i="15"/>
  <c r="B665" i="15"/>
  <c r="B653" i="15"/>
  <c r="B763" i="15"/>
  <c r="B751" i="15"/>
  <c r="B739" i="15"/>
  <c r="B727" i="15"/>
  <c r="B715" i="15"/>
  <c r="B699" i="15"/>
  <c r="B687" i="15"/>
  <c r="B675" i="15"/>
  <c r="B663" i="15"/>
  <c r="B651" i="15"/>
  <c r="B629" i="15"/>
  <c r="B599" i="15"/>
  <c r="B569" i="15"/>
  <c r="B761" i="15"/>
  <c r="B749" i="15"/>
  <c r="B737" i="15"/>
  <c r="B725" i="15"/>
  <c r="B713" i="15"/>
  <c r="B697" i="15"/>
  <c r="B685" i="15"/>
  <c r="B673" i="15"/>
  <c r="B661" i="15"/>
  <c r="B649" i="15"/>
  <c r="B624" i="15"/>
  <c r="B594" i="15"/>
  <c r="B564" i="15"/>
  <c r="B534" i="15"/>
  <c r="G450" i="16"/>
  <c r="U7" i="17"/>
  <c r="I168" i="15"/>
  <c r="I166" i="15" s="1"/>
  <c r="O168" i="15"/>
  <c r="O166" i="15" s="1"/>
  <c r="U168" i="15"/>
  <c r="U166" i="15" s="1"/>
  <c r="AA168" i="15"/>
  <c r="AA166" i="15" s="1"/>
  <c r="H173" i="15"/>
  <c r="N173" i="15"/>
  <c r="N171" i="15" s="1"/>
  <c r="T173" i="15"/>
  <c r="T171" i="15" s="1"/>
  <c r="Z173" i="15"/>
  <c r="Z171" i="15" s="1"/>
  <c r="G178" i="15"/>
  <c r="G176" i="15" s="1"/>
  <c r="M178" i="15"/>
  <c r="M176" i="15" s="1"/>
  <c r="S178" i="15"/>
  <c r="Y178" i="15"/>
  <c r="Y176" i="15" s="1"/>
  <c r="F183" i="15"/>
  <c r="F181" i="15" s="1"/>
  <c r="L183" i="15"/>
  <c r="L181" i="15" s="1"/>
  <c r="R183" i="15"/>
  <c r="R181" i="15" s="1"/>
  <c r="X183" i="15"/>
  <c r="X181" i="15" s="1"/>
  <c r="E188" i="15"/>
  <c r="K188" i="15"/>
  <c r="K186" i="15" s="1"/>
  <c r="Q188" i="15"/>
  <c r="Q186" i="15" s="1"/>
  <c r="W188" i="15"/>
  <c r="W186" i="15" s="1"/>
  <c r="D193" i="15"/>
  <c r="D191" i="15" s="1"/>
  <c r="J193" i="15"/>
  <c r="J191" i="15" s="1"/>
  <c r="P193" i="15"/>
  <c r="V193" i="15"/>
  <c r="V191" i="15" s="1"/>
  <c r="I198" i="15"/>
  <c r="I196" i="15" s="1"/>
  <c r="O198" i="15"/>
  <c r="O196" i="15" s="1"/>
  <c r="U198" i="15"/>
  <c r="U196" i="15" s="1"/>
  <c r="AA198" i="15"/>
  <c r="AA196" i="15" s="1"/>
  <c r="H203" i="15"/>
  <c r="N203" i="15"/>
  <c r="N201" i="15" s="1"/>
  <c r="T203" i="15"/>
  <c r="T201" i="15" s="1"/>
  <c r="Z203" i="15"/>
  <c r="Z201" i="15" s="1"/>
  <c r="G208" i="15"/>
  <c r="G206" i="15" s="1"/>
  <c r="M208" i="15"/>
  <c r="M206" i="15" s="1"/>
  <c r="S208" i="15"/>
  <c r="Y208" i="15"/>
  <c r="Y206" i="15" s="1"/>
  <c r="F213" i="15"/>
  <c r="F211" i="15" s="1"/>
  <c r="L213" i="15"/>
  <c r="L211" i="15" s="1"/>
  <c r="R213" i="15"/>
  <c r="R211" i="15" s="1"/>
  <c r="X213" i="15"/>
  <c r="X211" i="15" s="1"/>
  <c r="E218" i="15"/>
  <c r="K218" i="15"/>
  <c r="K216" i="15" s="1"/>
  <c r="Q218" i="15"/>
  <c r="Q216" i="15" s="1"/>
  <c r="W218" i="15"/>
  <c r="W216" i="15" s="1"/>
  <c r="D223" i="15"/>
  <c r="D221" i="15" s="1"/>
  <c r="J223" i="15"/>
  <c r="J221" i="15" s="1"/>
  <c r="P223" i="15"/>
  <c r="V223" i="15"/>
  <c r="V221" i="15" s="1"/>
  <c r="I228" i="15"/>
  <c r="I226" i="15" s="1"/>
  <c r="O228" i="15"/>
  <c r="O226" i="15" s="1"/>
  <c r="U228" i="15"/>
  <c r="U226" i="15" s="1"/>
  <c r="AA228" i="15"/>
  <c r="AA226" i="15" s="1"/>
  <c r="H233" i="15"/>
  <c r="N233" i="15"/>
  <c r="N231" i="15" s="1"/>
  <c r="T233" i="15"/>
  <c r="T231" i="15" s="1"/>
  <c r="Z233" i="15"/>
  <c r="Z231" i="15" s="1"/>
  <c r="G238" i="15"/>
  <c r="G236" i="15" s="1"/>
  <c r="M238" i="15"/>
  <c r="M236" i="15" s="1"/>
  <c r="S238" i="15"/>
  <c r="Y238" i="15"/>
  <c r="Y236" i="15" s="1"/>
  <c r="F243" i="15"/>
  <c r="F241" i="15" s="1"/>
  <c r="L243" i="15"/>
  <c r="L241" i="15" s="1"/>
  <c r="R243" i="15"/>
  <c r="R241" i="15" s="1"/>
  <c r="X243" i="15"/>
  <c r="X241" i="15" s="1"/>
  <c r="E248" i="15"/>
  <c r="K248" i="15"/>
  <c r="K246" i="15" s="1"/>
  <c r="Q248" i="15"/>
  <c r="Q246" i="15" s="1"/>
  <c r="W248" i="15"/>
  <c r="W246" i="15" s="1"/>
  <c r="D253" i="15"/>
  <c r="D251" i="15" s="1"/>
  <c r="J253" i="15"/>
  <c r="J251" i="15" s="1"/>
  <c r="P253" i="15"/>
  <c r="V253" i="15"/>
  <c r="V251" i="15" s="1"/>
  <c r="I258" i="15"/>
  <c r="I256" i="15" s="1"/>
  <c r="O258" i="15"/>
  <c r="O256" i="15" s="1"/>
  <c r="U258" i="15"/>
  <c r="U256" i="15" s="1"/>
  <c r="AA258" i="15"/>
  <c r="AA256" i="15" s="1"/>
  <c r="H263" i="15"/>
  <c r="N263" i="15"/>
  <c r="N261" i="15" s="1"/>
  <c r="T263" i="15"/>
  <c r="T261" i="15" s="1"/>
  <c r="Z263" i="15"/>
  <c r="Z261" i="15" s="1"/>
  <c r="G268" i="15"/>
  <c r="G266" i="15" s="1"/>
  <c r="M268" i="15"/>
  <c r="M266" i="15" s="1"/>
  <c r="S268" i="15"/>
  <c r="Y268" i="15"/>
  <c r="Y266" i="15" s="1"/>
  <c r="F273" i="15"/>
  <c r="F271" i="15" s="1"/>
  <c r="L273" i="15"/>
  <c r="L271" i="15" s="1"/>
  <c r="R273" i="15"/>
  <c r="R271" i="15" s="1"/>
  <c r="X273" i="15"/>
  <c r="X271" i="15" s="1"/>
  <c r="E278" i="15"/>
  <c r="K278" i="15"/>
  <c r="K276" i="15" s="1"/>
  <c r="Q278" i="15"/>
  <c r="Q276" i="15" s="1"/>
  <c r="W278" i="15"/>
  <c r="W276" i="15" s="1"/>
  <c r="D283" i="15"/>
  <c r="D281" i="15" s="1"/>
  <c r="J283" i="15"/>
  <c r="J281" i="15" s="1"/>
  <c r="P283" i="15"/>
  <c r="V283" i="15"/>
  <c r="V281" i="15" s="1"/>
  <c r="I288" i="15"/>
  <c r="I286" i="15" s="1"/>
  <c r="O288" i="15"/>
  <c r="O286" i="15" s="1"/>
  <c r="U288" i="15"/>
  <c r="U286" i="15" s="1"/>
  <c r="AA288" i="15"/>
  <c r="AA286" i="15" s="1"/>
  <c r="H293" i="15"/>
  <c r="N293" i="15"/>
  <c r="N291" i="15" s="1"/>
  <c r="T293" i="15"/>
  <c r="T291" i="15" s="1"/>
  <c r="Z293" i="15"/>
  <c r="Z291" i="15" s="1"/>
  <c r="G298" i="15"/>
  <c r="G296" i="15" s="1"/>
  <c r="M298" i="15"/>
  <c r="M296" i="15" s="1"/>
  <c r="S298" i="15"/>
  <c r="Y298" i="15"/>
  <c r="Y296" i="15" s="1"/>
  <c r="F303" i="15"/>
  <c r="F301" i="15" s="1"/>
  <c r="L303" i="15"/>
  <c r="L301" i="15" s="1"/>
  <c r="R303" i="15"/>
  <c r="R301" i="15" s="1"/>
  <c r="X303" i="15"/>
  <c r="X301" i="15" s="1"/>
  <c r="E308" i="15"/>
  <c r="K308" i="15"/>
  <c r="K306" i="15" s="1"/>
  <c r="Q308" i="15"/>
  <c r="Q306" i="15" s="1"/>
  <c r="W308" i="15"/>
  <c r="W306" i="15" s="1"/>
  <c r="D313" i="15"/>
  <c r="D311" i="15" s="1"/>
  <c r="J313" i="15"/>
  <c r="J311" i="15" s="1"/>
  <c r="P313" i="15"/>
  <c r="V313" i="15"/>
  <c r="V311" i="15" s="1"/>
  <c r="I318" i="15"/>
  <c r="I316" i="15" s="1"/>
  <c r="O318" i="15"/>
  <c r="O316" i="15" s="1"/>
  <c r="U318" i="15"/>
  <c r="U316" i="15" s="1"/>
  <c r="AA318" i="15"/>
  <c r="AA316" i="15" s="1"/>
  <c r="G486" i="15"/>
  <c r="G484" i="15" s="1"/>
  <c r="M486" i="15"/>
  <c r="M484" i="15" s="1"/>
  <c r="S486" i="15"/>
  <c r="Y486" i="15"/>
  <c r="Y484" i="15" s="1"/>
  <c r="F491" i="15"/>
  <c r="F489" i="15" s="1"/>
  <c r="L491" i="15"/>
  <c r="L489" i="15" s="1"/>
  <c r="R491" i="15"/>
  <c r="R489" i="15" s="1"/>
  <c r="X491" i="15"/>
  <c r="X489" i="15" s="1"/>
  <c r="E496" i="15"/>
  <c r="K496" i="15"/>
  <c r="K494" i="15" s="1"/>
  <c r="Q496" i="15"/>
  <c r="Q494" i="15" s="1"/>
  <c r="W496" i="15"/>
  <c r="W494" i="15" s="1"/>
  <c r="D501" i="15"/>
  <c r="D499" i="15" s="1"/>
  <c r="J501" i="15"/>
  <c r="J499" i="15" s="1"/>
  <c r="P501" i="15"/>
  <c r="V501" i="15"/>
  <c r="V499" i="15" s="1"/>
  <c r="I506" i="15"/>
  <c r="I504" i="15" s="1"/>
  <c r="O506" i="15"/>
  <c r="O504" i="15" s="1"/>
  <c r="U506" i="15"/>
  <c r="U504" i="15" s="1"/>
  <c r="AA506" i="15"/>
  <c r="AA504" i="15" s="1"/>
  <c r="H511" i="15"/>
  <c r="N511" i="15"/>
  <c r="N509" i="15" s="1"/>
  <c r="T511" i="15"/>
  <c r="T509" i="15" s="1"/>
  <c r="Z511" i="15"/>
  <c r="Z509" i="15" s="1"/>
  <c r="G516" i="15"/>
  <c r="G514" i="15" s="1"/>
  <c r="M516" i="15"/>
  <c r="M514" i="15" s="1"/>
  <c r="S516" i="15"/>
  <c r="Y516" i="15"/>
  <c r="Y514" i="15" s="1"/>
  <c r="F521" i="15"/>
  <c r="F519" i="15" s="1"/>
  <c r="L521" i="15"/>
  <c r="L519" i="15" s="1"/>
  <c r="R521" i="15"/>
  <c r="R519" i="15" s="1"/>
  <c r="X521" i="15"/>
  <c r="X519" i="15" s="1"/>
  <c r="E526" i="15"/>
  <c r="K526" i="15"/>
  <c r="K524" i="15" s="1"/>
  <c r="Q526" i="15"/>
  <c r="Q524" i="15" s="1"/>
  <c r="W526" i="15"/>
  <c r="W524" i="15" s="1"/>
  <c r="D531" i="15"/>
  <c r="D529" i="15" s="1"/>
  <c r="J531" i="15"/>
  <c r="J529" i="15" s="1"/>
  <c r="P531" i="15"/>
  <c r="P529" i="15" s="1"/>
  <c r="V531" i="15"/>
  <c r="V529" i="15" s="1"/>
  <c r="K536" i="15"/>
  <c r="K534" i="15" s="1"/>
  <c r="W536" i="15"/>
  <c r="W534" i="15" s="1"/>
  <c r="J541" i="15"/>
  <c r="J539" i="15" s="1"/>
  <c r="Y541" i="15"/>
  <c r="Y539" i="15" s="1"/>
  <c r="F546" i="15"/>
  <c r="F544" i="15" s="1"/>
  <c r="X546" i="15"/>
  <c r="E551" i="15"/>
  <c r="E549" i="15" s="1"/>
  <c r="W551" i="15"/>
  <c r="W549" i="15" s="1"/>
  <c r="D556" i="15"/>
  <c r="D554" i="15" s="1"/>
  <c r="V556" i="15"/>
  <c r="V554" i="15" s="1"/>
  <c r="U561" i="15"/>
  <c r="U559" i="15" s="1"/>
  <c r="T566" i="15"/>
  <c r="T564" i="15" s="1"/>
  <c r="S571" i="15"/>
  <c r="R576" i="15"/>
  <c r="R574" i="15" s="1"/>
  <c r="Q581" i="15"/>
  <c r="Q579" i="15" s="1"/>
  <c r="P586" i="15"/>
  <c r="P584" i="15" s="1"/>
  <c r="O591" i="15"/>
  <c r="N596" i="15"/>
  <c r="M601" i="15"/>
  <c r="M599" i="15" s="1"/>
  <c r="L606" i="15"/>
  <c r="L604" i="15" s="1"/>
  <c r="K611" i="15"/>
  <c r="K609" i="15" s="1"/>
  <c r="J616" i="15"/>
  <c r="J614" i="15" s="1"/>
  <c r="I621" i="15"/>
  <c r="AA621" i="15"/>
  <c r="AA619" i="15" s="1"/>
  <c r="H626" i="15"/>
  <c r="H624" i="15" s="1"/>
  <c r="Z626" i="15"/>
  <c r="Z624" i="15" s="1"/>
  <c r="G631" i="15"/>
  <c r="G629" i="15" s="1"/>
  <c r="Y631" i="15"/>
  <c r="Y629" i="15" s="1"/>
  <c r="F636" i="15"/>
  <c r="N475" i="16"/>
  <c r="H509" i="16"/>
  <c r="W584" i="16"/>
  <c r="N42" i="17"/>
  <c r="G77" i="17"/>
  <c r="I97" i="17"/>
  <c r="U97" i="17"/>
  <c r="X112" i="17"/>
  <c r="N132" i="17"/>
  <c r="J168" i="15"/>
  <c r="J166" i="15" s="1"/>
  <c r="P168" i="15"/>
  <c r="P166" i="15" s="1"/>
  <c r="V168" i="15"/>
  <c r="V166" i="15" s="1"/>
  <c r="I173" i="15"/>
  <c r="I171" i="15" s="1"/>
  <c r="O173" i="15"/>
  <c r="U173" i="15"/>
  <c r="U171" i="15" s="1"/>
  <c r="AA173" i="15"/>
  <c r="AA171" i="15" s="1"/>
  <c r="H178" i="15"/>
  <c r="H176" i="15" s="1"/>
  <c r="N178" i="15"/>
  <c r="N176" i="15" s="1"/>
  <c r="T178" i="15"/>
  <c r="T176" i="15" s="1"/>
  <c r="Z178" i="15"/>
  <c r="G183" i="15"/>
  <c r="G181" i="15" s="1"/>
  <c r="M183" i="15"/>
  <c r="M181" i="15" s="1"/>
  <c r="S183" i="15"/>
  <c r="S181" i="15" s="1"/>
  <c r="Y183" i="15"/>
  <c r="Y181" i="15" s="1"/>
  <c r="F188" i="15"/>
  <c r="F186" i="15" s="1"/>
  <c r="L188" i="15"/>
  <c r="R188" i="15"/>
  <c r="R186" i="15" s="1"/>
  <c r="X188" i="15"/>
  <c r="X186" i="15" s="1"/>
  <c r="E193" i="15"/>
  <c r="E191" i="15" s="1"/>
  <c r="K193" i="15"/>
  <c r="K191" i="15" s="1"/>
  <c r="Q193" i="15"/>
  <c r="Q191" i="15" s="1"/>
  <c r="W193" i="15"/>
  <c r="D198" i="15"/>
  <c r="D196" i="15" s="1"/>
  <c r="J198" i="15"/>
  <c r="J196" i="15" s="1"/>
  <c r="P198" i="15"/>
  <c r="P196" i="15" s="1"/>
  <c r="V198" i="15"/>
  <c r="V196" i="15" s="1"/>
  <c r="I203" i="15"/>
  <c r="I201" i="15" s="1"/>
  <c r="O203" i="15"/>
  <c r="U203" i="15"/>
  <c r="U201" i="15" s="1"/>
  <c r="AA203" i="15"/>
  <c r="AA201" i="15" s="1"/>
  <c r="H208" i="15"/>
  <c r="H206" i="15" s="1"/>
  <c r="N208" i="15"/>
  <c r="N206" i="15" s="1"/>
  <c r="T208" i="15"/>
  <c r="T206" i="15" s="1"/>
  <c r="Z208" i="15"/>
  <c r="G213" i="15"/>
  <c r="G211" i="15" s="1"/>
  <c r="M213" i="15"/>
  <c r="M211" i="15" s="1"/>
  <c r="S213" i="15"/>
  <c r="S211" i="15" s="1"/>
  <c r="Y213" i="15"/>
  <c r="Y211" i="15" s="1"/>
  <c r="F218" i="15"/>
  <c r="F216" i="15" s="1"/>
  <c r="L218" i="15"/>
  <c r="R218" i="15"/>
  <c r="R216" i="15" s="1"/>
  <c r="X218" i="15"/>
  <c r="X216" i="15" s="1"/>
  <c r="E223" i="15"/>
  <c r="E221" i="15" s="1"/>
  <c r="K223" i="15"/>
  <c r="K221" i="15" s="1"/>
  <c r="Q223" i="15"/>
  <c r="Q221" i="15" s="1"/>
  <c r="W223" i="15"/>
  <c r="D228" i="15"/>
  <c r="D226" i="15" s="1"/>
  <c r="J228" i="15"/>
  <c r="J226" i="15" s="1"/>
  <c r="P228" i="15"/>
  <c r="P226" i="15" s="1"/>
  <c r="V228" i="15"/>
  <c r="V226" i="15" s="1"/>
  <c r="I233" i="15"/>
  <c r="I231" i="15" s="1"/>
  <c r="O233" i="15"/>
  <c r="U233" i="15"/>
  <c r="U231" i="15" s="1"/>
  <c r="AA233" i="15"/>
  <c r="AA231" i="15" s="1"/>
  <c r="H238" i="15"/>
  <c r="H236" i="15" s="1"/>
  <c r="N238" i="15"/>
  <c r="N236" i="15" s="1"/>
  <c r="T238" i="15"/>
  <c r="T236" i="15" s="1"/>
  <c r="Z238" i="15"/>
  <c r="G243" i="15"/>
  <c r="G241" i="15" s="1"/>
  <c r="M243" i="15"/>
  <c r="M241" i="15" s="1"/>
  <c r="S243" i="15"/>
  <c r="S241" i="15" s="1"/>
  <c r="Y243" i="15"/>
  <c r="Y241" i="15" s="1"/>
  <c r="F248" i="15"/>
  <c r="F246" i="15" s="1"/>
  <c r="L248" i="15"/>
  <c r="R248" i="15"/>
  <c r="R246" i="15" s="1"/>
  <c r="X248" i="15"/>
  <c r="X246" i="15" s="1"/>
  <c r="E253" i="15"/>
  <c r="E251" i="15" s="1"/>
  <c r="K253" i="15"/>
  <c r="K251" i="15" s="1"/>
  <c r="Q253" i="15"/>
  <c r="Q251" i="15" s="1"/>
  <c r="W253" i="15"/>
  <c r="D258" i="15"/>
  <c r="D256" i="15" s="1"/>
  <c r="J258" i="15"/>
  <c r="J256" i="15" s="1"/>
  <c r="P258" i="15"/>
  <c r="P256" i="15" s="1"/>
  <c r="V258" i="15"/>
  <c r="V256" i="15" s="1"/>
  <c r="I263" i="15"/>
  <c r="I261" i="15" s="1"/>
  <c r="O263" i="15"/>
  <c r="U263" i="15"/>
  <c r="U261" i="15" s="1"/>
  <c r="AA263" i="15"/>
  <c r="AA261" i="15" s="1"/>
  <c r="H268" i="15"/>
  <c r="H266" i="15" s="1"/>
  <c r="N268" i="15"/>
  <c r="N266" i="15" s="1"/>
  <c r="T268" i="15"/>
  <c r="T266" i="15" s="1"/>
  <c r="Z268" i="15"/>
  <c r="G273" i="15"/>
  <c r="G271" i="15" s="1"/>
  <c r="M273" i="15"/>
  <c r="M271" i="15" s="1"/>
  <c r="S273" i="15"/>
  <c r="S271" i="15" s="1"/>
  <c r="Y273" i="15"/>
  <c r="Y271" i="15" s="1"/>
  <c r="F278" i="15"/>
  <c r="F276" i="15" s="1"/>
  <c r="L278" i="15"/>
  <c r="R278" i="15"/>
  <c r="R276" i="15" s="1"/>
  <c r="X278" i="15"/>
  <c r="X276" i="15" s="1"/>
  <c r="E283" i="15"/>
  <c r="E281" i="15" s="1"/>
  <c r="K283" i="15"/>
  <c r="K281" i="15" s="1"/>
  <c r="Q283" i="15"/>
  <c r="Q281" i="15" s="1"/>
  <c r="W283" i="15"/>
  <c r="D288" i="15"/>
  <c r="D286" i="15" s="1"/>
  <c r="J288" i="15"/>
  <c r="J286" i="15" s="1"/>
  <c r="P288" i="15"/>
  <c r="P286" i="15" s="1"/>
  <c r="V288" i="15"/>
  <c r="V286" i="15" s="1"/>
  <c r="I293" i="15"/>
  <c r="I291" i="15" s="1"/>
  <c r="O293" i="15"/>
  <c r="U293" i="15"/>
  <c r="U291" i="15" s="1"/>
  <c r="AA293" i="15"/>
  <c r="AA291" i="15" s="1"/>
  <c r="H298" i="15"/>
  <c r="H296" i="15" s="1"/>
  <c r="N298" i="15"/>
  <c r="N296" i="15" s="1"/>
  <c r="T298" i="15"/>
  <c r="T296" i="15" s="1"/>
  <c r="Z298" i="15"/>
  <c r="G303" i="15"/>
  <c r="G301" i="15" s="1"/>
  <c r="M303" i="15"/>
  <c r="M301" i="15" s="1"/>
  <c r="S303" i="15"/>
  <c r="S301" i="15" s="1"/>
  <c r="Y303" i="15"/>
  <c r="Y301" i="15" s="1"/>
  <c r="F308" i="15"/>
  <c r="F306" i="15" s="1"/>
  <c r="L308" i="15"/>
  <c r="R308" i="15"/>
  <c r="R306" i="15" s="1"/>
  <c r="X308" i="15"/>
  <c r="X306" i="15" s="1"/>
  <c r="E313" i="15"/>
  <c r="E311" i="15" s="1"/>
  <c r="K313" i="15"/>
  <c r="K311" i="15" s="1"/>
  <c r="Q313" i="15"/>
  <c r="Q311" i="15" s="1"/>
  <c r="W313" i="15"/>
  <c r="D318" i="15"/>
  <c r="D316" i="15" s="1"/>
  <c r="J318" i="15"/>
  <c r="J316" i="15" s="1"/>
  <c r="P318" i="15"/>
  <c r="P316" i="15" s="1"/>
  <c r="H486" i="15"/>
  <c r="H484" i="15" s="1"/>
  <c r="N486" i="15"/>
  <c r="N484" i="15" s="1"/>
  <c r="T486" i="15"/>
  <c r="T484" i="15" s="1"/>
  <c r="Z486" i="15"/>
  <c r="G491" i="15"/>
  <c r="G489" i="15" s="1"/>
  <c r="M491" i="15"/>
  <c r="M489" i="15" s="1"/>
  <c r="S491" i="15"/>
  <c r="S489" i="15" s="1"/>
  <c r="Y491" i="15"/>
  <c r="Y489" i="15" s="1"/>
  <c r="F496" i="15"/>
  <c r="F494" i="15" s="1"/>
  <c r="L496" i="15"/>
  <c r="R496" i="15"/>
  <c r="R494" i="15" s="1"/>
  <c r="X496" i="15"/>
  <c r="X494" i="15" s="1"/>
  <c r="E501" i="15"/>
  <c r="E499" i="15" s="1"/>
  <c r="K501" i="15"/>
  <c r="K499" i="15" s="1"/>
  <c r="Q501" i="15"/>
  <c r="Q499" i="15" s="1"/>
  <c r="W501" i="15"/>
  <c r="D506" i="15"/>
  <c r="D504" i="15" s="1"/>
  <c r="J506" i="15"/>
  <c r="J504" i="15" s="1"/>
  <c r="P506" i="15"/>
  <c r="P504" i="15" s="1"/>
  <c r="V506" i="15"/>
  <c r="V504" i="15" s="1"/>
  <c r="I511" i="15"/>
  <c r="I509" i="15" s="1"/>
  <c r="O511" i="15"/>
  <c r="U511" i="15"/>
  <c r="U509" i="15" s="1"/>
  <c r="AA511" i="15"/>
  <c r="AA509" i="15" s="1"/>
  <c r="H516" i="15"/>
  <c r="H514" i="15" s="1"/>
  <c r="N516" i="15"/>
  <c r="N514" i="15" s="1"/>
  <c r="T516" i="15"/>
  <c r="T514" i="15" s="1"/>
  <c r="Z516" i="15"/>
  <c r="G521" i="15"/>
  <c r="G519" i="15" s="1"/>
  <c r="M521" i="15"/>
  <c r="M519" i="15" s="1"/>
  <c r="S521" i="15"/>
  <c r="S519" i="15" s="1"/>
  <c r="Y521" i="15"/>
  <c r="Y519" i="15" s="1"/>
  <c r="F526" i="15"/>
  <c r="F524" i="15" s="1"/>
  <c r="L526" i="15"/>
  <c r="R526" i="15"/>
  <c r="R524" i="15" s="1"/>
  <c r="X526" i="15"/>
  <c r="X524" i="15" s="1"/>
  <c r="E531" i="15"/>
  <c r="E529" i="15" s="1"/>
  <c r="K531" i="15"/>
  <c r="K529" i="15" s="1"/>
  <c r="Q531" i="15"/>
  <c r="Q529" i="15" s="1"/>
  <c r="W531" i="15"/>
  <c r="W529" i="15" s="1"/>
  <c r="N536" i="15"/>
  <c r="N534" i="15" s="1"/>
  <c r="Z536" i="15"/>
  <c r="Z534" i="15" s="1"/>
  <c r="M541" i="15"/>
  <c r="M539" i="15" s="1"/>
  <c r="I546" i="15"/>
  <c r="I544" i="15" s="1"/>
  <c r="AA546" i="15"/>
  <c r="AA544" i="15" s="1"/>
  <c r="H551" i="15"/>
  <c r="H549" i="15" s="1"/>
  <c r="Z551" i="15"/>
  <c r="Z549" i="15" s="1"/>
  <c r="G556" i="15"/>
  <c r="G554" i="15" s="1"/>
  <c r="Y556" i="15"/>
  <c r="Y554" i="15" s="1"/>
  <c r="F561" i="15"/>
  <c r="F559" i="15" s="1"/>
  <c r="X561" i="15"/>
  <c r="X559" i="15" s="1"/>
  <c r="E566" i="15"/>
  <c r="E564" i="15" s="1"/>
  <c r="W566" i="15"/>
  <c r="W564" i="15" s="1"/>
  <c r="D571" i="15"/>
  <c r="D569" i="15" s="1"/>
  <c r="V571" i="15"/>
  <c r="V569" i="15" s="1"/>
  <c r="U576" i="15"/>
  <c r="U574" i="15" s="1"/>
  <c r="T581" i="15"/>
  <c r="T579" i="15" s="1"/>
  <c r="S586" i="15"/>
  <c r="S584" i="15" s="1"/>
  <c r="R591" i="15"/>
  <c r="R589" i="15" s="1"/>
  <c r="Q596" i="15"/>
  <c r="Q594" i="15" s="1"/>
  <c r="P601" i="15"/>
  <c r="P599" i="15" s="1"/>
  <c r="O606" i="15"/>
  <c r="O604" i="15" s="1"/>
  <c r="N611" i="15"/>
  <c r="N609" i="15" s="1"/>
  <c r="M616" i="15"/>
  <c r="M614" i="15" s="1"/>
  <c r="L621" i="15"/>
  <c r="L619" i="15" s="1"/>
  <c r="K626" i="15"/>
  <c r="K624" i="15" s="1"/>
  <c r="J631" i="15"/>
  <c r="J629" i="15" s="1"/>
  <c r="L636" i="15"/>
  <c r="L634" i="15" s="1"/>
  <c r="B711" i="15"/>
  <c r="J62" i="17"/>
  <c r="V62" i="17"/>
  <c r="Q87" i="17"/>
  <c r="J152" i="17"/>
  <c r="V152" i="17"/>
  <c r="I9" i="16"/>
  <c r="O9" i="16"/>
  <c r="O7" i="16" s="1"/>
  <c r="U9" i="16"/>
  <c r="U7" i="16" s="1"/>
  <c r="AA9" i="16"/>
  <c r="AA7" i="16" s="1"/>
  <c r="I11" i="16"/>
  <c r="O11" i="16"/>
  <c r="U11" i="16"/>
  <c r="AA11" i="16"/>
  <c r="H14" i="16"/>
  <c r="H12" i="16" s="1"/>
  <c r="N14" i="16"/>
  <c r="N12" i="16" s="1"/>
  <c r="T14" i="16"/>
  <c r="T12" i="16" s="1"/>
  <c r="Z14" i="16"/>
  <c r="H16" i="16"/>
  <c r="N16" i="16"/>
  <c r="T16" i="16"/>
  <c r="Z16" i="16"/>
  <c r="G19" i="16"/>
  <c r="G17" i="16" s="1"/>
  <c r="M19" i="16"/>
  <c r="S19" i="16"/>
  <c r="Y19" i="16"/>
  <c r="Y17" i="16" s="1"/>
  <c r="G21" i="16"/>
  <c r="M21" i="16"/>
  <c r="S21" i="16"/>
  <c r="Y21" i="16"/>
  <c r="F24" i="16"/>
  <c r="L24" i="16"/>
  <c r="L22" i="16" s="1"/>
  <c r="R24" i="16"/>
  <c r="R22" i="16" s="1"/>
  <c r="X24" i="16"/>
  <c r="X22" i="16" s="1"/>
  <c r="F26" i="16"/>
  <c r="L26" i="16"/>
  <c r="R26" i="16"/>
  <c r="X26" i="16"/>
  <c r="E29" i="16"/>
  <c r="E27" i="16" s="1"/>
  <c r="K29" i="16"/>
  <c r="K27" i="16" s="1"/>
  <c r="Q29" i="16"/>
  <c r="Q27" i="16" s="1"/>
  <c r="W29" i="16"/>
  <c r="E31" i="16"/>
  <c r="K31" i="16"/>
  <c r="Q31" i="16"/>
  <c r="W31" i="16"/>
  <c r="D34" i="16"/>
  <c r="D32" i="16" s="1"/>
  <c r="J34" i="16"/>
  <c r="P34" i="16"/>
  <c r="V34" i="16"/>
  <c r="V32" i="16" s="1"/>
  <c r="D36" i="16"/>
  <c r="J36" i="16"/>
  <c r="P36" i="16"/>
  <c r="V36" i="16"/>
  <c r="I39" i="16"/>
  <c r="O39" i="16"/>
  <c r="O37" i="16" s="1"/>
  <c r="U39" i="16"/>
  <c r="U37" i="16" s="1"/>
  <c r="AA39" i="16"/>
  <c r="AA37" i="16" s="1"/>
  <c r="I41" i="16"/>
  <c r="O41" i="16"/>
  <c r="U41" i="16"/>
  <c r="AA41" i="16"/>
  <c r="H44" i="16"/>
  <c r="H42" i="16" s="1"/>
  <c r="N44" i="16"/>
  <c r="N42" i="16" s="1"/>
  <c r="T44" i="16"/>
  <c r="T42" i="16" s="1"/>
  <c r="Z44" i="16"/>
  <c r="H46" i="16"/>
  <c r="N46" i="16"/>
  <c r="T46" i="16"/>
  <c r="Z46" i="16"/>
  <c r="G49" i="16"/>
  <c r="G47" i="16" s="1"/>
  <c r="M49" i="16"/>
  <c r="S49" i="16"/>
  <c r="Y49" i="16"/>
  <c r="Y47" i="16" s="1"/>
  <c r="G51" i="16"/>
  <c r="M51" i="16"/>
  <c r="S51" i="16"/>
  <c r="Y51" i="16"/>
  <c r="F54" i="16"/>
  <c r="L54" i="16"/>
  <c r="L52" i="16" s="1"/>
  <c r="R54" i="16"/>
  <c r="R52" i="16" s="1"/>
  <c r="X54" i="16"/>
  <c r="X52" i="16" s="1"/>
  <c r="F56" i="16"/>
  <c r="L56" i="16"/>
  <c r="R56" i="16"/>
  <c r="X56" i="16"/>
  <c r="E59" i="16"/>
  <c r="E57" i="16" s="1"/>
  <c r="K59" i="16"/>
  <c r="K57" i="16" s="1"/>
  <c r="Q59" i="16"/>
  <c r="Q57" i="16" s="1"/>
  <c r="W59" i="16"/>
  <c r="E61" i="16"/>
  <c r="K61" i="16"/>
  <c r="Q61" i="16"/>
  <c r="W61" i="16"/>
  <c r="D64" i="16"/>
  <c r="D62" i="16" s="1"/>
  <c r="J64" i="16"/>
  <c r="P64" i="16"/>
  <c r="V64" i="16"/>
  <c r="V62" i="16" s="1"/>
  <c r="D66" i="16"/>
  <c r="J66" i="16"/>
  <c r="P66" i="16"/>
  <c r="V66" i="16"/>
  <c r="I69" i="16"/>
  <c r="O69" i="16"/>
  <c r="O67" i="16" s="1"/>
  <c r="U69" i="16"/>
  <c r="U67" i="16" s="1"/>
  <c r="AA69" i="16"/>
  <c r="AA67" i="16" s="1"/>
  <c r="I71" i="16"/>
  <c r="O71" i="16"/>
  <c r="U71" i="16"/>
  <c r="AA71" i="16"/>
  <c r="H74" i="16"/>
  <c r="H72" i="16" s="1"/>
  <c r="N74" i="16"/>
  <c r="N72" i="16" s="1"/>
  <c r="T74" i="16"/>
  <c r="T72" i="16" s="1"/>
  <c r="Z74" i="16"/>
  <c r="H76" i="16"/>
  <c r="N76" i="16"/>
  <c r="T76" i="16"/>
  <c r="Z76" i="16"/>
  <c r="G79" i="16"/>
  <c r="G77" i="16" s="1"/>
  <c r="M79" i="16"/>
  <c r="S79" i="16"/>
  <c r="Y79" i="16"/>
  <c r="Y77" i="16" s="1"/>
  <c r="G81" i="16"/>
  <c r="M81" i="16"/>
  <c r="S81" i="16"/>
  <c r="Y81" i="16"/>
  <c r="F84" i="16"/>
  <c r="L84" i="16"/>
  <c r="L82" i="16" s="1"/>
  <c r="R84" i="16"/>
  <c r="R82" i="16" s="1"/>
  <c r="X84" i="16"/>
  <c r="X82" i="16" s="1"/>
  <c r="F86" i="16"/>
  <c r="L86" i="16"/>
  <c r="R86" i="16"/>
  <c r="X86" i="16"/>
  <c r="E89" i="16"/>
  <c r="E87" i="16" s="1"/>
  <c r="K89" i="16"/>
  <c r="K87" i="16" s="1"/>
  <c r="Q89" i="16"/>
  <c r="Q87" i="16" s="1"/>
  <c r="W89" i="16"/>
  <c r="E91" i="16"/>
  <c r="K91" i="16"/>
  <c r="Q91" i="16"/>
  <c r="W91" i="16"/>
  <c r="D94" i="16"/>
  <c r="D92" i="16" s="1"/>
  <c r="J94" i="16"/>
  <c r="P94" i="16"/>
  <c r="V94" i="16"/>
  <c r="V92" i="16" s="1"/>
  <c r="D96" i="16"/>
  <c r="J96" i="16"/>
  <c r="P96" i="16"/>
  <c r="V96" i="16"/>
  <c r="I99" i="16"/>
  <c r="O99" i="16"/>
  <c r="O97" i="16" s="1"/>
  <c r="U99" i="16"/>
  <c r="U97" i="16" s="1"/>
  <c r="AA99" i="16"/>
  <c r="AA97" i="16" s="1"/>
  <c r="I101" i="16"/>
  <c r="O101" i="16"/>
  <c r="U101" i="16"/>
  <c r="AA101" i="16"/>
  <c r="H104" i="16"/>
  <c r="H102" i="16" s="1"/>
  <c r="N104" i="16"/>
  <c r="N102" i="16" s="1"/>
  <c r="T104" i="16"/>
  <c r="T102" i="16" s="1"/>
  <c r="Z104" i="16"/>
  <c r="H106" i="16"/>
  <c r="N106" i="16"/>
  <c r="T106" i="16"/>
  <c r="Z106" i="16"/>
  <c r="G109" i="16"/>
  <c r="G107" i="16" s="1"/>
  <c r="M109" i="16"/>
  <c r="S109" i="16"/>
  <c r="Y109" i="16"/>
  <c r="Y107" i="16" s="1"/>
  <c r="G111" i="16"/>
  <c r="M111" i="16"/>
  <c r="S111" i="16"/>
  <c r="Y111" i="16"/>
  <c r="F114" i="16"/>
  <c r="L114" i="16"/>
  <c r="L112" i="16" s="1"/>
  <c r="R114" i="16"/>
  <c r="R112" i="16" s="1"/>
  <c r="X114" i="16"/>
  <c r="X112" i="16" s="1"/>
  <c r="F116" i="16"/>
  <c r="L116" i="16"/>
  <c r="R116" i="16"/>
  <c r="X116" i="16"/>
  <c r="E119" i="16"/>
  <c r="E117" i="16" s="1"/>
  <c r="K119" i="16"/>
  <c r="K117" i="16" s="1"/>
  <c r="Q119" i="16"/>
  <c r="Q117" i="16" s="1"/>
  <c r="W119" i="16"/>
  <c r="E121" i="16"/>
  <c r="K121" i="16"/>
  <c r="Q121" i="16"/>
  <c r="W121" i="16"/>
  <c r="D124" i="16"/>
  <c r="D122" i="16" s="1"/>
  <c r="J124" i="16"/>
  <c r="P124" i="16"/>
  <c r="V124" i="16"/>
  <c r="V122" i="16" s="1"/>
  <c r="D126" i="16"/>
  <c r="J126" i="16"/>
  <c r="P126" i="16"/>
  <c r="V126" i="16"/>
  <c r="I129" i="16"/>
  <c r="O129" i="16"/>
  <c r="O127" i="16" s="1"/>
  <c r="U129" i="16"/>
  <c r="U127" i="16" s="1"/>
  <c r="AA129" i="16"/>
  <c r="AA127" i="16" s="1"/>
  <c r="I131" i="16"/>
  <c r="O131" i="16"/>
  <c r="U131" i="16"/>
  <c r="AA131" i="16"/>
  <c r="H134" i="16"/>
  <c r="H132" i="16" s="1"/>
  <c r="N134" i="16"/>
  <c r="N132" i="16" s="1"/>
  <c r="T134" i="16"/>
  <c r="T132" i="16" s="1"/>
  <c r="Z134" i="16"/>
  <c r="H136" i="16"/>
  <c r="N136" i="16"/>
  <c r="T136" i="16"/>
  <c r="Z136" i="16"/>
  <c r="G139" i="16"/>
  <c r="G137" i="16" s="1"/>
  <c r="M139" i="16"/>
  <c r="S139" i="16"/>
  <c r="Y139" i="16"/>
  <c r="Y137" i="16" s="1"/>
  <c r="G141" i="16"/>
  <c r="M141" i="16"/>
  <c r="S141" i="16"/>
  <c r="Y141" i="16"/>
  <c r="F144" i="16"/>
  <c r="L144" i="16"/>
  <c r="L142" i="16" s="1"/>
  <c r="R144" i="16"/>
  <c r="R142" i="16" s="1"/>
  <c r="X144" i="16"/>
  <c r="X142" i="16" s="1"/>
  <c r="F146" i="16"/>
  <c r="L146" i="16"/>
  <c r="R146" i="16"/>
  <c r="X146" i="16"/>
  <c r="E149" i="16"/>
  <c r="E147" i="16" s="1"/>
  <c r="K149" i="16"/>
  <c r="K147" i="16" s="1"/>
  <c r="Q149" i="16"/>
  <c r="Q147" i="16" s="1"/>
  <c r="W149" i="16"/>
  <c r="E151" i="16"/>
  <c r="K151" i="16"/>
  <c r="Q151" i="16"/>
  <c r="W151" i="16"/>
  <c r="D154" i="16"/>
  <c r="D152" i="16" s="1"/>
  <c r="J154" i="16"/>
  <c r="P154" i="16"/>
  <c r="V154" i="16"/>
  <c r="V152" i="16" s="1"/>
  <c r="D156" i="16"/>
  <c r="J156" i="16"/>
  <c r="P156" i="16"/>
  <c r="V156" i="16"/>
  <c r="I159" i="16"/>
  <c r="O159" i="16"/>
  <c r="O157" i="16" s="1"/>
  <c r="U159" i="16"/>
  <c r="U157" i="16" s="1"/>
  <c r="AA159" i="16"/>
  <c r="AA157" i="16" s="1"/>
  <c r="I161" i="16"/>
  <c r="O161" i="16"/>
  <c r="U161" i="16"/>
  <c r="AA161" i="16"/>
  <c r="H168" i="16"/>
  <c r="H166" i="16" s="1"/>
  <c r="N168" i="16"/>
  <c r="N166" i="16" s="1"/>
  <c r="T168" i="16"/>
  <c r="T166" i="16" s="1"/>
  <c r="Z168" i="16"/>
  <c r="H170" i="16"/>
  <c r="N170" i="16"/>
  <c r="T170" i="16"/>
  <c r="Z170" i="16"/>
  <c r="G173" i="16"/>
  <c r="G171" i="16" s="1"/>
  <c r="M173" i="16"/>
  <c r="S173" i="16"/>
  <c r="Y173" i="16"/>
  <c r="Y171" i="16" s="1"/>
  <c r="G175" i="16"/>
  <c r="M175" i="16"/>
  <c r="S175" i="16"/>
  <c r="Y175" i="16"/>
  <c r="F178" i="16"/>
  <c r="L178" i="16"/>
  <c r="L176" i="16" s="1"/>
  <c r="R178" i="16"/>
  <c r="R176" i="16" s="1"/>
  <c r="X178" i="16"/>
  <c r="X176" i="16" s="1"/>
  <c r="F180" i="16"/>
  <c r="L180" i="16"/>
  <c r="R180" i="16"/>
  <c r="X180" i="16"/>
  <c r="E183" i="16"/>
  <c r="E181" i="16" s="1"/>
  <c r="K183" i="16"/>
  <c r="K181" i="16" s="1"/>
  <c r="Q183" i="16"/>
  <c r="Q181" i="16" s="1"/>
  <c r="W183" i="16"/>
  <c r="E185" i="16"/>
  <c r="K185" i="16"/>
  <c r="Q185" i="16"/>
  <c r="W185" i="16"/>
  <c r="D188" i="16"/>
  <c r="D186" i="16" s="1"/>
  <c r="J188" i="16"/>
  <c r="P188" i="16"/>
  <c r="V188" i="16"/>
  <c r="V186" i="16" s="1"/>
  <c r="D190" i="16"/>
  <c r="J190" i="16"/>
  <c r="P190" i="16"/>
  <c r="V190" i="16"/>
  <c r="I193" i="16"/>
  <c r="O193" i="16"/>
  <c r="O191" i="16" s="1"/>
  <c r="U193" i="16"/>
  <c r="U191" i="16" s="1"/>
  <c r="AA193" i="16"/>
  <c r="AA191" i="16" s="1"/>
  <c r="I195" i="16"/>
  <c r="O195" i="16"/>
  <c r="U195" i="16"/>
  <c r="AA195" i="16"/>
  <c r="H198" i="16"/>
  <c r="H196" i="16" s="1"/>
  <c r="N198" i="16"/>
  <c r="N196" i="16" s="1"/>
  <c r="T198" i="16"/>
  <c r="T196" i="16" s="1"/>
  <c r="Z198" i="16"/>
  <c r="H200" i="16"/>
  <c r="N200" i="16"/>
  <c r="T200" i="16"/>
  <c r="Z200" i="16"/>
  <c r="G203" i="16"/>
  <c r="G201" i="16" s="1"/>
  <c r="M203" i="16"/>
  <c r="S203" i="16"/>
  <c r="Y203" i="16"/>
  <c r="Y201" i="16" s="1"/>
  <c r="G205" i="16"/>
  <c r="M205" i="16"/>
  <c r="S205" i="16"/>
  <c r="Y205" i="16"/>
  <c r="F208" i="16"/>
  <c r="L208" i="16"/>
  <c r="L206" i="16" s="1"/>
  <c r="R208" i="16"/>
  <c r="R206" i="16" s="1"/>
  <c r="X208" i="16"/>
  <c r="X206" i="16" s="1"/>
  <c r="F210" i="16"/>
  <c r="L210" i="16"/>
  <c r="R210" i="16"/>
  <c r="X210" i="16"/>
  <c r="E213" i="16"/>
  <c r="E211" i="16" s="1"/>
  <c r="K213" i="16"/>
  <c r="K211" i="16" s="1"/>
  <c r="Q213" i="16"/>
  <c r="Q211" i="16" s="1"/>
  <c r="W213" i="16"/>
  <c r="E215" i="16"/>
  <c r="K215" i="16"/>
  <c r="Q215" i="16"/>
  <c r="W215" i="16"/>
  <c r="D218" i="16"/>
  <c r="D216" i="16" s="1"/>
  <c r="J218" i="16"/>
  <c r="P218" i="16"/>
  <c r="V218" i="16"/>
  <c r="V216" i="16" s="1"/>
  <c r="D220" i="16"/>
  <c r="J220" i="16"/>
  <c r="P220" i="16"/>
  <c r="V220" i="16"/>
  <c r="I223" i="16"/>
  <c r="O223" i="16"/>
  <c r="O221" i="16" s="1"/>
  <c r="U223" i="16"/>
  <c r="U221" i="16" s="1"/>
  <c r="AA223" i="16"/>
  <c r="AA221" i="16" s="1"/>
  <c r="I225" i="16"/>
  <c r="O225" i="16"/>
  <c r="U225" i="16"/>
  <c r="AA225" i="16"/>
  <c r="H228" i="16"/>
  <c r="H226" i="16" s="1"/>
  <c r="N228" i="16"/>
  <c r="N226" i="16" s="1"/>
  <c r="T228" i="16"/>
  <c r="T226" i="16" s="1"/>
  <c r="Z228" i="16"/>
  <c r="H230" i="16"/>
  <c r="N230" i="16"/>
  <c r="T230" i="16"/>
  <c r="Z230" i="16"/>
  <c r="G233" i="16"/>
  <c r="G231" i="16" s="1"/>
  <c r="M233" i="16"/>
  <c r="S233" i="16"/>
  <c r="Y233" i="16"/>
  <c r="Y231" i="16" s="1"/>
  <c r="G235" i="16"/>
  <c r="M235" i="16"/>
  <c r="S235" i="16"/>
  <c r="Y235" i="16"/>
  <c r="F238" i="16"/>
  <c r="L238" i="16"/>
  <c r="L236" i="16" s="1"/>
  <c r="R238" i="16"/>
  <c r="R236" i="16" s="1"/>
  <c r="X238" i="16"/>
  <c r="F240" i="16"/>
  <c r="L240" i="16"/>
  <c r="R240" i="16"/>
  <c r="X240" i="16"/>
  <c r="E243" i="16"/>
  <c r="E241" i="16" s="1"/>
  <c r="K243" i="16"/>
  <c r="Q243" i="16"/>
  <c r="Q241" i="16" s="1"/>
  <c r="W243" i="16"/>
  <c r="E245" i="16"/>
  <c r="K245" i="16"/>
  <c r="Q245" i="16"/>
  <c r="W245" i="16"/>
  <c r="D248" i="16"/>
  <c r="D246" i="16" s="1"/>
  <c r="J248" i="16"/>
  <c r="P248" i="16"/>
  <c r="V248" i="16"/>
  <c r="V246" i="16" s="1"/>
  <c r="D250" i="16"/>
  <c r="J250" i="16"/>
  <c r="P250" i="16"/>
  <c r="V250" i="16"/>
  <c r="I253" i="16"/>
  <c r="O253" i="16"/>
  <c r="O251" i="16" s="1"/>
  <c r="U253" i="16"/>
  <c r="U251" i="16" s="1"/>
  <c r="AA253" i="16"/>
  <c r="I255" i="16"/>
  <c r="O255" i="16"/>
  <c r="U255" i="16"/>
  <c r="AA255" i="16"/>
  <c r="H258" i="16"/>
  <c r="H256" i="16" s="1"/>
  <c r="N258" i="16"/>
  <c r="T258" i="16"/>
  <c r="T256" i="16" s="1"/>
  <c r="Z258" i="16"/>
  <c r="H260" i="16"/>
  <c r="N260" i="16"/>
  <c r="T260" i="16"/>
  <c r="Z260" i="16"/>
  <c r="G263" i="16"/>
  <c r="G261" i="16" s="1"/>
  <c r="M263" i="16"/>
  <c r="S263" i="16"/>
  <c r="Y263" i="16"/>
  <c r="Y261" i="16" s="1"/>
  <c r="G265" i="16"/>
  <c r="M265" i="16"/>
  <c r="S265" i="16"/>
  <c r="Y265" i="16"/>
  <c r="F268" i="16"/>
  <c r="L268" i="16"/>
  <c r="L266" i="16" s="1"/>
  <c r="R268" i="16"/>
  <c r="R266" i="16" s="1"/>
  <c r="X268" i="16"/>
  <c r="F270" i="16"/>
  <c r="L270" i="16"/>
  <c r="R270" i="16"/>
  <c r="X270" i="16"/>
  <c r="E273" i="16"/>
  <c r="E271" i="16" s="1"/>
  <c r="K273" i="16"/>
  <c r="Q273" i="16"/>
  <c r="Q271" i="16" s="1"/>
  <c r="W273" i="16"/>
  <c r="E275" i="16"/>
  <c r="K275" i="16"/>
  <c r="Q275" i="16"/>
  <c r="W275" i="16"/>
  <c r="D278" i="16"/>
  <c r="D276" i="16" s="1"/>
  <c r="J278" i="16"/>
  <c r="P278" i="16"/>
  <c r="V278" i="16"/>
  <c r="V276" i="16" s="1"/>
  <c r="D280" i="16"/>
  <c r="J280" i="16"/>
  <c r="P280" i="16"/>
  <c r="V280" i="16"/>
  <c r="I283" i="16"/>
  <c r="O283" i="16"/>
  <c r="O281" i="16" s="1"/>
  <c r="U283" i="16"/>
  <c r="U281" i="16" s="1"/>
  <c r="AA283" i="16"/>
  <c r="I285" i="16"/>
  <c r="O285" i="16"/>
  <c r="U285" i="16"/>
  <c r="AA285" i="16"/>
  <c r="H288" i="16"/>
  <c r="H286" i="16" s="1"/>
  <c r="N288" i="16"/>
  <c r="T288" i="16"/>
  <c r="T286" i="16" s="1"/>
  <c r="Z288" i="16"/>
  <c r="H290" i="16"/>
  <c r="N290" i="16"/>
  <c r="T290" i="16"/>
  <c r="Z290" i="16"/>
  <c r="G293" i="16"/>
  <c r="G291" i="16" s="1"/>
  <c r="M293" i="16"/>
  <c r="S293" i="16"/>
  <c r="Y293" i="16"/>
  <c r="Y291" i="16" s="1"/>
  <c r="G295" i="16"/>
  <c r="M295" i="16"/>
  <c r="S295" i="16"/>
  <c r="Y295" i="16"/>
  <c r="F298" i="16"/>
  <c r="L298" i="16"/>
  <c r="L296" i="16" s="1"/>
  <c r="R298" i="16"/>
  <c r="R296" i="16" s="1"/>
  <c r="X298" i="16"/>
  <c r="F300" i="16"/>
  <c r="L300" i="16"/>
  <c r="R300" i="16"/>
  <c r="X300" i="16"/>
  <c r="E303" i="16"/>
  <c r="E301" i="16" s="1"/>
  <c r="K303" i="16"/>
  <c r="Q303" i="16"/>
  <c r="Q301" i="16" s="1"/>
  <c r="W303" i="16"/>
  <c r="E305" i="16"/>
  <c r="K305" i="16"/>
  <c r="Q305" i="16"/>
  <c r="W305" i="16"/>
  <c r="D308" i="16"/>
  <c r="D306" i="16" s="1"/>
  <c r="J308" i="16"/>
  <c r="P308" i="16"/>
  <c r="V308" i="16"/>
  <c r="V306" i="16" s="1"/>
  <c r="D310" i="16"/>
  <c r="J310" i="16"/>
  <c r="P310" i="16"/>
  <c r="V310" i="16"/>
  <c r="I313" i="16"/>
  <c r="O313" i="16"/>
  <c r="O311" i="16" s="1"/>
  <c r="U313" i="16"/>
  <c r="U311" i="16" s="1"/>
  <c r="AA313" i="16"/>
  <c r="I315" i="16"/>
  <c r="O315" i="16"/>
  <c r="U315" i="16"/>
  <c r="AA315" i="16"/>
  <c r="H318" i="16"/>
  <c r="H316" i="16" s="1"/>
  <c r="N318" i="16"/>
  <c r="T318" i="16"/>
  <c r="T316" i="16" s="1"/>
  <c r="Z318" i="16"/>
  <c r="H320" i="16"/>
  <c r="N320" i="16"/>
  <c r="T320" i="16"/>
  <c r="Z320" i="16"/>
  <c r="G327" i="16"/>
  <c r="G325" i="16" s="1"/>
  <c r="M327" i="16"/>
  <c r="S327" i="16"/>
  <c r="Y327" i="16"/>
  <c r="Y325" i="16" s="1"/>
  <c r="G329" i="16"/>
  <c r="M329" i="16"/>
  <c r="S329" i="16"/>
  <c r="Y329" i="16"/>
  <c r="F332" i="16"/>
  <c r="L332" i="16"/>
  <c r="L330" i="16" s="1"/>
  <c r="R332" i="16"/>
  <c r="R330" i="16" s="1"/>
  <c r="X332" i="16"/>
  <c r="F334" i="16"/>
  <c r="L334" i="16"/>
  <c r="R334" i="16"/>
  <c r="X334" i="16"/>
  <c r="E337" i="16"/>
  <c r="E335" i="16" s="1"/>
  <c r="K337" i="16"/>
  <c r="Q337" i="16"/>
  <c r="Q335" i="16" s="1"/>
  <c r="W337" i="16"/>
  <c r="E339" i="16"/>
  <c r="K339" i="16"/>
  <c r="Q339" i="16"/>
  <c r="W339" i="16"/>
  <c r="D342" i="16"/>
  <c r="D340" i="16" s="1"/>
  <c r="J342" i="16"/>
  <c r="P342" i="16"/>
  <c r="V342" i="16"/>
  <c r="V340" i="16" s="1"/>
  <c r="D344" i="16"/>
  <c r="J344" i="16"/>
  <c r="P344" i="16"/>
  <c r="V344" i="16"/>
  <c r="I347" i="16"/>
  <c r="O347" i="16"/>
  <c r="O345" i="16" s="1"/>
  <c r="U347" i="16"/>
  <c r="U345" i="16" s="1"/>
  <c r="AA347" i="16"/>
  <c r="I349" i="16"/>
  <c r="O349" i="16"/>
  <c r="U349" i="16"/>
  <c r="AA349" i="16"/>
  <c r="H352" i="16"/>
  <c r="H350" i="16" s="1"/>
  <c r="N352" i="16"/>
  <c r="T352" i="16"/>
  <c r="T350" i="16" s="1"/>
  <c r="Z352" i="16"/>
  <c r="H354" i="16"/>
  <c r="N354" i="16"/>
  <c r="T354" i="16"/>
  <c r="Z354" i="16"/>
  <c r="G357" i="16"/>
  <c r="G355" i="16" s="1"/>
  <c r="M357" i="16"/>
  <c r="S357" i="16"/>
  <c r="Y357" i="16"/>
  <c r="Y355" i="16" s="1"/>
  <c r="G359" i="16"/>
  <c r="M359" i="16"/>
  <c r="S359" i="16"/>
  <c r="Y359" i="16"/>
  <c r="F362" i="16"/>
  <c r="L362" i="16"/>
  <c r="L360" i="16" s="1"/>
  <c r="R362" i="16"/>
  <c r="R360" i="16" s="1"/>
  <c r="X362" i="16"/>
  <c r="F364" i="16"/>
  <c r="L364" i="16"/>
  <c r="R364" i="16"/>
  <c r="X364" i="16"/>
  <c r="E367" i="16"/>
  <c r="E365" i="16" s="1"/>
  <c r="K367" i="16"/>
  <c r="Q367" i="16"/>
  <c r="Q365" i="16" s="1"/>
  <c r="W367" i="16"/>
  <c r="E369" i="16"/>
  <c r="K369" i="16"/>
  <c r="Q369" i="16"/>
  <c r="W369" i="16"/>
  <c r="D372" i="16"/>
  <c r="D370" i="16" s="1"/>
  <c r="J372" i="16"/>
  <c r="P372" i="16"/>
  <c r="V372" i="16"/>
  <c r="V370" i="16" s="1"/>
  <c r="D374" i="16"/>
  <c r="J374" i="16"/>
  <c r="P374" i="16"/>
  <c r="V374" i="16"/>
  <c r="I377" i="16"/>
  <c r="O377" i="16"/>
  <c r="O375" i="16" s="1"/>
  <c r="U377" i="16"/>
  <c r="U375" i="16" s="1"/>
  <c r="AA377" i="16"/>
  <c r="I379" i="16"/>
  <c r="O379" i="16"/>
  <c r="U379" i="16"/>
  <c r="AA379" i="16"/>
  <c r="H382" i="16"/>
  <c r="H380" i="16" s="1"/>
  <c r="N382" i="16"/>
  <c r="T382" i="16"/>
  <c r="T380" i="16" s="1"/>
  <c r="Z382" i="16"/>
  <c r="H384" i="16"/>
  <c r="N384" i="16"/>
  <c r="T384" i="16"/>
  <c r="Z384" i="16"/>
  <c r="G387" i="16"/>
  <c r="G385" i="16" s="1"/>
  <c r="M387" i="16"/>
  <c r="S387" i="16"/>
  <c r="Y387" i="16"/>
  <c r="Y385" i="16" s="1"/>
  <c r="G389" i="16"/>
  <c r="M389" i="16"/>
  <c r="S389" i="16"/>
  <c r="Y389" i="16"/>
  <c r="F392" i="16"/>
  <c r="L392" i="16"/>
  <c r="L390" i="16" s="1"/>
  <c r="R392" i="16"/>
  <c r="R390" i="16" s="1"/>
  <c r="X392" i="16"/>
  <c r="F394" i="16"/>
  <c r="L394" i="16"/>
  <c r="R394" i="16"/>
  <c r="X394" i="16"/>
  <c r="E397" i="16"/>
  <c r="E395" i="16" s="1"/>
  <c r="K397" i="16"/>
  <c r="Q397" i="16"/>
  <c r="Q395" i="16" s="1"/>
  <c r="W397" i="16"/>
  <c r="E399" i="16"/>
  <c r="K399" i="16"/>
  <c r="Q399" i="16"/>
  <c r="W399" i="16"/>
  <c r="D402" i="16"/>
  <c r="D400" i="16" s="1"/>
  <c r="J402" i="16"/>
  <c r="J400" i="16" s="1"/>
  <c r="P402" i="16"/>
  <c r="V402" i="16"/>
  <c r="V400" i="16" s="1"/>
  <c r="D404" i="16"/>
  <c r="K404" i="16"/>
  <c r="S404" i="16"/>
  <c r="K407" i="16"/>
  <c r="W407" i="16"/>
  <c r="K409" i="16"/>
  <c r="W409" i="16"/>
  <c r="O412" i="16"/>
  <c r="I414" i="16"/>
  <c r="AA414" i="16"/>
  <c r="J417" i="16"/>
  <c r="D419" i="16"/>
  <c r="V419" i="16"/>
  <c r="I422" i="16"/>
  <c r="AA422" i="16"/>
  <c r="U424" i="16"/>
  <c r="F427" i="16"/>
  <c r="X427" i="16"/>
  <c r="X425" i="16" s="1"/>
  <c r="R429" i="16"/>
  <c r="W432" i="16"/>
  <c r="P437" i="16"/>
  <c r="O442" i="16"/>
  <c r="AA444" i="16"/>
  <c r="AA440" i="16" s="1"/>
  <c r="H447" i="16"/>
  <c r="T449" i="16"/>
  <c r="T445" i="16" s="1"/>
  <c r="M454" i="16"/>
  <c r="F459" i="16"/>
  <c r="F455" i="16" s="1"/>
  <c r="W462" i="16"/>
  <c r="P467" i="16"/>
  <c r="O472" i="16"/>
  <c r="O470" i="16" s="1"/>
  <c r="AA474" i="16"/>
  <c r="AA470" i="16" s="1"/>
  <c r="H477" i="16"/>
  <c r="T479" i="16"/>
  <c r="T475" i="16" s="1"/>
  <c r="S488" i="16"/>
  <c r="S484" i="16" s="1"/>
  <c r="X493" i="16"/>
  <c r="X489" i="16" s="1"/>
  <c r="P503" i="16"/>
  <c r="P499" i="16" s="1"/>
  <c r="O508" i="16"/>
  <c r="O504" i="16" s="1"/>
  <c r="H513" i="16"/>
  <c r="W528" i="16"/>
  <c r="W524" i="16" s="1"/>
  <c r="P533" i="16"/>
  <c r="P529" i="16" s="1"/>
  <c r="O538" i="16"/>
  <c r="H543" i="16"/>
  <c r="H539" i="16" s="1"/>
  <c r="W558" i="16"/>
  <c r="W554" i="16" s="1"/>
  <c r="P563" i="16"/>
  <c r="P559" i="16" s="1"/>
  <c r="O568" i="16"/>
  <c r="O564" i="16" s="1"/>
  <c r="H573" i="16"/>
  <c r="H569" i="16" s="1"/>
  <c r="W588" i="16"/>
  <c r="P593" i="16"/>
  <c r="P589" i="16" s="1"/>
  <c r="O598" i="16"/>
  <c r="O594" i="16" s="1"/>
  <c r="H603" i="16"/>
  <c r="H599" i="16" s="1"/>
  <c r="W618" i="16"/>
  <c r="W614" i="16" s="1"/>
  <c r="P623" i="16"/>
  <c r="O628" i="16"/>
  <c r="R281" i="17"/>
  <c r="T355" i="17"/>
  <c r="K400" i="17"/>
  <c r="M410" i="17"/>
  <c r="T445" i="17"/>
  <c r="R445" i="17"/>
  <c r="J9" i="16"/>
  <c r="P9" i="16"/>
  <c r="V9" i="16"/>
  <c r="V7" i="16" s="1"/>
  <c r="X638" i="16"/>
  <c r="R638" i="16"/>
  <c r="L638" i="16"/>
  <c r="F638" i="16"/>
  <c r="Y633" i="16"/>
  <c r="S633" i="16"/>
  <c r="M633" i="16"/>
  <c r="G633" i="16"/>
  <c r="Z628" i="16"/>
  <c r="T628" i="16"/>
  <c r="N628" i="16"/>
  <c r="H628" i="16"/>
  <c r="AA623" i="16"/>
  <c r="U623" i="16"/>
  <c r="O623" i="16"/>
  <c r="I623" i="16"/>
  <c r="V618" i="16"/>
  <c r="P618" i="16"/>
  <c r="J618" i="16"/>
  <c r="D618" i="16"/>
  <c r="W613" i="16"/>
  <c r="Q613" i="16"/>
  <c r="K613" i="16"/>
  <c r="E613" i="16"/>
  <c r="X608" i="16"/>
  <c r="R608" i="16"/>
  <c r="L608" i="16"/>
  <c r="F608" i="16"/>
  <c r="Y603" i="16"/>
  <c r="S603" i="16"/>
  <c r="M603" i="16"/>
  <c r="G603" i="16"/>
  <c r="Z598" i="16"/>
  <c r="T598" i="16"/>
  <c r="N598" i="16"/>
  <c r="H598" i="16"/>
  <c r="AA593" i="16"/>
  <c r="U593" i="16"/>
  <c r="O593" i="16"/>
  <c r="I593" i="16"/>
  <c r="V588" i="16"/>
  <c r="P588" i="16"/>
  <c r="J588" i="16"/>
  <c r="D588" i="16"/>
  <c r="W583" i="16"/>
  <c r="Q583" i="16"/>
  <c r="K583" i="16"/>
  <c r="E583" i="16"/>
  <c r="X578" i="16"/>
  <c r="R578" i="16"/>
  <c r="L578" i="16"/>
  <c r="F578" i="16"/>
  <c r="Y573" i="16"/>
  <c r="S573" i="16"/>
  <c r="M573" i="16"/>
  <c r="G573" i="16"/>
  <c r="Z568" i="16"/>
  <c r="T568" i="16"/>
  <c r="N568" i="16"/>
  <c r="H568" i="16"/>
  <c r="AA563" i="16"/>
  <c r="U563" i="16"/>
  <c r="O563" i="16"/>
  <c r="I563" i="16"/>
  <c r="V558" i="16"/>
  <c r="P558" i="16"/>
  <c r="J558" i="16"/>
  <c r="D558" i="16"/>
  <c r="W553" i="16"/>
  <c r="Q553" i="16"/>
  <c r="K553" i="16"/>
  <c r="E553" i="16"/>
  <c r="X548" i="16"/>
  <c r="R548" i="16"/>
  <c r="L548" i="16"/>
  <c r="F548" i="16"/>
  <c r="Y543" i="16"/>
  <c r="S543" i="16"/>
  <c r="M543" i="16"/>
  <c r="G543" i="16"/>
  <c r="Z538" i="16"/>
  <c r="T538" i="16"/>
  <c r="N538" i="16"/>
  <c r="H538" i="16"/>
  <c r="AA533" i="16"/>
  <c r="U533" i="16"/>
  <c r="O533" i="16"/>
  <c r="I533" i="16"/>
  <c r="V528" i="16"/>
  <c r="P528" i="16"/>
  <c r="J528" i="16"/>
  <c r="D528" i="16"/>
  <c r="W523" i="16"/>
  <c r="Q523" i="16"/>
  <c r="K523" i="16"/>
  <c r="E523" i="16"/>
  <c r="X518" i="16"/>
  <c r="R518" i="16"/>
  <c r="L518" i="16"/>
  <c r="F518" i="16"/>
  <c r="Y513" i="16"/>
  <c r="S513" i="16"/>
  <c r="M513" i="16"/>
  <c r="G513" i="16"/>
  <c r="Z508" i="16"/>
  <c r="T508" i="16"/>
  <c r="N508" i="16"/>
  <c r="H508" i="16"/>
  <c r="AA503" i="16"/>
  <c r="U503" i="16"/>
  <c r="O503" i="16"/>
  <c r="I503" i="16"/>
  <c r="V498" i="16"/>
  <c r="P498" i="16"/>
  <c r="J498" i="16"/>
  <c r="D498" i="16"/>
  <c r="W493" i="16"/>
  <c r="Q493" i="16"/>
  <c r="K493" i="16"/>
  <c r="E493" i="16"/>
  <c r="X488" i="16"/>
  <c r="R488" i="16"/>
  <c r="L488" i="16"/>
  <c r="F488" i="16"/>
  <c r="Y479" i="16"/>
  <c r="S479" i="16"/>
  <c r="M479" i="16"/>
  <c r="G479" i="16"/>
  <c r="Z474" i="16"/>
  <c r="T474" i="16"/>
  <c r="N474" i="16"/>
  <c r="H474" i="16"/>
  <c r="AA469" i="16"/>
  <c r="U469" i="16"/>
  <c r="O469" i="16"/>
  <c r="I469" i="16"/>
  <c r="V464" i="16"/>
  <c r="P464" i="16"/>
  <c r="J464" i="16"/>
  <c r="D464" i="16"/>
  <c r="W459" i="16"/>
  <c r="Q459" i="16"/>
  <c r="K459" i="16"/>
  <c r="E459" i="16"/>
  <c r="X454" i="16"/>
  <c r="R454" i="16"/>
  <c r="L454" i="16"/>
  <c r="F454" i="16"/>
  <c r="Y449" i="16"/>
  <c r="S449" i="16"/>
  <c r="M449" i="16"/>
  <c r="G449" i="16"/>
  <c r="Z444" i="16"/>
  <c r="T444" i="16"/>
  <c r="N444" i="16"/>
  <c r="H444" i="16"/>
  <c r="AA439" i="16"/>
  <c r="U439" i="16"/>
  <c r="O439" i="16"/>
  <c r="I439" i="16"/>
  <c r="V434" i="16"/>
  <c r="P434" i="16"/>
  <c r="J434" i="16"/>
  <c r="D434" i="16"/>
  <c r="W429" i="16"/>
  <c r="Q429" i="16"/>
  <c r="K429" i="16"/>
  <c r="E429" i="16"/>
  <c r="X424" i="16"/>
  <c r="R424" i="16"/>
  <c r="L424" i="16"/>
  <c r="F424" i="16"/>
  <c r="Y419" i="16"/>
  <c r="S419" i="16"/>
  <c r="M419" i="16"/>
  <c r="G419" i="16"/>
  <c r="Z414" i="16"/>
  <c r="T414" i="16"/>
  <c r="N414" i="16"/>
  <c r="H414" i="16"/>
  <c r="AA409" i="16"/>
  <c r="U409" i="16"/>
  <c r="O409" i="16"/>
  <c r="I409" i="16"/>
  <c r="V404" i="16"/>
  <c r="P404" i="16"/>
  <c r="W638" i="16"/>
  <c r="Q638" i="16"/>
  <c r="K638" i="16"/>
  <c r="E638" i="16"/>
  <c r="X633" i="16"/>
  <c r="R633" i="16"/>
  <c r="L633" i="16"/>
  <c r="F633" i="16"/>
  <c r="Y628" i="16"/>
  <c r="S628" i="16"/>
  <c r="M628" i="16"/>
  <c r="G628" i="16"/>
  <c r="Z623" i="16"/>
  <c r="T623" i="16"/>
  <c r="N623" i="16"/>
  <c r="H623" i="16"/>
  <c r="AA618" i="16"/>
  <c r="U618" i="16"/>
  <c r="O618" i="16"/>
  <c r="I618" i="16"/>
  <c r="V613" i="16"/>
  <c r="P613" i="16"/>
  <c r="J613" i="16"/>
  <c r="D613" i="16"/>
  <c r="W608" i="16"/>
  <c r="Q608" i="16"/>
  <c r="K608" i="16"/>
  <c r="E608" i="16"/>
  <c r="X603" i="16"/>
  <c r="R603" i="16"/>
  <c r="L603" i="16"/>
  <c r="F603" i="16"/>
  <c r="Y598" i="16"/>
  <c r="S598" i="16"/>
  <c r="M598" i="16"/>
  <c r="G598" i="16"/>
  <c r="Z593" i="16"/>
  <c r="T593" i="16"/>
  <c r="N593" i="16"/>
  <c r="H593" i="16"/>
  <c r="AA588" i="16"/>
  <c r="U588" i="16"/>
  <c r="O588" i="16"/>
  <c r="I588" i="16"/>
  <c r="V583" i="16"/>
  <c r="P583" i="16"/>
  <c r="J583" i="16"/>
  <c r="D583" i="16"/>
  <c r="W578" i="16"/>
  <c r="Q578" i="16"/>
  <c r="K578" i="16"/>
  <c r="E578" i="16"/>
  <c r="X573" i="16"/>
  <c r="R573" i="16"/>
  <c r="L573" i="16"/>
  <c r="F573" i="16"/>
  <c r="Y568" i="16"/>
  <c r="S568" i="16"/>
  <c r="M568" i="16"/>
  <c r="G568" i="16"/>
  <c r="Z563" i="16"/>
  <c r="T563" i="16"/>
  <c r="N563" i="16"/>
  <c r="H563" i="16"/>
  <c r="AA558" i="16"/>
  <c r="U558" i="16"/>
  <c r="O558" i="16"/>
  <c r="I558" i="16"/>
  <c r="V553" i="16"/>
  <c r="P553" i="16"/>
  <c r="J553" i="16"/>
  <c r="D553" i="16"/>
  <c r="W548" i="16"/>
  <c r="Q548" i="16"/>
  <c r="K548" i="16"/>
  <c r="E548" i="16"/>
  <c r="X543" i="16"/>
  <c r="R543" i="16"/>
  <c r="L543" i="16"/>
  <c r="F543" i="16"/>
  <c r="Y538" i="16"/>
  <c r="S538" i="16"/>
  <c r="M538" i="16"/>
  <c r="G538" i="16"/>
  <c r="Z533" i="16"/>
  <c r="T533" i="16"/>
  <c r="N533" i="16"/>
  <c r="H533" i="16"/>
  <c r="AA528" i="16"/>
  <c r="U528" i="16"/>
  <c r="O528" i="16"/>
  <c r="I528" i="16"/>
  <c r="V523" i="16"/>
  <c r="P523" i="16"/>
  <c r="J523" i="16"/>
  <c r="D523" i="16"/>
  <c r="W518" i="16"/>
  <c r="Q518" i="16"/>
  <c r="K518" i="16"/>
  <c r="E518" i="16"/>
  <c r="X513" i="16"/>
  <c r="R513" i="16"/>
  <c r="L513" i="16"/>
  <c r="F513" i="16"/>
  <c r="Y508" i="16"/>
  <c r="S508" i="16"/>
  <c r="M508" i="16"/>
  <c r="G508" i="16"/>
  <c r="Z503" i="16"/>
  <c r="T503" i="16"/>
  <c r="N503" i="16"/>
  <c r="H503" i="16"/>
  <c r="AA498" i="16"/>
  <c r="U498" i="16"/>
  <c r="O498" i="16"/>
  <c r="I498" i="16"/>
  <c r="V493" i="16"/>
  <c r="P493" i="16"/>
  <c r="J493" i="16"/>
  <c r="D493" i="16"/>
  <c r="W488" i="16"/>
  <c r="Q488" i="16"/>
  <c r="K488" i="16"/>
  <c r="E488" i="16"/>
  <c r="X479" i="16"/>
  <c r="R479" i="16"/>
  <c r="L479" i="16"/>
  <c r="F479" i="16"/>
  <c r="Y474" i="16"/>
  <c r="S474" i="16"/>
  <c r="M474" i="16"/>
  <c r="G474" i="16"/>
  <c r="Z469" i="16"/>
  <c r="T469" i="16"/>
  <c r="N469" i="16"/>
  <c r="H469" i="16"/>
  <c r="AA464" i="16"/>
  <c r="U464" i="16"/>
  <c r="O464" i="16"/>
  <c r="I464" i="16"/>
  <c r="V459" i="16"/>
  <c r="P459" i="16"/>
  <c r="J459" i="16"/>
  <c r="D459" i="16"/>
  <c r="W454" i="16"/>
  <c r="Q454" i="16"/>
  <c r="K454" i="16"/>
  <c r="E454" i="16"/>
  <c r="X449" i="16"/>
  <c r="R449" i="16"/>
  <c r="L449" i="16"/>
  <c r="F449" i="16"/>
  <c r="Y444" i="16"/>
  <c r="S444" i="16"/>
  <c r="M444" i="16"/>
  <c r="G444" i="16"/>
  <c r="Z439" i="16"/>
  <c r="T439" i="16"/>
  <c r="N439" i="16"/>
  <c r="H439" i="16"/>
  <c r="AA434" i="16"/>
  <c r="U434" i="16"/>
  <c r="O434" i="16"/>
  <c r="I434" i="16"/>
  <c r="V429" i="16"/>
  <c r="P429" i="16"/>
  <c r="J429" i="16"/>
  <c r="D429" i="16"/>
  <c r="W424" i="16"/>
  <c r="Q424" i="16"/>
  <c r="K424" i="16"/>
  <c r="E424" i="16"/>
  <c r="X419" i="16"/>
  <c r="R419" i="16"/>
  <c r="L419" i="16"/>
  <c r="F419" i="16"/>
  <c r="Y414" i="16"/>
  <c r="S414" i="16"/>
  <c r="M414" i="16"/>
  <c r="G414" i="16"/>
  <c r="Z409" i="16"/>
  <c r="T409" i="16"/>
  <c r="N409" i="16"/>
  <c r="H409" i="16"/>
  <c r="AA404" i="16"/>
  <c r="AA400" i="16" s="1"/>
  <c r="U404" i="16"/>
  <c r="U400" i="16" s="1"/>
  <c r="O404" i="16"/>
  <c r="O400" i="16" s="1"/>
  <c r="I404" i="16"/>
  <c r="I400" i="16" s="1"/>
  <c r="V638" i="16"/>
  <c r="P638" i="16"/>
  <c r="J638" i="16"/>
  <c r="D638" i="16"/>
  <c r="W633" i="16"/>
  <c r="Q633" i="16"/>
  <c r="K633" i="16"/>
  <c r="E633" i="16"/>
  <c r="X628" i="16"/>
  <c r="R628" i="16"/>
  <c r="L628" i="16"/>
  <c r="F628" i="16"/>
  <c r="Y623" i="16"/>
  <c r="S623" i="16"/>
  <c r="M623" i="16"/>
  <c r="G623" i="16"/>
  <c r="Z618" i="16"/>
  <c r="T618" i="16"/>
  <c r="N618" i="16"/>
  <c r="H618" i="16"/>
  <c r="AA613" i="16"/>
  <c r="U613" i="16"/>
  <c r="O613" i="16"/>
  <c r="I613" i="16"/>
  <c r="V608" i="16"/>
  <c r="P608" i="16"/>
  <c r="J608" i="16"/>
  <c r="D608" i="16"/>
  <c r="W603" i="16"/>
  <c r="Q603" i="16"/>
  <c r="K603" i="16"/>
  <c r="E603" i="16"/>
  <c r="X598" i="16"/>
  <c r="R598" i="16"/>
  <c r="L598" i="16"/>
  <c r="F598" i="16"/>
  <c r="Y593" i="16"/>
  <c r="S593" i="16"/>
  <c r="M593" i="16"/>
  <c r="G593" i="16"/>
  <c r="Z588" i="16"/>
  <c r="T588" i="16"/>
  <c r="N588" i="16"/>
  <c r="H588" i="16"/>
  <c r="AA583" i="16"/>
  <c r="U583" i="16"/>
  <c r="O583" i="16"/>
  <c r="I583" i="16"/>
  <c r="V578" i="16"/>
  <c r="P578" i="16"/>
  <c r="J578" i="16"/>
  <c r="D578" i="16"/>
  <c r="W573" i="16"/>
  <c r="Q573" i="16"/>
  <c r="K573" i="16"/>
  <c r="E573" i="16"/>
  <c r="X568" i="16"/>
  <c r="R568" i="16"/>
  <c r="L568" i="16"/>
  <c r="F568" i="16"/>
  <c r="Y563" i="16"/>
  <c r="S563" i="16"/>
  <c r="M563" i="16"/>
  <c r="G563" i="16"/>
  <c r="Z558" i="16"/>
  <c r="T558" i="16"/>
  <c r="N558" i="16"/>
  <c r="H558" i="16"/>
  <c r="AA553" i="16"/>
  <c r="U553" i="16"/>
  <c r="O553" i="16"/>
  <c r="I553" i="16"/>
  <c r="V548" i="16"/>
  <c r="P548" i="16"/>
  <c r="J548" i="16"/>
  <c r="D548" i="16"/>
  <c r="W543" i="16"/>
  <c r="Q543" i="16"/>
  <c r="K543" i="16"/>
  <c r="E543" i="16"/>
  <c r="X538" i="16"/>
  <c r="R538" i="16"/>
  <c r="L538" i="16"/>
  <c r="F538" i="16"/>
  <c r="Y533" i="16"/>
  <c r="S533" i="16"/>
  <c r="M533" i="16"/>
  <c r="G533" i="16"/>
  <c r="Z528" i="16"/>
  <c r="T528" i="16"/>
  <c r="N528" i="16"/>
  <c r="H528" i="16"/>
  <c r="AA523" i="16"/>
  <c r="U523" i="16"/>
  <c r="O523" i="16"/>
  <c r="I523" i="16"/>
  <c r="V518" i="16"/>
  <c r="P518" i="16"/>
  <c r="J518" i="16"/>
  <c r="D518" i="16"/>
  <c r="W513" i="16"/>
  <c r="Q513" i="16"/>
  <c r="K513" i="16"/>
  <c r="E513" i="16"/>
  <c r="X508" i="16"/>
  <c r="R508" i="16"/>
  <c r="L508" i="16"/>
  <c r="F508" i="16"/>
  <c r="Y503" i="16"/>
  <c r="S503" i="16"/>
  <c r="M503" i="16"/>
  <c r="G503" i="16"/>
  <c r="Z498" i="16"/>
  <c r="T498" i="16"/>
  <c r="N498" i="16"/>
  <c r="H498" i="16"/>
  <c r="AA493" i="16"/>
  <c r="U493" i="16"/>
  <c r="O493" i="16"/>
  <c r="I493" i="16"/>
  <c r="V488" i="16"/>
  <c r="P488" i="16"/>
  <c r="J488" i="16"/>
  <c r="D488" i="16"/>
  <c r="D484" i="16" s="1"/>
  <c r="W479" i="16"/>
  <c r="Q479" i="16"/>
  <c r="K479" i="16"/>
  <c r="E479" i="16"/>
  <c r="X474" i="16"/>
  <c r="R474" i="16"/>
  <c r="L474" i="16"/>
  <c r="F474" i="16"/>
  <c r="Y469" i="16"/>
  <c r="S469" i="16"/>
  <c r="M469" i="16"/>
  <c r="G469" i="16"/>
  <c r="Z464" i="16"/>
  <c r="T464" i="16"/>
  <c r="N464" i="16"/>
  <c r="H464" i="16"/>
  <c r="AA459" i="16"/>
  <c r="U459" i="16"/>
  <c r="O459" i="16"/>
  <c r="I459" i="16"/>
  <c r="V454" i="16"/>
  <c r="P454" i="16"/>
  <c r="J454" i="16"/>
  <c r="D454" i="16"/>
  <c r="W449" i="16"/>
  <c r="Q449" i="16"/>
  <c r="K449" i="16"/>
  <c r="E449" i="16"/>
  <c r="X444" i="16"/>
  <c r="R444" i="16"/>
  <c r="L444" i="16"/>
  <c r="F444" i="16"/>
  <c r="Y439" i="16"/>
  <c r="S439" i="16"/>
  <c r="M439" i="16"/>
  <c r="G439" i="16"/>
  <c r="Z434" i="16"/>
  <c r="T434" i="16"/>
  <c r="N434" i="16"/>
  <c r="H434" i="16"/>
  <c r="AA429" i="16"/>
  <c r="U429" i="16"/>
  <c r="O429" i="16"/>
  <c r="I429" i="16"/>
  <c r="V424" i="16"/>
  <c r="P424" i="16"/>
  <c r="J424" i="16"/>
  <c r="D424" i="16"/>
  <c r="W419" i="16"/>
  <c r="Q419" i="16"/>
  <c r="K419" i="16"/>
  <c r="E419" i="16"/>
  <c r="X414" i="16"/>
  <c r="R414" i="16"/>
  <c r="L414" i="16"/>
  <c r="F414" i="16"/>
  <c r="Y409" i="16"/>
  <c r="S409" i="16"/>
  <c r="M409" i="16"/>
  <c r="G409" i="16"/>
  <c r="AA638" i="16"/>
  <c r="U638" i="16"/>
  <c r="O638" i="16"/>
  <c r="I638" i="16"/>
  <c r="V633" i="16"/>
  <c r="P633" i="16"/>
  <c r="J633" i="16"/>
  <c r="D633" i="16"/>
  <c r="W628" i="16"/>
  <c r="Q628" i="16"/>
  <c r="K628" i="16"/>
  <c r="E628" i="16"/>
  <c r="X623" i="16"/>
  <c r="R623" i="16"/>
  <c r="L623" i="16"/>
  <c r="F623" i="16"/>
  <c r="Y618" i="16"/>
  <c r="S618" i="16"/>
  <c r="M618" i="16"/>
  <c r="G618" i="16"/>
  <c r="Z613" i="16"/>
  <c r="T613" i="16"/>
  <c r="N613" i="16"/>
  <c r="H613" i="16"/>
  <c r="AA608" i="16"/>
  <c r="U608" i="16"/>
  <c r="O608" i="16"/>
  <c r="I608" i="16"/>
  <c r="V603" i="16"/>
  <c r="P603" i="16"/>
  <c r="J603" i="16"/>
  <c r="D603" i="16"/>
  <c r="W598" i="16"/>
  <c r="Q598" i="16"/>
  <c r="K598" i="16"/>
  <c r="E598" i="16"/>
  <c r="X593" i="16"/>
  <c r="R593" i="16"/>
  <c r="L593" i="16"/>
  <c r="F593" i="16"/>
  <c r="Y588" i="16"/>
  <c r="S588" i="16"/>
  <c r="M588" i="16"/>
  <c r="G588" i="16"/>
  <c r="Z583" i="16"/>
  <c r="T583" i="16"/>
  <c r="N583" i="16"/>
  <c r="H583" i="16"/>
  <c r="AA578" i="16"/>
  <c r="U578" i="16"/>
  <c r="O578" i="16"/>
  <c r="I578" i="16"/>
  <c r="V573" i="16"/>
  <c r="P573" i="16"/>
  <c r="J573" i="16"/>
  <c r="D573" i="16"/>
  <c r="W568" i="16"/>
  <c r="Q568" i="16"/>
  <c r="K568" i="16"/>
  <c r="E568" i="16"/>
  <c r="X563" i="16"/>
  <c r="R563" i="16"/>
  <c r="L563" i="16"/>
  <c r="F563" i="16"/>
  <c r="Y558" i="16"/>
  <c r="S558" i="16"/>
  <c r="M558" i="16"/>
  <c r="G558" i="16"/>
  <c r="Z553" i="16"/>
  <c r="T553" i="16"/>
  <c r="N553" i="16"/>
  <c r="H553" i="16"/>
  <c r="AA548" i="16"/>
  <c r="U548" i="16"/>
  <c r="O548" i="16"/>
  <c r="I548" i="16"/>
  <c r="V543" i="16"/>
  <c r="P543" i="16"/>
  <c r="J543" i="16"/>
  <c r="D543" i="16"/>
  <c r="W538" i="16"/>
  <c r="Q538" i="16"/>
  <c r="K538" i="16"/>
  <c r="E538" i="16"/>
  <c r="X533" i="16"/>
  <c r="R533" i="16"/>
  <c r="L533" i="16"/>
  <c r="F533" i="16"/>
  <c r="Y528" i="16"/>
  <c r="S528" i="16"/>
  <c r="M528" i="16"/>
  <c r="G528" i="16"/>
  <c r="Z523" i="16"/>
  <c r="T523" i="16"/>
  <c r="N523" i="16"/>
  <c r="H523" i="16"/>
  <c r="AA518" i="16"/>
  <c r="U518" i="16"/>
  <c r="O518" i="16"/>
  <c r="I518" i="16"/>
  <c r="V513" i="16"/>
  <c r="P513" i="16"/>
  <c r="J513" i="16"/>
  <c r="D513" i="16"/>
  <c r="W508" i="16"/>
  <c r="Q508" i="16"/>
  <c r="K508" i="16"/>
  <c r="E508" i="16"/>
  <c r="X503" i="16"/>
  <c r="R503" i="16"/>
  <c r="L503" i="16"/>
  <c r="F503" i="16"/>
  <c r="F499" i="16" s="1"/>
  <c r="Y498" i="16"/>
  <c r="Y494" i="16" s="1"/>
  <c r="S498" i="16"/>
  <c r="S494" i="16" s="1"/>
  <c r="M498" i="16"/>
  <c r="M494" i="16" s="1"/>
  <c r="G498" i="16"/>
  <c r="G494" i="16" s="1"/>
  <c r="Z493" i="16"/>
  <c r="Z489" i="16" s="1"/>
  <c r="T493" i="16"/>
  <c r="T489" i="16" s="1"/>
  <c r="N493" i="16"/>
  <c r="N489" i="16" s="1"/>
  <c r="H493" i="16"/>
  <c r="H489" i="16" s="1"/>
  <c r="AA488" i="16"/>
  <c r="AA484" i="16" s="1"/>
  <c r="U488" i="16"/>
  <c r="U484" i="16" s="1"/>
  <c r="O488" i="16"/>
  <c r="O484" i="16" s="1"/>
  <c r="I488" i="16"/>
  <c r="I484" i="16" s="1"/>
  <c r="V479" i="16"/>
  <c r="P479" i="16"/>
  <c r="J479" i="16"/>
  <c r="D479" i="16"/>
  <c r="W474" i="16"/>
  <c r="Q474" i="16"/>
  <c r="K474" i="16"/>
  <c r="E474" i="16"/>
  <c r="X469" i="16"/>
  <c r="R469" i="16"/>
  <c r="L469" i="16"/>
  <c r="F469" i="16"/>
  <c r="Y464" i="16"/>
  <c r="S464" i="16"/>
  <c r="M464" i="16"/>
  <c r="G464" i="16"/>
  <c r="Z459" i="16"/>
  <c r="T459" i="16"/>
  <c r="N459" i="16"/>
  <c r="H459" i="16"/>
  <c r="AA454" i="16"/>
  <c r="U454" i="16"/>
  <c r="O454" i="16"/>
  <c r="I454" i="16"/>
  <c r="V449" i="16"/>
  <c r="P449" i="16"/>
  <c r="J449" i="16"/>
  <c r="D449" i="16"/>
  <c r="W444" i="16"/>
  <c r="Q444" i="16"/>
  <c r="K444" i="16"/>
  <c r="E444" i="16"/>
  <c r="X439" i="16"/>
  <c r="R439" i="16"/>
  <c r="L439" i="16"/>
  <c r="F439" i="16"/>
  <c r="Y434" i="16"/>
  <c r="S434" i="16"/>
  <c r="M434" i="16"/>
  <c r="G434" i="16"/>
  <c r="Z638" i="16"/>
  <c r="T638" i="16"/>
  <c r="N638" i="16"/>
  <c r="H638" i="16"/>
  <c r="AA633" i="16"/>
  <c r="U633" i="16"/>
  <c r="O633" i="16"/>
  <c r="I633" i="16"/>
  <c r="V628" i="16"/>
  <c r="P628" i="16"/>
  <c r="J628" i="16"/>
  <c r="D628" i="16"/>
  <c r="W623" i="16"/>
  <c r="Q623" i="16"/>
  <c r="K623" i="16"/>
  <c r="E623" i="16"/>
  <c r="X618" i="16"/>
  <c r="R618" i="16"/>
  <c r="L618" i="16"/>
  <c r="F618" i="16"/>
  <c r="Y613" i="16"/>
  <c r="S613" i="16"/>
  <c r="M613" i="16"/>
  <c r="G613" i="16"/>
  <c r="Z608" i="16"/>
  <c r="T608" i="16"/>
  <c r="N608" i="16"/>
  <c r="H608" i="16"/>
  <c r="AA603" i="16"/>
  <c r="U603" i="16"/>
  <c r="O603" i="16"/>
  <c r="I603" i="16"/>
  <c r="V598" i="16"/>
  <c r="P598" i="16"/>
  <c r="J598" i="16"/>
  <c r="D598" i="16"/>
  <c r="W593" i="16"/>
  <c r="Q593" i="16"/>
  <c r="K593" i="16"/>
  <c r="E593" i="16"/>
  <c r="X588" i="16"/>
  <c r="R588" i="16"/>
  <c r="L588" i="16"/>
  <c r="F588" i="16"/>
  <c r="Y583" i="16"/>
  <c r="S583" i="16"/>
  <c r="M583" i="16"/>
  <c r="G583" i="16"/>
  <c r="Z578" i="16"/>
  <c r="T578" i="16"/>
  <c r="N578" i="16"/>
  <c r="H578" i="16"/>
  <c r="AA573" i="16"/>
  <c r="U573" i="16"/>
  <c r="O573" i="16"/>
  <c r="I573" i="16"/>
  <c r="V568" i="16"/>
  <c r="P568" i="16"/>
  <c r="J568" i="16"/>
  <c r="D568" i="16"/>
  <c r="W563" i="16"/>
  <c r="Q563" i="16"/>
  <c r="K563" i="16"/>
  <c r="E563" i="16"/>
  <c r="X558" i="16"/>
  <c r="R558" i="16"/>
  <c r="L558" i="16"/>
  <c r="F558" i="16"/>
  <c r="Y553" i="16"/>
  <c r="S553" i="16"/>
  <c r="M553" i="16"/>
  <c r="G553" i="16"/>
  <c r="Z548" i="16"/>
  <c r="T548" i="16"/>
  <c r="N548" i="16"/>
  <c r="H548" i="16"/>
  <c r="AA543" i="16"/>
  <c r="U543" i="16"/>
  <c r="O543" i="16"/>
  <c r="I543" i="16"/>
  <c r="V538" i="16"/>
  <c r="P538" i="16"/>
  <c r="J538" i="16"/>
  <c r="D538" i="16"/>
  <c r="W533" i="16"/>
  <c r="Q533" i="16"/>
  <c r="K533" i="16"/>
  <c r="E533" i="16"/>
  <c r="X528" i="16"/>
  <c r="R528" i="16"/>
  <c r="L528" i="16"/>
  <c r="F528" i="16"/>
  <c r="Y523" i="16"/>
  <c r="S523" i="16"/>
  <c r="M523" i="16"/>
  <c r="G523" i="16"/>
  <c r="Z518" i="16"/>
  <c r="T518" i="16"/>
  <c r="N518" i="16"/>
  <c r="H518" i="16"/>
  <c r="AA513" i="16"/>
  <c r="U513" i="16"/>
  <c r="O513" i="16"/>
  <c r="I513" i="16"/>
  <c r="V508" i="16"/>
  <c r="P508" i="16"/>
  <c r="J508" i="16"/>
  <c r="D508" i="16"/>
  <c r="W503" i="16"/>
  <c r="Q503" i="16"/>
  <c r="K503" i="16"/>
  <c r="E503" i="16"/>
  <c r="X498" i="16"/>
  <c r="R498" i="16"/>
  <c r="L498" i="16"/>
  <c r="F498" i="16"/>
  <c r="Y493" i="16"/>
  <c r="S493" i="16"/>
  <c r="M493" i="16"/>
  <c r="G493" i="16"/>
  <c r="Z488" i="16"/>
  <c r="T488" i="16"/>
  <c r="N488" i="16"/>
  <c r="H488" i="16"/>
  <c r="AA479" i="16"/>
  <c r="U479" i="16"/>
  <c r="O479" i="16"/>
  <c r="I479" i="16"/>
  <c r="V474" i="16"/>
  <c r="P474" i="16"/>
  <c r="J474" i="16"/>
  <c r="D474" i="16"/>
  <c r="W469" i="16"/>
  <c r="Q469" i="16"/>
  <c r="K469" i="16"/>
  <c r="E469" i="16"/>
  <c r="X464" i="16"/>
  <c r="R464" i="16"/>
  <c r="L464" i="16"/>
  <c r="F464" i="16"/>
  <c r="Y459" i="16"/>
  <c r="S459" i="16"/>
  <c r="M459" i="16"/>
  <c r="G459" i="16"/>
  <c r="Z454" i="16"/>
  <c r="T454" i="16"/>
  <c r="N454" i="16"/>
  <c r="H454" i="16"/>
  <c r="AA449" i="16"/>
  <c r="U449" i="16"/>
  <c r="O449" i="16"/>
  <c r="I449" i="16"/>
  <c r="V444" i="16"/>
  <c r="P444" i="16"/>
  <c r="J444" i="16"/>
  <c r="D444" i="16"/>
  <c r="W439" i="16"/>
  <c r="Q439" i="16"/>
  <c r="K439" i="16"/>
  <c r="E439" i="16"/>
  <c r="X434" i="16"/>
  <c r="R434" i="16"/>
  <c r="L434" i="16"/>
  <c r="F434" i="16"/>
  <c r="Y429" i="16"/>
  <c r="S429" i="16"/>
  <c r="M429" i="16"/>
  <c r="G429" i="16"/>
  <c r="Z424" i="16"/>
  <c r="T424" i="16"/>
  <c r="N424" i="16"/>
  <c r="H424" i="16"/>
  <c r="AA419" i="16"/>
  <c r="U419" i="16"/>
  <c r="O419" i="16"/>
  <c r="I419" i="16"/>
  <c r="V414" i="16"/>
  <c r="P414" i="16"/>
  <c r="J414" i="16"/>
  <c r="D414" i="16"/>
  <c r="J11" i="16"/>
  <c r="P11" i="16"/>
  <c r="V11" i="16"/>
  <c r="I14" i="16"/>
  <c r="I12" i="16" s="1"/>
  <c r="O14" i="16"/>
  <c r="O12" i="16" s="1"/>
  <c r="U14" i="16"/>
  <c r="AA14" i="16"/>
  <c r="AA12" i="16" s="1"/>
  <c r="I16" i="16"/>
  <c r="O16" i="16"/>
  <c r="U16" i="16"/>
  <c r="AA16" i="16"/>
  <c r="H19" i="16"/>
  <c r="N19" i="16"/>
  <c r="N17" i="16" s="1"/>
  <c r="T19" i="16"/>
  <c r="Z19" i="16"/>
  <c r="H21" i="16"/>
  <c r="N21" i="16"/>
  <c r="T21" i="16"/>
  <c r="Z21" i="16"/>
  <c r="G24" i="16"/>
  <c r="M24" i="16"/>
  <c r="S24" i="16"/>
  <c r="S22" i="16" s="1"/>
  <c r="Y24" i="16"/>
  <c r="Y22" i="16" s="1"/>
  <c r="G26" i="16"/>
  <c r="M26" i="16"/>
  <c r="S26" i="16"/>
  <c r="Y26" i="16"/>
  <c r="F29" i="16"/>
  <c r="F27" i="16" s="1"/>
  <c r="L29" i="16"/>
  <c r="L27" i="16" s="1"/>
  <c r="R29" i="16"/>
  <c r="X29" i="16"/>
  <c r="X27" i="16" s="1"/>
  <c r="F31" i="16"/>
  <c r="L31" i="16"/>
  <c r="R31" i="16"/>
  <c r="X31" i="16"/>
  <c r="E34" i="16"/>
  <c r="K34" i="16"/>
  <c r="K32" i="16" s="1"/>
  <c r="Q34" i="16"/>
  <c r="W34" i="16"/>
  <c r="E36" i="16"/>
  <c r="K36" i="16"/>
  <c r="Q36" i="16"/>
  <c r="W36" i="16"/>
  <c r="D39" i="16"/>
  <c r="J39" i="16"/>
  <c r="P39" i="16"/>
  <c r="P37" i="16" s="1"/>
  <c r="V39" i="16"/>
  <c r="V37" i="16" s="1"/>
  <c r="D41" i="16"/>
  <c r="J41" i="16"/>
  <c r="P41" i="16"/>
  <c r="V41" i="16"/>
  <c r="I44" i="16"/>
  <c r="I42" i="16" s="1"/>
  <c r="O44" i="16"/>
  <c r="O42" i="16" s="1"/>
  <c r="U44" i="16"/>
  <c r="AA44" i="16"/>
  <c r="AA42" i="16" s="1"/>
  <c r="I46" i="16"/>
  <c r="O46" i="16"/>
  <c r="U46" i="16"/>
  <c r="AA46" i="16"/>
  <c r="H49" i="16"/>
  <c r="N49" i="16"/>
  <c r="N47" i="16" s="1"/>
  <c r="T49" i="16"/>
  <c r="Z49" i="16"/>
  <c r="H51" i="16"/>
  <c r="N51" i="16"/>
  <c r="T51" i="16"/>
  <c r="Z51" i="16"/>
  <c r="G54" i="16"/>
  <c r="M54" i="16"/>
  <c r="S54" i="16"/>
  <c r="S52" i="16" s="1"/>
  <c r="Y54" i="16"/>
  <c r="Y52" i="16" s="1"/>
  <c r="G56" i="16"/>
  <c r="M56" i="16"/>
  <c r="S56" i="16"/>
  <c r="Y56" i="16"/>
  <c r="F59" i="16"/>
  <c r="F57" i="16" s="1"/>
  <c r="L59" i="16"/>
  <c r="L57" i="16" s="1"/>
  <c r="R59" i="16"/>
  <c r="X59" i="16"/>
  <c r="X57" i="16" s="1"/>
  <c r="F61" i="16"/>
  <c r="L61" i="16"/>
  <c r="R61" i="16"/>
  <c r="X61" i="16"/>
  <c r="E64" i="16"/>
  <c r="K64" i="16"/>
  <c r="K62" i="16" s="1"/>
  <c r="Q64" i="16"/>
  <c r="W64" i="16"/>
  <c r="E66" i="16"/>
  <c r="K66" i="16"/>
  <c r="Q66" i="16"/>
  <c r="W66" i="16"/>
  <c r="D69" i="16"/>
  <c r="J69" i="16"/>
  <c r="P69" i="16"/>
  <c r="P67" i="16" s="1"/>
  <c r="V69" i="16"/>
  <c r="V67" i="16" s="1"/>
  <c r="D71" i="16"/>
  <c r="J71" i="16"/>
  <c r="P71" i="16"/>
  <c r="V71" i="16"/>
  <c r="I74" i="16"/>
  <c r="I72" i="16" s="1"/>
  <c r="O74" i="16"/>
  <c r="O72" i="16" s="1"/>
  <c r="U74" i="16"/>
  <c r="AA74" i="16"/>
  <c r="AA72" i="16" s="1"/>
  <c r="I76" i="16"/>
  <c r="O76" i="16"/>
  <c r="U76" i="16"/>
  <c r="AA76" i="16"/>
  <c r="H79" i="16"/>
  <c r="N79" i="16"/>
  <c r="N77" i="16" s="1"/>
  <c r="T79" i="16"/>
  <c r="Z79" i="16"/>
  <c r="H81" i="16"/>
  <c r="N81" i="16"/>
  <c r="T81" i="16"/>
  <c r="Z81" i="16"/>
  <c r="G84" i="16"/>
  <c r="M84" i="16"/>
  <c r="S84" i="16"/>
  <c r="S82" i="16" s="1"/>
  <c r="Y84" i="16"/>
  <c r="Y82" i="16" s="1"/>
  <c r="G86" i="16"/>
  <c r="M86" i="16"/>
  <c r="S86" i="16"/>
  <c r="Y86" i="16"/>
  <c r="F89" i="16"/>
  <c r="F87" i="16" s="1"/>
  <c r="L89" i="16"/>
  <c r="L87" i="16" s="1"/>
  <c r="R89" i="16"/>
  <c r="X89" i="16"/>
  <c r="X87" i="16" s="1"/>
  <c r="F91" i="16"/>
  <c r="L91" i="16"/>
  <c r="R91" i="16"/>
  <c r="X91" i="16"/>
  <c r="E94" i="16"/>
  <c r="K94" i="16"/>
  <c r="K92" i="16" s="1"/>
  <c r="Q94" i="16"/>
  <c r="W94" i="16"/>
  <c r="E96" i="16"/>
  <c r="K96" i="16"/>
  <c r="Q96" i="16"/>
  <c r="W96" i="16"/>
  <c r="D99" i="16"/>
  <c r="J99" i="16"/>
  <c r="P99" i="16"/>
  <c r="P97" i="16" s="1"/>
  <c r="V99" i="16"/>
  <c r="V97" i="16" s="1"/>
  <c r="D101" i="16"/>
  <c r="J101" i="16"/>
  <c r="P101" i="16"/>
  <c r="V101" i="16"/>
  <c r="I104" i="16"/>
  <c r="I102" i="16" s="1"/>
  <c r="O104" i="16"/>
  <c r="O102" i="16" s="1"/>
  <c r="U104" i="16"/>
  <c r="AA104" i="16"/>
  <c r="AA102" i="16" s="1"/>
  <c r="I106" i="16"/>
  <c r="O106" i="16"/>
  <c r="U106" i="16"/>
  <c r="AA106" i="16"/>
  <c r="H109" i="16"/>
  <c r="N109" i="16"/>
  <c r="N107" i="16" s="1"/>
  <c r="T109" i="16"/>
  <c r="Z109" i="16"/>
  <c r="H111" i="16"/>
  <c r="N111" i="16"/>
  <c r="T111" i="16"/>
  <c r="Z111" i="16"/>
  <c r="G114" i="16"/>
  <c r="M114" i="16"/>
  <c r="S114" i="16"/>
  <c r="S112" i="16" s="1"/>
  <c r="Y114" i="16"/>
  <c r="Y112" i="16" s="1"/>
  <c r="G116" i="16"/>
  <c r="M116" i="16"/>
  <c r="S116" i="16"/>
  <c r="Y116" i="16"/>
  <c r="F119" i="16"/>
  <c r="F117" i="16" s="1"/>
  <c r="L119" i="16"/>
  <c r="L117" i="16" s="1"/>
  <c r="R119" i="16"/>
  <c r="X119" i="16"/>
  <c r="X117" i="16" s="1"/>
  <c r="F121" i="16"/>
  <c r="L121" i="16"/>
  <c r="R121" i="16"/>
  <c r="X121" i="16"/>
  <c r="E124" i="16"/>
  <c r="K124" i="16"/>
  <c r="K122" i="16" s="1"/>
  <c r="Q124" i="16"/>
  <c r="W124" i="16"/>
  <c r="E126" i="16"/>
  <c r="K126" i="16"/>
  <c r="Q126" i="16"/>
  <c r="W126" i="16"/>
  <c r="D129" i="16"/>
  <c r="J129" i="16"/>
  <c r="P129" i="16"/>
  <c r="P127" i="16" s="1"/>
  <c r="V129" i="16"/>
  <c r="V127" i="16" s="1"/>
  <c r="D131" i="16"/>
  <c r="J131" i="16"/>
  <c r="P131" i="16"/>
  <c r="V131" i="16"/>
  <c r="I134" i="16"/>
  <c r="I132" i="16" s="1"/>
  <c r="O134" i="16"/>
  <c r="O132" i="16" s="1"/>
  <c r="U134" i="16"/>
  <c r="AA134" i="16"/>
  <c r="AA132" i="16" s="1"/>
  <c r="I136" i="16"/>
  <c r="O136" i="16"/>
  <c r="U136" i="16"/>
  <c r="AA136" i="16"/>
  <c r="H139" i="16"/>
  <c r="N139" i="16"/>
  <c r="N137" i="16" s="1"/>
  <c r="T139" i="16"/>
  <c r="Z139" i="16"/>
  <c r="H141" i="16"/>
  <c r="N141" i="16"/>
  <c r="T141" i="16"/>
  <c r="Z141" i="16"/>
  <c r="G144" i="16"/>
  <c r="M144" i="16"/>
  <c r="S144" i="16"/>
  <c r="S142" i="16" s="1"/>
  <c r="Y144" i="16"/>
  <c r="Y142" i="16" s="1"/>
  <c r="G146" i="16"/>
  <c r="M146" i="16"/>
  <c r="S146" i="16"/>
  <c r="Y146" i="16"/>
  <c r="F149" i="16"/>
  <c r="F147" i="16" s="1"/>
  <c r="L149" i="16"/>
  <c r="L147" i="16" s="1"/>
  <c r="R149" i="16"/>
  <c r="X149" i="16"/>
  <c r="X147" i="16" s="1"/>
  <c r="F151" i="16"/>
  <c r="L151" i="16"/>
  <c r="R151" i="16"/>
  <c r="X151" i="16"/>
  <c r="E154" i="16"/>
  <c r="K154" i="16"/>
  <c r="K152" i="16" s="1"/>
  <c r="Q154" i="16"/>
  <c r="W154" i="16"/>
  <c r="E156" i="16"/>
  <c r="K156" i="16"/>
  <c r="Q156" i="16"/>
  <c r="W156" i="16"/>
  <c r="D159" i="16"/>
  <c r="J159" i="16"/>
  <c r="P159" i="16"/>
  <c r="P157" i="16" s="1"/>
  <c r="V159" i="16"/>
  <c r="V157" i="16" s="1"/>
  <c r="D161" i="16"/>
  <c r="J161" i="16"/>
  <c r="P161" i="16"/>
  <c r="V161" i="16"/>
  <c r="I168" i="16"/>
  <c r="I166" i="16" s="1"/>
  <c r="O168" i="16"/>
  <c r="O166" i="16" s="1"/>
  <c r="U168" i="16"/>
  <c r="AA168" i="16"/>
  <c r="AA166" i="16" s="1"/>
  <c r="I170" i="16"/>
  <c r="O170" i="16"/>
  <c r="U170" i="16"/>
  <c r="AA170" i="16"/>
  <c r="H173" i="16"/>
  <c r="N173" i="16"/>
  <c r="N171" i="16" s="1"/>
  <c r="T173" i="16"/>
  <c r="Z173" i="16"/>
  <c r="H175" i="16"/>
  <c r="N175" i="16"/>
  <c r="T175" i="16"/>
  <c r="Z175" i="16"/>
  <c r="G178" i="16"/>
  <c r="M178" i="16"/>
  <c r="S178" i="16"/>
  <c r="S176" i="16" s="1"/>
  <c r="Y178" i="16"/>
  <c r="Y176" i="16" s="1"/>
  <c r="G180" i="16"/>
  <c r="M180" i="16"/>
  <c r="S180" i="16"/>
  <c r="Y180" i="16"/>
  <c r="F183" i="16"/>
  <c r="F181" i="16" s="1"/>
  <c r="L183" i="16"/>
  <c r="L181" i="16" s="1"/>
  <c r="R183" i="16"/>
  <c r="X183" i="16"/>
  <c r="X181" i="16" s="1"/>
  <c r="F185" i="16"/>
  <c r="L185" i="16"/>
  <c r="R185" i="16"/>
  <c r="X185" i="16"/>
  <c r="E188" i="16"/>
  <c r="K188" i="16"/>
  <c r="K186" i="16" s="1"/>
  <c r="Q188" i="16"/>
  <c r="W188" i="16"/>
  <c r="E190" i="16"/>
  <c r="K190" i="16"/>
  <c r="Q190" i="16"/>
  <c r="W190" i="16"/>
  <c r="D193" i="16"/>
  <c r="J193" i="16"/>
  <c r="P193" i="16"/>
  <c r="P191" i="16" s="1"/>
  <c r="V193" i="16"/>
  <c r="V191" i="16" s="1"/>
  <c r="D195" i="16"/>
  <c r="J195" i="16"/>
  <c r="P195" i="16"/>
  <c r="V195" i="16"/>
  <c r="I198" i="16"/>
  <c r="I196" i="16" s="1"/>
  <c r="O198" i="16"/>
  <c r="O196" i="16" s="1"/>
  <c r="U198" i="16"/>
  <c r="AA198" i="16"/>
  <c r="AA196" i="16" s="1"/>
  <c r="I200" i="16"/>
  <c r="O200" i="16"/>
  <c r="U200" i="16"/>
  <c r="AA200" i="16"/>
  <c r="H203" i="16"/>
  <c r="N203" i="16"/>
  <c r="N201" i="16" s="1"/>
  <c r="T203" i="16"/>
  <c r="Z203" i="16"/>
  <c r="H205" i="16"/>
  <c r="N205" i="16"/>
  <c r="T205" i="16"/>
  <c r="Z205" i="16"/>
  <c r="G208" i="16"/>
  <c r="M208" i="16"/>
  <c r="S208" i="16"/>
  <c r="S206" i="16" s="1"/>
  <c r="Y208" i="16"/>
  <c r="Y206" i="16" s="1"/>
  <c r="G210" i="16"/>
  <c r="M210" i="16"/>
  <c r="S210" i="16"/>
  <c r="Y210" i="16"/>
  <c r="F213" i="16"/>
  <c r="F211" i="16" s="1"/>
  <c r="L213" i="16"/>
  <c r="L211" i="16" s="1"/>
  <c r="R213" i="16"/>
  <c r="X213" i="16"/>
  <c r="X211" i="16" s="1"/>
  <c r="F215" i="16"/>
  <c r="L215" i="16"/>
  <c r="R215" i="16"/>
  <c r="X215" i="16"/>
  <c r="E218" i="16"/>
  <c r="K218" i="16"/>
  <c r="K216" i="16" s="1"/>
  <c r="Q218" i="16"/>
  <c r="W218" i="16"/>
  <c r="E220" i="16"/>
  <c r="K220" i="16"/>
  <c r="Q220" i="16"/>
  <c r="W220" i="16"/>
  <c r="D223" i="16"/>
  <c r="J223" i="16"/>
  <c r="P223" i="16"/>
  <c r="P221" i="16" s="1"/>
  <c r="V223" i="16"/>
  <c r="V221" i="16" s="1"/>
  <c r="D225" i="16"/>
  <c r="J225" i="16"/>
  <c r="P225" i="16"/>
  <c r="V225" i="16"/>
  <c r="I228" i="16"/>
  <c r="I226" i="16" s="1"/>
  <c r="O228" i="16"/>
  <c r="O226" i="16" s="1"/>
  <c r="U228" i="16"/>
  <c r="AA228" i="16"/>
  <c r="AA226" i="16" s="1"/>
  <c r="I230" i="16"/>
  <c r="O230" i="16"/>
  <c r="U230" i="16"/>
  <c r="AA230" i="16"/>
  <c r="H233" i="16"/>
  <c r="N233" i="16"/>
  <c r="N231" i="16" s="1"/>
  <c r="T233" i="16"/>
  <c r="Z233" i="16"/>
  <c r="H235" i="16"/>
  <c r="N235" i="16"/>
  <c r="T235" i="16"/>
  <c r="Z235" i="16"/>
  <c r="G238" i="16"/>
  <c r="M238" i="16"/>
  <c r="S238" i="16"/>
  <c r="S236" i="16" s="1"/>
  <c r="Y238" i="16"/>
  <c r="Y236" i="16" s="1"/>
  <c r="G240" i="16"/>
  <c r="M240" i="16"/>
  <c r="S240" i="16"/>
  <c r="Y240" i="16"/>
  <c r="F243" i="16"/>
  <c r="F241" i="16" s="1"/>
  <c r="L243" i="16"/>
  <c r="L241" i="16" s="1"/>
  <c r="R243" i="16"/>
  <c r="X243" i="16"/>
  <c r="X241" i="16" s="1"/>
  <c r="F245" i="16"/>
  <c r="L245" i="16"/>
  <c r="R245" i="16"/>
  <c r="X245" i="16"/>
  <c r="E248" i="16"/>
  <c r="K248" i="16"/>
  <c r="K246" i="16" s="1"/>
  <c r="Q248" i="16"/>
  <c r="W248" i="16"/>
  <c r="E250" i="16"/>
  <c r="K250" i="16"/>
  <c r="Q250" i="16"/>
  <c r="W250" i="16"/>
  <c r="D253" i="16"/>
  <c r="J253" i="16"/>
  <c r="P253" i="16"/>
  <c r="P251" i="16" s="1"/>
  <c r="V253" i="16"/>
  <c r="V251" i="16" s="1"/>
  <c r="D255" i="16"/>
  <c r="J255" i="16"/>
  <c r="P255" i="16"/>
  <c r="V255" i="16"/>
  <c r="I258" i="16"/>
  <c r="I256" i="16" s="1"/>
  <c r="O258" i="16"/>
  <c r="O256" i="16" s="1"/>
  <c r="U258" i="16"/>
  <c r="AA258" i="16"/>
  <c r="AA256" i="16" s="1"/>
  <c r="I260" i="16"/>
  <c r="O260" i="16"/>
  <c r="U260" i="16"/>
  <c r="AA260" i="16"/>
  <c r="H263" i="16"/>
  <c r="N263" i="16"/>
  <c r="N261" i="16" s="1"/>
  <c r="T263" i="16"/>
  <c r="Z263" i="16"/>
  <c r="H265" i="16"/>
  <c r="N265" i="16"/>
  <c r="T265" i="16"/>
  <c r="Z265" i="16"/>
  <c r="G268" i="16"/>
  <c r="M268" i="16"/>
  <c r="S268" i="16"/>
  <c r="S266" i="16" s="1"/>
  <c r="Y268" i="16"/>
  <c r="Y266" i="16" s="1"/>
  <c r="G270" i="16"/>
  <c r="M270" i="16"/>
  <c r="S270" i="16"/>
  <c r="Y270" i="16"/>
  <c r="F273" i="16"/>
  <c r="F271" i="16" s="1"/>
  <c r="L273" i="16"/>
  <c r="L271" i="16" s="1"/>
  <c r="R273" i="16"/>
  <c r="X273" i="16"/>
  <c r="X271" i="16" s="1"/>
  <c r="F275" i="16"/>
  <c r="L275" i="16"/>
  <c r="R275" i="16"/>
  <c r="X275" i="16"/>
  <c r="E278" i="16"/>
  <c r="K278" i="16"/>
  <c r="K276" i="16" s="1"/>
  <c r="Q278" i="16"/>
  <c r="W278" i="16"/>
  <c r="E280" i="16"/>
  <c r="K280" i="16"/>
  <c r="Q280" i="16"/>
  <c r="W280" i="16"/>
  <c r="D283" i="16"/>
  <c r="J283" i="16"/>
  <c r="P283" i="16"/>
  <c r="P281" i="16" s="1"/>
  <c r="V283" i="16"/>
  <c r="V281" i="16" s="1"/>
  <c r="D285" i="16"/>
  <c r="J285" i="16"/>
  <c r="P285" i="16"/>
  <c r="V285" i="16"/>
  <c r="I288" i="16"/>
  <c r="I286" i="16" s="1"/>
  <c r="O288" i="16"/>
  <c r="O286" i="16" s="1"/>
  <c r="U288" i="16"/>
  <c r="AA288" i="16"/>
  <c r="AA286" i="16" s="1"/>
  <c r="I290" i="16"/>
  <c r="O290" i="16"/>
  <c r="U290" i="16"/>
  <c r="AA290" i="16"/>
  <c r="H293" i="16"/>
  <c r="N293" i="16"/>
  <c r="N291" i="16" s="1"/>
  <c r="T293" i="16"/>
  <c r="Z293" i="16"/>
  <c r="H295" i="16"/>
  <c r="N295" i="16"/>
  <c r="T295" i="16"/>
  <c r="Z295" i="16"/>
  <c r="G298" i="16"/>
  <c r="M298" i="16"/>
  <c r="S298" i="16"/>
  <c r="S296" i="16" s="1"/>
  <c r="Y298" i="16"/>
  <c r="Y296" i="16" s="1"/>
  <c r="G300" i="16"/>
  <c r="M300" i="16"/>
  <c r="S300" i="16"/>
  <c r="Y300" i="16"/>
  <c r="F303" i="16"/>
  <c r="F301" i="16" s="1"/>
  <c r="L303" i="16"/>
  <c r="L301" i="16" s="1"/>
  <c r="R303" i="16"/>
  <c r="X303" i="16"/>
  <c r="X301" i="16" s="1"/>
  <c r="F305" i="16"/>
  <c r="L305" i="16"/>
  <c r="R305" i="16"/>
  <c r="X305" i="16"/>
  <c r="E308" i="16"/>
  <c r="K308" i="16"/>
  <c r="K306" i="16" s="1"/>
  <c r="Q308" i="16"/>
  <c r="W308" i="16"/>
  <c r="E310" i="16"/>
  <c r="K310" i="16"/>
  <c r="Q310" i="16"/>
  <c r="W310" i="16"/>
  <c r="D313" i="16"/>
  <c r="J313" i="16"/>
  <c r="P313" i="16"/>
  <c r="P311" i="16" s="1"/>
  <c r="V313" i="16"/>
  <c r="V311" i="16" s="1"/>
  <c r="D315" i="16"/>
  <c r="J315" i="16"/>
  <c r="P315" i="16"/>
  <c r="V315" i="16"/>
  <c r="I318" i="16"/>
  <c r="I316" i="16" s="1"/>
  <c r="O318" i="16"/>
  <c r="O316" i="16" s="1"/>
  <c r="U318" i="16"/>
  <c r="AA318" i="16"/>
  <c r="AA316" i="16" s="1"/>
  <c r="I320" i="16"/>
  <c r="O320" i="16"/>
  <c r="U320" i="16"/>
  <c r="AA320" i="16"/>
  <c r="H327" i="16"/>
  <c r="N327" i="16"/>
  <c r="N325" i="16" s="1"/>
  <c r="T327" i="16"/>
  <c r="Z327" i="16"/>
  <c r="H329" i="16"/>
  <c r="N329" i="16"/>
  <c r="T329" i="16"/>
  <c r="Z329" i="16"/>
  <c r="G332" i="16"/>
  <c r="M332" i="16"/>
  <c r="S332" i="16"/>
  <c r="S330" i="16" s="1"/>
  <c r="Y332" i="16"/>
  <c r="Y330" i="16" s="1"/>
  <c r="G334" i="16"/>
  <c r="M334" i="16"/>
  <c r="S334" i="16"/>
  <c r="Y334" i="16"/>
  <c r="F337" i="16"/>
  <c r="F335" i="16" s="1"/>
  <c r="L337" i="16"/>
  <c r="L335" i="16" s="1"/>
  <c r="R337" i="16"/>
  <c r="X337" i="16"/>
  <c r="X335" i="16" s="1"/>
  <c r="F339" i="16"/>
  <c r="L339" i="16"/>
  <c r="R339" i="16"/>
  <c r="X339" i="16"/>
  <c r="E342" i="16"/>
  <c r="K342" i="16"/>
  <c r="K340" i="16" s="1"/>
  <c r="Q342" i="16"/>
  <c r="W342" i="16"/>
  <c r="E344" i="16"/>
  <c r="K344" i="16"/>
  <c r="Q344" i="16"/>
  <c r="W344" i="16"/>
  <c r="D347" i="16"/>
  <c r="J347" i="16"/>
  <c r="P347" i="16"/>
  <c r="P345" i="16" s="1"/>
  <c r="V347" i="16"/>
  <c r="V345" i="16" s="1"/>
  <c r="D349" i="16"/>
  <c r="J349" i="16"/>
  <c r="P349" i="16"/>
  <c r="V349" i="16"/>
  <c r="I352" i="16"/>
  <c r="I350" i="16" s="1"/>
  <c r="O352" i="16"/>
  <c r="O350" i="16" s="1"/>
  <c r="U352" i="16"/>
  <c r="AA352" i="16"/>
  <c r="AA350" i="16" s="1"/>
  <c r="I354" i="16"/>
  <c r="O354" i="16"/>
  <c r="U354" i="16"/>
  <c r="AA354" i="16"/>
  <c r="H357" i="16"/>
  <c r="N357" i="16"/>
  <c r="N355" i="16" s="1"/>
  <c r="T357" i="16"/>
  <c r="Z357" i="16"/>
  <c r="H359" i="16"/>
  <c r="N359" i="16"/>
  <c r="T359" i="16"/>
  <c r="Z359" i="16"/>
  <c r="G362" i="16"/>
  <c r="M362" i="16"/>
  <c r="S362" i="16"/>
  <c r="S360" i="16" s="1"/>
  <c r="Y362" i="16"/>
  <c r="Y360" i="16" s="1"/>
  <c r="G364" i="16"/>
  <c r="M364" i="16"/>
  <c r="S364" i="16"/>
  <c r="Y364" i="16"/>
  <c r="F367" i="16"/>
  <c r="F365" i="16" s="1"/>
  <c r="L367" i="16"/>
  <c r="L365" i="16" s="1"/>
  <c r="R367" i="16"/>
  <c r="X367" i="16"/>
  <c r="X365" i="16" s="1"/>
  <c r="F369" i="16"/>
  <c r="L369" i="16"/>
  <c r="R369" i="16"/>
  <c r="X369" i="16"/>
  <c r="E372" i="16"/>
  <c r="K372" i="16"/>
  <c r="K370" i="16" s="1"/>
  <c r="Q372" i="16"/>
  <c r="W372" i="16"/>
  <c r="E374" i="16"/>
  <c r="K374" i="16"/>
  <c r="Q374" i="16"/>
  <c r="W374" i="16"/>
  <c r="D377" i="16"/>
  <c r="J377" i="16"/>
  <c r="P377" i="16"/>
  <c r="P375" i="16" s="1"/>
  <c r="V377" i="16"/>
  <c r="V375" i="16" s="1"/>
  <c r="D379" i="16"/>
  <c r="J379" i="16"/>
  <c r="P379" i="16"/>
  <c r="V379" i="16"/>
  <c r="I382" i="16"/>
  <c r="I380" i="16" s="1"/>
  <c r="O382" i="16"/>
  <c r="O380" i="16" s="1"/>
  <c r="U382" i="16"/>
  <c r="AA382" i="16"/>
  <c r="AA380" i="16" s="1"/>
  <c r="I384" i="16"/>
  <c r="O384" i="16"/>
  <c r="U384" i="16"/>
  <c r="AA384" i="16"/>
  <c r="H387" i="16"/>
  <c r="N387" i="16"/>
  <c r="N385" i="16" s="1"/>
  <c r="T387" i="16"/>
  <c r="Z387" i="16"/>
  <c r="H389" i="16"/>
  <c r="N389" i="16"/>
  <c r="T389" i="16"/>
  <c r="Z389" i="16"/>
  <c r="G392" i="16"/>
  <c r="M392" i="16"/>
  <c r="S392" i="16"/>
  <c r="S390" i="16" s="1"/>
  <c r="Y392" i="16"/>
  <c r="Y390" i="16" s="1"/>
  <c r="G394" i="16"/>
  <c r="M394" i="16"/>
  <c r="S394" i="16"/>
  <c r="Y394" i="16"/>
  <c r="F397" i="16"/>
  <c r="F395" i="16" s="1"/>
  <c r="L397" i="16"/>
  <c r="L395" i="16" s="1"/>
  <c r="R397" i="16"/>
  <c r="X397" i="16"/>
  <c r="X395" i="16" s="1"/>
  <c r="F399" i="16"/>
  <c r="L399" i="16"/>
  <c r="R399" i="16"/>
  <c r="X399" i="16"/>
  <c r="E402" i="16"/>
  <c r="K402" i="16"/>
  <c r="K400" i="16" s="1"/>
  <c r="Q402" i="16"/>
  <c r="W402" i="16"/>
  <c r="E404" i="16"/>
  <c r="L404" i="16"/>
  <c r="L400" i="16" s="1"/>
  <c r="T404" i="16"/>
  <c r="L407" i="16"/>
  <c r="L405" i="16" s="1"/>
  <c r="X407" i="16"/>
  <c r="L409" i="16"/>
  <c r="X409" i="16"/>
  <c r="Q412" i="16"/>
  <c r="K414" i="16"/>
  <c r="K410" i="16" s="1"/>
  <c r="N417" i="16"/>
  <c r="N415" i="16" s="1"/>
  <c r="H419" i="16"/>
  <c r="H415" i="16" s="1"/>
  <c r="Z419" i="16"/>
  <c r="Z415" i="16" s="1"/>
  <c r="M422" i="16"/>
  <c r="G424" i="16"/>
  <c r="G420" i="16" s="1"/>
  <c r="Y424" i="16"/>
  <c r="Y420" i="16" s="1"/>
  <c r="H427" i="16"/>
  <c r="H425" i="16" s="1"/>
  <c r="Z427" i="16"/>
  <c r="T429" i="16"/>
  <c r="T425" i="16" s="1"/>
  <c r="E434" i="16"/>
  <c r="V437" i="16"/>
  <c r="V435" i="16" s="1"/>
  <c r="U442" i="16"/>
  <c r="U440" i="16" s="1"/>
  <c r="N447" i="16"/>
  <c r="N445" i="16" s="1"/>
  <c r="Z449" i="16"/>
  <c r="G452" i="16"/>
  <c r="S454" i="16"/>
  <c r="L459" i="16"/>
  <c r="E464" i="16"/>
  <c r="V467" i="16"/>
  <c r="V465" i="16" s="1"/>
  <c r="U472" i="16"/>
  <c r="U470" i="16" s="1"/>
  <c r="Z479" i="16"/>
  <c r="X634" i="16"/>
  <c r="Y488" i="16"/>
  <c r="Y484" i="16" s="1"/>
  <c r="V503" i="16"/>
  <c r="V499" i="16" s="1"/>
  <c r="U508" i="16"/>
  <c r="U504" i="16" s="1"/>
  <c r="N513" i="16"/>
  <c r="N509" i="16" s="1"/>
  <c r="G518" i="16"/>
  <c r="G514" i="16" s="1"/>
  <c r="V533" i="16"/>
  <c r="V529" i="16" s="1"/>
  <c r="U538" i="16"/>
  <c r="U534" i="16" s="1"/>
  <c r="N543" i="16"/>
  <c r="N539" i="16" s="1"/>
  <c r="G548" i="16"/>
  <c r="G544" i="16" s="1"/>
  <c r="V563" i="16"/>
  <c r="V559" i="16" s="1"/>
  <c r="U568" i="16"/>
  <c r="U564" i="16" s="1"/>
  <c r="N573" i="16"/>
  <c r="N569" i="16" s="1"/>
  <c r="G578" i="16"/>
  <c r="G574" i="16" s="1"/>
  <c r="V593" i="16"/>
  <c r="V589" i="16" s="1"/>
  <c r="U598" i="16"/>
  <c r="U594" i="16" s="1"/>
  <c r="N603" i="16"/>
  <c r="N599" i="16" s="1"/>
  <c r="G608" i="16"/>
  <c r="G604" i="16" s="1"/>
  <c r="V623" i="16"/>
  <c r="V619" i="16" s="1"/>
  <c r="U628" i="16"/>
  <c r="U624" i="16" s="1"/>
  <c r="N633" i="16"/>
  <c r="N629" i="16" s="1"/>
  <c r="G638" i="16"/>
  <c r="G634" i="16" s="1"/>
  <c r="M316" i="17"/>
  <c r="N529" i="17"/>
  <c r="F94" i="16"/>
  <c r="F92" i="16" s="1"/>
  <c r="L94" i="16"/>
  <c r="L92" i="16" s="1"/>
  <c r="R94" i="16"/>
  <c r="R92" i="16" s="1"/>
  <c r="X94" i="16"/>
  <c r="X92" i="16" s="1"/>
  <c r="E99" i="16"/>
  <c r="K99" i="16"/>
  <c r="Q99" i="16"/>
  <c r="W99" i="16"/>
  <c r="E101" i="16"/>
  <c r="K101" i="16"/>
  <c r="Q101" i="16"/>
  <c r="W101" i="16"/>
  <c r="D104" i="16"/>
  <c r="J104" i="16"/>
  <c r="P104" i="16"/>
  <c r="P102" i="16" s="1"/>
  <c r="V104" i="16"/>
  <c r="V102" i="16" s="1"/>
  <c r="D106" i="16"/>
  <c r="J106" i="16"/>
  <c r="P106" i="16"/>
  <c r="V106" i="16"/>
  <c r="I109" i="16"/>
  <c r="I107" i="16" s="1"/>
  <c r="O109" i="16"/>
  <c r="O107" i="16" s="1"/>
  <c r="U109" i="16"/>
  <c r="AA109" i="16"/>
  <c r="I111" i="16"/>
  <c r="O111" i="16"/>
  <c r="U111" i="16"/>
  <c r="AA111" i="16"/>
  <c r="H114" i="16"/>
  <c r="N114" i="16"/>
  <c r="T114" i="16"/>
  <c r="Z114" i="16"/>
  <c r="H116" i="16"/>
  <c r="N116" i="16"/>
  <c r="T116" i="16"/>
  <c r="Z116" i="16"/>
  <c r="G119" i="16"/>
  <c r="G117" i="16" s="1"/>
  <c r="M119" i="16"/>
  <c r="S119" i="16"/>
  <c r="Y119" i="16"/>
  <c r="Y117" i="16" s="1"/>
  <c r="G121" i="16"/>
  <c r="M121" i="16"/>
  <c r="S121" i="16"/>
  <c r="Y121" i="16"/>
  <c r="F124" i="16"/>
  <c r="L124" i="16"/>
  <c r="L122" i="16" s="1"/>
  <c r="R124" i="16"/>
  <c r="X124" i="16"/>
  <c r="F126" i="16"/>
  <c r="L126" i="16"/>
  <c r="R126" i="16"/>
  <c r="X126" i="16"/>
  <c r="E129" i="16"/>
  <c r="K129" i="16"/>
  <c r="Q129" i="16"/>
  <c r="Q127" i="16" s="1"/>
  <c r="W129" i="16"/>
  <c r="W127" i="16" s="1"/>
  <c r="E131" i="16"/>
  <c r="K131" i="16"/>
  <c r="Q131" i="16"/>
  <c r="W131" i="16"/>
  <c r="D134" i="16"/>
  <c r="D132" i="16" s="1"/>
  <c r="J134" i="16"/>
  <c r="J132" i="16" s="1"/>
  <c r="P134" i="16"/>
  <c r="V134" i="16"/>
  <c r="V132" i="16" s="1"/>
  <c r="D136" i="16"/>
  <c r="J136" i="16"/>
  <c r="P136" i="16"/>
  <c r="V136" i="16"/>
  <c r="I139" i="16"/>
  <c r="O139" i="16"/>
  <c r="O137" i="16" s="1"/>
  <c r="U139" i="16"/>
  <c r="AA139" i="16"/>
  <c r="I141" i="16"/>
  <c r="O141" i="16"/>
  <c r="U141" i="16"/>
  <c r="AA141" i="16"/>
  <c r="H144" i="16"/>
  <c r="N144" i="16"/>
  <c r="T144" i="16"/>
  <c r="T142" i="16" s="1"/>
  <c r="Z144" i="16"/>
  <c r="Z142" i="16" s="1"/>
  <c r="H146" i="16"/>
  <c r="N146" i="16"/>
  <c r="T146" i="16"/>
  <c r="Z146" i="16"/>
  <c r="G149" i="16"/>
  <c r="G147" i="16" s="1"/>
  <c r="M149" i="16"/>
  <c r="M147" i="16" s="1"/>
  <c r="S149" i="16"/>
  <c r="Y149" i="16"/>
  <c r="Y147" i="16" s="1"/>
  <c r="G151" i="16"/>
  <c r="M151" i="16"/>
  <c r="S151" i="16"/>
  <c r="Y151" i="16"/>
  <c r="F154" i="16"/>
  <c r="L154" i="16"/>
  <c r="L152" i="16" s="1"/>
  <c r="R154" i="16"/>
  <c r="X154" i="16"/>
  <c r="F156" i="16"/>
  <c r="L156" i="16"/>
  <c r="R156" i="16"/>
  <c r="X156" i="16"/>
  <c r="E159" i="16"/>
  <c r="K159" i="16"/>
  <c r="Q159" i="16"/>
  <c r="Q157" i="16" s="1"/>
  <c r="W159" i="16"/>
  <c r="W157" i="16" s="1"/>
  <c r="E161" i="16"/>
  <c r="K161" i="16"/>
  <c r="Q161" i="16"/>
  <c r="W161" i="16"/>
  <c r="J168" i="16"/>
  <c r="J166" i="16" s="1"/>
  <c r="P168" i="16"/>
  <c r="P166" i="16" s="1"/>
  <c r="V168" i="16"/>
  <c r="D170" i="16"/>
  <c r="D166" i="16" s="1"/>
  <c r="J170" i="16"/>
  <c r="P170" i="16"/>
  <c r="V170" i="16"/>
  <c r="I173" i="16"/>
  <c r="I171" i="16" s="1"/>
  <c r="O173" i="16"/>
  <c r="U173" i="16"/>
  <c r="U171" i="16" s="1"/>
  <c r="AA173" i="16"/>
  <c r="I175" i="16"/>
  <c r="O175" i="16"/>
  <c r="U175" i="16"/>
  <c r="AA175" i="16"/>
  <c r="H178" i="16"/>
  <c r="H176" i="16" s="1"/>
  <c r="N178" i="16"/>
  <c r="T178" i="16"/>
  <c r="Z178" i="16"/>
  <c r="Z176" i="16" s="1"/>
  <c r="H180" i="16"/>
  <c r="N180" i="16"/>
  <c r="T180" i="16"/>
  <c r="Z180" i="16"/>
  <c r="G183" i="16"/>
  <c r="M183" i="16"/>
  <c r="M181" i="16" s="1"/>
  <c r="S183" i="16"/>
  <c r="S181" i="16" s="1"/>
  <c r="Y183" i="16"/>
  <c r="G185" i="16"/>
  <c r="M185" i="16"/>
  <c r="S185" i="16"/>
  <c r="Y185" i="16"/>
  <c r="F188" i="16"/>
  <c r="F186" i="16" s="1"/>
  <c r="L188" i="16"/>
  <c r="R188" i="16"/>
  <c r="R186" i="16" s="1"/>
  <c r="X188" i="16"/>
  <c r="F190" i="16"/>
  <c r="L190" i="16"/>
  <c r="R190" i="16"/>
  <c r="X190" i="16"/>
  <c r="E193" i="16"/>
  <c r="E191" i="16" s="1"/>
  <c r="K193" i="16"/>
  <c r="Q193" i="16"/>
  <c r="W193" i="16"/>
  <c r="W191" i="16" s="1"/>
  <c r="E195" i="16"/>
  <c r="K195" i="16"/>
  <c r="Q195" i="16"/>
  <c r="W195" i="16"/>
  <c r="D198" i="16"/>
  <c r="J198" i="16"/>
  <c r="J196" i="16" s="1"/>
  <c r="P198" i="16"/>
  <c r="P196" i="16" s="1"/>
  <c r="V198" i="16"/>
  <c r="D200" i="16"/>
  <c r="J200" i="16"/>
  <c r="P200" i="16"/>
  <c r="V200" i="16"/>
  <c r="I203" i="16"/>
  <c r="I201" i="16" s="1"/>
  <c r="O203" i="16"/>
  <c r="U203" i="16"/>
  <c r="U201" i="16" s="1"/>
  <c r="AA203" i="16"/>
  <c r="I205" i="16"/>
  <c r="O205" i="16"/>
  <c r="U205" i="16"/>
  <c r="AA205" i="16"/>
  <c r="H208" i="16"/>
  <c r="H206" i="16" s="1"/>
  <c r="N208" i="16"/>
  <c r="T208" i="16"/>
  <c r="Z208" i="16"/>
  <c r="Z206" i="16" s="1"/>
  <c r="H210" i="16"/>
  <c r="N210" i="16"/>
  <c r="T210" i="16"/>
  <c r="Z210" i="16"/>
  <c r="G213" i="16"/>
  <c r="M213" i="16"/>
  <c r="M211" i="16" s="1"/>
  <c r="S213" i="16"/>
  <c r="S211" i="16" s="1"/>
  <c r="Y213" i="16"/>
  <c r="G215" i="16"/>
  <c r="M215" i="16"/>
  <c r="S215" i="16"/>
  <c r="Y215" i="16"/>
  <c r="F218" i="16"/>
  <c r="F216" i="16" s="1"/>
  <c r="L218" i="16"/>
  <c r="R218" i="16"/>
  <c r="R216" i="16" s="1"/>
  <c r="X218" i="16"/>
  <c r="F220" i="16"/>
  <c r="L220" i="16"/>
  <c r="R220" i="16"/>
  <c r="X220" i="16"/>
  <c r="E223" i="16"/>
  <c r="E221" i="16" s="1"/>
  <c r="K223" i="16"/>
  <c r="Q223" i="16"/>
  <c r="W223" i="16"/>
  <c r="W221" i="16" s="1"/>
  <c r="E225" i="16"/>
  <c r="K225" i="16"/>
  <c r="Q225" i="16"/>
  <c r="W225" i="16"/>
  <c r="D228" i="16"/>
  <c r="J228" i="16"/>
  <c r="J226" i="16" s="1"/>
  <c r="P228" i="16"/>
  <c r="P226" i="16" s="1"/>
  <c r="V228" i="16"/>
  <c r="D230" i="16"/>
  <c r="J230" i="16"/>
  <c r="P230" i="16"/>
  <c r="V230" i="16"/>
  <c r="I233" i="16"/>
  <c r="I231" i="16" s="1"/>
  <c r="O233" i="16"/>
  <c r="U233" i="16"/>
  <c r="U231" i="16" s="1"/>
  <c r="AA233" i="16"/>
  <c r="I235" i="16"/>
  <c r="O235" i="16"/>
  <c r="U235" i="16"/>
  <c r="AA235" i="16"/>
  <c r="H238" i="16"/>
  <c r="H236" i="16" s="1"/>
  <c r="N238" i="16"/>
  <c r="T238" i="16"/>
  <c r="Z238" i="16"/>
  <c r="Z236" i="16" s="1"/>
  <c r="H240" i="16"/>
  <c r="N240" i="16"/>
  <c r="T240" i="16"/>
  <c r="Z240" i="16"/>
  <c r="G243" i="16"/>
  <c r="M243" i="16"/>
  <c r="M241" i="16" s="1"/>
  <c r="S243" i="16"/>
  <c r="S241" i="16" s="1"/>
  <c r="Y243" i="16"/>
  <c r="G245" i="16"/>
  <c r="M245" i="16"/>
  <c r="S245" i="16"/>
  <c r="Y245" i="16"/>
  <c r="F248" i="16"/>
  <c r="F246" i="16" s="1"/>
  <c r="L248" i="16"/>
  <c r="R248" i="16"/>
  <c r="R246" i="16" s="1"/>
  <c r="X248" i="16"/>
  <c r="F250" i="16"/>
  <c r="L250" i="16"/>
  <c r="R250" i="16"/>
  <c r="X250" i="16"/>
  <c r="E253" i="16"/>
  <c r="E251" i="16" s="1"/>
  <c r="K253" i="16"/>
  <c r="Q253" i="16"/>
  <c r="W253" i="16"/>
  <c r="W251" i="16" s="1"/>
  <c r="E255" i="16"/>
  <c r="K255" i="16"/>
  <c r="Q255" i="16"/>
  <c r="W255" i="16"/>
  <c r="D258" i="16"/>
  <c r="J258" i="16"/>
  <c r="J256" i="16" s="1"/>
  <c r="P258" i="16"/>
  <c r="P256" i="16" s="1"/>
  <c r="V258" i="16"/>
  <c r="D260" i="16"/>
  <c r="J260" i="16"/>
  <c r="P260" i="16"/>
  <c r="V260" i="16"/>
  <c r="I263" i="16"/>
  <c r="I261" i="16" s="1"/>
  <c r="O263" i="16"/>
  <c r="U263" i="16"/>
  <c r="U261" i="16" s="1"/>
  <c r="AA263" i="16"/>
  <c r="I265" i="16"/>
  <c r="O265" i="16"/>
  <c r="U265" i="16"/>
  <c r="AA265" i="16"/>
  <c r="H268" i="16"/>
  <c r="H266" i="16" s="1"/>
  <c r="N268" i="16"/>
  <c r="T268" i="16"/>
  <c r="Z268" i="16"/>
  <c r="Z266" i="16" s="1"/>
  <c r="H270" i="16"/>
  <c r="N270" i="16"/>
  <c r="T270" i="16"/>
  <c r="Z270" i="16"/>
  <c r="G273" i="16"/>
  <c r="M273" i="16"/>
  <c r="M271" i="16" s="1"/>
  <c r="S273" i="16"/>
  <c r="S271" i="16" s="1"/>
  <c r="Y273" i="16"/>
  <c r="G275" i="16"/>
  <c r="M275" i="16"/>
  <c r="S275" i="16"/>
  <c r="Y275" i="16"/>
  <c r="F278" i="16"/>
  <c r="F276" i="16" s="1"/>
  <c r="L278" i="16"/>
  <c r="R278" i="16"/>
  <c r="R276" i="16" s="1"/>
  <c r="X278" i="16"/>
  <c r="F280" i="16"/>
  <c r="L280" i="16"/>
  <c r="R280" i="16"/>
  <c r="X280" i="16"/>
  <c r="E283" i="16"/>
  <c r="E281" i="16" s="1"/>
  <c r="K283" i="16"/>
  <c r="Q283" i="16"/>
  <c r="W283" i="16"/>
  <c r="W281" i="16" s="1"/>
  <c r="E285" i="16"/>
  <c r="K285" i="16"/>
  <c r="Q285" i="16"/>
  <c r="W285" i="16"/>
  <c r="D288" i="16"/>
  <c r="J288" i="16"/>
  <c r="J286" i="16" s="1"/>
  <c r="P288" i="16"/>
  <c r="P286" i="16" s="1"/>
  <c r="V288" i="16"/>
  <c r="D290" i="16"/>
  <c r="J290" i="16"/>
  <c r="P290" i="16"/>
  <c r="V290" i="16"/>
  <c r="I293" i="16"/>
  <c r="I291" i="16" s="1"/>
  <c r="O293" i="16"/>
  <c r="U293" i="16"/>
  <c r="U291" i="16" s="1"/>
  <c r="AA293" i="16"/>
  <c r="I295" i="16"/>
  <c r="O295" i="16"/>
  <c r="U295" i="16"/>
  <c r="AA295" i="16"/>
  <c r="H298" i="16"/>
  <c r="H296" i="16" s="1"/>
  <c r="N298" i="16"/>
  <c r="T298" i="16"/>
  <c r="Z298" i="16"/>
  <c r="Z296" i="16" s="1"/>
  <c r="H300" i="16"/>
  <c r="N300" i="16"/>
  <c r="T300" i="16"/>
  <c r="Z300" i="16"/>
  <c r="G303" i="16"/>
  <c r="M303" i="16"/>
  <c r="M301" i="16" s="1"/>
  <c r="S303" i="16"/>
  <c r="S301" i="16" s="1"/>
  <c r="Y303" i="16"/>
  <c r="G305" i="16"/>
  <c r="M305" i="16"/>
  <c r="S305" i="16"/>
  <c r="Y305" i="16"/>
  <c r="F308" i="16"/>
  <c r="F306" i="16" s="1"/>
  <c r="L308" i="16"/>
  <c r="R308" i="16"/>
  <c r="R306" i="16" s="1"/>
  <c r="X308" i="16"/>
  <c r="F310" i="16"/>
  <c r="L310" i="16"/>
  <c r="R310" i="16"/>
  <c r="X310" i="16"/>
  <c r="E313" i="16"/>
  <c r="E311" i="16" s="1"/>
  <c r="K313" i="16"/>
  <c r="Q313" i="16"/>
  <c r="W313" i="16"/>
  <c r="W311" i="16" s="1"/>
  <c r="E315" i="16"/>
  <c r="K315" i="16"/>
  <c r="Q315" i="16"/>
  <c r="W315" i="16"/>
  <c r="D318" i="16"/>
  <c r="J318" i="16"/>
  <c r="J316" i="16" s="1"/>
  <c r="P318" i="16"/>
  <c r="P316" i="16" s="1"/>
  <c r="V318" i="16"/>
  <c r="D320" i="16"/>
  <c r="J320" i="16"/>
  <c r="P320" i="16"/>
  <c r="V320" i="16"/>
  <c r="I329" i="16"/>
  <c r="I325" i="16" s="1"/>
  <c r="O329" i="16"/>
  <c r="O325" i="16" s="1"/>
  <c r="U329" i="16"/>
  <c r="U325" i="16" s="1"/>
  <c r="AA329" i="16"/>
  <c r="AA325" i="16" s="1"/>
  <c r="H334" i="16"/>
  <c r="H330" i="16" s="1"/>
  <c r="N334" i="16"/>
  <c r="N330" i="16" s="1"/>
  <c r="T334" i="16"/>
  <c r="T330" i="16" s="1"/>
  <c r="Z334" i="16"/>
  <c r="Z330" i="16" s="1"/>
  <c r="G339" i="16"/>
  <c r="G335" i="16" s="1"/>
  <c r="M339" i="16"/>
  <c r="M335" i="16" s="1"/>
  <c r="S339" i="16"/>
  <c r="S335" i="16" s="1"/>
  <c r="Y339" i="16"/>
  <c r="Y335" i="16" s="1"/>
  <c r="F344" i="16"/>
  <c r="F340" i="16" s="1"/>
  <c r="L344" i="16"/>
  <c r="L340" i="16" s="1"/>
  <c r="R344" i="16"/>
  <c r="R340" i="16" s="1"/>
  <c r="X344" i="16"/>
  <c r="X340" i="16" s="1"/>
  <c r="E349" i="16"/>
  <c r="E345" i="16" s="1"/>
  <c r="K349" i="16"/>
  <c r="K345" i="16" s="1"/>
  <c r="Q349" i="16"/>
  <c r="Q345" i="16" s="1"/>
  <c r="W349" i="16"/>
  <c r="W345" i="16" s="1"/>
  <c r="D354" i="16"/>
  <c r="D350" i="16" s="1"/>
  <c r="J354" i="16"/>
  <c r="J350" i="16" s="1"/>
  <c r="P354" i="16"/>
  <c r="P350" i="16" s="1"/>
  <c r="V354" i="16"/>
  <c r="V350" i="16" s="1"/>
  <c r="I359" i="16"/>
  <c r="I355" i="16" s="1"/>
  <c r="O359" i="16"/>
  <c r="O355" i="16" s="1"/>
  <c r="U359" i="16"/>
  <c r="U355" i="16" s="1"/>
  <c r="AA359" i="16"/>
  <c r="AA355" i="16" s="1"/>
  <c r="H364" i="16"/>
  <c r="H360" i="16" s="1"/>
  <c r="N364" i="16"/>
  <c r="N360" i="16" s="1"/>
  <c r="T364" i="16"/>
  <c r="T360" i="16" s="1"/>
  <c r="Z364" i="16"/>
  <c r="Z360" i="16" s="1"/>
  <c r="G369" i="16"/>
  <c r="G365" i="16" s="1"/>
  <c r="M369" i="16"/>
  <c r="M365" i="16" s="1"/>
  <c r="S369" i="16"/>
  <c r="S365" i="16" s="1"/>
  <c r="Y369" i="16"/>
  <c r="Y365" i="16" s="1"/>
  <c r="F374" i="16"/>
  <c r="F370" i="16" s="1"/>
  <c r="L374" i="16"/>
  <c r="L370" i="16" s="1"/>
  <c r="R374" i="16"/>
  <c r="R370" i="16" s="1"/>
  <c r="X374" i="16"/>
  <c r="X370" i="16" s="1"/>
  <c r="E379" i="16"/>
  <c r="E375" i="16" s="1"/>
  <c r="K379" i="16"/>
  <c r="K375" i="16" s="1"/>
  <c r="Q379" i="16"/>
  <c r="Q375" i="16" s="1"/>
  <c r="W379" i="16"/>
  <c r="W375" i="16" s="1"/>
  <c r="D384" i="16"/>
  <c r="D380" i="16" s="1"/>
  <c r="J384" i="16"/>
  <c r="J380" i="16" s="1"/>
  <c r="P384" i="16"/>
  <c r="P380" i="16" s="1"/>
  <c r="V384" i="16"/>
  <c r="V380" i="16" s="1"/>
  <c r="I389" i="16"/>
  <c r="I385" i="16" s="1"/>
  <c r="O389" i="16"/>
  <c r="O385" i="16" s="1"/>
  <c r="U389" i="16"/>
  <c r="U385" i="16" s="1"/>
  <c r="AA389" i="16"/>
  <c r="AA385" i="16" s="1"/>
  <c r="H394" i="16"/>
  <c r="H390" i="16" s="1"/>
  <c r="N394" i="16"/>
  <c r="N390" i="16" s="1"/>
  <c r="T394" i="16"/>
  <c r="T390" i="16" s="1"/>
  <c r="Z394" i="16"/>
  <c r="Z390" i="16" s="1"/>
  <c r="G399" i="16"/>
  <c r="G395" i="16" s="1"/>
  <c r="M399" i="16"/>
  <c r="M395" i="16" s="1"/>
  <c r="S399" i="16"/>
  <c r="S395" i="16" s="1"/>
  <c r="Y399" i="16"/>
  <c r="Y395" i="16" s="1"/>
  <c r="F404" i="16"/>
  <c r="F400" i="16" s="1"/>
  <c r="M404" i="16"/>
  <c r="W404" i="16"/>
  <c r="D409" i="16"/>
  <c r="D405" i="16" s="1"/>
  <c r="P409" i="16"/>
  <c r="P405" i="16" s="1"/>
  <c r="O414" i="16"/>
  <c r="J419" i="16"/>
  <c r="I424" i="16"/>
  <c r="AA424" i="16"/>
  <c r="F429" i="16"/>
  <c r="X429" i="16"/>
  <c r="K434" i="16"/>
  <c r="D439" i="16"/>
  <c r="Y454" i="16"/>
  <c r="R459" i="16"/>
  <c r="K464" i="16"/>
  <c r="D469" i="16"/>
  <c r="E498" i="16"/>
  <c r="E494" i="16" s="1"/>
  <c r="AA508" i="16"/>
  <c r="AA504" i="16" s="1"/>
  <c r="T513" i="16"/>
  <c r="T509" i="16" s="1"/>
  <c r="M518" i="16"/>
  <c r="M514" i="16" s="1"/>
  <c r="F523" i="16"/>
  <c r="F519" i="16" s="1"/>
  <c r="AA538" i="16"/>
  <c r="AA534" i="16" s="1"/>
  <c r="T543" i="16"/>
  <c r="T539" i="16" s="1"/>
  <c r="M548" i="16"/>
  <c r="M544" i="16" s="1"/>
  <c r="F553" i="16"/>
  <c r="F549" i="16" s="1"/>
  <c r="AA568" i="16"/>
  <c r="AA564" i="16" s="1"/>
  <c r="T573" i="16"/>
  <c r="T569" i="16" s="1"/>
  <c r="M578" i="16"/>
  <c r="M574" i="16" s="1"/>
  <c r="F583" i="16"/>
  <c r="F579" i="16" s="1"/>
  <c r="AA598" i="16"/>
  <c r="AA594" i="16" s="1"/>
  <c r="T603" i="16"/>
  <c r="T599" i="16" s="1"/>
  <c r="M608" i="16"/>
  <c r="M604" i="16" s="1"/>
  <c r="F613" i="16"/>
  <c r="F609" i="16" s="1"/>
  <c r="AA628" i="16"/>
  <c r="AA624" i="16" s="1"/>
  <c r="T633" i="16"/>
  <c r="T629" i="16" s="1"/>
  <c r="M638" i="16"/>
  <c r="M634" i="16" s="1"/>
  <c r="K306" i="17"/>
  <c r="I460" i="17"/>
  <c r="I494" i="17"/>
  <c r="P519" i="17"/>
  <c r="F9" i="16"/>
  <c r="L9" i="16"/>
  <c r="R9" i="16"/>
  <c r="R7" i="16" s="1"/>
  <c r="X9" i="16"/>
  <c r="X7" i="16" s="1"/>
  <c r="F11" i="16"/>
  <c r="L11" i="16"/>
  <c r="R11" i="16"/>
  <c r="X11" i="16"/>
  <c r="E14" i="16"/>
  <c r="E12" i="16" s="1"/>
  <c r="K14" i="16"/>
  <c r="K12" i="16" s="1"/>
  <c r="Q14" i="16"/>
  <c r="W14" i="16"/>
  <c r="W12" i="16" s="1"/>
  <c r="E16" i="16"/>
  <c r="K16" i="16"/>
  <c r="Q16" i="16"/>
  <c r="W16" i="16"/>
  <c r="D19" i="16"/>
  <c r="J19" i="16"/>
  <c r="J17" i="16" s="1"/>
  <c r="P19" i="16"/>
  <c r="V19" i="16"/>
  <c r="D21" i="16"/>
  <c r="J21" i="16"/>
  <c r="P21" i="16"/>
  <c r="V21" i="16"/>
  <c r="I24" i="16"/>
  <c r="O24" i="16"/>
  <c r="U24" i="16"/>
  <c r="U22" i="16" s="1"/>
  <c r="AA24" i="16"/>
  <c r="AA22" i="16" s="1"/>
  <c r="I26" i="16"/>
  <c r="O26" i="16"/>
  <c r="U26" i="16"/>
  <c r="AA26" i="16"/>
  <c r="H29" i="16"/>
  <c r="H27" i="16" s="1"/>
  <c r="N29" i="16"/>
  <c r="N27" i="16" s="1"/>
  <c r="T29" i="16"/>
  <c r="Z29" i="16"/>
  <c r="Z27" i="16" s="1"/>
  <c r="H31" i="16"/>
  <c r="N31" i="16"/>
  <c r="T31" i="16"/>
  <c r="Z31" i="16"/>
  <c r="G34" i="16"/>
  <c r="M34" i="16"/>
  <c r="M32" i="16" s="1"/>
  <c r="S34" i="16"/>
  <c r="Y34" i="16"/>
  <c r="G36" i="16"/>
  <c r="M36" i="16"/>
  <c r="S36" i="16"/>
  <c r="Y36" i="16"/>
  <c r="F39" i="16"/>
  <c r="L39" i="16"/>
  <c r="R39" i="16"/>
  <c r="R37" i="16" s="1"/>
  <c r="X39" i="16"/>
  <c r="X37" i="16" s="1"/>
  <c r="F41" i="16"/>
  <c r="L41" i="16"/>
  <c r="R41" i="16"/>
  <c r="X41" i="16"/>
  <c r="E44" i="16"/>
  <c r="E42" i="16" s="1"/>
  <c r="K44" i="16"/>
  <c r="K42" i="16" s="1"/>
  <c r="Q44" i="16"/>
  <c r="W44" i="16"/>
  <c r="W42" i="16" s="1"/>
  <c r="E46" i="16"/>
  <c r="K46" i="16"/>
  <c r="Q46" i="16"/>
  <c r="W46" i="16"/>
  <c r="D49" i="16"/>
  <c r="J49" i="16"/>
  <c r="J47" i="16" s="1"/>
  <c r="P49" i="16"/>
  <c r="V49" i="16"/>
  <c r="D51" i="16"/>
  <c r="J51" i="16"/>
  <c r="P51" i="16"/>
  <c r="V51" i="16"/>
  <c r="I54" i="16"/>
  <c r="O54" i="16"/>
  <c r="U54" i="16"/>
  <c r="U52" i="16" s="1"/>
  <c r="AA54" i="16"/>
  <c r="AA52" i="16" s="1"/>
  <c r="I56" i="16"/>
  <c r="O56" i="16"/>
  <c r="U56" i="16"/>
  <c r="AA56" i="16"/>
  <c r="H59" i="16"/>
  <c r="H57" i="16" s="1"/>
  <c r="N59" i="16"/>
  <c r="N57" i="16" s="1"/>
  <c r="T59" i="16"/>
  <c r="Z59" i="16"/>
  <c r="Z57" i="16" s="1"/>
  <c r="H61" i="16"/>
  <c r="N61" i="16"/>
  <c r="T61" i="16"/>
  <c r="Z61" i="16"/>
  <c r="G64" i="16"/>
  <c r="M64" i="16"/>
  <c r="M62" i="16" s="1"/>
  <c r="S64" i="16"/>
  <c r="Y64" i="16"/>
  <c r="G66" i="16"/>
  <c r="M66" i="16"/>
  <c r="S66" i="16"/>
  <c r="Y66" i="16"/>
  <c r="F69" i="16"/>
  <c r="L69" i="16"/>
  <c r="R69" i="16"/>
  <c r="R67" i="16" s="1"/>
  <c r="X69" i="16"/>
  <c r="X67" i="16" s="1"/>
  <c r="F71" i="16"/>
  <c r="L71" i="16"/>
  <c r="R71" i="16"/>
  <c r="X71" i="16"/>
  <c r="E74" i="16"/>
  <c r="E72" i="16" s="1"/>
  <c r="K74" i="16"/>
  <c r="K72" i="16" s="1"/>
  <c r="Q74" i="16"/>
  <c r="W74" i="16"/>
  <c r="W72" i="16" s="1"/>
  <c r="E76" i="16"/>
  <c r="K76" i="16"/>
  <c r="Q76" i="16"/>
  <c r="W76" i="16"/>
  <c r="D79" i="16"/>
  <c r="J79" i="16"/>
  <c r="J77" i="16" s="1"/>
  <c r="P79" i="16"/>
  <c r="V79" i="16"/>
  <c r="D81" i="16"/>
  <c r="J81" i="16"/>
  <c r="P81" i="16"/>
  <c r="V81" i="16"/>
  <c r="I84" i="16"/>
  <c r="O84" i="16"/>
  <c r="U84" i="16"/>
  <c r="U82" i="16" s="1"/>
  <c r="AA84" i="16"/>
  <c r="AA82" i="16" s="1"/>
  <c r="I86" i="16"/>
  <c r="O86" i="16"/>
  <c r="U86" i="16"/>
  <c r="AA86" i="16"/>
  <c r="H89" i="16"/>
  <c r="H87" i="16" s="1"/>
  <c r="N89" i="16"/>
  <c r="N87" i="16" s="1"/>
  <c r="T89" i="16"/>
  <c r="Z89" i="16"/>
  <c r="Z87" i="16" s="1"/>
  <c r="H91" i="16"/>
  <c r="N91" i="16"/>
  <c r="T91" i="16"/>
  <c r="Z91" i="16"/>
  <c r="G94" i="16"/>
  <c r="M94" i="16"/>
  <c r="M92" i="16" s="1"/>
  <c r="S94" i="16"/>
  <c r="Y94" i="16"/>
  <c r="G96" i="16"/>
  <c r="M96" i="16"/>
  <c r="S96" i="16"/>
  <c r="Y96" i="16"/>
  <c r="F99" i="16"/>
  <c r="L99" i="16"/>
  <c r="R99" i="16"/>
  <c r="R97" i="16" s="1"/>
  <c r="X99" i="16"/>
  <c r="X97" i="16" s="1"/>
  <c r="F101" i="16"/>
  <c r="L101" i="16"/>
  <c r="R101" i="16"/>
  <c r="X101" i="16"/>
  <c r="E104" i="16"/>
  <c r="E102" i="16" s="1"/>
  <c r="K104" i="16"/>
  <c r="K102" i="16" s="1"/>
  <c r="Q104" i="16"/>
  <c r="W104" i="16"/>
  <c r="W102" i="16" s="1"/>
  <c r="E106" i="16"/>
  <c r="K106" i="16"/>
  <c r="Q106" i="16"/>
  <c r="W106" i="16"/>
  <c r="D109" i="16"/>
  <c r="J109" i="16"/>
  <c r="J107" i="16" s="1"/>
  <c r="P109" i="16"/>
  <c r="V109" i="16"/>
  <c r="D111" i="16"/>
  <c r="J111" i="16"/>
  <c r="P111" i="16"/>
  <c r="V111" i="16"/>
  <c r="I114" i="16"/>
  <c r="O114" i="16"/>
  <c r="U114" i="16"/>
  <c r="U112" i="16" s="1"/>
  <c r="AA114" i="16"/>
  <c r="AA112" i="16" s="1"/>
  <c r="I116" i="16"/>
  <c r="O116" i="16"/>
  <c r="U116" i="16"/>
  <c r="AA116" i="16"/>
  <c r="H119" i="16"/>
  <c r="H117" i="16" s="1"/>
  <c r="N119" i="16"/>
  <c r="N117" i="16" s="1"/>
  <c r="T119" i="16"/>
  <c r="Z119" i="16"/>
  <c r="Z117" i="16" s="1"/>
  <c r="H121" i="16"/>
  <c r="N121" i="16"/>
  <c r="T121" i="16"/>
  <c r="Z121" i="16"/>
  <c r="G124" i="16"/>
  <c r="M124" i="16"/>
  <c r="M122" i="16" s="1"/>
  <c r="S124" i="16"/>
  <c r="Y124" i="16"/>
  <c r="G126" i="16"/>
  <c r="M126" i="16"/>
  <c r="S126" i="16"/>
  <c r="Y126" i="16"/>
  <c r="F129" i="16"/>
  <c r="L129" i="16"/>
  <c r="R129" i="16"/>
  <c r="R127" i="16" s="1"/>
  <c r="X129" i="16"/>
  <c r="X127" i="16" s="1"/>
  <c r="F131" i="16"/>
  <c r="L131" i="16"/>
  <c r="R131" i="16"/>
  <c r="X131" i="16"/>
  <c r="E134" i="16"/>
  <c r="E132" i="16" s="1"/>
  <c r="K134" i="16"/>
  <c r="K132" i="16" s="1"/>
  <c r="Q134" i="16"/>
  <c r="W134" i="16"/>
  <c r="W132" i="16" s="1"/>
  <c r="E136" i="16"/>
  <c r="K136" i="16"/>
  <c r="Q136" i="16"/>
  <c r="W136" i="16"/>
  <c r="D139" i="16"/>
  <c r="J139" i="16"/>
  <c r="J137" i="16" s="1"/>
  <c r="P139" i="16"/>
  <c r="V139" i="16"/>
  <c r="D141" i="16"/>
  <c r="J141" i="16"/>
  <c r="P141" i="16"/>
  <c r="V141" i="16"/>
  <c r="I144" i="16"/>
  <c r="O144" i="16"/>
  <c r="U144" i="16"/>
  <c r="U142" i="16" s="1"/>
  <c r="AA144" i="16"/>
  <c r="AA142" i="16" s="1"/>
  <c r="I146" i="16"/>
  <c r="O146" i="16"/>
  <c r="U146" i="16"/>
  <c r="AA146" i="16"/>
  <c r="H149" i="16"/>
  <c r="H147" i="16" s="1"/>
  <c r="N149" i="16"/>
  <c r="N147" i="16" s="1"/>
  <c r="T149" i="16"/>
  <c r="Z149" i="16"/>
  <c r="Z147" i="16" s="1"/>
  <c r="H151" i="16"/>
  <c r="N151" i="16"/>
  <c r="T151" i="16"/>
  <c r="Z151" i="16"/>
  <c r="G154" i="16"/>
  <c r="M154" i="16"/>
  <c r="M152" i="16" s="1"/>
  <c r="S154" i="16"/>
  <c r="Y154" i="16"/>
  <c r="G156" i="16"/>
  <c r="M156" i="16"/>
  <c r="S156" i="16"/>
  <c r="Y156" i="16"/>
  <c r="F159" i="16"/>
  <c r="L159" i="16"/>
  <c r="R159" i="16"/>
  <c r="R157" i="16" s="1"/>
  <c r="X159" i="16"/>
  <c r="X157" i="16" s="1"/>
  <c r="F161" i="16"/>
  <c r="L161" i="16"/>
  <c r="R161" i="16"/>
  <c r="X161" i="16"/>
  <c r="E168" i="16"/>
  <c r="E166" i="16" s="1"/>
  <c r="K168" i="16"/>
  <c r="K166" i="16" s="1"/>
  <c r="Q168" i="16"/>
  <c r="W168" i="16"/>
  <c r="W166" i="16" s="1"/>
  <c r="E170" i="16"/>
  <c r="K170" i="16"/>
  <c r="Q170" i="16"/>
  <c r="W170" i="16"/>
  <c r="D173" i="16"/>
  <c r="J173" i="16"/>
  <c r="J171" i="16" s="1"/>
  <c r="P173" i="16"/>
  <c r="V173" i="16"/>
  <c r="D175" i="16"/>
  <c r="J175" i="16"/>
  <c r="P175" i="16"/>
  <c r="V175" i="16"/>
  <c r="I178" i="16"/>
  <c r="O178" i="16"/>
  <c r="U178" i="16"/>
  <c r="U176" i="16" s="1"/>
  <c r="AA178" i="16"/>
  <c r="AA176" i="16" s="1"/>
  <c r="I180" i="16"/>
  <c r="O180" i="16"/>
  <c r="U180" i="16"/>
  <c r="AA180" i="16"/>
  <c r="H183" i="16"/>
  <c r="H181" i="16" s="1"/>
  <c r="N183" i="16"/>
  <c r="N181" i="16" s="1"/>
  <c r="T183" i="16"/>
  <c r="Z183" i="16"/>
  <c r="Z181" i="16" s="1"/>
  <c r="H185" i="16"/>
  <c r="N185" i="16"/>
  <c r="T185" i="16"/>
  <c r="Z185" i="16"/>
  <c r="G188" i="16"/>
  <c r="M188" i="16"/>
  <c r="M186" i="16" s="1"/>
  <c r="S188" i="16"/>
  <c r="Y188" i="16"/>
  <c r="G190" i="16"/>
  <c r="M190" i="16"/>
  <c r="S190" i="16"/>
  <c r="Y190" i="16"/>
  <c r="F193" i="16"/>
  <c r="L193" i="16"/>
  <c r="R193" i="16"/>
  <c r="R191" i="16" s="1"/>
  <c r="X193" i="16"/>
  <c r="X191" i="16" s="1"/>
  <c r="F195" i="16"/>
  <c r="L195" i="16"/>
  <c r="R195" i="16"/>
  <c r="X195" i="16"/>
  <c r="E198" i="16"/>
  <c r="E196" i="16" s="1"/>
  <c r="K198" i="16"/>
  <c r="K196" i="16" s="1"/>
  <c r="Q198" i="16"/>
  <c r="W198" i="16"/>
  <c r="W196" i="16" s="1"/>
  <c r="E200" i="16"/>
  <c r="K200" i="16"/>
  <c r="Q200" i="16"/>
  <c r="W200" i="16"/>
  <c r="D203" i="16"/>
  <c r="J203" i="16"/>
  <c r="J201" i="16" s="1"/>
  <c r="P203" i="16"/>
  <c r="V203" i="16"/>
  <c r="D205" i="16"/>
  <c r="J205" i="16"/>
  <c r="P205" i="16"/>
  <c r="V205" i="16"/>
  <c r="I208" i="16"/>
  <c r="O208" i="16"/>
  <c r="U208" i="16"/>
  <c r="U206" i="16" s="1"/>
  <c r="AA208" i="16"/>
  <c r="AA206" i="16" s="1"/>
  <c r="I210" i="16"/>
  <c r="O210" i="16"/>
  <c r="U210" i="16"/>
  <c r="AA210" i="16"/>
  <c r="H213" i="16"/>
  <c r="H211" i="16" s="1"/>
  <c r="N213" i="16"/>
  <c r="N211" i="16" s="1"/>
  <c r="T213" i="16"/>
  <c r="Z213" i="16"/>
  <c r="Z211" i="16" s="1"/>
  <c r="H215" i="16"/>
  <c r="N215" i="16"/>
  <c r="T215" i="16"/>
  <c r="Z215" i="16"/>
  <c r="G218" i="16"/>
  <c r="M218" i="16"/>
  <c r="M216" i="16" s="1"/>
  <c r="S218" i="16"/>
  <c r="Y218" i="16"/>
  <c r="G220" i="16"/>
  <c r="M220" i="16"/>
  <c r="S220" i="16"/>
  <c r="Y220" i="16"/>
  <c r="F223" i="16"/>
  <c r="L223" i="16"/>
  <c r="R223" i="16"/>
  <c r="R221" i="16" s="1"/>
  <c r="X223" i="16"/>
  <c r="X221" i="16" s="1"/>
  <c r="F225" i="16"/>
  <c r="L225" i="16"/>
  <c r="R225" i="16"/>
  <c r="X225" i="16"/>
  <c r="E228" i="16"/>
  <c r="E226" i="16" s="1"/>
  <c r="K228" i="16"/>
  <c r="K226" i="16" s="1"/>
  <c r="Q228" i="16"/>
  <c r="W228" i="16"/>
  <c r="W226" i="16" s="1"/>
  <c r="E230" i="16"/>
  <c r="K230" i="16"/>
  <c r="Q230" i="16"/>
  <c r="W230" i="16"/>
  <c r="D233" i="16"/>
  <c r="J233" i="16"/>
  <c r="J231" i="16" s="1"/>
  <c r="P233" i="16"/>
  <c r="V233" i="16"/>
  <c r="D235" i="16"/>
  <c r="J235" i="16"/>
  <c r="P235" i="16"/>
  <c r="V235" i="16"/>
  <c r="I238" i="16"/>
  <c r="O238" i="16"/>
  <c r="U238" i="16"/>
  <c r="U236" i="16" s="1"/>
  <c r="AA238" i="16"/>
  <c r="AA236" i="16" s="1"/>
  <c r="I240" i="16"/>
  <c r="O240" i="16"/>
  <c r="U240" i="16"/>
  <c r="AA240" i="16"/>
  <c r="H243" i="16"/>
  <c r="H241" i="16" s="1"/>
  <c r="N243" i="16"/>
  <c r="N241" i="16" s="1"/>
  <c r="T243" i="16"/>
  <c r="Z243" i="16"/>
  <c r="Z241" i="16" s="1"/>
  <c r="H245" i="16"/>
  <c r="N245" i="16"/>
  <c r="T245" i="16"/>
  <c r="Z245" i="16"/>
  <c r="G248" i="16"/>
  <c r="M248" i="16"/>
  <c r="M246" i="16" s="1"/>
  <c r="S248" i="16"/>
  <c r="Y248" i="16"/>
  <c r="G250" i="16"/>
  <c r="M250" i="16"/>
  <c r="S250" i="16"/>
  <c r="Y250" i="16"/>
  <c r="F253" i="16"/>
  <c r="L253" i="16"/>
  <c r="R253" i="16"/>
  <c r="R251" i="16" s="1"/>
  <c r="X253" i="16"/>
  <c r="X251" i="16" s="1"/>
  <c r="F255" i="16"/>
  <c r="L255" i="16"/>
  <c r="R255" i="16"/>
  <c r="X255" i="16"/>
  <c r="E258" i="16"/>
  <c r="E256" i="16" s="1"/>
  <c r="K258" i="16"/>
  <c r="K256" i="16" s="1"/>
  <c r="Q258" i="16"/>
  <c r="W258" i="16"/>
  <c r="W256" i="16" s="1"/>
  <c r="E260" i="16"/>
  <c r="K260" i="16"/>
  <c r="Q260" i="16"/>
  <c r="W260" i="16"/>
  <c r="D263" i="16"/>
  <c r="J263" i="16"/>
  <c r="J261" i="16" s="1"/>
  <c r="P263" i="16"/>
  <c r="V263" i="16"/>
  <c r="D265" i="16"/>
  <c r="J265" i="16"/>
  <c r="P265" i="16"/>
  <c r="V265" i="16"/>
  <c r="I268" i="16"/>
  <c r="O268" i="16"/>
  <c r="U268" i="16"/>
  <c r="U266" i="16" s="1"/>
  <c r="AA268" i="16"/>
  <c r="AA266" i="16" s="1"/>
  <c r="I270" i="16"/>
  <c r="O270" i="16"/>
  <c r="U270" i="16"/>
  <c r="AA270" i="16"/>
  <c r="H273" i="16"/>
  <c r="H271" i="16" s="1"/>
  <c r="N273" i="16"/>
  <c r="N271" i="16" s="1"/>
  <c r="T273" i="16"/>
  <c r="Z273" i="16"/>
  <c r="Z271" i="16" s="1"/>
  <c r="H275" i="16"/>
  <c r="N275" i="16"/>
  <c r="T275" i="16"/>
  <c r="Z275" i="16"/>
  <c r="G278" i="16"/>
  <c r="M278" i="16"/>
  <c r="M276" i="16" s="1"/>
  <c r="S278" i="16"/>
  <c r="Y278" i="16"/>
  <c r="G280" i="16"/>
  <c r="M280" i="16"/>
  <c r="S280" i="16"/>
  <c r="Y280" i="16"/>
  <c r="F283" i="16"/>
  <c r="L283" i="16"/>
  <c r="R283" i="16"/>
  <c r="R281" i="16" s="1"/>
  <c r="X283" i="16"/>
  <c r="X281" i="16" s="1"/>
  <c r="F285" i="16"/>
  <c r="L285" i="16"/>
  <c r="R285" i="16"/>
  <c r="X285" i="16"/>
  <c r="E288" i="16"/>
  <c r="E286" i="16" s="1"/>
  <c r="K288" i="16"/>
  <c r="K286" i="16" s="1"/>
  <c r="Q288" i="16"/>
  <c r="W288" i="16"/>
  <c r="W286" i="16" s="1"/>
  <c r="E290" i="16"/>
  <c r="K290" i="16"/>
  <c r="Q290" i="16"/>
  <c r="W290" i="16"/>
  <c r="D293" i="16"/>
  <c r="J293" i="16"/>
  <c r="J291" i="16" s="1"/>
  <c r="P293" i="16"/>
  <c r="V293" i="16"/>
  <c r="D295" i="16"/>
  <c r="J295" i="16"/>
  <c r="P295" i="16"/>
  <c r="V295" i="16"/>
  <c r="I298" i="16"/>
  <c r="O298" i="16"/>
  <c r="U298" i="16"/>
  <c r="U296" i="16" s="1"/>
  <c r="AA298" i="16"/>
  <c r="AA296" i="16" s="1"/>
  <c r="I300" i="16"/>
  <c r="O300" i="16"/>
  <c r="U300" i="16"/>
  <c r="AA300" i="16"/>
  <c r="H303" i="16"/>
  <c r="H301" i="16" s="1"/>
  <c r="N303" i="16"/>
  <c r="N301" i="16" s="1"/>
  <c r="T303" i="16"/>
  <c r="Z303" i="16"/>
  <c r="Z301" i="16" s="1"/>
  <c r="H305" i="16"/>
  <c r="N305" i="16"/>
  <c r="T305" i="16"/>
  <c r="Z305" i="16"/>
  <c r="G308" i="16"/>
  <c r="M308" i="16"/>
  <c r="M306" i="16" s="1"/>
  <c r="S308" i="16"/>
  <c r="Y308" i="16"/>
  <c r="G310" i="16"/>
  <c r="M310" i="16"/>
  <c r="S310" i="16"/>
  <c r="Y310" i="16"/>
  <c r="F313" i="16"/>
  <c r="L313" i="16"/>
  <c r="R313" i="16"/>
  <c r="R311" i="16" s="1"/>
  <c r="X313" i="16"/>
  <c r="X311" i="16" s="1"/>
  <c r="F315" i="16"/>
  <c r="L315" i="16"/>
  <c r="R315" i="16"/>
  <c r="X315" i="16"/>
  <c r="E318" i="16"/>
  <c r="E316" i="16" s="1"/>
  <c r="K318" i="16"/>
  <c r="K316" i="16" s="1"/>
  <c r="Q318" i="16"/>
  <c r="W318" i="16"/>
  <c r="W316" i="16" s="1"/>
  <c r="E320" i="16"/>
  <c r="K320" i="16"/>
  <c r="Q320" i="16"/>
  <c r="W320" i="16"/>
  <c r="Y477" i="16"/>
  <c r="Y475" i="16" s="1"/>
  <c r="S477" i="16"/>
  <c r="S475" i="16" s="1"/>
  <c r="M477" i="16"/>
  <c r="M475" i="16" s="1"/>
  <c r="G477" i="16"/>
  <c r="G475" i="16" s="1"/>
  <c r="Z472" i="16"/>
  <c r="T472" i="16"/>
  <c r="T470" i="16" s="1"/>
  <c r="N472" i="16"/>
  <c r="N470" i="16" s="1"/>
  <c r="H472" i="16"/>
  <c r="H470" i="16" s="1"/>
  <c r="AA467" i="16"/>
  <c r="AA465" i="16" s="1"/>
  <c r="U467" i="16"/>
  <c r="U465" i="16" s="1"/>
  <c r="O467" i="16"/>
  <c r="I467" i="16"/>
  <c r="I465" i="16" s="1"/>
  <c r="V462" i="16"/>
  <c r="V460" i="16" s="1"/>
  <c r="P462" i="16"/>
  <c r="P460" i="16" s="1"/>
  <c r="J462" i="16"/>
  <c r="J460" i="16" s="1"/>
  <c r="D462" i="16"/>
  <c r="D460" i="16" s="1"/>
  <c r="W457" i="16"/>
  <c r="Q457" i="16"/>
  <c r="Q455" i="16" s="1"/>
  <c r="K457" i="16"/>
  <c r="K455" i="16" s="1"/>
  <c r="E457" i="16"/>
  <c r="E455" i="16" s="1"/>
  <c r="X452" i="16"/>
  <c r="X450" i="16" s="1"/>
  <c r="R452" i="16"/>
  <c r="R450" i="16" s="1"/>
  <c r="L452" i="16"/>
  <c r="F452" i="16"/>
  <c r="F450" i="16" s="1"/>
  <c r="Y447" i="16"/>
  <c r="Y445" i="16" s="1"/>
  <c r="S447" i="16"/>
  <c r="S445" i="16" s="1"/>
  <c r="M447" i="16"/>
  <c r="M445" i="16" s="1"/>
  <c r="G447" i="16"/>
  <c r="G445" i="16" s="1"/>
  <c r="Z442" i="16"/>
  <c r="T442" i="16"/>
  <c r="T440" i="16" s="1"/>
  <c r="N442" i="16"/>
  <c r="N440" i="16" s="1"/>
  <c r="H442" i="16"/>
  <c r="H440" i="16" s="1"/>
  <c r="AA437" i="16"/>
  <c r="AA435" i="16" s="1"/>
  <c r="U437" i="16"/>
  <c r="U435" i="16" s="1"/>
  <c r="O437" i="16"/>
  <c r="I437" i="16"/>
  <c r="I435" i="16" s="1"/>
  <c r="V432" i="16"/>
  <c r="V430" i="16" s="1"/>
  <c r="P432" i="16"/>
  <c r="P430" i="16" s="1"/>
  <c r="J432" i="16"/>
  <c r="J430" i="16" s="1"/>
  <c r="D432" i="16"/>
  <c r="D430" i="16" s="1"/>
  <c r="W427" i="16"/>
  <c r="Q427" i="16"/>
  <c r="Q425" i="16" s="1"/>
  <c r="K427" i="16"/>
  <c r="K425" i="16" s="1"/>
  <c r="E427" i="16"/>
  <c r="E425" i="16" s="1"/>
  <c r="X422" i="16"/>
  <c r="X420" i="16" s="1"/>
  <c r="R422" i="16"/>
  <c r="R420" i="16" s="1"/>
  <c r="L422" i="16"/>
  <c r="F422" i="16"/>
  <c r="F420" i="16" s="1"/>
  <c r="Y417" i="16"/>
  <c r="Y415" i="16" s="1"/>
  <c r="S417" i="16"/>
  <c r="S415" i="16" s="1"/>
  <c r="M417" i="16"/>
  <c r="M415" i="16" s="1"/>
  <c r="G417" i="16"/>
  <c r="G415" i="16" s="1"/>
  <c r="Z412" i="16"/>
  <c r="T412" i="16"/>
  <c r="T410" i="16" s="1"/>
  <c r="N412" i="16"/>
  <c r="N410" i="16" s="1"/>
  <c r="H412" i="16"/>
  <c r="H410" i="16" s="1"/>
  <c r="AA407" i="16"/>
  <c r="AA405" i="16" s="1"/>
  <c r="U407" i="16"/>
  <c r="U405" i="16" s="1"/>
  <c r="O407" i="16"/>
  <c r="I407" i="16"/>
  <c r="I405" i="16" s="1"/>
  <c r="X477" i="16"/>
  <c r="X475" i="16" s="1"/>
  <c r="R477" i="16"/>
  <c r="R475" i="16" s="1"/>
  <c r="L477" i="16"/>
  <c r="L475" i="16" s="1"/>
  <c r="F477" i="16"/>
  <c r="F475" i="16" s="1"/>
  <c r="Y472" i="16"/>
  <c r="S472" i="16"/>
  <c r="S470" i="16" s="1"/>
  <c r="M472" i="16"/>
  <c r="M470" i="16" s="1"/>
  <c r="G472" i="16"/>
  <c r="G470" i="16" s="1"/>
  <c r="Z467" i="16"/>
  <c r="Z465" i="16" s="1"/>
  <c r="T467" i="16"/>
  <c r="T465" i="16" s="1"/>
  <c r="N467" i="16"/>
  <c r="H467" i="16"/>
  <c r="H465" i="16" s="1"/>
  <c r="AA462" i="16"/>
  <c r="AA460" i="16" s="1"/>
  <c r="U462" i="16"/>
  <c r="U460" i="16" s="1"/>
  <c r="O462" i="16"/>
  <c r="O460" i="16" s="1"/>
  <c r="I462" i="16"/>
  <c r="I460" i="16" s="1"/>
  <c r="V457" i="16"/>
  <c r="P457" i="16"/>
  <c r="P455" i="16" s="1"/>
  <c r="J457" i="16"/>
  <c r="J455" i="16" s="1"/>
  <c r="D457" i="16"/>
  <c r="D455" i="16" s="1"/>
  <c r="W452" i="16"/>
  <c r="W450" i="16" s="1"/>
  <c r="Q452" i="16"/>
  <c r="Q450" i="16" s="1"/>
  <c r="K452" i="16"/>
  <c r="E452" i="16"/>
  <c r="E450" i="16" s="1"/>
  <c r="X447" i="16"/>
  <c r="X445" i="16" s="1"/>
  <c r="R447" i="16"/>
  <c r="R445" i="16" s="1"/>
  <c r="L447" i="16"/>
  <c r="L445" i="16" s="1"/>
  <c r="F447" i="16"/>
  <c r="F445" i="16" s="1"/>
  <c r="Y442" i="16"/>
  <c r="S442" i="16"/>
  <c r="S440" i="16" s="1"/>
  <c r="M442" i="16"/>
  <c r="M440" i="16" s="1"/>
  <c r="G442" i="16"/>
  <c r="G440" i="16" s="1"/>
  <c r="Z437" i="16"/>
  <c r="Z435" i="16" s="1"/>
  <c r="T437" i="16"/>
  <c r="T435" i="16" s="1"/>
  <c r="N437" i="16"/>
  <c r="H437" i="16"/>
  <c r="H435" i="16" s="1"/>
  <c r="AA432" i="16"/>
  <c r="AA430" i="16" s="1"/>
  <c r="U432" i="16"/>
  <c r="U430" i="16" s="1"/>
  <c r="O432" i="16"/>
  <c r="O430" i="16" s="1"/>
  <c r="I432" i="16"/>
  <c r="I430" i="16" s="1"/>
  <c r="V427" i="16"/>
  <c r="P427" i="16"/>
  <c r="P425" i="16" s="1"/>
  <c r="J427" i="16"/>
  <c r="J425" i="16" s="1"/>
  <c r="D427" i="16"/>
  <c r="D425" i="16" s="1"/>
  <c r="W422" i="16"/>
  <c r="W420" i="16" s="1"/>
  <c r="Q422" i="16"/>
  <c r="Q420" i="16" s="1"/>
  <c r="K422" i="16"/>
  <c r="E422" i="16"/>
  <c r="E420" i="16" s="1"/>
  <c r="X417" i="16"/>
  <c r="X415" i="16" s="1"/>
  <c r="R417" i="16"/>
  <c r="R415" i="16" s="1"/>
  <c r="L417" i="16"/>
  <c r="L415" i="16" s="1"/>
  <c r="F417" i="16"/>
  <c r="F415" i="16" s="1"/>
  <c r="Y412" i="16"/>
  <c r="S412" i="16"/>
  <c r="S410" i="16" s="1"/>
  <c r="M412" i="16"/>
  <c r="M410" i="16" s="1"/>
  <c r="G412" i="16"/>
  <c r="G410" i="16" s="1"/>
  <c r="Z407" i="16"/>
  <c r="Z405" i="16" s="1"/>
  <c r="T407" i="16"/>
  <c r="T405" i="16" s="1"/>
  <c r="N407" i="16"/>
  <c r="H407" i="16"/>
  <c r="H405" i="16" s="1"/>
  <c r="W477" i="16"/>
  <c r="W475" i="16" s="1"/>
  <c r="Q477" i="16"/>
  <c r="Q475" i="16" s="1"/>
  <c r="K477" i="16"/>
  <c r="E477" i="16"/>
  <c r="E475" i="16" s="1"/>
  <c r="X472" i="16"/>
  <c r="X470" i="16" s="1"/>
  <c r="R472" i="16"/>
  <c r="L472" i="16"/>
  <c r="L470" i="16" s="1"/>
  <c r="F472" i="16"/>
  <c r="F470" i="16" s="1"/>
  <c r="Y467" i="16"/>
  <c r="S467" i="16"/>
  <c r="S465" i="16" s="1"/>
  <c r="M467" i="16"/>
  <c r="M465" i="16" s="1"/>
  <c r="G467" i="16"/>
  <c r="Z462" i="16"/>
  <c r="Z460" i="16" s="1"/>
  <c r="T462" i="16"/>
  <c r="T460" i="16" s="1"/>
  <c r="N462" i="16"/>
  <c r="H462" i="16"/>
  <c r="H460" i="16" s="1"/>
  <c r="AA457" i="16"/>
  <c r="AA455" i="16" s="1"/>
  <c r="U457" i="16"/>
  <c r="O457" i="16"/>
  <c r="O455" i="16" s="1"/>
  <c r="I457" i="16"/>
  <c r="I455" i="16" s="1"/>
  <c r="V452" i="16"/>
  <c r="P452" i="16"/>
  <c r="P450" i="16" s="1"/>
  <c r="J452" i="16"/>
  <c r="J450" i="16" s="1"/>
  <c r="D452" i="16"/>
  <c r="W447" i="16"/>
  <c r="W445" i="16" s="1"/>
  <c r="Q447" i="16"/>
  <c r="Q445" i="16" s="1"/>
  <c r="K447" i="16"/>
  <c r="E447" i="16"/>
  <c r="E445" i="16" s="1"/>
  <c r="X442" i="16"/>
  <c r="X440" i="16" s="1"/>
  <c r="R442" i="16"/>
  <c r="L442" i="16"/>
  <c r="L440" i="16" s="1"/>
  <c r="F442" i="16"/>
  <c r="F440" i="16" s="1"/>
  <c r="Y437" i="16"/>
  <c r="S437" i="16"/>
  <c r="S435" i="16" s="1"/>
  <c r="M437" i="16"/>
  <c r="M435" i="16" s="1"/>
  <c r="G437" i="16"/>
  <c r="Z432" i="16"/>
  <c r="Z430" i="16" s="1"/>
  <c r="T432" i="16"/>
  <c r="T430" i="16" s="1"/>
  <c r="N432" i="16"/>
  <c r="H432" i="16"/>
  <c r="H430" i="16" s="1"/>
  <c r="AA427" i="16"/>
  <c r="AA425" i="16" s="1"/>
  <c r="U427" i="16"/>
  <c r="O427" i="16"/>
  <c r="O425" i="16" s="1"/>
  <c r="I427" i="16"/>
  <c r="I425" i="16" s="1"/>
  <c r="V422" i="16"/>
  <c r="P422" i="16"/>
  <c r="P420" i="16" s="1"/>
  <c r="J422" i="16"/>
  <c r="J420" i="16" s="1"/>
  <c r="D422" i="16"/>
  <c r="W417" i="16"/>
  <c r="W415" i="16" s="1"/>
  <c r="Q417" i="16"/>
  <c r="Q415" i="16" s="1"/>
  <c r="K417" i="16"/>
  <c r="E417" i="16"/>
  <c r="E415" i="16" s="1"/>
  <c r="X412" i="16"/>
  <c r="X410" i="16" s="1"/>
  <c r="R412" i="16"/>
  <c r="L412" i="16"/>
  <c r="L410" i="16" s="1"/>
  <c r="F412" i="16"/>
  <c r="F410" i="16" s="1"/>
  <c r="Y407" i="16"/>
  <c r="S407" i="16"/>
  <c r="S405" i="16" s="1"/>
  <c r="M407" i="16"/>
  <c r="M405" i="16" s="1"/>
  <c r="G407" i="16"/>
  <c r="V477" i="16"/>
  <c r="V475" i="16" s="1"/>
  <c r="P477" i="16"/>
  <c r="P475" i="16" s="1"/>
  <c r="J477" i="16"/>
  <c r="J475" i="16" s="1"/>
  <c r="D477" i="16"/>
  <c r="D475" i="16" s="1"/>
  <c r="W472" i="16"/>
  <c r="Q472" i="16"/>
  <c r="Q470" i="16" s="1"/>
  <c r="K472" i="16"/>
  <c r="K470" i="16" s="1"/>
  <c r="E472" i="16"/>
  <c r="E470" i="16" s="1"/>
  <c r="X467" i="16"/>
  <c r="X465" i="16" s="1"/>
  <c r="R467" i="16"/>
  <c r="R465" i="16" s="1"/>
  <c r="L467" i="16"/>
  <c r="F467" i="16"/>
  <c r="F465" i="16" s="1"/>
  <c r="Y462" i="16"/>
  <c r="Y460" i="16" s="1"/>
  <c r="S462" i="16"/>
  <c r="S460" i="16" s="1"/>
  <c r="M462" i="16"/>
  <c r="M460" i="16" s="1"/>
  <c r="G462" i="16"/>
  <c r="G460" i="16" s="1"/>
  <c r="Z457" i="16"/>
  <c r="T457" i="16"/>
  <c r="T455" i="16" s="1"/>
  <c r="N457" i="16"/>
  <c r="N455" i="16" s="1"/>
  <c r="H457" i="16"/>
  <c r="H455" i="16" s="1"/>
  <c r="AA452" i="16"/>
  <c r="AA450" i="16" s="1"/>
  <c r="U452" i="16"/>
  <c r="U450" i="16" s="1"/>
  <c r="O452" i="16"/>
  <c r="I452" i="16"/>
  <c r="I450" i="16" s="1"/>
  <c r="V447" i="16"/>
  <c r="V445" i="16" s="1"/>
  <c r="P447" i="16"/>
  <c r="P445" i="16" s="1"/>
  <c r="J447" i="16"/>
  <c r="J445" i="16" s="1"/>
  <c r="D447" i="16"/>
  <c r="D445" i="16" s="1"/>
  <c r="W442" i="16"/>
  <c r="Q442" i="16"/>
  <c r="Q440" i="16" s="1"/>
  <c r="K442" i="16"/>
  <c r="K440" i="16" s="1"/>
  <c r="E442" i="16"/>
  <c r="E440" i="16" s="1"/>
  <c r="X437" i="16"/>
  <c r="X435" i="16" s="1"/>
  <c r="R437" i="16"/>
  <c r="R435" i="16" s="1"/>
  <c r="L437" i="16"/>
  <c r="F437" i="16"/>
  <c r="F435" i="16" s="1"/>
  <c r="Y432" i="16"/>
  <c r="Y430" i="16" s="1"/>
  <c r="S432" i="16"/>
  <c r="S430" i="16" s="1"/>
  <c r="M432" i="16"/>
  <c r="M430" i="16" s="1"/>
  <c r="G432" i="16"/>
  <c r="G430" i="16" s="1"/>
  <c r="AA477" i="16"/>
  <c r="AA475" i="16" s="1"/>
  <c r="U477" i="16"/>
  <c r="U475" i="16" s="1"/>
  <c r="O477" i="16"/>
  <c r="I477" i="16"/>
  <c r="I475" i="16" s="1"/>
  <c r="V472" i="16"/>
  <c r="V470" i="16" s="1"/>
  <c r="P472" i="16"/>
  <c r="J472" i="16"/>
  <c r="J470" i="16" s="1"/>
  <c r="D472" i="16"/>
  <c r="D470" i="16" s="1"/>
  <c r="W467" i="16"/>
  <c r="Q467" i="16"/>
  <c r="Q465" i="16" s="1"/>
  <c r="K467" i="16"/>
  <c r="K465" i="16" s="1"/>
  <c r="E467" i="16"/>
  <c r="X462" i="16"/>
  <c r="X460" i="16" s="1"/>
  <c r="R462" i="16"/>
  <c r="R460" i="16" s="1"/>
  <c r="L462" i="16"/>
  <c r="F462" i="16"/>
  <c r="F460" i="16" s="1"/>
  <c r="Y457" i="16"/>
  <c r="Y455" i="16" s="1"/>
  <c r="S457" i="16"/>
  <c r="M457" i="16"/>
  <c r="M455" i="16" s="1"/>
  <c r="G457" i="16"/>
  <c r="G455" i="16" s="1"/>
  <c r="Z452" i="16"/>
  <c r="T452" i="16"/>
  <c r="T450" i="16" s="1"/>
  <c r="N452" i="16"/>
  <c r="N450" i="16" s="1"/>
  <c r="H452" i="16"/>
  <c r="AA447" i="16"/>
  <c r="AA445" i="16" s="1"/>
  <c r="U447" i="16"/>
  <c r="U445" i="16" s="1"/>
  <c r="O447" i="16"/>
  <c r="I447" i="16"/>
  <c r="I445" i="16" s="1"/>
  <c r="V442" i="16"/>
  <c r="V440" i="16" s="1"/>
  <c r="P442" i="16"/>
  <c r="J442" i="16"/>
  <c r="J440" i="16" s="1"/>
  <c r="D442" i="16"/>
  <c r="D440" i="16" s="1"/>
  <c r="W437" i="16"/>
  <c r="Q437" i="16"/>
  <c r="Q435" i="16" s="1"/>
  <c r="K437" i="16"/>
  <c r="K435" i="16" s="1"/>
  <c r="E437" i="16"/>
  <c r="X432" i="16"/>
  <c r="X430" i="16" s="1"/>
  <c r="R432" i="16"/>
  <c r="R430" i="16" s="1"/>
  <c r="L432" i="16"/>
  <c r="F432" i="16"/>
  <c r="F430" i="16" s="1"/>
  <c r="Y427" i="16"/>
  <c r="Y425" i="16" s="1"/>
  <c r="S427" i="16"/>
  <c r="M427" i="16"/>
  <c r="M425" i="16" s="1"/>
  <c r="G427" i="16"/>
  <c r="G425" i="16" s="1"/>
  <c r="Z422" i="16"/>
  <c r="T422" i="16"/>
  <c r="T420" i="16" s="1"/>
  <c r="N422" i="16"/>
  <c r="N420" i="16" s="1"/>
  <c r="H422" i="16"/>
  <c r="AA417" i="16"/>
  <c r="AA415" i="16" s="1"/>
  <c r="U417" i="16"/>
  <c r="U415" i="16" s="1"/>
  <c r="O417" i="16"/>
  <c r="I417" i="16"/>
  <c r="I415" i="16" s="1"/>
  <c r="V412" i="16"/>
  <c r="V410" i="16" s="1"/>
  <c r="P412" i="16"/>
  <c r="J412" i="16"/>
  <c r="J410" i="16" s="1"/>
  <c r="D412" i="16"/>
  <c r="D410" i="16" s="1"/>
  <c r="J327" i="16"/>
  <c r="P327" i="16"/>
  <c r="P325" i="16" s="1"/>
  <c r="V327" i="16"/>
  <c r="D329" i="16"/>
  <c r="D325" i="16" s="1"/>
  <c r="J329" i="16"/>
  <c r="P329" i="16"/>
  <c r="V329" i="16"/>
  <c r="I332" i="16"/>
  <c r="I330" i="16" s="1"/>
  <c r="O332" i="16"/>
  <c r="U332" i="16"/>
  <c r="AA332" i="16"/>
  <c r="AA330" i="16" s="1"/>
  <c r="I334" i="16"/>
  <c r="O334" i="16"/>
  <c r="U334" i="16"/>
  <c r="AA334" i="16"/>
  <c r="H337" i="16"/>
  <c r="N337" i="16"/>
  <c r="N335" i="16" s="1"/>
  <c r="T337" i="16"/>
  <c r="T335" i="16" s="1"/>
  <c r="Z337" i="16"/>
  <c r="H339" i="16"/>
  <c r="N339" i="16"/>
  <c r="T339" i="16"/>
  <c r="Z339" i="16"/>
  <c r="G342" i="16"/>
  <c r="G340" i="16" s="1"/>
  <c r="M342" i="16"/>
  <c r="S342" i="16"/>
  <c r="S340" i="16" s="1"/>
  <c r="Y342" i="16"/>
  <c r="G344" i="16"/>
  <c r="M344" i="16"/>
  <c r="S344" i="16"/>
  <c r="Y344" i="16"/>
  <c r="F347" i="16"/>
  <c r="F345" i="16" s="1"/>
  <c r="L347" i="16"/>
  <c r="R347" i="16"/>
  <c r="X347" i="16"/>
  <c r="X345" i="16" s="1"/>
  <c r="F349" i="16"/>
  <c r="L349" i="16"/>
  <c r="R349" i="16"/>
  <c r="X349" i="16"/>
  <c r="E352" i="16"/>
  <c r="K352" i="16"/>
  <c r="K350" i="16" s="1"/>
  <c r="Q352" i="16"/>
  <c r="Q350" i="16" s="1"/>
  <c r="W352" i="16"/>
  <c r="E354" i="16"/>
  <c r="K354" i="16"/>
  <c r="Q354" i="16"/>
  <c r="W354" i="16"/>
  <c r="D357" i="16"/>
  <c r="D355" i="16" s="1"/>
  <c r="J357" i="16"/>
  <c r="P357" i="16"/>
  <c r="P355" i="16" s="1"/>
  <c r="V357" i="16"/>
  <c r="D359" i="16"/>
  <c r="J359" i="16"/>
  <c r="P359" i="16"/>
  <c r="V359" i="16"/>
  <c r="I362" i="16"/>
  <c r="I360" i="16" s="1"/>
  <c r="O362" i="16"/>
  <c r="U362" i="16"/>
  <c r="AA362" i="16"/>
  <c r="AA360" i="16" s="1"/>
  <c r="I364" i="16"/>
  <c r="O364" i="16"/>
  <c r="U364" i="16"/>
  <c r="AA364" i="16"/>
  <c r="H367" i="16"/>
  <c r="N367" i="16"/>
  <c r="N365" i="16" s="1"/>
  <c r="T367" i="16"/>
  <c r="T365" i="16" s="1"/>
  <c r="Z367" i="16"/>
  <c r="H369" i="16"/>
  <c r="N369" i="16"/>
  <c r="T369" i="16"/>
  <c r="Z369" i="16"/>
  <c r="G372" i="16"/>
  <c r="G370" i="16" s="1"/>
  <c r="M372" i="16"/>
  <c r="S372" i="16"/>
  <c r="S370" i="16" s="1"/>
  <c r="Y372" i="16"/>
  <c r="G374" i="16"/>
  <c r="M374" i="16"/>
  <c r="S374" i="16"/>
  <c r="Y374" i="16"/>
  <c r="F377" i="16"/>
  <c r="F375" i="16" s="1"/>
  <c r="L377" i="16"/>
  <c r="R377" i="16"/>
  <c r="X377" i="16"/>
  <c r="X375" i="16" s="1"/>
  <c r="F379" i="16"/>
  <c r="L379" i="16"/>
  <c r="R379" i="16"/>
  <c r="X379" i="16"/>
  <c r="E382" i="16"/>
  <c r="K382" i="16"/>
  <c r="K380" i="16" s="1"/>
  <c r="Q382" i="16"/>
  <c r="Q380" i="16" s="1"/>
  <c r="W382" i="16"/>
  <c r="E384" i="16"/>
  <c r="K384" i="16"/>
  <c r="Q384" i="16"/>
  <c r="W384" i="16"/>
  <c r="D387" i="16"/>
  <c r="D385" i="16" s="1"/>
  <c r="J387" i="16"/>
  <c r="P387" i="16"/>
  <c r="P385" i="16" s="1"/>
  <c r="V387" i="16"/>
  <c r="D389" i="16"/>
  <c r="J389" i="16"/>
  <c r="P389" i="16"/>
  <c r="V389" i="16"/>
  <c r="I392" i="16"/>
  <c r="I390" i="16" s="1"/>
  <c r="O392" i="16"/>
  <c r="U392" i="16"/>
  <c r="AA392" i="16"/>
  <c r="AA390" i="16" s="1"/>
  <c r="I394" i="16"/>
  <c r="O394" i="16"/>
  <c r="U394" i="16"/>
  <c r="AA394" i="16"/>
  <c r="H397" i="16"/>
  <c r="N397" i="16"/>
  <c r="N395" i="16" s="1"/>
  <c r="T397" i="16"/>
  <c r="T395" i="16" s="1"/>
  <c r="Z397" i="16"/>
  <c r="H399" i="16"/>
  <c r="N399" i="16"/>
  <c r="T399" i="16"/>
  <c r="Z399" i="16"/>
  <c r="G402" i="16"/>
  <c r="G400" i="16" s="1"/>
  <c r="M402" i="16"/>
  <c r="M400" i="16" s="1"/>
  <c r="S402" i="16"/>
  <c r="S400" i="16" s="1"/>
  <c r="Y402" i="16"/>
  <c r="G404" i="16"/>
  <c r="N404" i="16"/>
  <c r="X404" i="16"/>
  <c r="X400" i="16" s="1"/>
  <c r="E407" i="16"/>
  <c r="E405" i="16" s="1"/>
  <c r="Q407" i="16"/>
  <c r="Q405" i="16" s="1"/>
  <c r="E409" i="16"/>
  <c r="Q409" i="16"/>
  <c r="E412" i="16"/>
  <c r="E410" i="16" s="1"/>
  <c r="W412" i="16"/>
  <c r="W410" i="16" s="1"/>
  <c r="Q414" i="16"/>
  <c r="T417" i="16"/>
  <c r="T415" i="16" s="1"/>
  <c r="N419" i="16"/>
  <c r="S422" i="16"/>
  <c r="S420" i="16" s="1"/>
  <c r="M424" i="16"/>
  <c r="N427" i="16"/>
  <c r="N425" i="16" s="1"/>
  <c r="H429" i="16"/>
  <c r="Z429" i="16"/>
  <c r="E432" i="16"/>
  <c r="Q434" i="16"/>
  <c r="Q430" i="16" s="1"/>
  <c r="J439" i="16"/>
  <c r="J435" i="16" s="1"/>
  <c r="I444" i="16"/>
  <c r="I440" i="16" s="1"/>
  <c r="Z447" i="16"/>
  <c r="Z445" i="16" s="1"/>
  <c r="S452" i="16"/>
  <c r="S450" i="16" s="1"/>
  <c r="L457" i="16"/>
  <c r="X459" i="16"/>
  <c r="X455" i="16" s="1"/>
  <c r="E462" i="16"/>
  <c r="E460" i="16" s="1"/>
  <c r="Q464" i="16"/>
  <c r="Q460" i="16" s="1"/>
  <c r="J469" i="16"/>
  <c r="J465" i="16" s="1"/>
  <c r="I474" i="16"/>
  <c r="I470" i="16" s="1"/>
  <c r="Z477" i="16"/>
  <c r="Z475" i="16" s="1"/>
  <c r="F493" i="16"/>
  <c r="F489" i="16" s="1"/>
  <c r="K498" i="16"/>
  <c r="K494" i="16" s="1"/>
  <c r="Z513" i="16"/>
  <c r="Z509" i="16" s="1"/>
  <c r="S518" i="16"/>
  <c r="S514" i="16" s="1"/>
  <c r="L523" i="16"/>
  <c r="L519" i="16" s="1"/>
  <c r="E528" i="16"/>
  <c r="E524" i="16" s="1"/>
  <c r="Z543" i="16"/>
  <c r="Z539" i="16" s="1"/>
  <c r="S548" i="16"/>
  <c r="L553" i="16"/>
  <c r="L549" i="16" s="1"/>
  <c r="E558" i="16"/>
  <c r="E554" i="16" s="1"/>
  <c r="Z573" i="16"/>
  <c r="Z569" i="16" s="1"/>
  <c r="S578" i="16"/>
  <c r="S574" i="16" s="1"/>
  <c r="L583" i="16"/>
  <c r="L579" i="16" s="1"/>
  <c r="E588" i="16"/>
  <c r="E584" i="16" s="1"/>
  <c r="Z603" i="16"/>
  <c r="Z599" i="16" s="1"/>
  <c r="S608" i="16"/>
  <c r="S604" i="16" s="1"/>
  <c r="L613" i="16"/>
  <c r="L609" i="16" s="1"/>
  <c r="E618" i="16"/>
  <c r="E614" i="16" s="1"/>
  <c r="Z633" i="16"/>
  <c r="Z629" i="16" s="1"/>
  <c r="S638" i="16"/>
  <c r="S634" i="16" s="1"/>
  <c r="O316" i="17"/>
  <c r="R365" i="17"/>
  <c r="O410" i="17"/>
  <c r="W420" i="17"/>
  <c r="N465" i="17"/>
  <c r="Y504" i="17"/>
  <c r="I539" i="17"/>
  <c r="G9" i="16"/>
  <c r="M9" i="16"/>
  <c r="M7" i="16" s="1"/>
  <c r="S9" i="16"/>
  <c r="S7" i="16" s="1"/>
  <c r="Y9" i="16"/>
  <c r="G11" i="16"/>
  <c r="M11" i="16"/>
  <c r="S11" i="16"/>
  <c r="Y11" i="16"/>
  <c r="F14" i="16"/>
  <c r="F12" i="16" s="1"/>
  <c r="L14" i="16"/>
  <c r="R14" i="16"/>
  <c r="R12" i="16" s="1"/>
  <c r="X14" i="16"/>
  <c r="F16" i="16"/>
  <c r="L16" i="16"/>
  <c r="R16" i="16"/>
  <c r="X16" i="16"/>
  <c r="E19" i="16"/>
  <c r="E17" i="16" s="1"/>
  <c r="K19" i="16"/>
  <c r="Q19" i="16"/>
  <c r="W19" i="16"/>
  <c r="W17" i="16" s="1"/>
  <c r="E21" i="16"/>
  <c r="K21" i="16"/>
  <c r="Q21" i="16"/>
  <c r="W21" i="16"/>
  <c r="D24" i="16"/>
  <c r="J24" i="16"/>
  <c r="J22" i="16" s="1"/>
  <c r="P24" i="16"/>
  <c r="P22" i="16" s="1"/>
  <c r="V24" i="16"/>
  <c r="D26" i="16"/>
  <c r="J26" i="16"/>
  <c r="P26" i="16"/>
  <c r="V26" i="16"/>
  <c r="I29" i="16"/>
  <c r="I27" i="16" s="1"/>
  <c r="O29" i="16"/>
  <c r="U29" i="16"/>
  <c r="U27" i="16" s="1"/>
  <c r="AA29" i="16"/>
  <c r="I31" i="16"/>
  <c r="O31" i="16"/>
  <c r="U31" i="16"/>
  <c r="AA31" i="16"/>
  <c r="H34" i="16"/>
  <c r="H32" i="16" s="1"/>
  <c r="N34" i="16"/>
  <c r="T34" i="16"/>
  <c r="Z34" i="16"/>
  <c r="Z32" i="16" s="1"/>
  <c r="H36" i="16"/>
  <c r="N36" i="16"/>
  <c r="T36" i="16"/>
  <c r="Z36" i="16"/>
  <c r="G39" i="16"/>
  <c r="M39" i="16"/>
  <c r="M37" i="16" s="1"/>
  <c r="S39" i="16"/>
  <c r="S37" i="16" s="1"/>
  <c r="Y39" i="16"/>
  <c r="G41" i="16"/>
  <c r="M41" i="16"/>
  <c r="S41" i="16"/>
  <c r="Y41" i="16"/>
  <c r="F44" i="16"/>
  <c r="F42" i="16" s="1"/>
  <c r="L44" i="16"/>
  <c r="R44" i="16"/>
  <c r="R42" i="16" s="1"/>
  <c r="X44" i="16"/>
  <c r="F46" i="16"/>
  <c r="L46" i="16"/>
  <c r="R46" i="16"/>
  <c r="X46" i="16"/>
  <c r="E49" i="16"/>
  <c r="E47" i="16" s="1"/>
  <c r="K49" i="16"/>
  <c r="Q49" i="16"/>
  <c r="W49" i="16"/>
  <c r="W47" i="16" s="1"/>
  <c r="E51" i="16"/>
  <c r="K51" i="16"/>
  <c r="Q51" i="16"/>
  <c r="W51" i="16"/>
  <c r="D54" i="16"/>
  <c r="J54" i="16"/>
  <c r="J52" i="16" s="1"/>
  <c r="P54" i="16"/>
  <c r="P52" i="16" s="1"/>
  <c r="V54" i="16"/>
  <c r="D56" i="16"/>
  <c r="J56" i="16"/>
  <c r="P56" i="16"/>
  <c r="V56" i="16"/>
  <c r="I59" i="16"/>
  <c r="I57" i="16" s="1"/>
  <c r="O59" i="16"/>
  <c r="U59" i="16"/>
  <c r="U57" i="16" s="1"/>
  <c r="AA59" i="16"/>
  <c r="I61" i="16"/>
  <c r="O61" i="16"/>
  <c r="U61" i="16"/>
  <c r="AA61" i="16"/>
  <c r="H64" i="16"/>
  <c r="H62" i="16" s="1"/>
  <c r="N64" i="16"/>
  <c r="T64" i="16"/>
  <c r="Z64" i="16"/>
  <c r="Z62" i="16" s="1"/>
  <c r="H66" i="16"/>
  <c r="N66" i="16"/>
  <c r="T66" i="16"/>
  <c r="Z66" i="16"/>
  <c r="G69" i="16"/>
  <c r="M69" i="16"/>
  <c r="M67" i="16" s="1"/>
  <c r="S69" i="16"/>
  <c r="S67" i="16" s="1"/>
  <c r="Y69" i="16"/>
  <c r="G71" i="16"/>
  <c r="M71" i="16"/>
  <c r="S71" i="16"/>
  <c r="Y71" i="16"/>
  <c r="F74" i="16"/>
  <c r="F72" i="16" s="1"/>
  <c r="L74" i="16"/>
  <c r="R74" i="16"/>
  <c r="R72" i="16" s="1"/>
  <c r="X74" i="16"/>
  <c r="F76" i="16"/>
  <c r="L76" i="16"/>
  <c r="R76" i="16"/>
  <c r="X76" i="16"/>
  <c r="E79" i="16"/>
  <c r="E77" i="16" s="1"/>
  <c r="K79" i="16"/>
  <c r="Q79" i="16"/>
  <c r="W79" i="16"/>
  <c r="W77" i="16" s="1"/>
  <c r="E81" i="16"/>
  <c r="K81" i="16"/>
  <c r="Q81" i="16"/>
  <c r="W81" i="16"/>
  <c r="D84" i="16"/>
  <c r="J84" i="16"/>
  <c r="J82" i="16" s="1"/>
  <c r="P84" i="16"/>
  <c r="P82" i="16" s="1"/>
  <c r="V84" i="16"/>
  <c r="D86" i="16"/>
  <c r="J86" i="16"/>
  <c r="P86" i="16"/>
  <c r="V86" i="16"/>
  <c r="I89" i="16"/>
  <c r="I87" i="16" s="1"/>
  <c r="O89" i="16"/>
  <c r="U89" i="16"/>
  <c r="U87" i="16" s="1"/>
  <c r="AA89" i="16"/>
  <c r="I91" i="16"/>
  <c r="O91" i="16"/>
  <c r="U91" i="16"/>
  <c r="AA91" i="16"/>
  <c r="H94" i="16"/>
  <c r="H92" i="16" s="1"/>
  <c r="N94" i="16"/>
  <c r="T94" i="16"/>
  <c r="Z94" i="16"/>
  <c r="Z92" i="16" s="1"/>
  <c r="H96" i="16"/>
  <c r="N96" i="16"/>
  <c r="T96" i="16"/>
  <c r="Z96" i="16"/>
  <c r="G99" i="16"/>
  <c r="M99" i="16"/>
  <c r="M97" i="16" s="1"/>
  <c r="S99" i="16"/>
  <c r="S97" i="16" s="1"/>
  <c r="Y99" i="16"/>
  <c r="G101" i="16"/>
  <c r="M101" i="16"/>
  <c r="S101" i="16"/>
  <c r="Y101" i="16"/>
  <c r="F104" i="16"/>
  <c r="F102" i="16" s="1"/>
  <c r="L104" i="16"/>
  <c r="R104" i="16"/>
  <c r="R102" i="16" s="1"/>
  <c r="X104" i="16"/>
  <c r="F106" i="16"/>
  <c r="L106" i="16"/>
  <c r="R106" i="16"/>
  <c r="X106" i="16"/>
  <c r="E109" i="16"/>
  <c r="E107" i="16" s="1"/>
  <c r="K109" i="16"/>
  <c r="Q109" i="16"/>
  <c r="W109" i="16"/>
  <c r="W107" i="16" s="1"/>
  <c r="E111" i="16"/>
  <c r="K111" i="16"/>
  <c r="Q111" i="16"/>
  <c r="W111" i="16"/>
  <c r="D114" i="16"/>
  <c r="J114" i="16"/>
  <c r="J112" i="16" s="1"/>
  <c r="P114" i="16"/>
  <c r="P112" i="16" s="1"/>
  <c r="V114" i="16"/>
  <c r="D116" i="16"/>
  <c r="J116" i="16"/>
  <c r="P116" i="16"/>
  <c r="V116" i="16"/>
  <c r="I119" i="16"/>
  <c r="I117" i="16" s="1"/>
  <c r="O119" i="16"/>
  <c r="U119" i="16"/>
  <c r="U117" i="16" s="1"/>
  <c r="AA119" i="16"/>
  <c r="I121" i="16"/>
  <c r="O121" i="16"/>
  <c r="U121" i="16"/>
  <c r="AA121" i="16"/>
  <c r="H124" i="16"/>
  <c r="H122" i="16" s="1"/>
  <c r="N124" i="16"/>
  <c r="T124" i="16"/>
  <c r="Z124" i="16"/>
  <c r="Z122" i="16" s="1"/>
  <c r="H126" i="16"/>
  <c r="N126" i="16"/>
  <c r="T126" i="16"/>
  <c r="Z126" i="16"/>
  <c r="G129" i="16"/>
  <c r="M129" i="16"/>
  <c r="M127" i="16" s="1"/>
  <c r="S129" i="16"/>
  <c r="S127" i="16" s="1"/>
  <c r="Y129" i="16"/>
  <c r="G131" i="16"/>
  <c r="M131" i="16"/>
  <c r="S131" i="16"/>
  <c r="Y131" i="16"/>
  <c r="F134" i="16"/>
  <c r="F132" i="16" s="1"/>
  <c r="L134" i="16"/>
  <c r="R134" i="16"/>
  <c r="R132" i="16" s="1"/>
  <c r="X134" i="16"/>
  <c r="F136" i="16"/>
  <c r="L136" i="16"/>
  <c r="R136" i="16"/>
  <c r="X136" i="16"/>
  <c r="E139" i="16"/>
  <c r="E137" i="16" s="1"/>
  <c r="K139" i="16"/>
  <c r="Q139" i="16"/>
  <c r="W139" i="16"/>
  <c r="W137" i="16" s="1"/>
  <c r="E141" i="16"/>
  <c r="K141" i="16"/>
  <c r="Q141" i="16"/>
  <c r="W141" i="16"/>
  <c r="D144" i="16"/>
  <c r="J144" i="16"/>
  <c r="J142" i="16" s="1"/>
  <c r="P144" i="16"/>
  <c r="P142" i="16" s="1"/>
  <c r="V144" i="16"/>
  <c r="D146" i="16"/>
  <c r="J146" i="16"/>
  <c r="P146" i="16"/>
  <c r="V146" i="16"/>
  <c r="I149" i="16"/>
  <c r="I147" i="16" s="1"/>
  <c r="O149" i="16"/>
  <c r="U149" i="16"/>
  <c r="U147" i="16" s="1"/>
  <c r="AA149" i="16"/>
  <c r="I151" i="16"/>
  <c r="O151" i="16"/>
  <c r="U151" i="16"/>
  <c r="AA151" i="16"/>
  <c r="H154" i="16"/>
  <c r="H152" i="16" s="1"/>
  <c r="N154" i="16"/>
  <c r="T154" i="16"/>
  <c r="Z154" i="16"/>
  <c r="Z152" i="16" s="1"/>
  <c r="H156" i="16"/>
  <c r="N156" i="16"/>
  <c r="T156" i="16"/>
  <c r="Z156" i="16"/>
  <c r="G159" i="16"/>
  <c r="M159" i="16"/>
  <c r="S159" i="16"/>
  <c r="S157" i="16" s="1"/>
  <c r="G161" i="16"/>
  <c r="M161" i="16"/>
  <c r="S161" i="16"/>
  <c r="Y161" i="16"/>
  <c r="Y157" i="16" s="1"/>
  <c r="F168" i="16"/>
  <c r="F166" i="16" s="1"/>
  <c r="L168" i="16"/>
  <c r="L166" i="16" s="1"/>
  <c r="R168" i="16"/>
  <c r="X168" i="16"/>
  <c r="X166" i="16" s="1"/>
  <c r="F170" i="16"/>
  <c r="L170" i="16"/>
  <c r="R170" i="16"/>
  <c r="X170" i="16"/>
  <c r="E173" i="16"/>
  <c r="K173" i="16"/>
  <c r="K171" i="16" s="1"/>
  <c r="Q173" i="16"/>
  <c r="W173" i="16"/>
  <c r="E175" i="16"/>
  <c r="K175" i="16"/>
  <c r="Q175" i="16"/>
  <c r="W175" i="16"/>
  <c r="D178" i="16"/>
  <c r="J178" i="16"/>
  <c r="P178" i="16"/>
  <c r="P176" i="16" s="1"/>
  <c r="V178" i="16"/>
  <c r="V176" i="16" s="1"/>
  <c r="D180" i="16"/>
  <c r="J180" i="16"/>
  <c r="P180" i="16"/>
  <c r="V180" i="16"/>
  <c r="I183" i="16"/>
  <c r="I181" i="16" s="1"/>
  <c r="O183" i="16"/>
  <c r="O181" i="16" s="1"/>
  <c r="U183" i="16"/>
  <c r="AA183" i="16"/>
  <c r="AA181" i="16" s="1"/>
  <c r="I185" i="16"/>
  <c r="O185" i="16"/>
  <c r="U185" i="16"/>
  <c r="AA185" i="16"/>
  <c r="H188" i="16"/>
  <c r="N188" i="16"/>
  <c r="N186" i="16" s="1"/>
  <c r="T188" i="16"/>
  <c r="Z188" i="16"/>
  <c r="H190" i="16"/>
  <c r="N190" i="16"/>
  <c r="T190" i="16"/>
  <c r="Z190" i="16"/>
  <c r="G193" i="16"/>
  <c r="M193" i="16"/>
  <c r="S193" i="16"/>
  <c r="S191" i="16" s="1"/>
  <c r="Y193" i="16"/>
  <c r="Y191" i="16" s="1"/>
  <c r="G195" i="16"/>
  <c r="M195" i="16"/>
  <c r="S195" i="16"/>
  <c r="Y195" i="16"/>
  <c r="F198" i="16"/>
  <c r="F196" i="16" s="1"/>
  <c r="L198" i="16"/>
  <c r="L196" i="16" s="1"/>
  <c r="R198" i="16"/>
  <c r="X198" i="16"/>
  <c r="X196" i="16" s="1"/>
  <c r="F200" i="16"/>
  <c r="L200" i="16"/>
  <c r="R200" i="16"/>
  <c r="X200" i="16"/>
  <c r="E203" i="16"/>
  <c r="K203" i="16"/>
  <c r="K201" i="16" s="1"/>
  <c r="Q203" i="16"/>
  <c r="W203" i="16"/>
  <c r="E205" i="16"/>
  <c r="K205" i="16"/>
  <c r="Q205" i="16"/>
  <c r="W205" i="16"/>
  <c r="D208" i="16"/>
  <c r="J208" i="16"/>
  <c r="P208" i="16"/>
  <c r="P206" i="16" s="1"/>
  <c r="V208" i="16"/>
  <c r="V206" i="16" s="1"/>
  <c r="D210" i="16"/>
  <c r="J210" i="16"/>
  <c r="P210" i="16"/>
  <c r="V210" i="16"/>
  <c r="I213" i="16"/>
  <c r="I211" i="16" s="1"/>
  <c r="O213" i="16"/>
  <c r="O211" i="16" s="1"/>
  <c r="U213" i="16"/>
  <c r="AA213" i="16"/>
  <c r="AA211" i="16" s="1"/>
  <c r="I215" i="16"/>
  <c r="O215" i="16"/>
  <c r="U215" i="16"/>
  <c r="AA215" i="16"/>
  <c r="H218" i="16"/>
  <c r="N218" i="16"/>
  <c r="N216" i="16" s="1"/>
  <c r="T218" i="16"/>
  <c r="Z218" i="16"/>
  <c r="H220" i="16"/>
  <c r="N220" i="16"/>
  <c r="T220" i="16"/>
  <c r="Z220" i="16"/>
  <c r="G223" i="16"/>
  <c r="M223" i="16"/>
  <c r="S223" i="16"/>
  <c r="S221" i="16" s="1"/>
  <c r="Y223" i="16"/>
  <c r="Y221" i="16" s="1"/>
  <c r="G225" i="16"/>
  <c r="M225" i="16"/>
  <c r="S225" i="16"/>
  <c r="Y225" i="16"/>
  <c r="F228" i="16"/>
  <c r="F226" i="16" s="1"/>
  <c r="L228" i="16"/>
  <c r="L226" i="16" s="1"/>
  <c r="R228" i="16"/>
  <c r="X228" i="16"/>
  <c r="X226" i="16" s="1"/>
  <c r="F230" i="16"/>
  <c r="L230" i="16"/>
  <c r="R230" i="16"/>
  <c r="X230" i="16"/>
  <c r="E233" i="16"/>
  <c r="K233" i="16"/>
  <c r="K231" i="16" s="1"/>
  <c r="Q233" i="16"/>
  <c r="W233" i="16"/>
  <c r="E235" i="16"/>
  <c r="K235" i="16"/>
  <c r="Q235" i="16"/>
  <c r="W235" i="16"/>
  <c r="D238" i="16"/>
  <c r="J238" i="16"/>
  <c r="P238" i="16"/>
  <c r="P236" i="16" s="1"/>
  <c r="V238" i="16"/>
  <c r="V236" i="16" s="1"/>
  <c r="D240" i="16"/>
  <c r="J240" i="16"/>
  <c r="P240" i="16"/>
  <c r="V240" i="16"/>
  <c r="I243" i="16"/>
  <c r="I241" i="16" s="1"/>
  <c r="O243" i="16"/>
  <c r="O241" i="16" s="1"/>
  <c r="U243" i="16"/>
  <c r="AA243" i="16"/>
  <c r="AA241" i="16" s="1"/>
  <c r="I245" i="16"/>
  <c r="O245" i="16"/>
  <c r="U245" i="16"/>
  <c r="AA245" i="16"/>
  <c r="H248" i="16"/>
  <c r="N248" i="16"/>
  <c r="N246" i="16" s="1"/>
  <c r="T248" i="16"/>
  <c r="Z248" i="16"/>
  <c r="H250" i="16"/>
  <c r="N250" i="16"/>
  <c r="T250" i="16"/>
  <c r="Z250" i="16"/>
  <c r="G253" i="16"/>
  <c r="M253" i="16"/>
  <c r="S253" i="16"/>
  <c r="S251" i="16" s="1"/>
  <c r="Y253" i="16"/>
  <c r="Y251" i="16" s="1"/>
  <c r="G255" i="16"/>
  <c r="M255" i="16"/>
  <c r="S255" i="16"/>
  <c r="Y255" i="16"/>
  <c r="F258" i="16"/>
  <c r="F256" i="16" s="1"/>
  <c r="L258" i="16"/>
  <c r="L256" i="16" s="1"/>
  <c r="R258" i="16"/>
  <c r="X258" i="16"/>
  <c r="X256" i="16" s="1"/>
  <c r="F260" i="16"/>
  <c r="L260" i="16"/>
  <c r="R260" i="16"/>
  <c r="X260" i="16"/>
  <c r="E263" i="16"/>
  <c r="K263" i="16"/>
  <c r="K261" i="16" s="1"/>
  <c r="Q263" i="16"/>
  <c r="W263" i="16"/>
  <c r="E265" i="16"/>
  <c r="K265" i="16"/>
  <c r="Q265" i="16"/>
  <c r="W265" i="16"/>
  <c r="D268" i="16"/>
  <c r="J268" i="16"/>
  <c r="P268" i="16"/>
  <c r="P266" i="16" s="1"/>
  <c r="V268" i="16"/>
  <c r="V266" i="16" s="1"/>
  <c r="D270" i="16"/>
  <c r="J270" i="16"/>
  <c r="P270" i="16"/>
  <c r="V270" i="16"/>
  <c r="I273" i="16"/>
  <c r="I271" i="16" s="1"/>
  <c r="O273" i="16"/>
  <c r="O271" i="16" s="1"/>
  <c r="U273" i="16"/>
  <c r="AA273" i="16"/>
  <c r="AA271" i="16" s="1"/>
  <c r="I275" i="16"/>
  <c r="O275" i="16"/>
  <c r="U275" i="16"/>
  <c r="AA275" i="16"/>
  <c r="H278" i="16"/>
  <c r="N278" i="16"/>
  <c r="N276" i="16" s="1"/>
  <c r="T278" i="16"/>
  <c r="Z278" i="16"/>
  <c r="H280" i="16"/>
  <c r="N280" i="16"/>
  <c r="T280" i="16"/>
  <c r="Z280" i="16"/>
  <c r="G283" i="16"/>
  <c r="M283" i="16"/>
  <c r="S283" i="16"/>
  <c r="S281" i="16" s="1"/>
  <c r="Y283" i="16"/>
  <c r="Y281" i="16" s="1"/>
  <c r="G285" i="16"/>
  <c r="M285" i="16"/>
  <c r="S285" i="16"/>
  <c r="Y285" i="16"/>
  <c r="F288" i="16"/>
  <c r="F286" i="16" s="1"/>
  <c r="L288" i="16"/>
  <c r="L286" i="16" s="1"/>
  <c r="R288" i="16"/>
  <c r="X288" i="16"/>
  <c r="X286" i="16" s="1"/>
  <c r="F290" i="16"/>
  <c r="L290" i="16"/>
  <c r="R290" i="16"/>
  <c r="X290" i="16"/>
  <c r="E293" i="16"/>
  <c r="K293" i="16"/>
  <c r="K291" i="16" s="1"/>
  <c r="Q293" i="16"/>
  <c r="W293" i="16"/>
  <c r="E295" i="16"/>
  <c r="K295" i="16"/>
  <c r="Q295" i="16"/>
  <c r="W295" i="16"/>
  <c r="D298" i="16"/>
  <c r="J298" i="16"/>
  <c r="P298" i="16"/>
  <c r="P296" i="16" s="1"/>
  <c r="V298" i="16"/>
  <c r="V296" i="16" s="1"/>
  <c r="D300" i="16"/>
  <c r="J300" i="16"/>
  <c r="P300" i="16"/>
  <c r="V300" i="16"/>
  <c r="I303" i="16"/>
  <c r="I301" i="16" s="1"/>
  <c r="O303" i="16"/>
  <c r="O301" i="16" s="1"/>
  <c r="U303" i="16"/>
  <c r="AA303" i="16"/>
  <c r="AA301" i="16" s="1"/>
  <c r="I305" i="16"/>
  <c r="O305" i="16"/>
  <c r="U305" i="16"/>
  <c r="AA305" i="16"/>
  <c r="H308" i="16"/>
  <c r="N308" i="16"/>
  <c r="N306" i="16" s="1"/>
  <c r="T308" i="16"/>
  <c r="Z308" i="16"/>
  <c r="H310" i="16"/>
  <c r="N310" i="16"/>
  <c r="T310" i="16"/>
  <c r="Z310" i="16"/>
  <c r="G313" i="16"/>
  <c r="M313" i="16"/>
  <c r="S313" i="16"/>
  <c r="S311" i="16" s="1"/>
  <c r="Y313" i="16"/>
  <c r="Y311" i="16" s="1"/>
  <c r="G315" i="16"/>
  <c r="M315" i="16"/>
  <c r="S315" i="16"/>
  <c r="Y315" i="16"/>
  <c r="F318" i="16"/>
  <c r="L318" i="16"/>
  <c r="L316" i="16" s="1"/>
  <c r="R318" i="16"/>
  <c r="R316" i="16" s="1"/>
  <c r="F320" i="16"/>
  <c r="L320" i="16"/>
  <c r="R320" i="16"/>
  <c r="X320" i="16"/>
  <c r="X316" i="16" s="1"/>
  <c r="E329" i="16"/>
  <c r="E325" i="16" s="1"/>
  <c r="K329" i="16"/>
  <c r="K325" i="16" s="1"/>
  <c r="Q329" i="16"/>
  <c r="Q325" i="16" s="1"/>
  <c r="W329" i="16"/>
  <c r="W325" i="16" s="1"/>
  <c r="D334" i="16"/>
  <c r="D330" i="16" s="1"/>
  <c r="J334" i="16"/>
  <c r="J330" i="16" s="1"/>
  <c r="P334" i="16"/>
  <c r="P330" i="16" s="1"/>
  <c r="V334" i="16"/>
  <c r="V330" i="16" s="1"/>
  <c r="I339" i="16"/>
  <c r="I335" i="16" s="1"/>
  <c r="O339" i="16"/>
  <c r="O335" i="16" s="1"/>
  <c r="U339" i="16"/>
  <c r="U335" i="16" s="1"/>
  <c r="AA339" i="16"/>
  <c r="AA335" i="16" s="1"/>
  <c r="H344" i="16"/>
  <c r="H340" i="16" s="1"/>
  <c r="N344" i="16"/>
  <c r="N340" i="16" s="1"/>
  <c r="T344" i="16"/>
  <c r="T340" i="16" s="1"/>
  <c r="Z344" i="16"/>
  <c r="Z340" i="16" s="1"/>
  <c r="G349" i="16"/>
  <c r="G345" i="16" s="1"/>
  <c r="M349" i="16"/>
  <c r="M345" i="16" s="1"/>
  <c r="S349" i="16"/>
  <c r="S345" i="16" s="1"/>
  <c r="Y349" i="16"/>
  <c r="Y345" i="16" s="1"/>
  <c r="F354" i="16"/>
  <c r="F350" i="16" s="1"/>
  <c r="L354" i="16"/>
  <c r="L350" i="16" s="1"/>
  <c r="R354" i="16"/>
  <c r="R350" i="16" s="1"/>
  <c r="X354" i="16"/>
  <c r="X350" i="16" s="1"/>
  <c r="E357" i="16"/>
  <c r="E355" i="16" s="1"/>
  <c r="K357" i="16"/>
  <c r="Q357" i="16"/>
  <c r="Q355" i="16" s="1"/>
  <c r="W357" i="16"/>
  <c r="E359" i="16"/>
  <c r="K359" i="16"/>
  <c r="Q359" i="16"/>
  <c r="W359" i="16"/>
  <c r="D362" i="16"/>
  <c r="D360" i="16" s="1"/>
  <c r="J362" i="16"/>
  <c r="P362" i="16"/>
  <c r="V362" i="16"/>
  <c r="V360" i="16" s="1"/>
  <c r="D364" i="16"/>
  <c r="J364" i="16"/>
  <c r="P364" i="16"/>
  <c r="V364" i="16"/>
  <c r="I367" i="16"/>
  <c r="O367" i="16"/>
  <c r="O365" i="16" s="1"/>
  <c r="U367" i="16"/>
  <c r="U365" i="16" s="1"/>
  <c r="AA367" i="16"/>
  <c r="I369" i="16"/>
  <c r="O369" i="16"/>
  <c r="U369" i="16"/>
  <c r="AA369" i="16"/>
  <c r="H372" i="16"/>
  <c r="H370" i="16" s="1"/>
  <c r="N372" i="16"/>
  <c r="T372" i="16"/>
  <c r="T370" i="16" s="1"/>
  <c r="Z372" i="16"/>
  <c r="H374" i="16"/>
  <c r="N374" i="16"/>
  <c r="T374" i="16"/>
  <c r="Z374" i="16"/>
  <c r="G377" i="16"/>
  <c r="G375" i="16" s="1"/>
  <c r="M377" i="16"/>
  <c r="S377" i="16"/>
  <c r="Y377" i="16"/>
  <c r="Y375" i="16" s="1"/>
  <c r="G379" i="16"/>
  <c r="M379" i="16"/>
  <c r="S379" i="16"/>
  <c r="Y379" i="16"/>
  <c r="F382" i="16"/>
  <c r="L382" i="16"/>
  <c r="L380" i="16" s="1"/>
  <c r="R382" i="16"/>
  <c r="R380" i="16" s="1"/>
  <c r="X382" i="16"/>
  <c r="F384" i="16"/>
  <c r="L384" i="16"/>
  <c r="R384" i="16"/>
  <c r="X384" i="16"/>
  <c r="E387" i="16"/>
  <c r="E385" i="16" s="1"/>
  <c r="K387" i="16"/>
  <c r="Q387" i="16"/>
  <c r="Q385" i="16" s="1"/>
  <c r="W387" i="16"/>
  <c r="E389" i="16"/>
  <c r="K389" i="16"/>
  <c r="Q389" i="16"/>
  <c r="W389" i="16"/>
  <c r="D392" i="16"/>
  <c r="D390" i="16" s="1"/>
  <c r="J392" i="16"/>
  <c r="P392" i="16"/>
  <c r="V392" i="16"/>
  <c r="V390" i="16" s="1"/>
  <c r="D394" i="16"/>
  <c r="J394" i="16"/>
  <c r="P394" i="16"/>
  <c r="V394" i="16"/>
  <c r="I397" i="16"/>
  <c r="O397" i="16"/>
  <c r="O395" i="16" s="1"/>
  <c r="U397" i="16"/>
  <c r="U395" i="16" s="1"/>
  <c r="AA397" i="16"/>
  <c r="I399" i="16"/>
  <c r="O399" i="16"/>
  <c r="U399" i="16"/>
  <c r="AA399" i="16"/>
  <c r="H402" i="16"/>
  <c r="H400" i="16" s="1"/>
  <c r="N402" i="16"/>
  <c r="T402" i="16"/>
  <c r="T400" i="16" s="1"/>
  <c r="Z402" i="16"/>
  <c r="Z400" i="16" s="1"/>
  <c r="H404" i="16"/>
  <c r="Q404" i="16"/>
  <c r="Y404" i="16"/>
  <c r="F407" i="16"/>
  <c r="F405" i="16" s="1"/>
  <c r="R407" i="16"/>
  <c r="R405" i="16" s="1"/>
  <c r="F409" i="16"/>
  <c r="R409" i="16"/>
  <c r="I412" i="16"/>
  <c r="I410" i="16" s="1"/>
  <c r="AA412" i="16"/>
  <c r="AA410" i="16" s="1"/>
  <c r="U414" i="16"/>
  <c r="U410" i="16" s="1"/>
  <c r="D417" i="16"/>
  <c r="D415" i="16" s="1"/>
  <c r="V417" i="16"/>
  <c r="V415" i="16" s="1"/>
  <c r="P419" i="16"/>
  <c r="P415" i="16" s="1"/>
  <c r="U422" i="16"/>
  <c r="U420" i="16" s="1"/>
  <c r="O424" i="16"/>
  <c r="O420" i="16" s="1"/>
  <c r="R427" i="16"/>
  <c r="R425" i="16" s="1"/>
  <c r="L429" i="16"/>
  <c r="L425" i="16" s="1"/>
  <c r="K432" i="16"/>
  <c r="W434" i="16"/>
  <c r="D437" i="16"/>
  <c r="D435" i="16" s="1"/>
  <c r="P439" i="16"/>
  <c r="O444" i="16"/>
  <c r="H449" i="16"/>
  <c r="Y452" i="16"/>
  <c r="Y450" i="16" s="1"/>
  <c r="R457" i="16"/>
  <c r="R455" i="16" s="1"/>
  <c r="K462" i="16"/>
  <c r="K460" i="16" s="1"/>
  <c r="W464" i="16"/>
  <c r="D467" i="16"/>
  <c r="D465" i="16" s="1"/>
  <c r="P469" i="16"/>
  <c r="O474" i="16"/>
  <c r="H479" i="16"/>
  <c r="G488" i="16"/>
  <c r="L493" i="16"/>
  <c r="L489" i="16" s="1"/>
  <c r="Q498" i="16"/>
  <c r="Q494" i="16" s="1"/>
  <c r="D503" i="16"/>
  <c r="D499" i="16" s="1"/>
  <c r="Y518" i="16"/>
  <c r="Y514" i="16" s="1"/>
  <c r="R523" i="16"/>
  <c r="R519" i="16" s="1"/>
  <c r="K528" i="16"/>
  <c r="K524" i="16" s="1"/>
  <c r="D533" i="16"/>
  <c r="D529" i="16" s="1"/>
  <c r="Y548" i="16"/>
  <c r="Y544" i="16" s="1"/>
  <c r="R553" i="16"/>
  <c r="R549" i="16" s="1"/>
  <c r="K558" i="16"/>
  <c r="K554" i="16" s="1"/>
  <c r="D563" i="16"/>
  <c r="D559" i="16" s="1"/>
  <c r="Y578" i="16"/>
  <c r="Y574" i="16" s="1"/>
  <c r="R583" i="16"/>
  <c r="R579" i="16" s="1"/>
  <c r="K588" i="16"/>
  <c r="K584" i="16" s="1"/>
  <c r="D593" i="16"/>
  <c r="D589" i="16" s="1"/>
  <c r="Y608" i="16"/>
  <c r="Y604" i="16" s="1"/>
  <c r="R613" i="16"/>
  <c r="R609" i="16" s="1"/>
  <c r="K618" i="16"/>
  <c r="K614" i="16" s="1"/>
  <c r="D623" i="16"/>
  <c r="D619" i="16" s="1"/>
  <c r="Y638" i="16"/>
  <c r="Y634" i="16" s="1"/>
  <c r="D281" i="17"/>
  <c r="T311" i="17"/>
  <c r="K340" i="17"/>
  <c r="R385" i="17"/>
  <c r="K430" i="17"/>
  <c r="I430" i="17"/>
  <c r="G450" i="17"/>
  <c r="M634" i="17"/>
  <c r="H486" i="16"/>
  <c r="N486" i="16"/>
  <c r="N484" i="16" s="1"/>
  <c r="T486" i="16"/>
  <c r="T484" i="16" s="1"/>
  <c r="Z486" i="16"/>
  <c r="G491" i="16"/>
  <c r="G489" i="16" s="1"/>
  <c r="M491" i="16"/>
  <c r="M489" i="16" s="1"/>
  <c r="S491" i="16"/>
  <c r="Y491" i="16"/>
  <c r="Y489" i="16" s="1"/>
  <c r="F496" i="16"/>
  <c r="F494" i="16" s="1"/>
  <c r="L496" i="16"/>
  <c r="R496" i="16"/>
  <c r="R494" i="16" s="1"/>
  <c r="X496" i="16"/>
  <c r="X494" i="16" s="1"/>
  <c r="E501" i="16"/>
  <c r="K501" i="16"/>
  <c r="K499" i="16" s="1"/>
  <c r="Q501" i="16"/>
  <c r="Q499" i="16" s="1"/>
  <c r="W501" i="16"/>
  <c r="D506" i="16"/>
  <c r="D504" i="16" s="1"/>
  <c r="J506" i="16"/>
  <c r="J504" i="16" s="1"/>
  <c r="P506" i="16"/>
  <c r="V506" i="16"/>
  <c r="V504" i="16" s="1"/>
  <c r="I511" i="16"/>
  <c r="I509" i="16" s="1"/>
  <c r="O511" i="16"/>
  <c r="U511" i="16"/>
  <c r="U509" i="16" s="1"/>
  <c r="AA511" i="16"/>
  <c r="AA509" i="16" s="1"/>
  <c r="H516" i="16"/>
  <c r="N516" i="16"/>
  <c r="N514" i="16" s="1"/>
  <c r="T516" i="16"/>
  <c r="T514" i="16" s="1"/>
  <c r="Z516" i="16"/>
  <c r="G521" i="16"/>
  <c r="G519" i="16" s="1"/>
  <c r="M521" i="16"/>
  <c r="M519" i="16" s="1"/>
  <c r="S521" i="16"/>
  <c r="Y521" i="16"/>
  <c r="Y519" i="16" s="1"/>
  <c r="F526" i="16"/>
  <c r="F524" i="16" s="1"/>
  <c r="L526" i="16"/>
  <c r="R526" i="16"/>
  <c r="R524" i="16" s="1"/>
  <c r="X526" i="16"/>
  <c r="X524" i="16" s="1"/>
  <c r="E531" i="16"/>
  <c r="K531" i="16"/>
  <c r="K529" i="16" s="1"/>
  <c r="Q531" i="16"/>
  <c r="Q529" i="16" s="1"/>
  <c r="W531" i="16"/>
  <c r="D536" i="16"/>
  <c r="D534" i="16" s="1"/>
  <c r="J536" i="16"/>
  <c r="J534" i="16" s="1"/>
  <c r="P536" i="16"/>
  <c r="V536" i="16"/>
  <c r="V534" i="16" s="1"/>
  <c r="I541" i="16"/>
  <c r="I539" i="16" s="1"/>
  <c r="O541" i="16"/>
  <c r="U541" i="16"/>
  <c r="U539" i="16" s="1"/>
  <c r="AA541" i="16"/>
  <c r="AA539" i="16" s="1"/>
  <c r="H546" i="16"/>
  <c r="N546" i="16"/>
  <c r="N544" i="16" s="1"/>
  <c r="T546" i="16"/>
  <c r="T544" i="16" s="1"/>
  <c r="Z546" i="16"/>
  <c r="G551" i="16"/>
  <c r="G549" i="16" s="1"/>
  <c r="M551" i="16"/>
  <c r="M549" i="16" s="1"/>
  <c r="S551" i="16"/>
  <c r="Y551" i="16"/>
  <c r="Y549" i="16" s="1"/>
  <c r="F556" i="16"/>
  <c r="F554" i="16" s="1"/>
  <c r="L556" i="16"/>
  <c r="R556" i="16"/>
  <c r="R554" i="16" s="1"/>
  <c r="X556" i="16"/>
  <c r="X554" i="16" s="1"/>
  <c r="E561" i="16"/>
  <c r="K561" i="16"/>
  <c r="K559" i="16" s="1"/>
  <c r="Q561" i="16"/>
  <c r="Q559" i="16" s="1"/>
  <c r="W561" i="16"/>
  <c r="D566" i="16"/>
  <c r="D564" i="16" s="1"/>
  <c r="J566" i="16"/>
  <c r="J564" i="16" s="1"/>
  <c r="P566" i="16"/>
  <c r="V566" i="16"/>
  <c r="V564" i="16" s="1"/>
  <c r="I571" i="16"/>
  <c r="I569" i="16" s="1"/>
  <c r="O571" i="16"/>
  <c r="U571" i="16"/>
  <c r="U569" i="16" s="1"/>
  <c r="AA571" i="16"/>
  <c r="AA569" i="16" s="1"/>
  <c r="H576" i="16"/>
  <c r="N576" i="16"/>
  <c r="N574" i="16" s="1"/>
  <c r="T576" i="16"/>
  <c r="T574" i="16" s="1"/>
  <c r="Z576" i="16"/>
  <c r="G581" i="16"/>
  <c r="G579" i="16" s="1"/>
  <c r="M581" i="16"/>
  <c r="M579" i="16" s="1"/>
  <c r="S581" i="16"/>
  <c r="Y581" i="16"/>
  <c r="Y579" i="16" s="1"/>
  <c r="F586" i="16"/>
  <c r="F584" i="16" s="1"/>
  <c r="L586" i="16"/>
  <c r="R586" i="16"/>
  <c r="R584" i="16" s="1"/>
  <c r="X586" i="16"/>
  <c r="X584" i="16" s="1"/>
  <c r="E591" i="16"/>
  <c r="K591" i="16"/>
  <c r="K589" i="16" s="1"/>
  <c r="Q591" i="16"/>
  <c r="Q589" i="16" s="1"/>
  <c r="W591" i="16"/>
  <c r="D596" i="16"/>
  <c r="D594" i="16" s="1"/>
  <c r="J596" i="16"/>
  <c r="J594" i="16" s="1"/>
  <c r="P596" i="16"/>
  <c r="V596" i="16"/>
  <c r="V594" i="16" s="1"/>
  <c r="I601" i="16"/>
  <c r="I599" i="16" s="1"/>
  <c r="O601" i="16"/>
  <c r="U601" i="16"/>
  <c r="U599" i="16" s="1"/>
  <c r="AA601" i="16"/>
  <c r="AA599" i="16" s="1"/>
  <c r="H606" i="16"/>
  <c r="N606" i="16"/>
  <c r="N604" i="16" s="1"/>
  <c r="T606" i="16"/>
  <c r="T604" i="16" s="1"/>
  <c r="Z606" i="16"/>
  <c r="G611" i="16"/>
  <c r="G609" i="16" s="1"/>
  <c r="M611" i="16"/>
  <c r="M609" i="16" s="1"/>
  <c r="S611" i="16"/>
  <c r="Y611" i="16"/>
  <c r="Y609" i="16" s="1"/>
  <c r="F616" i="16"/>
  <c r="F614" i="16" s="1"/>
  <c r="L616" i="16"/>
  <c r="R616" i="16"/>
  <c r="R614" i="16" s="1"/>
  <c r="X616" i="16"/>
  <c r="X614" i="16" s="1"/>
  <c r="E621" i="16"/>
  <c r="K621" i="16"/>
  <c r="K619" i="16" s="1"/>
  <c r="Q621" i="16"/>
  <c r="Q619" i="16" s="1"/>
  <c r="W621" i="16"/>
  <c r="D626" i="16"/>
  <c r="D624" i="16" s="1"/>
  <c r="J626" i="16"/>
  <c r="J624" i="16" s="1"/>
  <c r="P626" i="16"/>
  <c r="V626" i="16"/>
  <c r="V624" i="16" s="1"/>
  <c r="I631" i="16"/>
  <c r="I629" i="16" s="1"/>
  <c r="O631" i="16"/>
  <c r="U631" i="16"/>
  <c r="U629" i="16" s="1"/>
  <c r="AA631" i="16"/>
  <c r="AA629" i="16" s="1"/>
  <c r="H636" i="16"/>
  <c r="N636" i="16"/>
  <c r="N634" i="16" s="1"/>
  <c r="T636" i="16"/>
  <c r="T634" i="16" s="1"/>
  <c r="Z636" i="16"/>
  <c r="J9" i="17"/>
  <c r="J7" i="17" s="1"/>
  <c r="P9" i="17"/>
  <c r="P7" i="17" s="1"/>
  <c r="V9" i="17"/>
  <c r="X638" i="17"/>
  <c r="R638" i="17"/>
  <c r="L638" i="17"/>
  <c r="F638" i="17"/>
  <c r="Y633" i="17"/>
  <c r="S633" i="17"/>
  <c r="M633" i="17"/>
  <c r="G633" i="17"/>
  <c r="Z628" i="17"/>
  <c r="T628" i="17"/>
  <c r="N628" i="17"/>
  <c r="H628" i="17"/>
  <c r="AA623" i="17"/>
  <c r="U623" i="17"/>
  <c r="O623" i="17"/>
  <c r="I623" i="17"/>
  <c r="V618" i="17"/>
  <c r="P618" i="17"/>
  <c r="J618" i="17"/>
  <c r="D618" i="17"/>
  <c r="W613" i="17"/>
  <c r="Q613" i="17"/>
  <c r="K613" i="17"/>
  <c r="E613" i="17"/>
  <c r="X608" i="17"/>
  <c r="R608" i="17"/>
  <c r="L608" i="17"/>
  <c r="F608" i="17"/>
  <c r="Y603" i="17"/>
  <c r="S603" i="17"/>
  <c r="M603" i="17"/>
  <c r="G603" i="17"/>
  <c r="Z598" i="17"/>
  <c r="T598" i="17"/>
  <c r="N598" i="17"/>
  <c r="H598" i="17"/>
  <c r="AA593" i="17"/>
  <c r="U593" i="17"/>
  <c r="O593" i="17"/>
  <c r="I593" i="17"/>
  <c r="V588" i="17"/>
  <c r="P588" i="17"/>
  <c r="J588" i="17"/>
  <c r="D588" i="17"/>
  <c r="W583" i="17"/>
  <c r="Q583" i="17"/>
  <c r="K583" i="17"/>
  <c r="E583" i="17"/>
  <c r="X578" i="17"/>
  <c r="R578" i="17"/>
  <c r="L578" i="17"/>
  <c r="F578" i="17"/>
  <c r="Y573" i="17"/>
  <c r="S573" i="17"/>
  <c r="M573" i="17"/>
  <c r="G573" i="17"/>
  <c r="Z568" i="17"/>
  <c r="T568" i="17"/>
  <c r="N568" i="17"/>
  <c r="H568" i="17"/>
  <c r="AA563" i="17"/>
  <c r="U563" i="17"/>
  <c r="O563" i="17"/>
  <c r="I563" i="17"/>
  <c r="V558" i="17"/>
  <c r="P558" i="17"/>
  <c r="J558" i="17"/>
  <c r="D558" i="17"/>
  <c r="W553" i="17"/>
  <c r="Q553" i="17"/>
  <c r="K553" i="17"/>
  <c r="E553" i="17"/>
  <c r="X548" i="17"/>
  <c r="R548" i="17"/>
  <c r="L548" i="17"/>
  <c r="F548" i="17"/>
  <c r="Y543" i="17"/>
  <c r="S543" i="17"/>
  <c r="M543" i="17"/>
  <c r="G543" i="17"/>
  <c r="Z538" i="17"/>
  <c r="T538" i="17"/>
  <c r="N538" i="17"/>
  <c r="H538" i="17"/>
  <c r="AA533" i="17"/>
  <c r="U533" i="17"/>
  <c r="O533" i="17"/>
  <c r="W638" i="17"/>
  <c r="Q638" i="17"/>
  <c r="K638" i="17"/>
  <c r="E638" i="17"/>
  <c r="X633" i="17"/>
  <c r="R633" i="17"/>
  <c r="L633" i="17"/>
  <c r="F633" i="17"/>
  <c r="Y628" i="17"/>
  <c r="S628" i="17"/>
  <c r="M628" i="17"/>
  <c r="G628" i="17"/>
  <c r="Z623" i="17"/>
  <c r="T623" i="17"/>
  <c r="N623" i="17"/>
  <c r="H623" i="17"/>
  <c r="AA618" i="17"/>
  <c r="U618" i="17"/>
  <c r="O618" i="17"/>
  <c r="I618" i="17"/>
  <c r="V613" i="17"/>
  <c r="P613" i="17"/>
  <c r="J613" i="17"/>
  <c r="D613" i="17"/>
  <c r="W608" i="17"/>
  <c r="Q608" i="17"/>
  <c r="K608" i="17"/>
  <c r="E608" i="17"/>
  <c r="X603" i="17"/>
  <c r="R603" i="17"/>
  <c r="L603" i="17"/>
  <c r="F603" i="17"/>
  <c r="Y598" i="17"/>
  <c r="S598" i="17"/>
  <c r="M598" i="17"/>
  <c r="G598" i="17"/>
  <c r="Z593" i="17"/>
  <c r="T593" i="17"/>
  <c r="N593" i="17"/>
  <c r="H593" i="17"/>
  <c r="AA588" i="17"/>
  <c r="U588" i="17"/>
  <c r="O588" i="17"/>
  <c r="I588" i="17"/>
  <c r="V583" i="17"/>
  <c r="P583" i="17"/>
  <c r="J583" i="17"/>
  <c r="D583" i="17"/>
  <c r="W578" i="17"/>
  <c r="Q578" i="17"/>
  <c r="K578" i="17"/>
  <c r="E578" i="17"/>
  <c r="X573" i="17"/>
  <c r="R573" i="17"/>
  <c r="L573" i="17"/>
  <c r="F573" i="17"/>
  <c r="Y568" i="17"/>
  <c r="S568" i="17"/>
  <c r="M568" i="17"/>
  <c r="G568" i="17"/>
  <c r="Z563" i="17"/>
  <c r="T563" i="17"/>
  <c r="N563" i="17"/>
  <c r="H563" i="17"/>
  <c r="AA558" i="17"/>
  <c r="U558" i="17"/>
  <c r="O558" i="17"/>
  <c r="I558" i="17"/>
  <c r="V553" i="17"/>
  <c r="P553" i="17"/>
  <c r="J553" i="17"/>
  <c r="D553" i="17"/>
  <c r="W548" i="17"/>
  <c r="Q548" i="17"/>
  <c r="K548" i="17"/>
  <c r="E548" i="17"/>
  <c r="X543" i="17"/>
  <c r="R543" i="17"/>
  <c r="L543" i="17"/>
  <c r="F543" i="17"/>
  <c r="Y538" i="17"/>
  <c r="S538" i="17"/>
  <c r="M538" i="17"/>
  <c r="G538" i="17"/>
  <c r="V638" i="17"/>
  <c r="P638" i="17"/>
  <c r="J638" i="17"/>
  <c r="D638" i="17"/>
  <c r="W633" i="17"/>
  <c r="Q633" i="17"/>
  <c r="K633" i="17"/>
  <c r="E633" i="17"/>
  <c r="X628" i="17"/>
  <c r="R628" i="17"/>
  <c r="L628" i="17"/>
  <c r="F628" i="17"/>
  <c r="Y623" i="17"/>
  <c r="S623" i="17"/>
  <c r="M623" i="17"/>
  <c r="G623" i="17"/>
  <c r="Z618" i="17"/>
  <c r="T618" i="17"/>
  <c r="N618" i="17"/>
  <c r="H618" i="17"/>
  <c r="AA613" i="17"/>
  <c r="U613" i="17"/>
  <c r="O613" i="17"/>
  <c r="I613" i="17"/>
  <c r="V608" i="17"/>
  <c r="P608" i="17"/>
  <c r="J608" i="17"/>
  <c r="D608" i="17"/>
  <c r="W603" i="17"/>
  <c r="Q603" i="17"/>
  <c r="K603" i="17"/>
  <c r="E603" i="17"/>
  <c r="X598" i="17"/>
  <c r="R598" i="17"/>
  <c r="L598" i="17"/>
  <c r="F598" i="17"/>
  <c r="Y593" i="17"/>
  <c r="S593" i="17"/>
  <c r="M593" i="17"/>
  <c r="G593" i="17"/>
  <c r="Z588" i="17"/>
  <c r="T588" i="17"/>
  <c r="N588" i="17"/>
  <c r="H588" i="17"/>
  <c r="AA583" i="17"/>
  <c r="U583" i="17"/>
  <c r="O583" i="17"/>
  <c r="I583" i="17"/>
  <c r="V578" i="17"/>
  <c r="P578" i="17"/>
  <c r="J578" i="17"/>
  <c r="D578" i="17"/>
  <c r="W573" i="17"/>
  <c r="Q573" i="17"/>
  <c r="K573" i="17"/>
  <c r="E573" i="17"/>
  <c r="X568" i="17"/>
  <c r="R568" i="17"/>
  <c r="L568" i="17"/>
  <c r="F568" i="17"/>
  <c r="Y563" i="17"/>
  <c r="S563" i="17"/>
  <c r="M563" i="17"/>
  <c r="G563" i="17"/>
  <c r="Z558" i="17"/>
  <c r="T558" i="17"/>
  <c r="N558" i="17"/>
  <c r="H558" i="17"/>
  <c r="AA553" i="17"/>
  <c r="U553" i="17"/>
  <c r="O553" i="17"/>
  <c r="I553" i="17"/>
  <c r="V548" i="17"/>
  <c r="P548" i="17"/>
  <c r="J548" i="17"/>
  <c r="D548" i="17"/>
  <c r="W543" i="17"/>
  <c r="Q543" i="17"/>
  <c r="K543" i="17"/>
  <c r="E543" i="17"/>
  <c r="X538" i="17"/>
  <c r="R538" i="17"/>
  <c r="L538" i="17"/>
  <c r="F538" i="17"/>
  <c r="AA638" i="17"/>
  <c r="U638" i="17"/>
  <c r="O638" i="17"/>
  <c r="I638" i="17"/>
  <c r="V633" i="17"/>
  <c r="P633" i="17"/>
  <c r="J633" i="17"/>
  <c r="D633" i="17"/>
  <c r="W628" i="17"/>
  <c r="Q628" i="17"/>
  <c r="K628" i="17"/>
  <c r="E628" i="17"/>
  <c r="X623" i="17"/>
  <c r="R623" i="17"/>
  <c r="L623" i="17"/>
  <c r="F623" i="17"/>
  <c r="Y618" i="17"/>
  <c r="S618" i="17"/>
  <c r="M618" i="17"/>
  <c r="G618" i="17"/>
  <c r="Z613" i="17"/>
  <c r="T613" i="17"/>
  <c r="N613" i="17"/>
  <c r="H613" i="17"/>
  <c r="AA608" i="17"/>
  <c r="U608" i="17"/>
  <c r="O608" i="17"/>
  <c r="I608" i="17"/>
  <c r="V603" i="17"/>
  <c r="P603" i="17"/>
  <c r="J603" i="17"/>
  <c r="D603" i="17"/>
  <c r="W598" i="17"/>
  <c r="Q598" i="17"/>
  <c r="K598" i="17"/>
  <c r="E598" i="17"/>
  <c r="X593" i="17"/>
  <c r="R593" i="17"/>
  <c r="L593" i="17"/>
  <c r="F593" i="17"/>
  <c r="Y588" i="17"/>
  <c r="S588" i="17"/>
  <c r="M588" i="17"/>
  <c r="G588" i="17"/>
  <c r="Z583" i="17"/>
  <c r="T583" i="17"/>
  <c r="N583" i="17"/>
  <c r="H583" i="17"/>
  <c r="AA578" i="17"/>
  <c r="U578" i="17"/>
  <c r="O578" i="17"/>
  <c r="I578" i="17"/>
  <c r="V573" i="17"/>
  <c r="P573" i="17"/>
  <c r="J573" i="17"/>
  <c r="D573" i="17"/>
  <c r="W568" i="17"/>
  <c r="Q568" i="17"/>
  <c r="K568" i="17"/>
  <c r="E568" i="17"/>
  <c r="X563" i="17"/>
  <c r="R563" i="17"/>
  <c r="L563" i="17"/>
  <c r="F563" i="17"/>
  <c r="Z638" i="17"/>
  <c r="T638" i="17"/>
  <c r="N638" i="17"/>
  <c r="H638" i="17"/>
  <c r="AA633" i="17"/>
  <c r="U633" i="17"/>
  <c r="O633" i="17"/>
  <c r="I633" i="17"/>
  <c r="V628" i="17"/>
  <c r="P628" i="17"/>
  <c r="J628" i="17"/>
  <c r="D628" i="17"/>
  <c r="W623" i="17"/>
  <c r="Q623" i="17"/>
  <c r="K623" i="17"/>
  <c r="E623" i="17"/>
  <c r="X618" i="17"/>
  <c r="R618" i="17"/>
  <c r="L618" i="17"/>
  <c r="F618" i="17"/>
  <c r="Y613" i="17"/>
  <c r="S613" i="17"/>
  <c r="M613" i="17"/>
  <c r="G613" i="17"/>
  <c r="Z608" i="17"/>
  <c r="T608" i="17"/>
  <c r="N608" i="17"/>
  <c r="H608" i="17"/>
  <c r="AA603" i="17"/>
  <c r="U603" i="17"/>
  <c r="O603" i="17"/>
  <c r="I603" i="17"/>
  <c r="V598" i="17"/>
  <c r="P598" i="17"/>
  <c r="J598" i="17"/>
  <c r="D598" i="17"/>
  <c r="W593" i="17"/>
  <c r="Q593" i="17"/>
  <c r="K593" i="17"/>
  <c r="E593" i="17"/>
  <c r="X588" i="17"/>
  <c r="R588" i="17"/>
  <c r="L588" i="17"/>
  <c r="F588" i="17"/>
  <c r="Y583" i="17"/>
  <c r="S583" i="17"/>
  <c r="M583" i="17"/>
  <c r="G583" i="17"/>
  <c r="Z578" i="17"/>
  <c r="T578" i="17"/>
  <c r="N578" i="17"/>
  <c r="H578" i="17"/>
  <c r="AA573" i="17"/>
  <c r="U573" i="17"/>
  <c r="O573" i="17"/>
  <c r="I573" i="17"/>
  <c r="V568" i="17"/>
  <c r="P568" i="17"/>
  <c r="J568" i="17"/>
  <c r="D568" i="17"/>
  <c r="W563" i="17"/>
  <c r="Q563" i="17"/>
  <c r="K563" i="17"/>
  <c r="E563" i="17"/>
  <c r="X558" i="17"/>
  <c r="R558" i="17"/>
  <c r="L558" i="17"/>
  <c r="F558" i="17"/>
  <c r="Y553" i="17"/>
  <c r="S553" i="17"/>
  <c r="M553" i="17"/>
  <c r="G553" i="17"/>
  <c r="Z548" i="17"/>
  <c r="T548" i="17"/>
  <c r="N548" i="17"/>
  <c r="H548" i="17"/>
  <c r="AA543" i="17"/>
  <c r="U543" i="17"/>
  <c r="O543" i="17"/>
  <c r="I543" i="17"/>
  <c r="I628" i="17"/>
  <c r="J623" i="17"/>
  <c r="Q618" i="17"/>
  <c r="X613" i="17"/>
  <c r="X609" i="17" s="1"/>
  <c r="I598" i="17"/>
  <c r="J593" i="17"/>
  <c r="Q588" i="17"/>
  <c r="X583" i="17"/>
  <c r="I568" i="17"/>
  <c r="J563" i="17"/>
  <c r="Y558" i="17"/>
  <c r="G558" i="17"/>
  <c r="L553" i="17"/>
  <c r="O548" i="17"/>
  <c r="P543" i="17"/>
  <c r="U538" i="17"/>
  <c r="I538" i="17"/>
  <c r="T533" i="17"/>
  <c r="T529" i="17" s="1"/>
  <c r="M533" i="17"/>
  <c r="G533" i="17"/>
  <c r="Z528" i="17"/>
  <c r="T528" i="17"/>
  <c r="N528" i="17"/>
  <c r="H528" i="17"/>
  <c r="AA523" i="17"/>
  <c r="U523" i="17"/>
  <c r="O523" i="17"/>
  <c r="I523" i="17"/>
  <c r="V518" i="17"/>
  <c r="P518" i="17"/>
  <c r="J518" i="17"/>
  <c r="D518" i="17"/>
  <c r="W513" i="17"/>
  <c r="Q513" i="17"/>
  <c r="K513" i="17"/>
  <c r="E513" i="17"/>
  <c r="X508" i="17"/>
  <c r="R508" i="17"/>
  <c r="L508" i="17"/>
  <c r="F508" i="17"/>
  <c r="Y503" i="17"/>
  <c r="S503" i="17"/>
  <c r="M503" i="17"/>
  <c r="G503" i="17"/>
  <c r="Z498" i="17"/>
  <c r="T498" i="17"/>
  <c r="N498" i="17"/>
  <c r="H498" i="17"/>
  <c r="AA493" i="17"/>
  <c r="U493" i="17"/>
  <c r="O493" i="17"/>
  <c r="I493" i="17"/>
  <c r="V488" i="17"/>
  <c r="P488" i="17"/>
  <c r="J488" i="17"/>
  <c r="D488" i="17"/>
  <c r="D484" i="17" s="1"/>
  <c r="W479" i="17"/>
  <c r="Q479" i="17"/>
  <c r="K479" i="17"/>
  <c r="E479" i="17"/>
  <c r="X474" i="17"/>
  <c r="R474" i="17"/>
  <c r="L474" i="17"/>
  <c r="F474" i="17"/>
  <c r="Y469" i="17"/>
  <c r="S469" i="17"/>
  <c r="M469" i="17"/>
  <c r="G469" i="17"/>
  <c r="Z464" i="17"/>
  <c r="T464" i="17"/>
  <c r="N464" i="17"/>
  <c r="H464" i="17"/>
  <c r="AA459" i="17"/>
  <c r="U459" i="17"/>
  <c r="O459" i="17"/>
  <c r="I459" i="17"/>
  <c r="V454" i="17"/>
  <c r="P454" i="17"/>
  <c r="J454" i="17"/>
  <c r="D454" i="17"/>
  <c r="W449" i="17"/>
  <c r="Q449" i="17"/>
  <c r="K449" i="17"/>
  <c r="E449" i="17"/>
  <c r="X444" i="17"/>
  <c r="R444" i="17"/>
  <c r="L444" i="17"/>
  <c r="F444" i="17"/>
  <c r="Y439" i="17"/>
  <c r="S439" i="17"/>
  <c r="M439" i="17"/>
  <c r="G439" i="17"/>
  <c r="Z434" i="17"/>
  <c r="T434" i="17"/>
  <c r="N434" i="17"/>
  <c r="H434" i="17"/>
  <c r="AA429" i="17"/>
  <c r="U429" i="17"/>
  <c r="O429" i="17"/>
  <c r="I429" i="17"/>
  <c r="V424" i="17"/>
  <c r="P424" i="17"/>
  <c r="J424" i="17"/>
  <c r="D424" i="17"/>
  <c r="W419" i="17"/>
  <c r="Q419" i="17"/>
  <c r="K419" i="17"/>
  <c r="E419" i="17"/>
  <c r="X414" i="17"/>
  <c r="R414" i="17"/>
  <c r="L414" i="17"/>
  <c r="F414" i="17"/>
  <c r="Y409" i="17"/>
  <c r="S409" i="17"/>
  <c r="M409" i="17"/>
  <c r="G409" i="17"/>
  <c r="Z404" i="17"/>
  <c r="T404" i="17"/>
  <c r="N404" i="17"/>
  <c r="H404" i="17"/>
  <c r="AA399" i="17"/>
  <c r="U399" i="17"/>
  <c r="O399" i="17"/>
  <c r="I399" i="17"/>
  <c r="V394" i="17"/>
  <c r="P394" i="17"/>
  <c r="J394" i="17"/>
  <c r="D394" i="17"/>
  <c r="W389" i="17"/>
  <c r="Q389" i="17"/>
  <c r="K389" i="17"/>
  <c r="E389" i="17"/>
  <c r="X384" i="17"/>
  <c r="R384" i="17"/>
  <c r="L384" i="17"/>
  <c r="F384" i="17"/>
  <c r="Y379" i="17"/>
  <c r="S379" i="17"/>
  <c r="M379" i="17"/>
  <c r="G379" i="17"/>
  <c r="Z374" i="17"/>
  <c r="T374" i="17"/>
  <c r="N374" i="17"/>
  <c r="H374" i="17"/>
  <c r="AA369" i="17"/>
  <c r="U369" i="17"/>
  <c r="O369" i="17"/>
  <c r="I369" i="17"/>
  <c r="V364" i="17"/>
  <c r="P364" i="17"/>
  <c r="J364" i="17"/>
  <c r="D364" i="17"/>
  <c r="W359" i="17"/>
  <c r="Q359" i="17"/>
  <c r="K359" i="17"/>
  <c r="E359" i="17"/>
  <c r="X354" i="17"/>
  <c r="R354" i="17"/>
  <c r="L354" i="17"/>
  <c r="F354" i="17"/>
  <c r="Y349" i="17"/>
  <c r="S349" i="17"/>
  <c r="M349" i="17"/>
  <c r="G349" i="17"/>
  <c r="Z344" i="17"/>
  <c r="T344" i="17"/>
  <c r="N344" i="17"/>
  <c r="H344" i="17"/>
  <c r="AA339" i="17"/>
  <c r="U339" i="17"/>
  <c r="O339" i="17"/>
  <c r="I339" i="17"/>
  <c r="V334" i="17"/>
  <c r="P334" i="17"/>
  <c r="J334" i="17"/>
  <c r="D334" i="17"/>
  <c r="W329" i="17"/>
  <c r="Q329" i="17"/>
  <c r="K329" i="17"/>
  <c r="E329" i="17"/>
  <c r="X320" i="17"/>
  <c r="R320" i="17"/>
  <c r="L320" i="17"/>
  <c r="F320" i="17"/>
  <c r="Y315" i="17"/>
  <c r="S315" i="17"/>
  <c r="M315" i="17"/>
  <c r="G315" i="17"/>
  <c r="Z310" i="17"/>
  <c r="T310" i="17"/>
  <c r="N310" i="17"/>
  <c r="H310" i="17"/>
  <c r="AA305" i="17"/>
  <c r="U305" i="17"/>
  <c r="O305" i="17"/>
  <c r="I305" i="17"/>
  <c r="V300" i="17"/>
  <c r="P300" i="17"/>
  <c r="J300" i="17"/>
  <c r="D300" i="17"/>
  <c r="W295" i="17"/>
  <c r="Q295" i="17"/>
  <c r="K295" i="17"/>
  <c r="E295" i="17"/>
  <c r="X290" i="17"/>
  <c r="R290" i="17"/>
  <c r="L290" i="17"/>
  <c r="F290" i="17"/>
  <c r="Y285" i="17"/>
  <c r="S285" i="17"/>
  <c r="M285" i="17"/>
  <c r="G285" i="17"/>
  <c r="Z280" i="17"/>
  <c r="T280" i="17"/>
  <c r="N280" i="17"/>
  <c r="H280" i="17"/>
  <c r="Y638" i="17"/>
  <c r="Y634" i="17" s="1"/>
  <c r="D623" i="17"/>
  <c r="K618" i="17"/>
  <c r="K614" i="17" s="1"/>
  <c r="R613" i="17"/>
  <c r="R609" i="17" s="1"/>
  <c r="Y608" i="17"/>
  <c r="D593" i="17"/>
  <c r="K588" i="17"/>
  <c r="K584" i="17" s="1"/>
  <c r="R583" i="17"/>
  <c r="Y578" i="17"/>
  <c r="D563" i="17"/>
  <c r="D559" i="17" s="1"/>
  <c r="W558" i="17"/>
  <c r="W554" i="17" s="1"/>
  <c r="E558" i="17"/>
  <c r="E554" i="17" s="1"/>
  <c r="Z553" i="17"/>
  <c r="Z549" i="17" s="1"/>
  <c r="H553" i="17"/>
  <c r="H549" i="17" s="1"/>
  <c r="M548" i="17"/>
  <c r="M544" i="17" s="1"/>
  <c r="N543" i="17"/>
  <c r="N539" i="17" s="1"/>
  <c r="Q538" i="17"/>
  <c r="E538" i="17"/>
  <c r="Z533" i="17"/>
  <c r="Z529" i="17" s="1"/>
  <c r="S533" i="17"/>
  <c r="L533" i="17"/>
  <c r="F533" i="17"/>
  <c r="Y528" i="17"/>
  <c r="S528" i="17"/>
  <c r="M528" i="17"/>
  <c r="G528" i="17"/>
  <c r="Z523" i="17"/>
  <c r="T523" i="17"/>
  <c r="N523" i="17"/>
  <c r="H523" i="17"/>
  <c r="AA518" i="17"/>
  <c r="U518" i="17"/>
  <c r="O518" i="17"/>
  <c r="I518" i="17"/>
  <c r="V513" i="17"/>
  <c r="P513" i="17"/>
  <c r="J513" i="17"/>
  <c r="D513" i="17"/>
  <c r="W508" i="17"/>
  <c r="Q508" i="17"/>
  <c r="K508" i="17"/>
  <c r="E508" i="17"/>
  <c r="X503" i="17"/>
  <c r="R503" i="17"/>
  <c r="L503" i="17"/>
  <c r="F503" i="17"/>
  <c r="Y498" i="17"/>
  <c r="S498" i="17"/>
  <c r="M498" i="17"/>
  <c r="G498" i="17"/>
  <c r="Z493" i="17"/>
  <c r="T493" i="17"/>
  <c r="N493" i="17"/>
  <c r="H493" i="17"/>
  <c r="AA488" i="17"/>
  <c r="U488" i="17"/>
  <c r="O488" i="17"/>
  <c r="I488" i="17"/>
  <c r="V479" i="17"/>
  <c r="P479" i="17"/>
  <c r="J479" i="17"/>
  <c r="D479" i="17"/>
  <c r="W474" i="17"/>
  <c r="Q474" i="17"/>
  <c r="K474" i="17"/>
  <c r="E474" i="17"/>
  <c r="X469" i="17"/>
  <c r="R469" i="17"/>
  <c r="L469" i="17"/>
  <c r="F469" i="17"/>
  <c r="Y464" i="17"/>
  <c r="S464" i="17"/>
  <c r="M464" i="17"/>
  <c r="G464" i="17"/>
  <c r="Z459" i="17"/>
  <c r="T459" i="17"/>
  <c r="N459" i="17"/>
  <c r="H459" i="17"/>
  <c r="AA454" i="17"/>
  <c r="U454" i="17"/>
  <c r="O454" i="17"/>
  <c r="I454" i="17"/>
  <c r="V449" i="17"/>
  <c r="P449" i="17"/>
  <c r="J449" i="17"/>
  <c r="D449" i="17"/>
  <c r="W444" i="17"/>
  <c r="Q444" i="17"/>
  <c r="K444" i="17"/>
  <c r="E444" i="17"/>
  <c r="X439" i="17"/>
  <c r="R439" i="17"/>
  <c r="L439" i="17"/>
  <c r="F439" i="17"/>
  <c r="Y434" i="17"/>
  <c r="S434" i="17"/>
  <c r="M434" i="17"/>
  <c r="G434" i="17"/>
  <c r="Z429" i="17"/>
  <c r="T429" i="17"/>
  <c r="N429" i="17"/>
  <c r="H429" i="17"/>
  <c r="AA424" i="17"/>
  <c r="U424" i="17"/>
  <c r="O424" i="17"/>
  <c r="I424" i="17"/>
  <c r="V419" i="17"/>
  <c r="P419" i="17"/>
  <c r="J419" i="17"/>
  <c r="D419" i="17"/>
  <c r="W414" i="17"/>
  <c r="Q414" i="17"/>
  <c r="K414" i="17"/>
  <c r="E414" i="17"/>
  <c r="X409" i="17"/>
  <c r="R409" i="17"/>
  <c r="L409" i="17"/>
  <c r="F409" i="17"/>
  <c r="Y404" i="17"/>
  <c r="S404" i="17"/>
  <c r="M404" i="17"/>
  <c r="G404" i="17"/>
  <c r="Z399" i="17"/>
  <c r="T399" i="17"/>
  <c r="N399" i="17"/>
  <c r="H399" i="17"/>
  <c r="AA394" i="17"/>
  <c r="U394" i="17"/>
  <c r="O394" i="17"/>
  <c r="I394" i="17"/>
  <c r="V389" i="17"/>
  <c r="P389" i="17"/>
  <c r="J389" i="17"/>
  <c r="D389" i="17"/>
  <c r="W384" i="17"/>
  <c r="Q384" i="17"/>
  <c r="K384" i="17"/>
  <c r="E384" i="17"/>
  <c r="X379" i="17"/>
  <c r="R379" i="17"/>
  <c r="L379" i="17"/>
  <c r="F379" i="17"/>
  <c r="Y374" i="17"/>
  <c r="S374" i="17"/>
  <c r="M374" i="17"/>
  <c r="G374" i="17"/>
  <c r="Z369" i="17"/>
  <c r="T369" i="17"/>
  <c r="N369" i="17"/>
  <c r="H369" i="17"/>
  <c r="AA364" i="17"/>
  <c r="U364" i="17"/>
  <c r="O364" i="17"/>
  <c r="I364" i="17"/>
  <c r="V359" i="17"/>
  <c r="P359" i="17"/>
  <c r="J359" i="17"/>
  <c r="D359" i="17"/>
  <c r="W354" i="17"/>
  <c r="Q354" i="17"/>
  <c r="K354" i="17"/>
  <c r="E354" i="17"/>
  <c r="X349" i="17"/>
  <c r="R349" i="17"/>
  <c r="L349" i="17"/>
  <c r="F349" i="17"/>
  <c r="Y344" i="17"/>
  <c r="S344" i="17"/>
  <c r="M344" i="17"/>
  <c r="G344" i="17"/>
  <c r="Z339" i="17"/>
  <c r="T339" i="17"/>
  <c r="N339" i="17"/>
  <c r="H339" i="17"/>
  <c r="AA334" i="17"/>
  <c r="U334" i="17"/>
  <c r="O334" i="17"/>
  <c r="I334" i="17"/>
  <c r="V329" i="17"/>
  <c r="P329" i="17"/>
  <c r="J329" i="17"/>
  <c r="D329" i="17"/>
  <c r="D325" i="17" s="1"/>
  <c r="W320" i="17"/>
  <c r="Q320" i="17"/>
  <c r="K320" i="17"/>
  <c r="E320" i="17"/>
  <c r="X315" i="17"/>
  <c r="R315" i="17"/>
  <c r="L315" i="17"/>
  <c r="F315" i="17"/>
  <c r="Y310" i="17"/>
  <c r="S310" i="17"/>
  <c r="M310" i="17"/>
  <c r="G310" i="17"/>
  <c r="Z305" i="17"/>
  <c r="T305" i="17"/>
  <c r="N305" i="17"/>
  <c r="H305" i="17"/>
  <c r="AA300" i="17"/>
  <c r="U300" i="17"/>
  <c r="O300" i="17"/>
  <c r="I300" i="17"/>
  <c r="V295" i="17"/>
  <c r="P295" i="17"/>
  <c r="J295" i="17"/>
  <c r="D295" i="17"/>
  <c r="W290" i="17"/>
  <c r="Q290" i="17"/>
  <c r="K290" i="17"/>
  <c r="E290" i="17"/>
  <c r="X285" i="17"/>
  <c r="X281" i="17" s="1"/>
  <c r="R285" i="17"/>
  <c r="L285" i="17"/>
  <c r="F285" i="17"/>
  <c r="S638" i="17"/>
  <c r="Z633" i="17"/>
  <c r="E618" i="17"/>
  <c r="L613" i="17"/>
  <c r="S608" i="17"/>
  <c r="Z603" i="17"/>
  <c r="Z599" i="17" s="1"/>
  <c r="E588" i="17"/>
  <c r="L583" i="17"/>
  <c r="S578" i="17"/>
  <c r="Z573" i="17"/>
  <c r="S558" i="17"/>
  <c r="X553" i="17"/>
  <c r="F553" i="17"/>
  <c r="AA548" i="17"/>
  <c r="I548" i="17"/>
  <c r="J543" i="17"/>
  <c r="P538" i="17"/>
  <c r="D538" i="17"/>
  <c r="Y533" i="17"/>
  <c r="R533" i="17"/>
  <c r="K533" i="17"/>
  <c r="E533" i="17"/>
  <c r="X528" i="17"/>
  <c r="R528" i="17"/>
  <c r="L528" i="17"/>
  <c r="F528" i="17"/>
  <c r="Y523" i="17"/>
  <c r="S523" i="17"/>
  <c r="M523" i="17"/>
  <c r="G523" i="17"/>
  <c r="Z518" i="17"/>
  <c r="T518" i="17"/>
  <c r="N518" i="17"/>
  <c r="H518" i="17"/>
  <c r="AA513" i="17"/>
  <c r="U513" i="17"/>
  <c r="O513" i="17"/>
  <c r="I513" i="17"/>
  <c r="V508" i="17"/>
  <c r="P508" i="17"/>
  <c r="J508" i="17"/>
  <c r="D508" i="17"/>
  <c r="W503" i="17"/>
  <c r="Q503" i="17"/>
  <c r="K503" i="17"/>
  <c r="E503" i="17"/>
  <c r="X498" i="17"/>
  <c r="R498" i="17"/>
  <c r="L498" i="17"/>
  <c r="F498" i="17"/>
  <c r="Y493" i="17"/>
  <c r="S493" i="17"/>
  <c r="M493" i="17"/>
  <c r="G493" i="17"/>
  <c r="Z488" i="17"/>
  <c r="T488" i="17"/>
  <c r="T484" i="17" s="1"/>
  <c r="N488" i="17"/>
  <c r="N484" i="17" s="1"/>
  <c r="H488" i="17"/>
  <c r="H484" i="17" s="1"/>
  <c r="AA479" i="17"/>
  <c r="U479" i="17"/>
  <c r="O479" i="17"/>
  <c r="I479" i="17"/>
  <c r="V474" i="17"/>
  <c r="P474" i="17"/>
  <c r="J474" i="17"/>
  <c r="D474" i="17"/>
  <c r="W469" i="17"/>
  <c r="Q469" i="17"/>
  <c r="K469" i="17"/>
  <c r="E469" i="17"/>
  <c r="X464" i="17"/>
  <c r="R464" i="17"/>
  <c r="L464" i="17"/>
  <c r="F464" i="17"/>
  <c r="Y459" i="17"/>
  <c r="S459" i="17"/>
  <c r="M459" i="17"/>
  <c r="G459" i="17"/>
  <c r="Z454" i="17"/>
  <c r="T454" i="17"/>
  <c r="N454" i="17"/>
  <c r="H454" i="17"/>
  <c r="AA449" i="17"/>
  <c r="U449" i="17"/>
  <c r="O449" i="17"/>
  <c r="I449" i="17"/>
  <c r="V444" i="17"/>
  <c r="P444" i="17"/>
  <c r="J444" i="17"/>
  <c r="D444" i="17"/>
  <c r="W439" i="17"/>
  <c r="Q439" i="17"/>
  <c r="K439" i="17"/>
  <c r="E439" i="17"/>
  <c r="X434" i="17"/>
  <c r="R434" i="17"/>
  <c r="L434" i="17"/>
  <c r="F434" i="17"/>
  <c r="Y429" i="17"/>
  <c r="S429" i="17"/>
  <c r="M429" i="17"/>
  <c r="G429" i="17"/>
  <c r="Z424" i="17"/>
  <c r="T424" i="17"/>
  <c r="N424" i="17"/>
  <c r="H424" i="17"/>
  <c r="AA419" i="17"/>
  <c r="U419" i="17"/>
  <c r="O419" i="17"/>
  <c r="I419" i="17"/>
  <c r="V414" i="17"/>
  <c r="P414" i="17"/>
  <c r="J414" i="17"/>
  <c r="D414" i="17"/>
  <c r="W409" i="17"/>
  <c r="Q409" i="17"/>
  <c r="K409" i="17"/>
  <c r="E409" i="17"/>
  <c r="X404" i="17"/>
  <c r="R404" i="17"/>
  <c r="L404" i="17"/>
  <c r="F404" i="17"/>
  <c r="Y399" i="17"/>
  <c r="S399" i="17"/>
  <c r="M399" i="17"/>
  <c r="G399" i="17"/>
  <c r="Z394" i="17"/>
  <c r="T394" i="17"/>
  <c r="N394" i="17"/>
  <c r="H394" i="17"/>
  <c r="AA389" i="17"/>
  <c r="U389" i="17"/>
  <c r="O389" i="17"/>
  <c r="I389" i="17"/>
  <c r="V384" i="17"/>
  <c r="P384" i="17"/>
  <c r="J384" i="17"/>
  <c r="D384" i="17"/>
  <c r="W379" i="17"/>
  <c r="Q379" i="17"/>
  <c r="K379" i="17"/>
  <c r="E379" i="17"/>
  <c r="X374" i="17"/>
  <c r="R374" i="17"/>
  <c r="L374" i="17"/>
  <c r="F374" i="17"/>
  <c r="Y369" i="17"/>
  <c r="S369" i="17"/>
  <c r="M369" i="17"/>
  <c r="G369" i="17"/>
  <c r="Z364" i="17"/>
  <c r="T364" i="17"/>
  <c r="N364" i="17"/>
  <c r="H364" i="17"/>
  <c r="AA359" i="17"/>
  <c r="U359" i="17"/>
  <c r="O359" i="17"/>
  <c r="I359" i="17"/>
  <c r="V354" i="17"/>
  <c r="P354" i="17"/>
  <c r="J354" i="17"/>
  <c r="D354" i="17"/>
  <c r="W349" i="17"/>
  <c r="Q349" i="17"/>
  <c r="K349" i="17"/>
  <c r="E349" i="17"/>
  <c r="X344" i="17"/>
  <c r="R344" i="17"/>
  <c r="L344" i="17"/>
  <c r="F344" i="17"/>
  <c r="Y339" i="17"/>
  <c r="S339" i="17"/>
  <c r="M339" i="17"/>
  <c r="G339" i="17"/>
  <c r="Z334" i="17"/>
  <c r="T334" i="17"/>
  <c r="N334" i="17"/>
  <c r="H334" i="17"/>
  <c r="AA329" i="17"/>
  <c r="U329" i="17"/>
  <c r="O329" i="17"/>
  <c r="I329" i="17"/>
  <c r="V320" i="17"/>
  <c r="P320" i="17"/>
  <c r="J320" i="17"/>
  <c r="D320" i="17"/>
  <c r="W315" i="17"/>
  <c r="Q315" i="17"/>
  <c r="K315" i="17"/>
  <c r="E315" i="17"/>
  <c r="X310" i="17"/>
  <c r="R310" i="17"/>
  <c r="L310" i="17"/>
  <c r="F310" i="17"/>
  <c r="Y305" i="17"/>
  <c r="S305" i="17"/>
  <c r="M305" i="17"/>
  <c r="G305" i="17"/>
  <c r="Z300" i="17"/>
  <c r="T300" i="17"/>
  <c r="N300" i="17"/>
  <c r="H300" i="17"/>
  <c r="AA295" i="17"/>
  <c r="U295" i="17"/>
  <c r="O295" i="17"/>
  <c r="I295" i="17"/>
  <c r="V290" i="17"/>
  <c r="P290" i="17"/>
  <c r="J290" i="17"/>
  <c r="D290" i="17"/>
  <c r="W285" i="17"/>
  <c r="Q285" i="17"/>
  <c r="M638" i="17"/>
  <c r="T633" i="17"/>
  <c r="AA628" i="17"/>
  <c r="F613" i="17"/>
  <c r="M608" i="17"/>
  <c r="T603" i="17"/>
  <c r="AA598" i="17"/>
  <c r="F583" i="17"/>
  <c r="M578" i="17"/>
  <c r="T573" i="17"/>
  <c r="AA568" i="17"/>
  <c r="Q558" i="17"/>
  <c r="T553" i="17"/>
  <c r="T549" i="17" s="1"/>
  <c r="Y548" i="17"/>
  <c r="G548" i="17"/>
  <c r="Z543" i="17"/>
  <c r="Z539" i="17" s="1"/>
  <c r="H543" i="17"/>
  <c r="AA538" i="17"/>
  <c r="AA534" i="17" s="1"/>
  <c r="O538" i="17"/>
  <c r="O534" i="17" s="1"/>
  <c r="X533" i="17"/>
  <c r="Q533" i="17"/>
  <c r="J533" i="17"/>
  <c r="J529" i="17" s="1"/>
  <c r="D533" i="17"/>
  <c r="D529" i="17" s="1"/>
  <c r="W528" i="17"/>
  <c r="W524" i="17" s="1"/>
  <c r="Q528" i="17"/>
  <c r="Q524" i="17" s="1"/>
  <c r="K528" i="17"/>
  <c r="K524" i="17" s="1"/>
  <c r="E528" i="17"/>
  <c r="E524" i="17" s="1"/>
  <c r="X523" i="17"/>
  <c r="X519" i="17" s="1"/>
  <c r="R523" i="17"/>
  <c r="R519" i="17" s="1"/>
  <c r="L523" i="17"/>
  <c r="L519" i="17" s="1"/>
  <c r="F523" i="17"/>
  <c r="F519" i="17" s="1"/>
  <c r="Y518" i="17"/>
  <c r="Y514" i="17" s="1"/>
  <c r="S518" i="17"/>
  <c r="S514" i="17" s="1"/>
  <c r="M518" i="17"/>
  <c r="M514" i="17" s="1"/>
  <c r="G518" i="17"/>
  <c r="G514" i="17" s="1"/>
  <c r="Z513" i="17"/>
  <c r="Z509" i="17" s="1"/>
  <c r="T513" i="17"/>
  <c r="T509" i="17" s="1"/>
  <c r="N513" i="17"/>
  <c r="N509" i="17" s="1"/>
  <c r="H513" i="17"/>
  <c r="H509" i="17" s="1"/>
  <c r="AA508" i="17"/>
  <c r="AA504" i="17" s="1"/>
  <c r="U508" i="17"/>
  <c r="U504" i="17" s="1"/>
  <c r="O508" i="17"/>
  <c r="O504" i="17" s="1"/>
  <c r="I508" i="17"/>
  <c r="I504" i="17" s="1"/>
  <c r="V503" i="17"/>
  <c r="V499" i="17" s="1"/>
  <c r="P503" i="17"/>
  <c r="P499" i="17" s="1"/>
  <c r="J503" i="17"/>
  <c r="J499" i="17" s="1"/>
  <c r="D503" i="17"/>
  <c r="D499" i="17" s="1"/>
  <c r="W498" i="17"/>
  <c r="W494" i="17" s="1"/>
  <c r="Q498" i="17"/>
  <c r="Q494" i="17" s="1"/>
  <c r="K498" i="17"/>
  <c r="K494" i="17" s="1"/>
  <c r="E498" i="17"/>
  <c r="E494" i="17" s="1"/>
  <c r="X493" i="17"/>
  <c r="X489" i="17" s="1"/>
  <c r="R493" i="17"/>
  <c r="R489" i="17" s="1"/>
  <c r="L493" i="17"/>
  <c r="L489" i="17" s="1"/>
  <c r="F493" i="17"/>
  <c r="F489" i="17" s="1"/>
  <c r="Y488" i="17"/>
  <c r="Y484" i="17" s="1"/>
  <c r="S488" i="17"/>
  <c r="S484" i="17" s="1"/>
  <c r="M488" i="17"/>
  <c r="M484" i="17" s="1"/>
  <c r="G488" i="17"/>
  <c r="G484" i="17" s="1"/>
  <c r="Z479" i="17"/>
  <c r="Z475" i="17" s="1"/>
  <c r="T479" i="17"/>
  <c r="T475" i="17" s="1"/>
  <c r="N479" i="17"/>
  <c r="N475" i="17" s="1"/>
  <c r="H479" i="17"/>
  <c r="H475" i="17" s="1"/>
  <c r="AA474" i="17"/>
  <c r="AA470" i="17" s="1"/>
  <c r="U474" i="17"/>
  <c r="U470" i="17" s="1"/>
  <c r="O474" i="17"/>
  <c r="O470" i="17" s="1"/>
  <c r="G638" i="17"/>
  <c r="N633" i="17"/>
  <c r="U628" i="17"/>
  <c r="V623" i="17"/>
  <c r="G608" i="17"/>
  <c r="N603" i="17"/>
  <c r="U598" i="17"/>
  <c r="V593" i="17"/>
  <c r="G578" i="17"/>
  <c r="N573" i="17"/>
  <c r="U568" i="17"/>
  <c r="V563" i="17"/>
  <c r="M558" i="17"/>
  <c r="R553" i="17"/>
  <c r="U548" i="17"/>
  <c r="V543" i="17"/>
  <c r="D543" i="17"/>
  <c r="W538" i="17"/>
  <c r="K538" i="17"/>
  <c r="W533" i="17"/>
  <c r="P533" i="17"/>
  <c r="P529" i="17" s="1"/>
  <c r="I533" i="17"/>
  <c r="V528" i="17"/>
  <c r="P528" i="17"/>
  <c r="J528" i="17"/>
  <c r="D528" i="17"/>
  <c r="W523" i="17"/>
  <c r="Q523" i="17"/>
  <c r="K523" i="17"/>
  <c r="E523" i="17"/>
  <c r="X518" i="17"/>
  <c r="R518" i="17"/>
  <c r="L518" i="17"/>
  <c r="F518" i="17"/>
  <c r="Y513" i="17"/>
  <c r="S513" i="17"/>
  <c r="M513" i="17"/>
  <c r="G513" i="17"/>
  <c r="Z508" i="17"/>
  <c r="T508" i="17"/>
  <c r="N508" i="17"/>
  <c r="H508" i="17"/>
  <c r="AA503" i="17"/>
  <c r="U503" i="17"/>
  <c r="O503" i="17"/>
  <c r="I503" i="17"/>
  <c r="V498" i="17"/>
  <c r="P498" i="17"/>
  <c r="J498" i="17"/>
  <c r="D498" i="17"/>
  <c r="W493" i="17"/>
  <c r="Q493" i="17"/>
  <c r="K493" i="17"/>
  <c r="E493" i="17"/>
  <c r="X488" i="17"/>
  <c r="R488" i="17"/>
  <c r="L488" i="17"/>
  <c r="F488" i="17"/>
  <c r="Y479" i="17"/>
  <c r="S479" i="17"/>
  <c r="M479" i="17"/>
  <c r="G479" i="17"/>
  <c r="Z474" i="17"/>
  <c r="T474" i="17"/>
  <c r="N474" i="17"/>
  <c r="H474" i="17"/>
  <c r="AA469" i="17"/>
  <c r="U469" i="17"/>
  <c r="O469" i="17"/>
  <c r="I469" i="17"/>
  <c r="V464" i="17"/>
  <c r="P464" i="17"/>
  <c r="J464" i="17"/>
  <c r="D464" i="17"/>
  <c r="W459" i="17"/>
  <c r="Q459" i="17"/>
  <c r="K459" i="17"/>
  <c r="E459" i="17"/>
  <c r="X454" i="17"/>
  <c r="R454" i="17"/>
  <c r="L454" i="17"/>
  <c r="F454" i="17"/>
  <c r="Y449" i="17"/>
  <c r="S449" i="17"/>
  <c r="M449" i="17"/>
  <c r="G449" i="17"/>
  <c r="Z444" i="17"/>
  <c r="T444" i="17"/>
  <c r="N444" i="17"/>
  <c r="H444" i="17"/>
  <c r="AA439" i="17"/>
  <c r="U439" i="17"/>
  <c r="O439" i="17"/>
  <c r="I439" i="17"/>
  <c r="V434" i="17"/>
  <c r="P434" i="17"/>
  <c r="J434" i="17"/>
  <c r="D434" i="17"/>
  <c r="W429" i="17"/>
  <c r="Q429" i="17"/>
  <c r="K429" i="17"/>
  <c r="E429" i="17"/>
  <c r="X424" i="17"/>
  <c r="R424" i="17"/>
  <c r="L424" i="17"/>
  <c r="F424" i="17"/>
  <c r="Y419" i="17"/>
  <c r="S419" i="17"/>
  <c r="M419" i="17"/>
  <c r="G419" i="17"/>
  <c r="Z414" i="17"/>
  <c r="T414" i="17"/>
  <c r="N414" i="17"/>
  <c r="H414" i="17"/>
  <c r="AA409" i="17"/>
  <c r="U409" i="17"/>
  <c r="O409" i="17"/>
  <c r="I409" i="17"/>
  <c r="V404" i="17"/>
  <c r="P404" i="17"/>
  <c r="J404" i="17"/>
  <c r="D404" i="17"/>
  <c r="W399" i="17"/>
  <c r="Q399" i="17"/>
  <c r="K399" i="17"/>
  <c r="E399" i="17"/>
  <c r="X394" i="17"/>
  <c r="R394" i="17"/>
  <c r="L394" i="17"/>
  <c r="F394" i="17"/>
  <c r="Y389" i="17"/>
  <c r="S389" i="17"/>
  <c r="M389" i="17"/>
  <c r="G389" i="17"/>
  <c r="Z384" i="17"/>
  <c r="T384" i="17"/>
  <c r="N384" i="17"/>
  <c r="H384" i="17"/>
  <c r="AA379" i="17"/>
  <c r="U379" i="17"/>
  <c r="O379" i="17"/>
  <c r="I379" i="17"/>
  <c r="V374" i="17"/>
  <c r="P374" i="17"/>
  <c r="J374" i="17"/>
  <c r="D374" i="17"/>
  <c r="W369" i="17"/>
  <c r="Q369" i="17"/>
  <c r="K369" i="17"/>
  <c r="E369" i="17"/>
  <c r="X364" i="17"/>
  <c r="R364" i="17"/>
  <c r="L364" i="17"/>
  <c r="F364" i="17"/>
  <c r="Y359" i="17"/>
  <c r="S359" i="17"/>
  <c r="M359" i="17"/>
  <c r="G359" i="17"/>
  <c r="Z354" i="17"/>
  <c r="T354" i="17"/>
  <c r="N354" i="17"/>
  <c r="H354" i="17"/>
  <c r="AA349" i="17"/>
  <c r="U349" i="17"/>
  <c r="O349" i="17"/>
  <c r="I349" i="17"/>
  <c r="V344" i="17"/>
  <c r="P344" i="17"/>
  <c r="J344" i="17"/>
  <c r="D344" i="17"/>
  <c r="W339" i="17"/>
  <c r="Q339" i="17"/>
  <c r="K339" i="17"/>
  <c r="E339" i="17"/>
  <c r="X334" i="17"/>
  <c r="R334" i="17"/>
  <c r="L334" i="17"/>
  <c r="F334" i="17"/>
  <c r="Y329" i="17"/>
  <c r="S329" i="17"/>
  <c r="M329" i="17"/>
  <c r="G329" i="17"/>
  <c r="Z320" i="17"/>
  <c r="T320" i="17"/>
  <c r="N320" i="17"/>
  <c r="H320" i="17"/>
  <c r="AA315" i="17"/>
  <c r="U315" i="17"/>
  <c r="O315" i="17"/>
  <c r="I315" i="17"/>
  <c r="V310" i="17"/>
  <c r="P310" i="17"/>
  <c r="J310" i="17"/>
  <c r="D310" i="17"/>
  <c r="W305" i="17"/>
  <c r="Q305" i="17"/>
  <c r="K305" i="17"/>
  <c r="E305" i="17"/>
  <c r="X300" i="17"/>
  <c r="R300" i="17"/>
  <c r="L300" i="17"/>
  <c r="F300" i="17"/>
  <c r="Y295" i="17"/>
  <c r="S295" i="17"/>
  <c r="M295" i="17"/>
  <c r="G295" i="17"/>
  <c r="Z290" i="17"/>
  <c r="T290" i="17"/>
  <c r="N290" i="17"/>
  <c r="H290" i="17"/>
  <c r="AA285" i="17"/>
  <c r="U285" i="17"/>
  <c r="O285" i="17"/>
  <c r="I285" i="17"/>
  <c r="J11" i="17"/>
  <c r="P11" i="17"/>
  <c r="V11" i="17"/>
  <c r="I14" i="17"/>
  <c r="I12" i="17" s="1"/>
  <c r="O14" i="17"/>
  <c r="U14" i="17"/>
  <c r="U12" i="17" s="1"/>
  <c r="AA14" i="17"/>
  <c r="I16" i="17"/>
  <c r="O16" i="17"/>
  <c r="U16" i="17"/>
  <c r="AA16" i="17"/>
  <c r="H19" i="17"/>
  <c r="H17" i="17" s="1"/>
  <c r="N19" i="17"/>
  <c r="T19" i="17"/>
  <c r="Z19" i="17"/>
  <c r="Z17" i="17" s="1"/>
  <c r="H21" i="17"/>
  <c r="N21" i="17"/>
  <c r="T21" i="17"/>
  <c r="Z21" i="17"/>
  <c r="G24" i="17"/>
  <c r="M24" i="17"/>
  <c r="M22" i="17" s="1"/>
  <c r="S24" i="17"/>
  <c r="S22" i="17" s="1"/>
  <c r="Y24" i="17"/>
  <c r="G26" i="17"/>
  <c r="M26" i="17"/>
  <c r="S26" i="17"/>
  <c r="Y26" i="17"/>
  <c r="F29" i="17"/>
  <c r="F27" i="17" s="1"/>
  <c r="L29" i="17"/>
  <c r="R29" i="17"/>
  <c r="R27" i="17" s="1"/>
  <c r="X29" i="17"/>
  <c r="F31" i="17"/>
  <c r="L31" i="17"/>
  <c r="R31" i="17"/>
  <c r="X31" i="17"/>
  <c r="E34" i="17"/>
  <c r="E32" i="17" s="1"/>
  <c r="K34" i="17"/>
  <c r="Q34" i="17"/>
  <c r="W34" i="17"/>
  <c r="W32" i="17" s="1"/>
  <c r="E36" i="17"/>
  <c r="K36" i="17"/>
  <c r="Q36" i="17"/>
  <c r="W36" i="17"/>
  <c r="D39" i="17"/>
  <c r="J39" i="17"/>
  <c r="J37" i="17" s="1"/>
  <c r="P39" i="17"/>
  <c r="P37" i="17" s="1"/>
  <c r="V39" i="17"/>
  <c r="D41" i="17"/>
  <c r="J41" i="17"/>
  <c r="P41" i="17"/>
  <c r="V41" i="17"/>
  <c r="I44" i="17"/>
  <c r="I42" i="17" s="1"/>
  <c r="O44" i="17"/>
  <c r="U44" i="17"/>
  <c r="U42" i="17" s="1"/>
  <c r="AA44" i="17"/>
  <c r="I46" i="17"/>
  <c r="O46" i="17"/>
  <c r="U46" i="17"/>
  <c r="AA46" i="17"/>
  <c r="H49" i="17"/>
  <c r="H47" i="17" s="1"/>
  <c r="N49" i="17"/>
  <c r="T49" i="17"/>
  <c r="Z49" i="17"/>
  <c r="Z47" i="17" s="1"/>
  <c r="H51" i="17"/>
  <c r="N51" i="17"/>
  <c r="T51" i="17"/>
  <c r="Z51" i="17"/>
  <c r="G54" i="17"/>
  <c r="M54" i="17"/>
  <c r="M52" i="17" s="1"/>
  <c r="S54" i="17"/>
  <c r="S52" i="17" s="1"/>
  <c r="Y54" i="17"/>
  <c r="G56" i="17"/>
  <c r="M56" i="17"/>
  <c r="S56" i="17"/>
  <c r="Y56" i="17"/>
  <c r="F59" i="17"/>
  <c r="F57" i="17" s="1"/>
  <c r="L59" i="17"/>
  <c r="R59" i="17"/>
  <c r="R57" i="17" s="1"/>
  <c r="X59" i="17"/>
  <c r="F61" i="17"/>
  <c r="L61" i="17"/>
  <c r="R61" i="17"/>
  <c r="X61" i="17"/>
  <c r="E64" i="17"/>
  <c r="E62" i="17" s="1"/>
  <c r="K64" i="17"/>
  <c r="Q64" i="17"/>
  <c r="W64" i="17"/>
  <c r="W62" i="17" s="1"/>
  <c r="E66" i="17"/>
  <c r="K66" i="17"/>
  <c r="Q66" i="17"/>
  <c r="W66" i="17"/>
  <c r="D69" i="17"/>
  <c r="J69" i="17"/>
  <c r="J67" i="17" s="1"/>
  <c r="P69" i="17"/>
  <c r="P67" i="17" s="1"/>
  <c r="V69" i="17"/>
  <c r="D71" i="17"/>
  <c r="J71" i="17"/>
  <c r="P71" i="17"/>
  <c r="V71" i="17"/>
  <c r="I74" i="17"/>
  <c r="I72" i="17" s="1"/>
  <c r="O74" i="17"/>
  <c r="U74" i="17"/>
  <c r="U72" i="17" s="1"/>
  <c r="AA74" i="17"/>
  <c r="I76" i="17"/>
  <c r="O76" i="17"/>
  <c r="U76" i="17"/>
  <c r="AA76" i="17"/>
  <c r="H79" i="17"/>
  <c r="H77" i="17" s="1"/>
  <c r="N79" i="17"/>
  <c r="T79" i="17"/>
  <c r="Z79" i="17"/>
  <c r="Z77" i="17" s="1"/>
  <c r="H81" i="17"/>
  <c r="N81" i="17"/>
  <c r="T81" i="17"/>
  <c r="Z81" i="17"/>
  <c r="G84" i="17"/>
  <c r="M84" i="17"/>
  <c r="M82" i="17" s="1"/>
  <c r="S84" i="17"/>
  <c r="S82" i="17" s="1"/>
  <c r="Y84" i="17"/>
  <c r="G86" i="17"/>
  <c r="M86" i="17"/>
  <c r="S86" i="17"/>
  <c r="Y86" i="17"/>
  <c r="F89" i="17"/>
  <c r="F87" i="17" s="1"/>
  <c r="L89" i="17"/>
  <c r="R89" i="17"/>
  <c r="R87" i="17" s="1"/>
  <c r="X89" i="17"/>
  <c r="F91" i="17"/>
  <c r="L91" i="17"/>
  <c r="R91" i="17"/>
  <c r="X91" i="17"/>
  <c r="E94" i="17"/>
  <c r="E92" i="17" s="1"/>
  <c r="K94" i="17"/>
  <c r="Q94" i="17"/>
  <c r="W94" i="17"/>
  <c r="W92" i="17" s="1"/>
  <c r="E96" i="17"/>
  <c r="K96" i="17"/>
  <c r="Q96" i="17"/>
  <c r="W96" i="17"/>
  <c r="D99" i="17"/>
  <c r="J99" i="17"/>
  <c r="J97" i="17" s="1"/>
  <c r="P99" i="17"/>
  <c r="P97" i="17" s="1"/>
  <c r="V99" i="17"/>
  <c r="D101" i="17"/>
  <c r="J101" i="17"/>
  <c r="P101" i="17"/>
  <c r="V101" i="17"/>
  <c r="I104" i="17"/>
  <c r="I102" i="17" s="1"/>
  <c r="O104" i="17"/>
  <c r="U104" i="17"/>
  <c r="U102" i="17" s="1"/>
  <c r="AA104" i="17"/>
  <c r="I106" i="17"/>
  <c r="O106" i="17"/>
  <c r="U106" i="17"/>
  <c r="AA106" i="17"/>
  <c r="H109" i="17"/>
  <c r="H107" i="17" s="1"/>
  <c r="N109" i="17"/>
  <c r="T109" i="17"/>
  <c r="Z109" i="17"/>
  <c r="Z107" i="17" s="1"/>
  <c r="H111" i="17"/>
  <c r="N111" i="17"/>
  <c r="T111" i="17"/>
  <c r="Z111" i="17"/>
  <c r="G114" i="17"/>
  <c r="M114" i="17"/>
  <c r="M112" i="17" s="1"/>
  <c r="S114" i="17"/>
  <c r="S112" i="17" s="1"/>
  <c r="Y114" i="17"/>
  <c r="G116" i="17"/>
  <c r="M116" i="17"/>
  <c r="S116" i="17"/>
  <c r="Y116" i="17"/>
  <c r="F119" i="17"/>
  <c r="F117" i="17" s="1"/>
  <c r="L119" i="17"/>
  <c r="R119" i="17"/>
  <c r="R117" i="17" s="1"/>
  <c r="X119" i="17"/>
  <c r="F121" i="17"/>
  <c r="L121" i="17"/>
  <c r="R121" i="17"/>
  <c r="X121" i="17"/>
  <c r="E124" i="17"/>
  <c r="E122" i="17" s="1"/>
  <c r="K124" i="17"/>
  <c r="Q124" i="17"/>
  <c r="W124" i="17"/>
  <c r="W122" i="17" s="1"/>
  <c r="E126" i="17"/>
  <c r="K126" i="17"/>
  <c r="Q126" i="17"/>
  <c r="W126" i="17"/>
  <c r="D129" i="17"/>
  <c r="J129" i="17"/>
  <c r="J127" i="17" s="1"/>
  <c r="P129" i="17"/>
  <c r="P127" i="17" s="1"/>
  <c r="V129" i="17"/>
  <c r="D131" i="17"/>
  <c r="J131" i="17"/>
  <c r="P131" i="17"/>
  <c r="V131" i="17"/>
  <c r="I134" i="17"/>
  <c r="I132" i="17" s="1"/>
  <c r="O134" i="17"/>
  <c r="U134" i="17"/>
  <c r="U132" i="17" s="1"/>
  <c r="AA134" i="17"/>
  <c r="I136" i="17"/>
  <c r="O136" i="17"/>
  <c r="U136" i="17"/>
  <c r="AA136" i="17"/>
  <c r="H139" i="17"/>
  <c r="H137" i="17" s="1"/>
  <c r="N139" i="17"/>
  <c r="T139" i="17"/>
  <c r="Z139" i="17"/>
  <c r="Z137" i="17" s="1"/>
  <c r="H141" i="17"/>
  <c r="N141" i="17"/>
  <c r="T141" i="17"/>
  <c r="Z141" i="17"/>
  <c r="G144" i="17"/>
  <c r="M144" i="17"/>
  <c r="M142" i="17" s="1"/>
  <c r="S144" i="17"/>
  <c r="S142" i="17" s="1"/>
  <c r="Y144" i="17"/>
  <c r="G146" i="17"/>
  <c r="M146" i="17"/>
  <c r="S146" i="17"/>
  <c r="Y146" i="17"/>
  <c r="F149" i="17"/>
  <c r="F147" i="17" s="1"/>
  <c r="L149" i="17"/>
  <c r="R149" i="17"/>
  <c r="R147" i="17" s="1"/>
  <c r="X149" i="17"/>
  <c r="F151" i="17"/>
  <c r="L151" i="17"/>
  <c r="R151" i="17"/>
  <c r="X151" i="17"/>
  <c r="E154" i="17"/>
  <c r="E152" i="17" s="1"/>
  <c r="K154" i="17"/>
  <c r="Q154" i="17"/>
  <c r="W154" i="17"/>
  <c r="W152" i="17" s="1"/>
  <c r="E156" i="17"/>
  <c r="K156" i="17"/>
  <c r="Q156" i="17"/>
  <c r="W156" i="17"/>
  <c r="D159" i="17"/>
  <c r="J159" i="17"/>
  <c r="J157" i="17" s="1"/>
  <c r="P159" i="17"/>
  <c r="P157" i="17" s="1"/>
  <c r="V159" i="17"/>
  <c r="D161" i="17"/>
  <c r="J161" i="17"/>
  <c r="P161" i="17"/>
  <c r="V161" i="17"/>
  <c r="I168" i="17"/>
  <c r="I166" i="17" s="1"/>
  <c r="O168" i="17"/>
  <c r="U168" i="17"/>
  <c r="U166" i="17" s="1"/>
  <c r="AA168" i="17"/>
  <c r="I170" i="17"/>
  <c r="O170" i="17"/>
  <c r="U170" i="17"/>
  <c r="AA170" i="17"/>
  <c r="H173" i="17"/>
  <c r="H171" i="17" s="1"/>
  <c r="N173" i="17"/>
  <c r="T173" i="17"/>
  <c r="Z173" i="17"/>
  <c r="Z171" i="17" s="1"/>
  <c r="H175" i="17"/>
  <c r="N175" i="17"/>
  <c r="T175" i="17"/>
  <c r="Z175" i="17"/>
  <c r="G178" i="17"/>
  <c r="M178" i="17"/>
  <c r="M176" i="17" s="1"/>
  <c r="S178" i="17"/>
  <c r="S176" i="17" s="1"/>
  <c r="Y178" i="17"/>
  <c r="G180" i="17"/>
  <c r="M180" i="17"/>
  <c r="S180" i="17"/>
  <c r="Y180" i="17"/>
  <c r="F183" i="17"/>
  <c r="F181" i="17" s="1"/>
  <c r="L183" i="17"/>
  <c r="R183" i="17"/>
  <c r="R181" i="17" s="1"/>
  <c r="X183" i="17"/>
  <c r="F185" i="17"/>
  <c r="L185" i="17"/>
  <c r="R185" i="17"/>
  <c r="X185" i="17"/>
  <c r="E188" i="17"/>
  <c r="E186" i="17" s="1"/>
  <c r="K188" i="17"/>
  <c r="Q188" i="17"/>
  <c r="W188" i="17"/>
  <c r="W186" i="17" s="1"/>
  <c r="E190" i="17"/>
  <c r="K190" i="17"/>
  <c r="Q190" i="17"/>
  <c r="W190" i="17"/>
  <c r="D193" i="17"/>
  <c r="J193" i="17"/>
  <c r="J191" i="17" s="1"/>
  <c r="P193" i="17"/>
  <c r="P191" i="17" s="1"/>
  <c r="V193" i="17"/>
  <c r="D195" i="17"/>
  <c r="J195" i="17"/>
  <c r="P195" i="17"/>
  <c r="V195" i="17"/>
  <c r="I198" i="17"/>
  <c r="I196" i="17" s="1"/>
  <c r="O198" i="17"/>
  <c r="U198" i="17"/>
  <c r="U196" i="17" s="1"/>
  <c r="AA198" i="17"/>
  <c r="I200" i="17"/>
  <c r="O200" i="17"/>
  <c r="U200" i="17"/>
  <c r="AA200" i="17"/>
  <c r="H203" i="17"/>
  <c r="H201" i="17" s="1"/>
  <c r="N203" i="17"/>
  <c r="T203" i="17"/>
  <c r="Z203" i="17"/>
  <c r="Z201" i="17" s="1"/>
  <c r="H205" i="17"/>
  <c r="N205" i="17"/>
  <c r="T205" i="17"/>
  <c r="Z205" i="17"/>
  <c r="G208" i="17"/>
  <c r="M208" i="17"/>
  <c r="M206" i="17" s="1"/>
  <c r="S208" i="17"/>
  <c r="S206" i="17" s="1"/>
  <c r="Y208" i="17"/>
  <c r="G210" i="17"/>
  <c r="M210" i="17"/>
  <c r="S210" i="17"/>
  <c r="Y210" i="17"/>
  <c r="F213" i="17"/>
  <c r="F211" i="17" s="1"/>
  <c r="L213" i="17"/>
  <c r="R213" i="17"/>
  <c r="R211" i="17" s="1"/>
  <c r="X213" i="17"/>
  <c r="F215" i="17"/>
  <c r="L215" i="17"/>
  <c r="R215" i="17"/>
  <c r="X215" i="17"/>
  <c r="E218" i="17"/>
  <c r="E216" i="17" s="1"/>
  <c r="K218" i="17"/>
  <c r="Q218" i="17"/>
  <c r="W218" i="17"/>
  <c r="W216" i="17" s="1"/>
  <c r="E220" i="17"/>
  <c r="K220" i="17"/>
  <c r="Q220" i="17"/>
  <c r="W220" i="17"/>
  <c r="D223" i="17"/>
  <c r="J223" i="17"/>
  <c r="J221" i="17" s="1"/>
  <c r="P223" i="17"/>
  <c r="P221" i="17" s="1"/>
  <c r="V223" i="17"/>
  <c r="D225" i="17"/>
  <c r="J225" i="17"/>
  <c r="P225" i="17"/>
  <c r="V225" i="17"/>
  <c r="I228" i="17"/>
  <c r="I226" i="17" s="1"/>
  <c r="O228" i="17"/>
  <c r="U228" i="17"/>
  <c r="U226" i="17" s="1"/>
  <c r="AA228" i="17"/>
  <c r="I230" i="17"/>
  <c r="O230" i="17"/>
  <c r="U230" i="17"/>
  <c r="AA230" i="17"/>
  <c r="H233" i="17"/>
  <c r="H231" i="17" s="1"/>
  <c r="N233" i="17"/>
  <c r="T233" i="17"/>
  <c r="Z233" i="17"/>
  <c r="Z231" i="17" s="1"/>
  <c r="H235" i="17"/>
  <c r="N235" i="17"/>
  <c r="T235" i="17"/>
  <c r="Z235" i="17"/>
  <c r="G238" i="17"/>
  <c r="M238" i="17"/>
  <c r="M236" i="17" s="1"/>
  <c r="S238" i="17"/>
  <c r="S236" i="17" s="1"/>
  <c r="Y238" i="17"/>
  <c r="G240" i="17"/>
  <c r="M240" i="17"/>
  <c r="S240" i="17"/>
  <c r="Y240" i="17"/>
  <c r="F243" i="17"/>
  <c r="F241" i="17" s="1"/>
  <c r="L243" i="17"/>
  <c r="R243" i="17"/>
  <c r="R241" i="17" s="1"/>
  <c r="X243" i="17"/>
  <c r="F245" i="17"/>
  <c r="L245" i="17"/>
  <c r="R245" i="17"/>
  <c r="X245" i="17"/>
  <c r="E248" i="17"/>
  <c r="E246" i="17" s="1"/>
  <c r="K248" i="17"/>
  <c r="Q248" i="17"/>
  <c r="W248" i="17"/>
  <c r="W246" i="17" s="1"/>
  <c r="E250" i="17"/>
  <c r="K250" i="17"/>
  <c r="Q250" i="17"/>
  <c r="W250" i="17"/>
  <c r="D253" i="17"/>
  <c r="J253" i="17"/>
  <c r="J251" i="17" s="1"/>
  <c r="P253" i="17"/>
  <c r="P251" i="17" s="1"/>
  <c r="V253" i="17"/>
  <c r="D255" i="17"/>
  <c r="J255" i="17"/>
  <c r="P255" i="17"/>
  <c r="V255" i="17"/>
  <c r="I258" i="17"/>
  <c r="I256" i="17" s="1"/>
  <c r="O258" i="17"/>
  <c r="U258" i="17"/>
  <c r="U256" i="17" s="1"/>
  <c r="AA258" i="17"/>
  <c r="I260" i="17"/>
  <c r="O260" i="17"/>
  <c r="U260" i="17"/>
  <c r="AA260" i="17"/>
  <c r="H263" i="17"/>
  <c r="H261" i="17" s="1"/>
  <c r="N263" i="17"/>
  <c r="T263" i="17"/>
  <c r="Z263" i="17"/>
  <c r="Z261" i="17" s="1"/>
  <c r="H265" i="17"/>
  <c r="N265" i="17"/>
  <c r="T265" i="17"/>
  <c r="Z265" i="17"/>
  <c r="G268" i="17"/>
  <c r="M268" i="17"/>
  <c r="M266" i="17" s="1"/>
  <c r="S268" i="17"/>
  <c r="S266" i="17" s="1"/>
  <c r="Y268" i="17"/>
  <c r="G270" i="17"/>
  <c r="M270" i="17"/>
  <c r="S270" i="17"/>
  <c r="Y270" i="17"/>
  <c r="F273" i="17"/>
  <c r="F271" i="17" s="1"/>
  <c r="L273" i="17"/>
  <c r="R273" i="17"/>
  <c r="R271" i="17" s="1"/>
  <c r="X273" i="17"/>
  <c r="F275" i="17"/>
  <c r="L275" i="17"/>
  <c r="R275" i="17"/>
  <c r="X275" i="17"/>
  <c r="E278" i="17"/>
  <c r="E276" i="17" s="1"/>
  <c r="K278" i="17"/>
  <c r="Q278" i="17"/>
  <c r="X278" i="17"/>
  <c r="X276" i="17" s="1"/>
  <c r="G280" i="17"/>
  <c r="O280" i="17"/>
  <c r="V280" i="17"/>
  <c r="I283" i="17"/>
  <c r="Q283" i="17"/>
  <c r="Q281" i="17" s="1"/>
  <c r="Z283" i="17"/>
  <c r="N285" i="17"/>
  <c r="S288" i="17"/>
  <c r="S286" i="17" s="1"/>
  <c r="M290" i="17"/>
  <c r="N293" i="17"/>
  <c r="H295" i="17"/>
  <c r="Z295" i="17"/>
  <c r="K298" i="17"/>
  <c r="K296" i="17" s="1"/>
  <c r="E300" i="17"/>
  <c r="W300" i="17"/>
  <c r="F303" i="17"/>
  <c r="X303" i="17"/>
  <c r="R305" i="17"/>
  <c r="E308" i="17"/>
  <c r="W308" i="17"/>
  <c r="Q310" i="17"/>
  <c r="T313" i="17"/>
  <c r="N315" i="17"/>
  <c r="M320" i="17"/>
  <c r="F329" i="17"/>
  <c r="F325" i="17" s="1"/>
  <c r="X329" i="17"/>
  <c r="X325" i="17" s="1"/>
  <c r="S334" i="17"/>
  <c r="S330" i="17" s="1"/>
  <c r="P339" i="17"/>
  <c r="P335" i="17" s="1"/>
  <c r="O344" i="17"/>
  <c r="O340" i="17" s="1"/>
  <c r="J349" i="17"/>
  <c r="J345" i="17" s="1"/>
  <c r="I354" i="17"/>
  <c r="I350" i="17" s="1"/>
  <c r="AA354" i="17"/>
  <c r="AA350" i="17" s="1"/>
  <c r="F359" i="17"/>
  <c r="F355" i="17" s="1"/>
  <c r="X359" i="17"/>
  <c r="X355" i="17" s="1"/>
  <c r="S364" i="17"/>
  <c r="S360" i="17" s="1"/>
  <c r="P369" i="17"/>
  <c r="P365" i="17" s="1"/>
  <c r="O374" i="17"/>
  <c r="O370" i="17" s="1"/>
  <c r="J379" i="17"/>
  <c r="J375" i="17" s="1"/>
  <c r="I384" i="17"/>
  <c r="I380" i="17" s="1"/>
  <c r="AA384" i="17"/>
  <c r="AA380" i="17" s="1"/>
  <c r="F389" i="17"/>
  <c r="F385" i="17" s="1"/>
  <c r="X389" i="17"/>
  <c r="X385" i="17" s="1"/>
  <c r="S394" i="17"/>
  <c r="S390" i="17" s="1"/>
  <c r="P399" i="17"/>
  <c r="P395" i="17" s="1"/>
  <c r="O404" i="17"/>
  <c r="O400" i="17" s="1"/>
  <c r="J409" i="17"/>
  <c r="J405" i="17" s="1"/>
  <c r="I414" i="17"/>
  <c r="I410" i="17" s="1"/>
  <c r="AA414" i="17"/>
  <c r="AA410" i="17" s="1"/>
  <c r="F419" i="17"/>
  <c r="F415" i="17" s="1"/>
  <c r="X419" i="17"/>
  <c r="X415" i="17" s="1"/>
  <c r="S424" i="17"/>
  <c r="S420" i="17" s="1"/>
  <c r="P429" i="17"/>
  <c r="P425" i="17" s="1"/>
  <c r="O434" i="17"/>
  <c r="O430" i="17" s="1"/>
  <c r="J439" i="17"/>
  <c r="J435" i="17" s="1"/>
  <c r="I444" i="17"/>
  <c r="I440" i="17" s="1"/>
  <c r="AA444" i="17"/>
  <c r="AA440" i="17" s="1"/>
  <c r="F449" i="17"/>
  <c r="F445" i="17" s="1"/>
  <c r="X449" i="17"/>
  <c r="X445" i="17" s="1"/>
  <c r="S454" i="17"/>
  <c r="S450" i="17" s="1"/>
  <c r="P459" i="17"/>
  <c r="P455" i="17" s="1"/>
  <c r="O464" i="17"/>
  <c r="O460" i="17" s="1"/>
  <c r="J469" i="17"/>
  <c r="J465" i="17" s="1"/>
  <c r="I474" i="17"/>
  <c r="I470" i="17" s="1"/>
  <c r="L479" i="17"/>
  <c r="L475" i="17" s="1"/>
  <c r="I498" i="17"/>
  <c r="N503" i="17"/>
  <c r="N499" i="17" s="1"/>
  <c r="S508" i="17"/>
  <c r="S504" i="17" s="1"/>
  <c r="X513" i="17"/>
  <c r="X509" i="17" s="1"/>
  <c r="I528" i="17"/>
  <c r="I524" i="17" s="1"/>
  <c r="N533" i="17"/>
  <c r="J538" i="17"/>
  <c r="P559" i="17"/>
  <c r="O568" i="17"/>
  <c r="R579" i="17"/>
  <c r="P593" i="17"/>
  <c r="P589" i="17" s="1"/>
  <c r="W618" i="17"/>
  <c r="W614" i="17" s="1"/>
  <c r="H633" i="17"/>
  <c r="G634" i="17"/>
  <c r="V32" i="18"/>
  <c r="N72" i="18"/>
  <c r="U127" i="18"/>
  <c r="Z147" i="18"/>
  <c r="L501" i="16"/>
  <c r="R501" i="16"/>
  <c r="R499" i="16" s="1"/>
  <c r="X501" i="16"/>
  <c r="X499" i="16" s="1"/>
  <c r="E506" i="16"/>
  <c r="E504" i="16" s="1"/>
  <c r="K506" i="16"/>
  <c r="K504" i="16" s="1"/>
  <c r="Q506" i="16"/>
  <c r="Q504" i="16" s="1"/>
  <c r="W506" i="16"/>
  <c r="D511" i="16"/>
  <c r="D509" i="16" s="1"/>
  <c r="J511" i="16"/>
  <c r="J509" i="16" s="1"/>
  <c r="P511" i="16"/>
  <c r="P509" i="16" s="1"/>
  <c r="V511" i="16"/>
  <c r="V509" i="16" s="1"/>
  <c r="I516" i="16"/>
  <c r="I514" i="16" s="1"/>
  <c r="O516" i="16"/>
  <c r="U516" i="16"/>
  <c r="U514" i="16" s="1"/>
  <c r="AA516" i="16"/>
  <c r="AA514" i="16" s="1"/>
  <c r="H521" i="16"/>
  <c r="H519" i="16" s="1"/>
  <c r="N521" i="16"/>
  <c r="N519" i="16" s="1"/>
  <c r="T521" i="16"/>
  <c r="T519" i="16" s="1"/>
  <c r="Z521" i="16"/>
  <c r="G526" i="16"/>
  <c r="G524" i="16" s="1"/>
  <c r="M526" i="16"/>
  <c r="M524" i="16" s="1"/>
  <c r="S526" i="16"/>
  <c r="S524" i="16" s="1"/>
  <c r="Y526" i="16"/>
  <c r="Y524" i="16" s="1"/>
  <c r="F531" i="16"/>
  <c r="F529" i="16" s="1"/>
  <c r="L531" i="16"/>
  <c r="R531" i="16"/>
  <c r="R529" i="16" s="1"/>
  <c r="X531" i="16"/>
  <c r="X529" i="16" s="1"/>
  <c r="E536" i="16"/>
  <c r="E534" i="16" s="1"/>
  <c r="K536" i="16"/>
  <c r="K534" i="16" s="1"/>
  <c r="Q536" i="16"/>
  <c r="Q534" i="16" s="1"/>
  <c r="W536" i="16"/>
  <c r="D541" i="16"/>
  <c r="D539" i="16" s="1"/>
  <c r="J541" i="16"/>
  <c r="J539" i="16" s="1"/>
  <c r="P541" i="16"/>
  <c r="P539" i="16" s="1"/>
  <c r="V541" i="16"/>
  <c r="V539" i="16" s="1"/>
  <c r="I546" i="16"/>
  <c r="I544" i="16" s="1"/>
  <c r="O546" i="16"/>
  <c r="U546" i="16"/>
  <c r="U544" i="16" s="1"/>
  <c r="AA546" i="16"/>
  <c r="AA544" i="16" s="1"/>
  <c r="H551" i="16"/>
  <c r="H549" i="16" s="1"/>
  <c r="N551" i="16"/>
  <c r="N549" i="16" s="1"/>
  <c r="T551" i="16"/>
  <c r="T549" i="16" s="1"/>
  <c r="Z551" i="16"/>
  <c r="G556" i="16"/>
  <c r="G554" i="16" s="1"/>
  <c r="M556" i="16"/>
  <c r="M554" i="16" s="1"/>
  <c r="S556" i="16"/>
  <c r="S554" i="16" s="1"/>
  <c r="Y556" i="16"/>
  <c r="Y554" i="16" s="1"/>
  <c r="F561" i="16"/>
  <c r="F559" i="16" s="1"/>
  <c r="L561" i="16"/>
  <c r="R561" i="16"/>
  <c r="R559" i="16" s="1"/>
  <c r="X561" i="16"/>
  <c r="X559" i="16" s="1"/>
  <c r="E566" i="16"/>
  <c r="E564" i="16" s="1"/>
  <c r="K566" i="16"/>
  <c r="K564" i="16" s="1"/>
  <c r="Q566" i="16"/>
  <c r="Q564" i="16" s="1"/>
  <c r="W566" i="16"/>
  <c r="D571" i="16"/>
  <c r="D569" i="16" s="1"/>
  <c r="J571" i="16"/>
  <c r="J569" i="16" s="1"/>
  <c r="P571" i="16"/>
  <c r="P569" i="16" s="1"/>
  <c r="V571" i="16"/>
  <c r="V569" i="16" s="1"/>
  <c r="I576" i="16"/>
  <c r="I574" i="16" s="1"/>
  <c r="O576" i="16"/>
  <c r="U576" i="16"/>
  <c r="U574" i="16" s="1"/>
  <c r="AA576" i="16"/>
  <c r="AA574" i="16" s="1"/>
  <c r="H581" i="16"/>
  <c r="H579" i="16" s="1"/>
  <c r="N581" i="16"/>
  <c r="N579" i="16" s="1"/>
  <c r="T581" i="16"/>
  <c r="T579" i="16" s="1"/>
  <c r="Z581" i="16"/>
  <c r="G586" i="16"/>
  <c r="G584" i="16" s="1"/>
  <c r="M586" i="16"/>
  <c r="M584" i="16" s="1"/>
  <c r="S586" i="16"/>
  <c r="S584" i="16" s="1"/>
  <c r="Y586" i="16"/>
  <c r="Y584" i="16" s="1"/>
  <c r="F591" i="16"/>
  <c r="F589" i="16" s="1"/>
  <c r="L591" i="16"/>
  <c r="R591" i="16"/>
  <c r="R589" i="16" s="1"/>
  <c r="X591" i="16"/>
  <c r="X589" i="16" s="1"/>
  <c r="E596" i="16"/>
  <c r="E594" i="16" s="1"/>
  <c r="K596" i="16"/>
  <c r="K594" i="16" s="1"/>
  <c r="Q596" i="16"/>
  <c r="Q594" i="16" s="1"/>
  <c r="W596" i="16"/>
  <c r="D601" i="16"/>
  <c r="D599" i="16" s="1"/>
  <c r="J601" i="16"/>
  <c r="J599" i="16" s="1"/>
  <c r="P601" i="16"/>
  <c r="P599" i="16" s="1"/>
  <c r="V601" i="16"/>
  <c r="V599" i="16" s="1"/>
  <c r="I606" i="16"/>
  <c r="I604" i="16" s="1"/>
  <c r="O606" i="16"/>
  <c r="U606" i="16"/>
  <c r="U604" i="16" s="1"/>
  <c r="AA606" i="16"/>
  <c r="AA604" i="16" s="1"/>
  <c r="H611" i="16"/>
  <c r="H609" i="16" s="1"/>
  <c r="N611" i="16"/>
  <c r="N609" i="16" s="1"/>
  <c r="T611" i="16"/>
  <c r="T609" i="16" s="1"/>
  <c r="Z611" i="16"/>
  <c r="G616" i="16"/>
  <c r="G614" i="16" s="1"/>
  <c r="M616" i="16"/>
  <c r="M614" i="16" s="1"/>
  <c r="S616" i="16"/>
  <c r="S614" i="16" s="1"/>
  <c r="Y616" i="16"/>
  <c r="Y614" i="16" s="1"/>
  <c r="F621" i="16"/>
  <c r="F619" i="16" s="1"/>
  <c r="L621" i="16"/>
  <c r="R621" i="16"/>
  <c r="R619" i="16" s="1"/>
  <c r="X621" i="16"/>
  <c r="X619" i="16" s="1"/>
  <c r="E626" i="16"/>
  <c r="E624" i="16" s="1"/>
  <c r="K626" i="16"/>
  <c r="K624" i="16" s="1"/>
  <c r="Q626" i="16"/>
  <c r="Q624" i="16" s="1"/>
  <c r="W626" i="16"/>
  <c r="D631" i="16"/>
  <c r="D629" i="16" s="1"/>
  <c r="J631" i="16"/>
  <c r="J629" i="16" s="1"/>
  <c r="P631" i="16"/>
  <c r="P629" i="16" s="1"/>
  <c r="V631" i="16"/>
  <c r="V629" i="16" s="1"/>
  <c r="I636" i="16"/>
  <c r="I634" i="16" s="1"/>
  <c r="O636" i="16"/>
  <c r="U636" i="16"/>
  <c r="U634" i="16" s="1"/>
  <c r="AA636" i="16"/>
  <c r="AA634" i="16" s="1"/>
  <c r="G29" i="17"/>
  <c r="G27" i="17" s="1"/>
  <c r="M29" i="17"/>
  <c r="M27" i="17" s="1"/>
  <c r="S29" i="17"/>
  <c r="S27" i="17" s="1"/>
  <c r="Y29" i="17"/>
  <c r="Y27" i="17" s="1"/>
  <c r="F34" i="17"/>
  <c r="F32" i="17" s="1"/>
  <c r="L34" i="17"/>
  <c r="R34" i="17"/>
  <c r="X34" i="17"/>
  <c r="X32" i="17" s="1"/>
  <c r="F36" i="17"/>
  <c r="L36" i="17"/>
  <c r="R36" i="17"/>
  <c r="X36" i="17"/>
  <c r="E39" i="17"/>
  <c r="K39" i="17"/>
  <c r="K37" i="17" s="1"/>
  <c r="Q39" i="17"/>
  <c r="Q37" i="17" s="1"/>
  <c r="W39" i="17"/>
  <c r="E41" i="17"/>
  <c r="K41" i="17"/>
  <c r="Q41" i="17"/>
  <c r="W41" i="17"/>
  <c r="D44" i="17"/>
  <c r="D42" i="17" s="1"/>
  <c r="J44" i="17"/>
  <c r="P44" i="17"/>
  <c r="P42" i="17" s="1"/>
  <c r="V44" i="17"/>
  <c r="D46" i="17"/>
  <c r="J46" i="17"/>
  <c r="P46" i="17"/>
  <c r="V46" i="17"/>
  <c r="I49" i="17"/>
  <c r="I47" i="17" s="1"/>
  <c r="O49" i="17"/>
  <c r="U49" i="17"/>
  <c r="AA49" i="17"/>
  <c r="AA47" i="17" s="1"/>
  <c r="I51" i="17"/>
  <c r="O51" i="17"/>
  <c r="U51" i="17"/>
  <c r="AA51" i="17"/>
  <c r="H54" i="17"/>
  <c r="N54" i="17"/>
  <c r="N52" i="17" s="1"/>
  <c r="T54" i="17"/>
  <c r="T52" i="17" s="1"/>
  <c r="Z54" i="17"/>
  <c r="H56" i="17"/>
  <c r="N56" i="17"/>
  <c r="T56" i="17"/>
  <c r="Z56" i="17"/>
  <c r="G59" i="17"/>
  <c r="G57" i="17" s="1"/>
  <c r="M59" i="17"/>
  <c r="S59" i="17"/>
  <c r="S57" i="17" s="1"/>
  <c r="Y59" i="17"/>
  <c r="G61" i="17"/>
  <c r="M61" i="17"/>
  <c r="S61" i="17"/>
  <c r="Y61" i="17"/>
  <c r="F64" i="17"/>
  <c r="F62" i="17" s="1"/>
  <c r="L64" i="17"/>
  <c r="R64" i="17"/>
  <c r="X64" i="17"/>
  <c r="X62" i="17" s="1"/>
  <c r="F66" i="17"/>
  <c r="L66" i="17"/>
  <c r="R66" i="17"/>
  <c r="X66" i="17"/>
  <c r="E69" i="17"/>
  <c r="K69" i="17"/>
  <c r="K67" i="17" s="1"/>
  <c r="Q69" i="17"/>
  <c r="Q67" i="17" s="1"/>
  <c r="W69" i="17"/>
  <c r="E71" i="17"/>
  <c r="K71" i="17"/>
  <c r="Q71" i="17"/>
  <c r="W71" i="17"/>
  <c r="D74" i="17"/>
  <c r="D72" i="17" s="1"/>
  <c r="J74" i="17"/>
  <c r="P74" i="17"/>
  <c r="P72" i="17" s="1"/>
  <c r="V74" i="17"/>
  <c r="D76" i="17"/>
  <c r="J76" i="17"/>
  <c r="P76" i="17"/>
  <c r="V76" i="17"/>
  <c r="I79" i="17"/>
  <c r="I77" i="17" s="1"/>
  <c r="O79" i="17"/>
  <c r="U79" i="17"/>
  <c r="AA79" i="17"/>
  <c r="AA77" i="17" s="1"/>
  <c r="I81" i="17"/>
  <c r="O81" i="17"/>
  <c r="U81" i="17"/>
  <c r="AA81" i="17"/>
  <c r="H84" i="17"/>
  <c r="N84" i="17"/>
  <c r="N82" i="17" s="1"/>
  <c r="T84" i="17"/>
  <c r="T82" i="17" s="1"/>
  <c r="Z84" i="17"/>
  <c r="H86" i="17"/>
  <c r="N86" i="17"/>
  <c r="T86" i="17"/>
  <c r="Z86" i="17"/>
  <c r="G89" i="17"/>
  <c r="G87" i="17" s="1"/>
  <c r="M89" i="17"/>
  <c r="S89" i="17"/>
  <c r="S87" i="17" s="1"/>
  <c r="Y89" i="17"/>
  <c r="G91" i="17"/>
  <c r="M91" i="17"/>
  <c r="S91" i="17"/>
  <c r="Y91" i="17"/>
  <c r="F94" i="17"/>
  <c r="F92" i="17" s="1"/>
  <c r="L94" i="17"/>
  <c r="R94" i="17"/>
  <c r="X94" i="17"/>
  <c r="X92" i="17" s="1"/>
  <c r="F96" i="17"/>
  <c r="L96" i="17"/>
  <c r="R96" i="17"/>
  <c r="X96" i="17"/>
  <c r="E99" i="17"/>
  <c r="K99" i="17"/>
  <c r="K97" i="17" s="1"/>
  <c r="Q99" i="17"/>
  <c r="Q97" i="17" s="1"/>
  <c r="W99" i="17"/>
  <c r="E101" i="17"/>
  <c r="K101" i="17"/>
  <c r="Q101" i="17"/>
  <c r="W101" i="17"/>
  <c r="D104" i="17"/>
  <c r="D102" i="17" s="1"/>
  <c r="J104" i="17"/>
  <c r="P104" i="17"/>
  <c r="P102" i="17" s="1"/>
  <c r="V104" i="17"/>
  <c r="D106" i="17"/>
  <c r="J106" i="17"/>
  <c r="P106" i="17"/>
  <c r="V106" i="17"/>
  <c r="I109" i="17"/>
  <c r="I107" i="17" s="1"/>
  <c r="O109" i="17"/>
  <c r="U109" i="17"/>
  <c r="AA109" i="17"/>
  <c r="AA107" i="17" s="1"/>
  <c r="I111" i="17"/>
  <c r="O111" i="17"/>
  <c r="U111" i="17"/>
  <c r="AA111" i="17"/>
  <c r="H114" i="17"/>
  <c r="N114" i="17"/>
  <c r="N112" i="17" s="1"/>
  <c r="T114" i="17"/>
  <c r="T112" i="17" s="1"/>
  <c r="Z114" i="17"/>
  <c r="H116" i="17"/>
  <c r="N116" i="17"/>
  <c r="T116" i="17"/>
  <c r="Z116" i="17"/>
  <c r="G119" i="17"/>
  <c r="G117" i="17" s="1"/>
  <c r="M119" i="17"/>
  <c r="S119" i="17"/>
  <c r="S117" i="17" s="1"/>
  <c r="Y119" i="17"/>
  <c r="G121" i="17"/>
  <c r="M121" i="17"/>
  <c r="S121" i="17"/>
  <c r="Y121" i="17"/>
  <c r="F124" i="17"/>
  <c r="F122" i="17" s="1"/>
  <c r="L124" i="17"/>
  <c r="R124" i="17"/>
  <c r="X124" i="17"/>
  <c r="X122" i="17" s="1"/>
  <c r="F126" i="17"/>
  <c r="L126" i="17"/>
  <c r="R126" i="17"/>
  <c r="X126" i="17"/>
  <c r="E129" i="17"/>
  <c r="K129" i="17"/>
  <c r="K127" i="17" s="1"/>
  <c r="Q129" i="17"/>
  <c r="Q127" i="17" s="1"/>
  <c r="W129" i="17"/>
  <c r="E131" i="17"/>
  <c r="K131" i="17"/>
  <c r="Q131" i="17"/>
  <c r="W131" i="17"/>
  <c r="D134" i="17"/>
  <c r="D132" i="17" s="1"/>
  <c r="J134" i="17"/>
  <c r="P134" i="17"/>
  <c r="P132" i="17" s="1"/>
  <c r="V134" i="17"/>
  <c r="D136" i="17"/>
  <c r="J136" i="17"/>
  <c r="P136" i="17"/>
  <c r="V136" i="17"/>
  <c r="I139" i="17"/>
  <c r="I137" i="17" s="1"/>
  <c r="O139" i="17"/>
  <c r="U139" i="17"/>
  <c r="AA139" i="17"/>
  <c r="AA137" i="17" s="1"/>
  <c r="I141" i="17"/>
  <c r="O141" i="17"/>
  <c r="U141" i="17"/>
  <c r="AA141" i="17"/>
  <c r="H144" i="17"/>
  <c r="N144" i="17"/>
  <c r="N142" i="17" s="1"/>
  <c r="T144" i="17"/>
  <c r="T142" i="17" s="1"/>
  <c r="Z144" i="17"/>
  <c r="H146" i="17"/>
  <c r="N146" i="17"/>
  <c r="T146" i="17"/>
  <c r="Z146" i="17"/>
  <c r="G149" i="17"/>
  <c r="G147" i="17" s="1"/>
  <c r="M149" i="17"/>
  <c r="S149" i="17"/>
  <c r="S147" i="17" s="1"/>
  <c r="Y149" i="17"/>
  <c r="G151" i="17"/>
  <c r="M151" i="17"/>
  <c r="S151" i="17"/>
  <c r="Y151" i="17"/>
  <c r="F154" i="17"/>
  <c r="F152" i="17" s="1"/>
  <c r="L154" i="17"/>
  <c r="R154" i="17"/>
  <c r="X154" i="17"/>
  <c r="X152" i="17" s="1"/>
  <c r="F156" i="17"/>
  <c r="L156" i="17"/>
  <c r="R156" i="17"/>
  <c r="X156" i="17"/>
  <c r="E159" i="17"/>
  <c r="K159" i="17"/>
  <c r="K157" i="17" s="1"/>
  <c r="Q159" i="17"/>
  <c r="Q157" i="17" s="1"/>
  <c r="W159" i="17"/>
  <c r="E161" i="17"/>
  <c r="K161" i="17"/>
  <c r="Q161" i="17"/>
  <c r="W161" i="17"/>
  <c r="X318" i="17"/>
  <c r="R318" i="17"/>
  <c r="R316" i="17" s="1"/>
  <c r="L318" i="17"/>
  <c r="L316" i="17" s="1"/>
  <c r="F318" i="17"/>
  <c r="Y313" i="17"/>
  <c r="Y311" i="17" s="1"/>
  <c r="S313" i="17"/>
  <c r="S311" i="17" s="1"/>
  <c r="M313" i="17"/>
  <c r="G313" i="17"/>
  <c r="G311" i="17" s="1"/>
  <c r="Z308" i="17"/>
  <c r="Z306" i="17" s="1"/>
  <c r="T308" i="17"/>
  <c r="N308" i="17"/>
  <c r="N306" i="17" s="1"/>
  <c r="H308" i="17"/>
  <c r="H306" i="17" s="1"/>
  <c r="AA303" i="17"/>
  <c r="U303" i="17"/>
  <c r="U301" i="17" s="1"/>
  <c r="O303" i="17"/>
  <c r="O301" i="17" s="1"/>
  <c r="I303" i="17"/>
  <c r="V298" i="17"/>
  <c r="V296" i="17" s="1"/>
  <c r="P298" i="17"/>
  <c r="P296" i="17" s="1"/>
  <c r="J298" i="17"/>
  <c r="D298" i="17"/>
  <c r="D296" i="17" s="1"/>
  <c r="W293" i="17"/>
  <c r="W291" i="17" s="1"/>
  <c r="Q293" i="17"/>
  <c r="K293" i="17"/>
  <c r="K291" i="17" s="1"/>
  <c r="E293" i="17"/>
  <c r="E291" i="17" s="1"/>
  <c r="X288" i="17"/>
  <c r="R288" i="17"/>
  <c r="R286" i="17" s="1"/>
  <c r="L288" i="17"/>
  <c r="L286" i="17" s="1"/>
  <c r="F288" i="17"/>
  <c r="Y283" i="17"/>
  <c r="Y281" i="17" s="1"/>
  <c r="S283" i="17"/>
  <c r="S281" i="17" s="1"/>
  <c r="M283" i="17"/>
  <c r="G283" i="17"/>
  <c r="G281" i="17" s="1"/>
  <c r="Z278" i="17"/>
  <c r="Z276" i="17" s="1"/>
  <c r="T278" i="17"/>
  <c r="W318" i="17"/>
  <c r="W316" i="17" s="1"/>
  <c r="Q318" i="17"/>
  <c r="K318" i="17"/>
  <c r="K316" i="17" s="1"/>
  <c r="E318" i="17"/>
  <c r="E316" i="17" s="1"/>
  <c r="X313" i="17"/>
  <c r="X311" i="17" s="1"/>
  <c r="R313" i="17"/>
  <c r="L313" i="17"/>
  <c r="L311" i="17" s="1"/>
  <c r="F313" i="17"/>
  <c r="Y308" i="17"/>
  <c r="Y306" i="17" s="1"/>
  <c r="S308" i="17"/>
  <c r="S306" i="17" s="1"/>
  <c r="M308" i="17"/>
  <c r="M306" i="17" s="1"/>
  <c r="G308" i="17"/>
  <c r="Z303" i="17"/>
  <c r="Z301" i="17" s="1"/>
  <c r="T303" i="17"/>
  <c r="N303" i="17"/>
  <c r="N301" i="17" s="1"/>
  <c r="H303" i="17"/>
  <c r="H301" i="17" s="1"/>
  <c r="AA298" i="17"/>
  <c r="AA296" i="17" s="1"/>
  <c r="U298" i="17"/>
  <c r="O298" i="17"/>
  <c r="O296" i="17" s="1"/>
  <c r="I298" i="17"/>
  <c r="V293" i="17"/>
  <c r="V291" i="17" s="1"/>
  <c r="P293" i="17"/>
  <c r="P291" i="17" s="1"/>
  <c r="J293" i="17"/>
  <c r="J291" i="17" s="1"/>
  <c r="D293" i="17"/>
  <c r="W288" i="17"/>
  <c r="W286" i="17" s="1"/>
  <c r="Q288" i="17"/>
  <c r="K288" i="17"/>
  <c r="K286" i="17" s="1"/>
  <c r="E288" i="17"/>
  <c r="E286" i="17" s="1"/>
  <c r="V318" i="17"/>
  <c r="V316" i="17" s="1"/>
  <c r="P318" i="17"/>
  <c r="J318" i="17"/>
  <c r="J316" i="17" s="1"/>
  <c r="D318" i="17"/>
  <c r="W313" i="17"/>
  <c r="W311" i="17" s="1"/>
  <c r="Q313" i="17"/>
  <c r="Q311" i="17" s="1"/>
  <c r="K313" i="17"/>
  <c r="K311" i="17" s="1"/>
  <c r="E313" i="17"/>
  <c r="X308" i="17"/>
  <c r="X306" i="17" s="1"/>
  <c r="R308" i="17"/>
  <c r="L308" i="17"/>
  <c r="L306" i="17" s="1"/>
  <c r="F308" i="17"/>
  <c r="F306" i="17" s="1"/>
  <c r="Y303" i="17"/>
  <c r="Y301" i="17" s="1"/>
  <c r="S303" i="17"/>
  <c r="M303" i="17"/>
  <c r="M301" i="17" s="1"/>
  <c r="G303" i="17"/>
  <c r="Z298" i="17"/>
  <c r="Z296" i="17" s="1"/>
  <c r="T298" i="17"/>
  <c r="T296" i="17" s="1"/>
  <c r="N298" i="17"/>
  <c r="N296" i="17" s="1"/>
  <c r="H298" i="17"/>
  <c r="AA293" i="17"/>
  <c r="AA291" i="17" s="1"/>
  <c r="U293" i="17"/>
  <c r="O293" i="17"/>
  <c r="O291" i="17" s="1"/>
  <c r="I293" i="17"/>
  <c r="I291" i="17" s="1"/>
  <c r="V288" i="17"/>
  <c r="V286" i="17" s="1"/>
  <c r="P288" i="17"/>
  <c r="J288" i="17"/>
  <c r="J286" i="17" s="1"/>
  <c r="D288" i="17"/>
  <c r="Z318" i="17"/>
  <c r="Z316" i="17" s="1"/>
  <c r="T318" i="17"/>
  <c r="N318" i="17"/>
  <c r="N316" i="17" s="1"/>
  <c r="H318" i="17"/>
  <c r="H316" i="17" s="1"/>
  <c r="AA313" i="17"/>
  <c r="U313" i="17"/>
  <c r="U311" i="17" s="1"/>
  <c r="O313" i="17"/>
  <c r="O311" i="17" s="1"/>
  <c r="I313" i="17"/>
  <c r="V308" i="17"/>
  <c r="V306" i="17" s="1"/>
  <c r="P308" i="17"/>
  <c r="P306" i="17" s="1"/>
  <c r="J308" i="17"/>
  <c r="D308" i="17"/>
  <c r="D306" i="17" s="1"/>
  <c r="W303" i="17"/>
  <c r="W301" i="17" s="1"/>
  <c r="Q303" i="17"/>
  <c r="K303" i="17"/>
  <c r="K301" i="17" s="1"/>
  <c r="E303" i="17"/>
  <c r="E301" i="17" s="1"/>
  <c r="X298" i="17"/>
  <c r="R298" i="17"/>
  <c r="R296" i="17" s="1"/>
  <c r="L298" i="17"/>
  <c r="L296" i="17" s="1"/>
  <c r="F298" i="17"/>
  <c r="Y293" i="17"/>
  <c r="Y291" i="17" s="1"/>
  <c r="S293" i="17"/>
  <c r="S291" i="17" s="1"/>
  <c r="M293" i="17"/>
  <c r="G293" i="17"/>
  <c r="G291" i="17" s="1"/>
  <c r="Z288" i="17"/>
  <c r="Z286" i="17" s="1"/>
  <c r="T288" i="17"/>
  <c r="N288" i="17"/>
  <c r="N286" i="17" s="1"/>
  <c r="H288" i="17"/>
  <c r="H286" i="17" s="1"/>
  <c r="AA283" i="17"/>
  <c r="U283" i="17"/>
  <c r="U281" i="17" s="1"/>
  <c r="O283" i="17"/>
  <c r="O281" i="17" s="1"/>
  <c r="J168" i="17"/>
  <c r="P168" i="17"/>
  <c r="P166" i="17" s="1"/>
  <c r="V168" i="17"/>
  <c r="D170" i="17"/>
  <c r="D166" i="17" s="1"/>
  <c r="J170" i="17"/>
  <c r="P170" i="17"/>
  <c r="V170" i="17"/>
  <c r="I173" i="17"/>
  <c r="I171" i="17" s="1"/>
  <c r="O173" i="17"/>
  <c r="U173" i="17"/>
  <c r="AA173" i="17"/>
  <c r="AA171" i="17" s="1"/>
  <c r="I175" i="17"/>
  <c r="O175" i="17"/>
  <c r="U175" i="17"/>
  <c r="AA175" i="17"/>
  <c r="H178" i="17"/>
  <c r="N178" i="17"/>
  <c r="N176" i="17" s="1"/>
  <c r="T178" i="17"/>
  <c r="T176" i="17" s="1"/>
  <c r="Z178" i="17"/>
  <c r="H180" i="17"/>
  <c r="N180" i="17"/>
  <c r="T180" i="17"/>
  <c r="Z180" i="17"/>
  <c r="G183" i="17"/>
  <c r="G181" i="17" s="1"/>
  <c r="M183" i="17"/>
  <c r="S183" i="17"/>
  <c r="S181" i="17" s="1"/>
  <c r="Y183" i="17"/>
  <c r="G185" i="17"/>
  <c r="M185" i="17"/>
  <c r="S185" i="17"/>
  <c r="Y185" i="17"/>
  <c r="F188" i="17"/>
  <c r="F186" i="17" s="1"/>
  <c r="L188" i="17"/>
  <c r="R188" i="17"/>
  <c r="X188" i="17"/>
  <c r="X186" i="17" s="1"/>
  <c r="F190" i="17"/>
  <c r="L190" i="17"/>
  <c r="R190" i="17"/>
  <c r="X190" i="17"/>
  <c r="E193" i="17"/>
  <c r="K193" i="17"/>
  <c r="K191" i="17" s="1"/>
  <c r="Q193" i="17"/>
  <c r="Q191" i="17" s="1"/>
  <c r="W193" i="17"/>
  <c r="E195" i="17"/>
  <c r="K195" i="17"/>
  <c r="Q195" i="17"/>
  <c r="W195" i="17"/>
  <c r="D198" i="17"/>
  <c r="D196" i="17" s="1"/>
  <c r="J198" i="17"/>
  <c r="P198" i="17"/>
  <c r="P196" i="17" s="1"/>
  <c r="V198" i="17"/>
  <c r="D200" i="17"/>
  <c r="J200" i="17"/>
  <c r="P200" i="17"/>
  <c r="V200" i="17"/>
  <c r="I203" i="17"/>
  <c r="I201" i="17" s="1"/>
  <c r="O203" i="17"/>
  <c r="U203" i="17"/>
  <c r="AA203" i="17"/>
  <c r="AA201" i="17" s="1"/>
  <c r="I205" i="17"/>
  <c r="O205" i="17"/>
  <c r="U205" i="17"/>
  <c r="AA205" i="17"/>
  <c r="H208" i="17"/>
  <c r="N208" i="17"/>
  <c r="N206" i="17" s="1"/>
  <c r="T208" i="17"/>
  <c r="T206" i="17" s="1"/>
  <c r="Z208" i="17"/>
  <c r="H210" i="17"/>
  <c r="N210" i="17"/>
  <c r="T210" i="17"/>
  <c r="Z210" i="17"/>
  <c r="G213" i="17"/>
  <c r="G211" i="17" s="1"/>
  <c r="M213" i="17"/>
  <c r="S213" i="17"/>
  <c r="S211" i="17" s="1"/>
  <c r="Y213" i="17"/>
  <c r="G215" i="17"/>
  <c r="M215" i="17"/>
  <c r="S215" i="17"/>
  <c r="Y215" i="17"/>
  <c r="F218" i="17"/>
  <c r="F216" i="17" s="1"/>
  <c r="L218" i="17"/>
  <c r="R218" i="17"/>
  <c r="X218" i="17"/>
  <c r="X216" i="17" s="1"/>
  <c r="F220" i="17"/>
  <c r="L220" i="17"/>
  <c r="R220" i="17"/>
  <c r="X220" i="17"/>
  <c r="E223" i="17"/>
  <c r="K223" i="17"/>
  <c r="K221" i="17" s="1"/>
  <c r="Q223" i="17"/>
  <c r="Q221" i="17" s="1"/>
  <c r="W223" i="17"/>
  <c r="E225" i="17"/>
  <c r="K225" i="17"/>
  <c r="Q225" i="17"/>
  <c r="W225" i="17"/>
  <c r="D228" i="17"/>
  <c r="D226" i="17" s="1"/>
  <c r="J228" i="17"/>
  <c r="P228" i="17"/>
  <c r="P226" i="17" s="1"/>
  <c r="V228" i="17"/>
  <c r="D230" i="17"/>
  <c r="J230" i="17"/>
  <c r="P230" i="17"/>
  <c r="V230" i="17"/>
  <c r="I233" i="17"/>
  <c r="I231" i="17" s="1"/>
  <c r="O233" i="17"/>
  <c r="U233" i="17"/>
  <c r="AA233" i="17"/>
  <c r="AA231" i="17" s="1"/>
  <c r="I235" i="17"/>
  <c r="O235" i="17"/>
  <c r="U235" i="17"/>
  <c r="AA235" i="17"/>
  <c r="H238" i="17"/>
  <c r="N238" i="17"/>
  <c r="N236" i="17" s="1"/>
  <c r="T238" i="17"/>
  <c r="T236" i="17" s="1"/>
  <c r="Z238" i="17"/>
  <c r="H240" i="17"/>
  <c r="N240" i="17"/>
  <c r="T240" i="17"/>
  <c r="Z240" i="17"/>
  <c r="G243" i="17"/>
  <c r="G241" i="17" s="1"/>
  <c r="M243" i="17"/>
  <c r="S243" i="17"/>
  <c r="S241" i="17" s="1"/>
  <c r="Y243" i="17"/>
  <c r="G245" i="17"/>
  <c r="M245" i="17"/>
  <c r="S245" i="17"/>
  <c r="Y245" i="17"/>
  <c r="F248" i="17"/>
  <c r="F246" i="17" s="1"/>
  <c r="L248" i="17"/>
  <c r="R248" i="17"/>
  <c r="X248" i="17"/>
  <c r="X246" i="17" s="1"/>
  <c r="F250" i="17"/>
  <c r="L250" i="17"/>
  <c r="R250" i="17"/>
  <c r="X250" i="17"/>
  <c r="E253" i="17"/>
  <c r="K253" i="17"/>
  <c r="K251" i="17" s="1"/>
  <c r="Q253" i="17"/>
  <c r="Q251" i="17" s="1"/>
  <c r="W253" i="17"/>
  <c r="E255" i="17"/>
  <c r="K255" i="17"/>
  <c r="Q255" i="17"/>
  <c r="W255" i="17"/>
  <c r="D258" i="17"/>
  <c r="D256" i="17" s="1"/>
  <c r="J258" i="17"/>
  <c r="P258" i="17"/>
  <c r="P256" i="17" s="1"/>
  <c r="V258" i="17"/>
  <c r="D260" i="17"/>
  <c r="J260" i="17"/>
  <c r="P260" i="17"/>
  <c r="V260" i="17"/>
  <c r="I263" i="17"/>
  <c r="I261" i="17" s="1"/>
  <c r="O263" i="17"/>
  <c r="U263" i="17"/>
  <c r="AA263" i="17"/>
  <c r="AA261" i="17" s="1"/>
  <c r="I265" i="17"/>
  <c r="O265" i="17"/>
  <c r="U265" i="17"/>
  <c r="AA265" i="17"/>
  <c r="H268" i="17"/>
  <c r="N268" i="17"/>
  <c r="N266" i="17" s="1"/>
  <c r="T268" i="17"/>
  <c r="T266" i="17" s="1"/>
  <c r="Z268" i="17"/>
  <c r="H270" i="17"/>
  <c r="N270" i="17"/>
  <c r="T270" i="17"/>
  <c r="Z270" i="17"/>
  <c r="G273" i="17"/>
  <c r="G271" i="17" s="1"/>
  <c r="M273" i="17"/>
  <c r="S273" i="17"/>
  <c r="S271" i="17" s="1"/>
  <c r="Y273" i="17"/>
  <c r="G275" i="17"/>
  <c r="M275" i="17"/>
  <c r="S275" i="17"/>
  <c r="Y275" i="17"/>
  <c r="F278" i="17"/>
  <c r="F276" i="17" s="1"/>
  <c r="L278" i="17"/>
  <c r="R278" i="17"/>
  <c r="Y278" i="17"/>
  <c r="I280" i="17"/>
  <c r="P280" i="17"/>
  <c r="P276" i="17" s="1"/>
  <c r="W280" i="17"/>
  <c r="W276" i="17" s="1"/>
  <c r="J283" i="17"/>
  <c r="R283" i="17"/>
  <c r="D285" i="17"/>
  <c r="P285" i="17"/>
  <c r="P281" i="17" s="1"/>
  <c r="U288" i="17"/>
  <c r="O290" i="17"/>
  <c r="O286" i="17" s="1"/>
  <c r="R293" i="17"/>
  <c r="L295" i="17"/>
  <c r="L291" i="17" s="1"/>
  <c r="M298" i="17"/>
  <c r="M296" i="17" s="1"/>
  <c r="G300" i="17"/>
  <c r="G296" i="17" s="1"/>
  <c r="Y300" i="17"/>
  <c r="Y296" i="17" s="1"/>
  <c r="J303" i="17"/>
  <c r="J301" i="17" s="1"/>
  <c r="D305" i="17"/>
  <c r="D301" i="17" s="1"/>
  <c r="V305" i="17"/>
  <c r="V301" i="17" s="1"/>
  <c r="I308" i="17"/>
  <c r="I306" i="17" s="1"/>
  <c r="AA308" i="17"/>
  <c r="U310" i="17"/>
  <c r="U306" i="17" s="1"/>
  <c r="D313" i="17"/>
  <c r="D311" i="17" s="1"/>
  <c r="V313" i="17"/>
  <c r="P315" i="17"/>
  <c r="P311" i="17" s="1"/>
  <c r="U318" i="17"/>
  <c r="O320" i="17"/>
  <c r="H329" i="17"/>
  <c r="H325" i="17" s="1"/>
  <c r="Z329" i="17"/>
  <c r="Z325" i="17" s="1"/>
  <c r="E334" i="17"/>
  <c r="E330" i="17" s="1"/>
  <c r="W334" i="17"/>
  <c r="W330" i="17" s="1"/>
  <c r="R339" i="17"/>
  <c r="R335" i="17" s="1"/>
  <c r="Q344" i="17"/>
  <c r="Q340" i="17" s="1"/>
  <c r="N349" i="17"/>
  <c r="N345" i="17" s="1"/>
  <c r="M354" i="17"/>
  <c r="M350" i="17" s="1"/>
  <c r="H359" i="17"/>
  <c r="H355" i="17" s="1"/>
  <c r="Z359" i="17"/>
  <c r="Z355" i="17" s="1"/>
  <c r="E364" i="17"/>
  <c r="E360" i="17" s="1"/>
  <c r="W364" i="17"/>
  <c r="W360" i="17" s="1"/>
  <c r="R369" i="17"/>
  <c r="Q374" i="17"/>
  <c r="Q370" i="17" s="1"/>
  <c r="N379" i="17"/>
  <c r="N375" i="17" s="1"/>
  <c r="M384" i="17"/>
  <c r="M380" i="17" s="1"/>
  <c r="H389" i="17"/>
  <c r="H385" i="17" s="1"/>
  <c r="Z389" i="17"/>
  <c r="Z385" i="17" s="1"/>
  <c r="E394" i="17"/>
  <c r="E390" i="17" s="1"/>
  <c r="W394" i="17"/>
  <c r="W390" i="17" s="1"/>
  <c r="R399" i="17"/>
  <c r="R395" i="17" s="1"/>
  <c r="Q404" i="17"/>
  <c r="Q400" i="17" s="1"/>
  <c r="N409" i="17"/>
  <c r="N405" i="17" s="1"/>
  <c r="M414" i="17"/>
  <c r="H419" i="17"/>
  <c r="H415" i="17" s="1"/>
  <c r="Z419" i="17"/>
  <c r="Z415" i="17" s="1"/>
  <c r="E424" i="17"/>
  <c r="E420" i="17" s="1"/>
  <c r="W424" i="17"/>
  <c r="R429" i="17"/>
  <c r="R425" i="17" s="1"/>
  <c r="Q434" i="17"/>
  <c r="Q430" i="17" s="1"/>
  <c r="N439" i="17"/>
  <c r="N435" i="17" s="1"/>
  <c r="M444" i="17"/>
  <c r="M440" i="17" s="1"/>
  <c r="H449" i="17"/>
  <c r="H445" i="17" s="1"/>
  <c r="Z449" i="17"/>
  <c r="Z445" i="17" s="1"/>
  <c r="E454" i="17"/>
  <c r="E450" i="17" s="1"/>
  <c r="W454" i="17"/>
  <c r="W450" i="17" s="1"/>
  <c r="R459" i="17"/>
  <c r="R455" i="17" s="1"/>
  <c r="Q464" i="17"/>
  <c r="Q460" i="17" s="1"/>
  <c r="N469" i="17"/>
  <c r="M474" i="17"/>
  <c r="M470" i="17" s="1"/>
  <c r="R479" i="17"/>
  <c r="R475" i="17" s="1"/>
  <c r="D493" i="17"/>
  <c r="D489" i="17" s="1"/>
  <c r="O498" i="17"/>
  <c r="O494" i="17" s="1"/>
  <c r="T503" i="17"/>
  <c r="T499" i="17" s="1"/>
  <c r="Y508" i="17"/>
  <c r="D523" i="17"/>
  <c r="D519" i="17" s="1"/>
  <c r="O528" i="17"/>
  <c r="O524" i="17" s="1"/>
  <c r="V533" i="17"/>
  <c r="V529" i="17" s="1"/>
  <c r="E534" i="17"/>
  <c r="Q534" i="17"/>
  <c r="W534" i="17"/>
  <c r="I534" i="17"/>
  <c r="V538" i="17"/>
  <c r="H569" i="17"/>
  <c r="N42" i="18"/>
  <c r="V92" i="18"/>
  <c r="G137" i="18"/>
  <c r="J486" i="16"/>
  <c r="J484" i="16" s="1"/>
  <c r="P486" i="16"/>
  <c r="P484" i="16" s="1"/>
  <c r="V486" i="16"/>
  <c r="I491" i="16"/>
  <c r="I489" i="16" s="1"/>
  <c r="O491" i="16"/>
  <c r="O489" i="16" s="1"/>
  <c r="U491" i="16"/>
  <c r="U489" i="16" s="1"/>
  <c r="AA491" i="16"/>
  <c r="AA489" i="16" s="1"/>
  <c r="H496" i="16"/>
  <c r="H494" i="16" s="1"/>
  <c r="N496" i="16"/>
  <c r="T496" i="16"/>
  <c r="T494" i="16" s="1"/>
  <c r="Z496" i="16"/>
  <c r="Z494" i="16" s="1"/>
  <c r="G501" i="16"/>
  <c r="G499" i="16" s="1"/>
  <c r="M501" i="16"/>
  <c r="M499" i="16" s="1"/>
  <c r="S501" i="16"/>
  <c r="S499" i="16" s="1"/>
  <c r="Y501" i="16"/>
  <c r="F506" i="16"/>
  <c r="F504" i="16" s="1"/>
  <c r="L506" i="16"/>
  <c r="L504" i="16" s="1"/>
  <c r="R506" i="16"/>
  <c r="R504" i="16" s="1"/>
  <c r="X506" i="16"/>
  <c r="X504" i="16" s="1"/>
  <c r="E511" i="16"/>
  <c r="E509" i="16" s="1"/>
  <c r="K511" i="16"/>
  <c r="Q511" i="16"/>
  <c r="Q509" i="16" s="1"/>
  <c r="W511" i="16"/>
  <c r="W509" i="16" s="1"/>
  <c r="D516" i="16"/>
  <c r="D514" i="16" s="1"/>
  <c r="J516" i="16"/>
  <c r="J514" i="16" s="1"/>
  <c r="P516" i="16"/>
  <c r="P514" i="16" s="1"/>
  <c r="V516" i="16"/>
  <c r="I521" i="16"/>
  <c r="I519" i="16" s="1"/>
  <c r="O521" i="16"/>
  <c r="O519" i="16" s="1"/>
  <c r="U521" i="16"/>
  <c r="U519" i="16" s="1"/>
  <c r="AA521" i="16"/>
  <c r="AA519" i="16" s="1"/>
  <c r="H526" i="16"/>
  <c r="H524" i="16" s="1"/>
  <c r="N526" i="16"/>
  <c r="T526" i="16"/>
  <c r="T524" i="16" s="1"/>
  <c r="Z526" i="16"/>
  <c r="Z524" i="16" s="1"/>
  <c r="G531" i="16"/>
  <c r="G529" i="16" s="1"/>
  <c r="M531" i="16"/>
  <c r="M529" i="16" s="1"/>
  <c r="S531" i="16"/>
  <c r="S529" i="16" s="1"/>
  <c r="Y531" i="16"/>
  <c r="F536" i="16"/>
  <c r="F534" i="16" s="1"/>
  <c r="L536" i="16"/>
  <c r="L534" i="16" s="1"/>
  <c r="R536" i="16"/>
  <c r="R534" i="16" s="1"/>
  <c r="X536" i="16"/>
  <c r="X534" i="16" s="1"/>
  <c r="E541" i="16"/>
  <c r="E539" i="16" s="1"/>
  <c r="K541" i="16"/>
  <c r="Q541" i="16"/>
  <c r="Q539" i="16" s="1"/>
  <c r="W541" i="16"/>
  <c r="W539" i="16" s="1"/>
  <c r="D546" i="16"/>
  <c r="D544" i="16" s="1"/>
  <c r="J546" i="16"/>
  <c r="J544" i="16" s="1"/>
  <c r="P546" i="16"/>
  <c r="P544" i="16" s="1"/>
  <c r="V546" i="16"/>
  <c r="I551" i="16"/>
  <c r="I549" i="16" s="1"/>
  <c r="O551" i="16"/>
  <c r="O549" i="16" s="1"/>
  <c r="U551" i="16"/>
  <c r="U549" i="16" s="1"/>
  <c r="AA551" i="16"/>
  <c r="AA549" i="16" s="1"/>
  <c r="H556" i="16"/>
  <c r="H554" i="16" s="1"/>
  <c r="N556" i="16"/>
  <c r="T556" i="16"/>
  <c r="T554" i="16" s="1"/>
  <c r="Z556" i="16"/>
  <c r="Z554" i="16" s="1"/>
  <c r="G561" i="16"/>
  <c r="G559" i="16" s="1"/>
  <c r="M561" i="16"/>
  <c r="M559" i="16" s="1"/>
  <c r="S561" i="16"/>
  <c r="S559" i="16" s="1"/>
  <c r="Y561" i="16"/>
  <c r="F566" i="16"/>
  <c r="F564" i="16" s="1"/>
  <c r="L566" i="16"/>
  <c r="L564" i="16" s="1"/>
  <c r="R566" i="16"/>
  <c r="R564" i="16" s="1"/>
  <c r="X566" i="16"/>
  <c r="X564" i="16" s="1"/>
  <c r="E571" i="16"/>
  <c r="E569" i="16" s="1"/>
  <c r="K571" i="16"/>
  <c r="Q571" i="16"/>
  <c r="Q569" i="16" s="1"/>
  <c r="W571" i="16"/>
  <c r="W569" i="16" s="1"/>
  <c r="D576" i="16"/>
  <c r="D574" i="16" s="1"/>
  <c r="J576" i="16"/>
  <c r="J574" i="16" s="1"/>
  <c r="P576" i="16"/>
  <c r="P574" i="16" s="1"/>
  <c r="V576" i="16"/>
  <c r="I581" i="16"/>
  <c r="I579" i="16" s="1"/>
  <c r="O581" i="16"/>
  <c r="O579" i="16" s="1"/>
  <c r="U581" i="16"/>
  <c r="U579" i="16" s="1"/>
  <c r="AA581" i="16"/>
  <c r="AA579" i="16" s="1"/>
  <c r="H586" i="16"/>
  <c r="H584" i="16" s="1"/>
  <c r="N586" i="16"/>
  <c r="T586" i="16"/>
  <c r="T584" i="16" s="1"/>
  <c r="Z586" i="16"/>
  <c r="Z584" i="16" s="1"/>
  <c r="G591" i="16"/>
  <c r="G589" i="16" s="1"/>
  <c r="M591" i="16"/>
  <c r="M589" i="16" s="1"/>
  <c r="S591" i="16"/>
  <c r="S589" i="16" s="1"/>
  <c r="Y591" i="16"/>
  <c r="F596" i="16"/>
  <c r="F594" i="16" s="1"/>
  <c r="L596" i="16"/>
  <c r="L594" i="16" s="1"/>
  <c r="R596" i="16"/>
  <c r="R594" i="16" s="1"/>
  <c r="X596" i="16"/>
  <c r="X594" i="16" s="1"/>
  <c r="E601" i="16"/>
  <c r="E599" i="16" s="1"/>
  <c r="K601" i="16"/>
  <c r="Q601" i="16"/>
  <c r="Q599" i="16" s="1"/>
  <c r="W601" i="16"/>
  <c r="W599" i="16" s="1"/>
  <c r="D606" i="16"/>
  <c r="D604" i="16" s="1"/>
  <c r="J606" i="16"/>
  <c r="J604" i="16" s="1"/>
  <c r="P606" i="16"/>
  <c r="P604" i="16" s="1"/>
  <c r="V606" i="16"/>
  <c r="I611" i="16"/>
  <c r="I609" i="16" s="1"/>
  <c r="O611" i="16"/>
  <c r="O609" i="16" s="1"/>
  <c r="U611" i="16"/>
  <c r="U609" i="16" s="1"/>
  <c r="AA611" i="16"/>
  <c r="AA609" i="16" s="1"/>
  <c r="H616" i="16"/>
  <c r="H614" i="16" s="1"/>
  <c r="N616" i="16"/>
  <c r="T616" i="16"/>
  <c r="T614" i="16" s="1"/>
  <c r="Z616" i="16"/>
  <c r="Z614" i="16" s="1"/>
  <c r="G621" i="16"/>
  <c r="G619" i="16" s="1"/>
  <c r="M621" i="16"/>
  <c r="M619" i="16" s="1"/>
  <c r="S621" i="16"/>
  <c r="S619" i="16" s="1"/>
  <c r="Y621" i="16"/>
  <c r="F626" i="16"/>
  <c r="F624" i="16" s="1"/>
  <c r="L626" i="16"/>
  <c r="L624" i="16" s="1"/>
  <c r="R626" i="16"/>
  <c r="R624" i="16" s="1"/>
  <c r="X626" i="16"/>
  <c r="X624" i="16" s="1"/>
  <c r="E631" i="16"/>
  <c r="E629" i="16" s="1"/>
  <c r="K631" i="16"/>
  <c r="Q631" i="16"/>
  <c r="Q629" i="16" s="1"/>
  <c r="W631" i="16"/>
  <c r="W629" i="16" s="1"/>
  <c r="D636" i="16"/>
  <c r="D634" i="16" s="1"/>
  <c r="J636" i="16"/>
  <c r="J634" i="16" s="1"/>
  <c r="P636" i="16"/>
  <c r="P634" i="16" s="1"/>
  <c r="V636" i="16"/>
  <c r="F9" i="17"/>
  <c r="F7" i="17" s="1"/>
  <c r="L9" i="17"/>
  <c r="L7" i="17" s="1"/>
  <c r="R9" i="17"/>
  <c r="X9" i="17"/>
  <c r="X7" i="17" s="1"/>
  <c r="F11" i="17"/>
  <c r="L11" i="17"/>
  <c r="R11" i="17"/>
  <c r="X11" i="17"/>
  <c r="E14" i="17"/>
  <c r="K14" i="17"/>
  <c r="K12" i="17" s="1"/>
  <c r="Q14" i="17"/>
  <c r="W14" i="17"/>
  <c r="E16" i="17"/>
  <c r="K16" i="17"/>
  <c r="Q16" i="17"/>
  <c r="W16" i="17"/>
  <c r="D19" i="17"/>
  <c r="J19" i="17"/>
  <c r="P19" i="17"/>
  <c r="P17" i="17" s="1"/>
  <c r="V19" i="17"/>
  <c r="V17" i="17" s="1"/>
  <c r="D21" i="17"/>
  <c r="J21" i="17"/>
  <c r="P21" i="17"/>
  <c r="V21" i="17"/>
  <c r="I24" i="17"/>
  <c r="I22" i="17" s="1"/>
  <c r="O24" i="17"/>
  <c r="O22" i="17" s="1"/>
  <c r="U24" i="17"/>
  <c r="AA24" i="17"/>
  <c r="AA22" i="17" s="1"/>
  <c r="I26" i="17"/>
  <c r="O26" i="17"/>
  <c r="U26" i="17"/>
  <c r="AA26" i="17"/>
  <c r="H29" i="17"/>
  <c r="N29" i="17"/>
  <c r="N27" i="17" s="1"/>
  <c r="T29" i="17"/>
  <c r="Z29" i="17"/>
  <c r="H31" i="17"/>
  <c r="N31" i="17"/>
  <c r="T31" i="17"/>
  <c r="Z31" i="17"/>
  <c r="G34" i="17"/>
  <c r="M34" i="17"/>
  <c r="S34" i="17"/>
  <c r="S32" i="17" s="1"/>
  <c r="Y34" i="17"/>
  <c r="Y32" i="17" s="1"/>
  <c r="G36" i="17"/>
  <c r="M36" i="17"/>
  <c r="S36" i="17"/>
  <c r="Y36" i="17"/>
  <c r="F39" i="17"/>
  <c r="F37" i="17" s="1"/>
  <c r="L39" i="17"/>
  <c r="L37" i="17" s="1"/>
  <c r="R39" i="17"/>
  <c r="X39" i="17"/>
  <c r="X37" i="17" s="1"/>
  <c r="F41" i="17"/>
  <c r="L41" i="17"/>
  <c r="R41" i="17"/>
  <c r="X41" i="17"/>
  <c r="E44" i="17"/>
  <c r="K44" i="17"/>
  <c r="K42" i="17" s="1"/>
  <c r="Q44" i="17"/>
  <c r="W44" i="17"/>
  <c r="E46" i="17"/>
  <c r="K46" i="17"/>
  <c r="Q46" i="17"/>
  <c r="W46" i="17"/>
  <c r="D49" i="17"/>
  <c r="J49" i="17"/>
  <c r="P49" i="17"/>
  <c r="P47" i="17" s="1"/>
  <c r="V49" i="17"/>
  <c r="V47" i="17" s="1"/>
  <c r="D51" i="17"/>
  <c r="J51" i="17"/>
  <c r="P51" i="17"/>
  <c r="V51" i="17"/>
  <c r="I54" i="17"/>
  <c r="I52" i="17" s="1"/>
  <c r="O54" i="17"/>
  <c r="O52" i="17" s="1"/>
  <c r="U54" i="17"/>
  <c r="AA54" i="17"/>
  <c r="AA52" i="17" s="1"/>
  <c r="I56" i="17"/>
  <c r="O56" i="17"/>
  <c r="U56" i="17"/>
  <c r="AA56" i="17"/>
  <c r="H59" i="17"/>
  <c r="N59" i="17"/>
  <c r="N57" i="17" s="1"/>
  <c r="T59" i="17"/>
  <c r="Z59" i="17"/>
  <c r="H61" i="17"/>
  <c r="N61" i="17"/>
  <c r="T61" i="17"/>
  <c r="Z61" i="17"/>
  <c r="G64" i="17"/>
  <c r="M64" i="17"/>
  <c r="S64" i="17"/>
  <c r="S62" i="17" s="1"/>
  <c r="Y64" i="17"/>
  <c r="Y62" i="17" s="1"/>
  <c r="G66" i="17"/>
  <c r="M66" i="17"/>
  <c r="S66" i="17"/>
  <c r="Y66" i="17"/>
  <c r="F69" i="17"/>
  <c r="F67" i="17" s="1"/>
  <c r="L69" i="17"/>
  <c r="L67" i="17" s="1"/>
  <c r="R69" i="17"/>
  <c r="X69" i="17"/>
  <c r="X67" i="17" s="1"/>
  <c r="F71" i="17"/>
  <c r="L71" i="17"/>
  <c r="R71" i="17"/>
  <c r="X71" i="17"/>
  <c r="E74" i="17"/>
  <c r="K74" i="17"/>
  <c r="K72" i="17" s="1"/>
  <c r="Q74" i="17"/>
  <c r="W74" i="17"/>
  <c r="E76" i="17"/>
  <c r="K76" i="17"/>
  <c r="Q76" i="17"/>
  <c r="W76" i="17"/>
  <c r="D79" i="17"/>
  <c r="J79" i="17"/>
  <c r="P79" i="17"/>
  <c r="P77" i="17" s="1"/>
  <c r="V79" i="17"/>
  <c r="V77" i="17" s="1"/>
  <c r="D81" i="17"/>
  <c r="J81" i="17"/>
  <c r="P81" i="17"/>
  <c r="V81" i="17"/>
  <c r="I84" i="17"/>
  <c r="I82" i="17" s="1"/>
  <c r="O84" i="17"/>
  <c r="O82" i="17" s="1"/>
  <c r="U84" i="17"/>
  <c r="AA84" i="17"/>
  <c r="AA82" i="17" s="1"/>
  <c r="I86" i="17"/>
  <c r="O86" i="17"/>
  <c r="U86" i="17"/>
  <c r="AA86" i="17"/>
  <c r="H89" i="17"/>
  <c r="N89" i="17"/>
  <c r="N87" i="17" s="1"/>
  <c r="T89" i="17"/>
  <c r="Z89" i="17"/>
  <c r="H91" i="17"/>
  <c r="N91" i="17"/>
  <c r="T91" i="17"/>
  <c r="Z91" i="17"/>
  <c r="G94" i="17"/>
  <c r="M94" i="17"/>
  <c r="S94" i="17"/>
  <c r="S92" i="17" s="1"/>
  <c r="Y94" i="17"/>
  <c r="Y92" i="17" s="1"/>
  <c r="G96" i="17"/>
  <c r="M96" i="17"/>
  <c r="S96" i="17"/>
  <c r="Y96" i="17"/>
  <c r="F99" i="17"/>
  <c r="F97" i="17" s="1"/>
  <c r="L99" i="17"/>
  <c r="L97" i="17" s="1"/>
  <c r="R99" i="17"/>
  <c r="X99" i="17"/>
  <c r="X97" i="17" s="1"/>
  <c r="F101" i="17"/>
  <c r="L101" i="17"/>
  <c r="R101" i="17"/>
  <c r="X101" i="17"/>
  <c r="E104" i="17"/>
  <c r="K104" i="17"/>
  <c r="K102" i="17" s="1"/>
  <c r="Q104" i="17"/>
  <c r="W104" i="17"/>
  <c r="E106" i="17"/>
  <c r="K106" i="17"/>
  <c r="Q106" i="17"/>
  <c r="W106" i="17"/>
  <c r="D109" i="17"/>
  <c r="J109" i="17"/>
  <c r="P109" i="17"/>
  <c r="P107" i="17" s="1"/>
  <c r="V109" i="17"/>
  <c r="V107" i="17" s="1"/>
  <c r="D111" i="17"/>
  <c r="J111" i="17"/>
  <c r="P111" i="17"/>
  <c r="V111" i="17"/>
  <c r="I114" i="17"/>
  <c r="I112" i="17" s="1"/>
  <c r="O114" i="17"/>
  <c r="O112" i="17" s="1"/>
  <c r="U114" i="17"/>
  <c r="AA114" i="17"/>
  <c r="AA112" i="17" s="1"/>
  <c r="I116" i="17"/>
  <c r="O116" i="17"/>
  <c r="U116" i="17"/>
  <c r="AA116" i="17"/>
  <c r="H119" i="17"/>
  <c r="N119" i="17"/>
  <c r="N117" i="17" s="1"/>
  <c r="T119" i="17"/>
  <c r="Z119" i="17"/>
  <c r="H121" i="17"/>
  <c r="N121" i="17"/>
  <c r="T121" i="17"/>
  <c r="Z121" i="17"/>
  <c r="G124" i="17"/>
  <c r="M124" i="17"/>
  <c r="S124" i="17"/>
  <c r="S122" i="17" s="1"/>
  <c r="Y124" i="17"/>
  <c r="Y122" i="17" s="1"/>
  <c r="G126" i="17"/>
  <c r="M126" i="17"/>
  <c r="S126" i="17"/>
  <c r="Y126" i="17"/>
  <c r="F129" i="17"/>
  <c r="F127" i="17" s="1"/>
  <c r="L129" i="17"/>
  <c r="L127" i="17" s="1"/>
  <c r="R129" i="17"/>
  <c r="X129" i="17"/>
  <c r="X127" i="17" s="1"/>
  <c r="F131" i="17"/>
  <c r="L131" i="17"/>
  <c r="R131" i="17"/>
  <c r="X131" i="17"/>
  <c r="E134" i="17"/>
  <c r="K134" i="17"/>
  <c r="K132" i="17" s="1"/>
  <c r="Q134" i="17"/>
  <c r="W134" i="17"/>
  <c r="E136" i="17"/>
  <c r="K136" i="17"/>
  <c r="Q136" i="17"/>
  <c r="W136" i="17"/>
  <c r="D139" i="17"/>
  <c r="J139" i="17"/>
  <c r="P139" i="17"/>
  <c r="P137" i="17" s="1"/>
  <c r="V139" i="17"/>
  <c r="V137" i="17" s="1"/>
  <c r="D141" i="17"/>
  <c r="J141" i="17"/>
  <c r="P141" i="17"/>
  <c r="V141" i="17"/>
  <c r="I144" i="17"/>
  <c r="I142" i="17" s="1"/>
  <c r="O144" i="17"/>
  <c r="O142" i="17" s="1"/>
  <c r="U144" i="17"/>
  <c r="AA144" i="17"/>
  <c r="AA142" i="17" s="1"/>
  <c r="I146" i="17"/>
  <c r="O146" i="17"/>
  <c r="U146" i="17"/>
  <c r="AA146" i="17"/>
  <c r="H149" i="17"/>
  <c r="N149" i="17"/>
  <c r="N147" i="17" s="1"/>
  <c r="T149" i="17"/>
  <c r="Z149" i="17"/>
  <c r="H151" i="17"/>
  <c r="N151" i="17"/>
  <c r="T151" i="17"/>
  <c r="Z151" i="17"/>
  <c r="G154" i="17"/>
  <c r="M154" i="17"/>
  <c r="S154" i="17"/>
  <c r="S152" i="17" s="1"/>
  <c r="Y154" i="17"/>
  <c r="Y152" i="17" s="1"/>
  <c r="G156" i="17"/>
  <c r="M156" i="17"/>
  <c r="S156" i="17"/>
  <c r="Y156" i="17"/>
  <c r="F159" i="17"/>
  <c r="F157" i="17" s="1"/>
  <c r="L159" i="17"/>
  <c r="L157" i="17" s="1"/>
  <c r="R159" i="17"/>
  <c r="X159" i="17"/>
  <c r="X157" i="17" s="1"/>
  <c r="F161" i="17"/>
  <c r="L161" i="17"/>
  <c r="R161" i="17"/>
  <c r="X161" i="17"/>
  <c r="E168" i="17"/>
  <c r="K168" i="17"/>
  <c r="K166" i="17" s="1"/>
  <c r="Q168" i="17"/>
  <c r="W168" i="17"/>
  <c r="E170" i="17"/>
  <c r="K170" i="17"/>
  <c r="Q170" i="17"/>
  <c r="W170" i="17"/>
  <c r="D173" i="17"/>
  <c r="J173" i="17"/>
  <c r="P173" i="17"/>
  <c r="P171" i="17" s="1"/>
  <c r="V173" i="17"/>
  <c r="V171" i="17" s="1"/>
  <c r="D175" i="17"/>
  <c r="J175" i="17"/>
  <c r="P175" i="17"/>
  <c r="V175" i="17"/>
  <c r="I178" i="17"/>
  <c r="I176" i="17" s="1"/>
  <c r="O178" i="17"/>
  <c r="O176" i="17" s="1"/>
  <c r="U178" i="17"/>
  <c r="AA178" i="17"/>
  <c r="AA176" i="17" s="1"/>
  <c r="I180" i="17"/>
  <c r="O180" i="17"/>
  <c r="U180" i="17"/>
  <c r="AA180" i="17"/>
  <c r="H183" i="17"/>
  <c r="N183" i="17"/>
  <c r="N181" i="17" s="1"/>
  <c r="T183" i="17"/>
  <c r="Z183" i="17"/>
  <c r="H185" i="17"/>
  <c r="N185" i="17"/>
  <c r="T185" i="17"/>
  <c r="Z185" i="17"/>
  <c r="G188" i="17"/>
  <c r="M188" i="17"/>
  <c r="S188" i="17"/>
  <c r="S186" i="17" s="1"/>
  <c r="Y188" i="17"/>
  <c r="Y186" i="17" s="1"/>
  <c r="G190" i="17"/>
  <c r="M190" i="17"/>
  <c r="S190" i="17"/>
  <c r="Y190" i="17"/>
  <c r="F193" i="17"/>
  <c r="F191" i="17" s="1"/>
  <c r="L193" i="17"/>
  <c r="L191" i="17" s="1"/>
  <c r="R193" i="17"/>
  <c r="X193" i="17"/>
  <c r="X191" i="17" s="1"/>
  <c r="F195" i="17"/>
  <c r="L195" i="17"/>
  <c r="R195" i="17"/>
  <c r="X195" i="17"/>
  <c r="E198" i="17"/>
  <c r="K198" i="17"/>
  <c r="K196" i="17" s="1"/>
  <c r="Q198" i="17"/>
  <c r="W198" i="17"/>
  <c r="E200" i="17"/>
  <c r="K200" i="17"/>
  <c r="Q200" i="17"/>
  <c r="W200" i="17"/>
  <c r="D203" i="17"/>
  <c r="J203" i="17"/>
  <c r="P203" i="17"/>
  <c r="P201" i="17" s="1"/>
  <c r="V203" i="17"/>
  <c r="V201" i="17" s="1"/>
  <c r="D205" i="17"/>
  <c r="J205" i="17"/>
  <c r="P205" i="17"/>
  <c r="V205" i="17"/>
  <c r="I208" i="17"/>
  <c r="I206" i="17" s="1"/>
  <c r="O208" i="17"/>
  <c r="O206" i="17" s="1"/>
  <c r="U208" i="17"/>
  <c r="AA208" i="17"/>
  <c r="AA206" i="17" s="1"/>
  <c r="I210" i="17"/>
  <c r="O210" i="17"/>
  <c r="U210" i="17"/>
  <c r="AA210" i="17"/>
  <c r="H213" i="17"/>
  <c r="N213" i="17"/>
  <c r="N211" i="17" s="1"/>
  <c r="T213" i="17"/>
  <c r="Z213" i="17"/>
  <c r="H215" i="17"/>
  <c r="N215" i="17"/>
  <c r="T215" i="17"/>
  <c r="Z215" i="17"/>
  <c r="G218" i="17"/>
  <c r="M218" i="17"/>
  <c r="S218" i="17"/>
  <c r="S216" i="17" s="1"/>
  <c r="Y218" i="17"/>
  <c r="Y216" i="17" s="1"/>
  <c r="G220" i="17"/>
  <c r="M220" i="17"/>
  <c r="S220" i="17"/>
  <c r="Y220" i="17"/>
  <c r="F223" i="17"/>
  <c r="F221" i="17" s="1"/>
  <c r="L223" i="17"/>
  <c r="L221" i="17" s="1"/>
  <c r="R223" i="17"/>
  <c r="X223" i="17"/>
  <c r="X221" i="17" s="1"/>
  <c r="F225" i="17"/>
  <c r="L225" i="17"/>
  <c r="R225" i="17"/>
  <c r="X225" i="17"/>
  <c r="E228" i="17"/>
  <c r="K228" i="17"/>
  <c r="K226" i="17" s="1"/>
  <c r="Q228" i="17"/>
  <c r="W228" i="17"/>
  <c r="E230" i="17"/>
  <c r="K230" i="17"/>
  <c r="Q230" i="17"/>
  <c r="W230" i="17"/>
  <c r="D233" i="17"/>
  <c r="J233" i="17"/>
  <c r="P233" i="17"/>
  <c r="P231" i="17" s="1"/>
  <c r="V233" i="17"/>
  <c r="V231" i="17" s="1"/>
  <c r="D235" i="17"/>
  <c r="J235" i="17"/>
  <c r="P235" i="17"/>
  <c r="V235" i="17"/>
  <c r="I238" i="17"/>
  <c r="I236" i="17" s="1"/>
  <c r="O238" i="17"/>
  <c r="O236" i="17" s="1"/>
  <c r="U238" i="17"/>
  <c r="AA238" i="17"/>
  <c r="AA236" i="17" s="1"/>
  <c r="I240" i="17"/>
  <c r="O240" i="17"/>
  <c r="U240" i="17"/>
  <c r="AA240" i="17"/>
  <c r="H243" i="17"/>
  <c r="N243" i="17"/>
  <c r="N241" i="17" s="1"/>
  <c r="T243" i="17"/>
  <c r="Z243" i="17"/>
  <c r="H245" i="17"/>
  <c r="N245" i="17"/>
  <c r="T245" i="17"/>
  <c r="Z245" i="17"/>
  <c r="G248" i="17"/>
  <c r="M248" i="17"/>
  <c r="S248" i="17"/>
  <c r="S246" i="17" s="1"/>
  <c r="Y248" i="17"/>
  <c r="Y246" i="17" s="1"/>
  <c r="G250" i="17"/>
  <c r="M250" i="17"/>
  <c r="S250" i="17"/>
  <c r="Y250" i="17"/>
  <c r="F253" i="17"/>
  <c r="F251" i="17" s="1"/>
  <c r="L253" i="17"/>
  <c r="L251" i="17" s="1"/>
  <c r="R253" i="17"/>
  <c r="X253" i="17"/>
  <c r="X251" i="17" s="1"/>
  <c r="F255" i="17"/>
  <c r="L255" i="17"/>
  <c r="R255" i="17"/>
  <c r="X255" i="17"/>
  <c r="E258" i="17"/>
  <c r="K258" i="17"/>
  <c r="K256" i="17" s="1"/>
  <c r="Q258" i="17"/>
  <c r="W258" i="17"/>
  <c r="E260" i="17"/>
  <c r="K260" i="17"/>
  <c r="Q260" i="17"/>
  <c r="W260" i="17"/>
  <c r="D263" i="17"/>
  <c r="J263" i="17"/>
  <c r="P263" i="17"/>
  <c r="P261" i="17" s="1"/>
  <c r="V263" i="17"/>
  <c r="V261" i="17" s="1"/>
  <c r="D265" i="17"/>
  <c r="J265" i="17"/>
  <c r="P265" i="17"/>
  <c r="V265" i="17"/>
  <c r="I268" i="17"/>
  <c r="I266" i="17" s="1"/>
  <c r="O268" i="17"/>
  <c r="O266" i="17" s="1"/>
  <c r="U268" i="17"/>
  <c r="AA268" i="17"/>
  <c r="AA266" i="17" s="1"/>
  <c r="I270" i="17"/>
  <c r="O270" i="17"/>
  <c r="U270" i="17"/>
  <c r="AA270" i="17"/>
  <c r="H273" i="17"/>
  <c r="N273" i="17"/>
  <c r="N271" i="17" s="1"/>
  <c r="T273" i="17"/>
  <c r="Z273" i="17"/>
  <c r="H275" i="17"/>
  <c r="N275" i="17"/>
  <c r="T275" i="17"/>
  <c r="Z275" i="17"/>
  <c r="G278" i="17"/>
  <c r="M278" i="17"/>
  <c r="M276" i="17" s="1"/>
  <c r="S278" i="17"/>
  <c r="S276" i="17" s="1"/>
  <c r="AA278" i="17"/>
  <c r="AA276" i="17" s="1"/>
  <c r="J280" i="17"/>
  <c r="J276" i="17" s="1"/>
  <c r="Q280" i="17"/>
  <c r="X280" i="17"/>
  <c r="D283" i="17"/>
  <c r="K283" i="17"/>
  <c r="K281" i="17" s="1"/>
  <c r="T283" i="17"/>
  <c r="E285" i="17"/>
  <c r="T285" i="17"/>
  <c r="G288" i="17"/>
  <c r="Y288" i="17"/>
  <c r="Y286" i="17" s="1"/>
  <c r="S290" i="17"/>
  <c r="T293" i="17"/>
  <c r="T291" i="17" s="1"/>
  <c r="N295" i="17"/>
  <c r="Q298" i="17"/>
  <c r="Q296" i="17" s="1"/>
  <c r="K300" i="17"/>
  <c r="L303" i="17"/>
  <c r="L301" i="17" s="1"/>
  <c r="F305" i="17"/>
  <c r="X305" i="17"/>
  <c r="K308" i="17"/>
  <c r="E310" i="17"/>
  <c r="W310" i="17"/>
  <c r="H313" i="17"/>
  <c r="H311" i="17" s="1"/>
  <c r="Z313" i="17"/>
  <c r="Z311" i="17" s="1"/>
  <c r="T315" i="17"/>
  <c r="G318" i="17"/>
  <c r="G316" i="17" s="1"/>
  <c r="Y318" i="17"/>
  <c r="Y316" i="17" s="1"/>
  <c r="S320" i="17"/>
  <c r="S316" i="17" s="1"/>
  <c r="L329" i="17"/>
  <c r="L325" i="17" s="1"/>
  <c r="G334" i="17"/>
  <c r="G330" i="17" s="1"/>
  <c r="Y334" i="17"/>
  <c r="Y330" i="17" s="1"/>
  <c r="D339" i="17"/>
  <c r="D335" i="17" s="1"/>
  <c r="V339" i="17"/>
  <c r="V335" i="17" s="1"/>
  <c r="U344" i="17"/>
  <c r="U340" i="17" s="1"/>
  <c r="P349" i="17"/>
  <c r="P345" i="17" s="1"/>
  <c r="O354" i="17"/>
  <c r="O350" i="17" s="1"/>
  <c r="L359" i="17"/>
  <c r="L355" i="17" s="1"/>
  <c r="G364" i="17"/>
  <c r="G360" i="17" s="1"/>
  <c r="Y364" i="17"/>
  <c r="Y360" i="17" s="1"/>
  <c r="D369" i="17"/>
  <c r="D365" i="17" s="1"/>
  <c r="V369" i="17"/>
  <c r="V365" i="17" s="1"/>
  <c r="U374" i="17"/>
  <c r="U370" i="17" s="1"/>
  <c r="P379" i="17"/>
  <c r="P375" i="17" s="1"/>
  <c r="O384" i="17"/>
  <c r="O380" i="17" s="1"/>
  <c r="L389" i="17"/>
  <c r="L385" i="17" s="1"/>
  <c r="G394" i="17"/>
  <c r="G390" i="17" s="1"/>
  <c r="Y394" i="17"/>
  <c r="Y390" i="17" s="1"/>
  <c r="D399" i="17"/>
  <c r="D395" i="17" s="1"/>
  <c r="V399" i="17"/>
  <c r="V395" i="17" s="1"/>
  <c r="U404" i="17"/>
  <c r="U400" i="17" s="1"/>
  <c r="P409" i="17"/>
  <c r="P405" i="17" s="1"/>
  <c r="O414" i="17"/>
  <c r="L419" i="17"/>
  <c r="L415" i="17" s="1"/>
  <c r="G424" i="17"/>
  <c r="G420" i="17" s="1"/>
  <c r="Y424" i="17"/>
  <c r="Y420" i="17" s="1"/>
  <c r="D429" i="17"/>
  <c r="D425" i="17" s="1"/>
  <c r="V429" i="17"/>
  <c r="V425" i="17" s="1"/>
  <c r="U434" i="17"/>
  <c r="U430" i="17" s="1"/>
  <c r="P439" i="17"/>
  <c r="P435" i="17" s="1"/>
  <c r="O444" i="17"/>
  <c r="O440" i="17" s="1"/>
  <c r="L449" i="17"/>
  <c r="L445" i="17" s="1"/>
  <c r="G454" i="17"/>
  <c r="Y454" i="17"/>
  <c r="Y450" i="17" s="1"/>
  <c r="D459" i="17"/>
  <c r="D455" i="17" s="1"/>
  <c r="V459" i="17"/>
  <c r="V455" i="17" s="1"/>
  <c r="U464" i="17"/>
  <c r="U460" i="17" s="1"/>
  <c r="P469" i="17"/>
  <c r="P465" i="17" s="1"/>
  <c r="S474" i="17"/>
  <c r="S470" i="17" s="1"/>
  <c r="X479" i="17"/>
  <c r="X475" i="17" s="1"/>
  <c r="E488" i="17"/>
  <c r="E484" i="17" s="1"/>
  <c r="J493" i="17"/>
  <c r="J489" i="17" s="1"/>
  <c r="U498" i="17"/>
  <c r="U494" i="17" s="1"/>
  <c r="Z503" i="17"/>
  <c r="Z499" i="17" s="1"/>
  <c r="E518" i="17"/>
  <c r="E514" i="17" s="1"/>
  <c r="J523" i="17"/>
  <c r="J519" i="17" s="1"/>
  <c r="U528" i="17"/>
  <c r="U524" i="17" s="1"/>
  <c r="T543" i="17"/>
  <c r="G544" i="17"/>
  <c r="Y544" i="17"/>
  <c r="S548" i="17"/>
  <c r="Q554" i="17"/>
  <c r="P563" i="17"/>
  <c r="W588" i="17"/>
  <c r="W584" i="17" s="1"/>
  <c r="U594" i="17"/>
  <c r="H603" i="17"/>
  <c r="H599" i="17" s="1"/>
  <c r="S604" i="17"/>
  <c r="Y604" i="17"/>
  <c r="D619" i="17"/>
  <c r="J619" i="17"/>
  <c r="O628" i="17"/>
  <c r="O624" i="17" s="1"/>
  <c r="E486" i="16"/>
  <c r="E484" i="16" s="1"/>
  <c r="K486" i="16"/>
  <c r="Q486" i="16"/>
  <c r="Q484" i="16" s="1"/>
  <c r="W486" i="16"/>
  <c r="W484" i="16" s="1"/>
  <c r="D491" i="16"/>
  <c r="D489" i="16" s="1"/>
  <c r="J491" i="16"/>
  <c r="J489" i="16" s="1"/>
  <c r="P491" i="16"/>
  <c r="P489" i="16" s="1"/>
  <c r="V491" i="16"/>
  <c r="I496" i="16"/>
  <c r="I494" i="16" s="1"/>
  <c r="O496" i="16"/>
  <c r="O494" i="16" s="1"/>
  <c r="U496" i="16"/>
  <c r="U494" i="16" s="1"/>
  <c r="AA496" i="16"/>
  <c r="AA494" i="16" s="1"/>
  <c r="H501" i="16"/>
  <c r="H499" i="16" s="1"/>
  <c r="N501" i="16"/>
  <c r="T501" i="16"/>
  <c r="T499" i="16" s="1"/>
  <c r="Z501" i="16"/>
  <c r="Z499" i="16" s="1"/>
  <c r="G506" i="16"/>
  <c r="G504" i="16" s="1"/>
  <c r="M506" i="16"/>
  <c r="M504" i="16" s="1"/>
  <c r="S506" i="16"/>
  <c r="S504" i="16" s="1"/>
  <c r="Y506" i="16"/>
  <c r="F511" i="16"/>
  <c r="F509" i="16" s="1"/>
  <c r="L511" i="16"/>
  <c r="L509" i="16" s="1"/>
  <c r="R511" i="16"/>
  <c r="R509" i="16" s="1"/>
  <c r="X511" i="16"/>
  <c r="X509" i="16" s="1"/>
  <c r="E516" i="16"/>
  <c r="E514" i="16" s="1"/>
  <c r="K516" i="16"/>
  <c r="Q516" i="16"/>
  <c r="Q514" i="16" s="1"/>
  <c r="W516" i="16"/>
  <c r="W514" i="16" s="1"/>
  <c r="D521" i="16"/>
  <c r="D519" i="16" s="1"/>
  <c r="J521" i="16"/>
  <c r="J519" i="16" s="1"/>
  <c r="P521" i="16"/>
  <c r="P519" i="16" s="1"/>
  <c r="V521" i="16"/>
  <c r="I526" i="16"/>
  <c r="I524" i="16" s="1"/>
  <c r="O526" i="16"/>
  <c r="O524" i="16" s="1"/>
  <c r="U526" i="16"/>
  <c r="U524" i="16" s="1"/>
  <c r="AA526" i="16"/>
  <c r="AA524" i="16" s="1"/>
  <c r="H531" i="16"/>
  <c r="H529" i="16" s="1"/>
  <c r="N531" i="16"/>
  <c r="T531" i="16"/>
  <c r="T529" i="16" s="1"/>
  <c r="Z531" i="16"/>
  <c r="Z529" i="16" s="1"/>
  <c r="G536" i="16"/>
  <c r="G534" i="16" s="1"/>
  <c r="M536" i="16"/>
  <c r="M534" i="16" s="1"/>
  <c r="S536" i="16"/>
  <c r="S534" i="16" s="1"/>
  <c r="Y536" i="16"/>
  <c r="F541" i="16"/>
  <c r="F539" i="16" s="1"/>
  <c r="L541" i="16"/>
  <c r="L539" i="16" s="1"/>
  <c r="R541" i="16"/>
  <c r="R539" i="16" s="1"/>
  <c r="X541" i="16"/>
  <c r="X539" i="16" s="1"/>
  <c r="E546" i="16"/>
  <c r="E544" i="16" s="1"/>
  <c r="K546" i="16"/>
  <c r="Q546" i="16"/>
  <c r="Q544" i="16" s="1"/>
  <c r="W546" i="16"/>
  <c r="W544" i="16" s="1"/>
  <c r="D551" i="16"/>
  <c r="D549" i="16" s="1"/>
  <c r="J551" i="16"/>
  <c r="J549" i="16" s="1"/>
  <c r="P551" i="16"/>
  <c r="P549" i="16" s="1"/>
  <c r="V551" i="16"/>
  <c r="I556" i="16"/>
  <c r="I554" i="16" s="1"/>
  <c r="O556" i="16"/>
  <c r="O554" i="16" s="1"/>
  <c r="U556" i="16"/>
  <c r="U554" i="16" s="1"/>
  <c r="AA556" i="16"/>
  <c r="AA554" i="16" s="1"/>
  <c r="H561" i="16"/>
  <c r="H559" i="16" s="1"/>
  <c r="N561" i="16"/>
  <c r="T561" i="16"/>
  <c r="T559" i="16" s="1"/>
  <c r="Z561" i="16"/>
  <c r="Z559" i="16" s="1"/>
  <c r="G566" i="16"/>
  <c r="G564" i="16" s="1"/>
  <c r="M566" i="16"/>
  <c r="M564" i="16" s="1"/>
  <c r="S566" i="16"/>
  <c r="S564" i="16" s="1"/>
  <c r="Y566" i="16"/>
  <c r="F571" i="16"/>
  <c r="F569" i="16" s="1"/>
  <c r="L571" i="16"/>
  <c r="L569" i="16" s="1"/>
  <c r="R571" i="16"/>
  <c r="R569" i="16" s="1"/>
  <c r="X571" i="16"/>
  <c r="X569" i="16" s="1"/>
  <c r="E576" i="16"/>
  <c r="E574" i="16" s="1"/>
  <c r="K576" i="16"/>
  <c r="Q576" i="16"/>
  <c r="Q574" i="16" s="1"/>
  <c r="W576" i="16"/>
  <c r="W574" i="16" s="1"/>
  <c r="D581" i="16"/>
  <c r="D579" i="16" s="1"/>
  <c r="J581" i="16"/>
  <c r="J579" i="16" s="1"/>
  <c r="P581" i="16"/>
  <c r="P579" i="16" s="1"/>
  <c r="V581" i="16"/>
  <c r="I586" i="16"/>
  <c r="I584" i="16" s="1"/>
  <c r="O586" i="16"/>
  <c r="O584" i="16" s="1"/>
  <c r="U586" i="16"/>
  <c r="U584" i="16" s="1"/>
  <c r="AA586" i="16"/>
  <c r="AA584" i="16" s="1"/>
  <c r="H591" i="16"/>
  <c r="H589" i="16" s="1"/>
  <c r="N591" i="16"/>
  <c r="T591" i="16"/>
  <c r="T589" i="16" s="1"/>
  <c r="Z591" i="16"/>
  <c r="Z589" i="16" s="1"/>
  <c r="G596" i="16"/>
  <c r="G594" i="16" s="1"/>
  <c r="M596" i="16"/>
  <c r="M594" i="16" s="1"/>
  <c r="S596" i="16"/>
  <c r="S594" i="16" s="1"/>
  <c r="Y596" i="16"/>
  <c r="F601" i="16"/>
  <c r="F599" i="16" s="1"/>
  <c r="L601" i="16"/>
  <c r="L599" i="16" s="1"/>
  <c r="R601" i="16"/>
  <c r="R599" i="16" s="1"/>
  <c r="X601" i="16"/>
  <c r="X599" i="16" s="1"/>
  <c r="E606" i="16"/>
  <c r="E604" i="16" s="1"/>
  <c r="K606" i="16"/>
  <c r="Q606" i="16"/>
  <c r="Q604" i="16" s="1"/>
  <c r="W606" i="16"/>
  <c r="W604" i="16" s="1"/>
  <c r="D611" i="16"/>
  <c r="D609" i="16" s="1"/>
  <c r="J611" i="16"/>
  <c r="J609" i="16" s="1"/>
  <c r="P611" i="16"/>
  <c r="P609" i="16" s="1"/>
  <c r="V611" i="16"/>
  <c r="I616" i="16"/>
  <c r="I614" i="16" s="1"/>
  <c r="O616" i="16"/>
  <c r="O614" i="16" s="1"/>
  <c r="U616" i="16"/>
  <c r="U614" i="16" s="1"/>
  <c r="AA616" i="16"/>
  <c r="AA614" i="16" s="1"/>
  <c r="H621" i="16"/>
  <c r="H619" i="16" s="1"/>
  <c r="N621" i="16"/>
  <c r="T621" i="16"/>
  <c r="T619" i="16" s="1"/>
  <c r="Z621" i="16"/>
  <c r="Z619" i="16" s="1"/>
  <c r="G626" i="16"/>
  <c r="G624" i="16" s="1"/>
  <c r="M626" i="16"/>
  <c r="M624" i="16" s="1"/>
  <c r="S626" i="16"/>
  <c r="S624" i="16" s="1"/>
  <c r="Y626" i="16"/>
  <c r="F631" i="16"/>
  <c r="F629" i="16" s="1"/>
  <c r="L631" i="16"/>
  <c r="L629" i="16" s="1"/>
  <c r="R631" i="16"/>
  <c r="R629" i="16" s="1"/>
  <c r="X631" i="16"/>
  <c r="X629" i="16" s="1"/>
  <c r="E636" i="16"/>
  <c r="E634" i="16" s="1"/>
  <c r="K636" i="16"/>
  <c r="Q636" i="16"/>
  <c r="Q634" i="16" s="1"/>
  <c r="W636" i="16"/>
  <c r="W634" i="16" s="1"/>
  <c r="G9" i="17"/>
  <c r="M9" i="17"/>
  <c r="M7" i="17" s="1"/>
  <c r="S9" i="17"/>
  <c r="S7" i="17" s="1"/>
  <c r="Y9" i="17"/>
  <c r="G11" i="17"/>
  <c r="M11" i="17"/>
  <c r="S11" i="17"/>
  <c r="Y11" i="17"/>
  <c r="F14" i="17"/>
  <c r="F12" i="17" s="1"/>
  <c r="L14" i="17"/>
  <c r="R14" i="17"/>
  <c r="R12" i="17" s="1"/>
  <c r="X14" i="17"/>
  <c r="F16" i="17"/>
  <c r="L16" i="17"/>
  <c r="R16" i="17"/>
  <c r="X16" i="17"/>
  <c r="E19" i="17"/>
  <c r="E17" i="17" s="1"/>
  <c r="K19" i="17"/>
  <c r="Q19" i="17"/>
  <c r="W19" i="17"/>
  <c r="W17" i="17" s="1"/>
  <c r="E21" i="17"/>
  <c r="K21" i="17"/>
  <c r="Q21" i="17"/>
  <c r="W21" i="17"/>
  <c r="D24" i="17"/>
  <c r="J24" i="17"/>
  <c r="J22" i="17" s="1"/>
  <c r="P24" i="17"/>
  <c r="P22" i="17" s="1"/>
  <c r="V24" i="17"/>
  <c r="D26" i="17"/>
  <c r="J26" i="17"/>
  <c r="P26" i="17"/>
  <c r="V26" i="17"/>
  <c r="I29" i="17"/>
  <c r="I27" i="17" s="1"/>
  <c r="O29" i="17"/>
  <c r="U29" i="17"/>
  <c r="U27" i="17" s="1"/>
  <c r="AA29" i="17"/>
  <c r="I31" i="17"/>
  <c r="O31" i="17"/>
  <c r="U31" i="17"/>
  <c r="AA31" i="17"/>
  <c r="H34" i="17"/>
  <c r="H32" i="17" s="1"/>
  <c r="N34" i="17"/>
  <c r="T34" i="17"/>
  <c r="Z34" i="17"/>
  <c r="Z32" i="17" s="1"/>
  <c r="H36" i="17"/>
  <c r="N36" i="17"/>
  <c r="T36" i="17"/>
  <c r="Z36" i="17"/>
  <c r="G39" i="17"/>
  <c r="M39" i="17"/>
  <c r="M37" i="17" s="1"/>
  <c r="S39" i="17"/>
  <c r="S37" i="17" s="1"/>
  <c r="Y39" i="17"/>
  <c r="G41" i="17"/>
  <c r="M41" i="17"/>
  <c r="S41" i="17"/>
  <c r="Y41" i="17"/>
  <c r="F44" i="17"/>
  <c r="F42" i="17" s="1"/>
  <c r="L44" i="17"/>
  <c r="R44" i="17"/>
  <c r="R42" i="17" s="1"/>
  <c r="X44" i="17"/>
  <c r="F46" i="17"/>
  <c r="L46" i="17"/>
  <c r="R46" i="17"/>
  <c r="X46" i="17"/>
  <c r="E49" i="17"/>
  <c r="E47" i="17" s="1"/>
  <c r="K49" i="17"/>
  <c r="Q49" i="17"/>
  <c r="W49" i="17"/>
  <c r="W47" i="17" s="1"/>
  <c r="E51" i="17"/>
  <c r="K51" i="17"/>
  <c r="Q51" i="17"/>
  <c r="W51" i="17"/>
  <c r="D54" i="17"/>
  <c r="J54" i="17"/>
  <c r="J52" i="17" s="1"/>
  <c r="P54" i="17"/>
  <c r="P52" i="17" s="1"/>
  <c r="V54" i="17"/>
  <c r="D56" i="17"/>
  <c r="J56" i="17"/>
  <c r="P56" i="17"/>
  <c r="V56" i="17"/>
  <c r="I59" i="17"/>
  <c r="I57" i="17" s="1"/>
  <c r="O59" i="17"/>
  <c r="U59" i="17"/>
  <c r="U57" i="17" s="1"/>
  <c r="AA59" i="17"/>
  <c r="I61" i="17"/>
  <c r="O61" i="17"/>
  <c r="U61" i="17"/>
  <c r="AA61" i="17"/>
  <c r="H64" i="17"/>
  <c r="H62" i="17" s="1"/>
  <c r="N64" i="17"/>
  <c r="T64" i="17"/>
  <c r="Z64" i="17"/>
  <c r="Z62" i="17" s="1"/>
  <c r="H66" i="17"/>
  <c r="N66" i="17"/>
  <c r="T66" i="17"/>
  <c r="Z66" i="17"/>
  <c r="G69" i="17"/>
  <c r="M69" i="17"/>
  <c r="M67" i="17" s="1"/>
  <c r="S69" i="17"/>
  <c r="S67" i="17" s="1"/>
  <c r="Y69" i="17"/>
  <c r="G71" i="17"/>
  <c r="M71" i="17"/>
  <c r="S71" i="17"/>
  <c r="Y71" i="17"/>
  <c r="F74" i="17"/>
  <c r="F72" i="17" s="1"/>
  <c r="L74" i="17"/>
  <c r="R74" i="17"/>
  <c r="R72" i="17" s="1"/>
  <c r="X74" i="17"/>
  <c r="F76" i="17"/>
  <c r="L76" i="17"/>
  <c r="R76" i="17"/>
  <c r="X76" i="17"/>
  <c r="E79" i="17"/>
  <c r="E77" i="17" s="1"/>
  <c r="K79" i="17"/>
  <c r="Q79" i="17"/>
  <c r="W79" i="17"/>
  <c r="W77" i="17" s="1"/>
  <c r="E81" i="17"/>
  <c r="K81" i="17"/>
  <c r="Q81" i="17"/>
  <c r="W81" i="17"/>
  <c r="D84" i="17"/>
  <c r="J84" i="17"/>
  <c r="J82" i="17" s="1"/>
  <c r="P84" i="17"/>
  <c r="P82" i="17" s="1"/>
  <c r="V84" i="17"/>
  <c r="D86" i="17"/>
  <c r="J86" i="17"/>
  <c r="P86" i="17"/>
  <c r="V86" i="17"/>
  <c r="I89" i="17"/>
  <c r="I87" i="17" s="1"/>
  <c r="O89" i="17"/>
  <c r="U89" i="17"/>
  <c r="U87" i="17" s="1"/>
  <c r="AA89" i="17"/>
  <c r="I91" i="17"/>
  <c r="O91" i="17"/>
  <c r="U91" i="17"/>
  <c r="AA91" i="17"/>
  <c r="H94" i="17"/>
  <c r="H92" i="17" s="1"/>
  <c r="N94" i="17"/>
  <c r="T94" i="17"/>
  <c r="Z94" i="17"/>
  <c r="Z92" i="17" s="1"/>
  <c r="H96" i="17"/>
  <c r="N96" i="17"/>
  <c r="T96" i="17"/>
  <c r="Z96" i="17"/>
  <c r="G99" i="17"/>
  <c r="M99" i="17"/>
  <c r="M97" i="17" s="1"/>
  <c r="S99" i="17"/>
  <c r="S97" i="17" s="1"/>
  <c r="Y99" i="17"/>
  <c r="G101" i="17"/>
  <c r="M101" i="17"/>
  <c r="S101" i="17"/>
  <c r="Y101" i="17"/>
  <c r="F104" i="17"/>
  <c r="F102" i="17" s="1"/>
  <c r="L104" i="17"/>
  <c r="R104" i="17"/>
  <c r="R102" i="17" s="1"/>
  <c r="X104" i="17"/>
  <c r="F106" i="17"/>
  <c r="L106" i="17"/>
  <c r="R106" i="17"/>
  <c r="X106" i="17"/>
  <c r="E109" i="17"/>
  <c r="E107" i="17" s="1"/>
  <c r="K109" i="17"/>
  <c r="Q109" i="17"/>
  <c r="W109" i="17"/>
  <c r="W107" i="17" s="1"/>
  <c r="E111" i="17"/>
  <c r="K111" i="17"/>
  <c r="Q111" i="17"/>
  <c r="W111" i="17"/>
  <c r="D114" i="17"/>
  <c r="J114" i="17"/>
  <c r="J112" i="17" s="1"/>
  <c r="P114" i="17"/>
  <c r="P112" i="17" s="1"/>
  <c r="V114" i="17"/>
  <c r="D116" i="17"/>
  <c r="J116" i="17"/>
  <c r="P116" i="17"/>
  <c r="V116" i="17"/>
  <c r="I119" i="17"/>
  <c r="I117" i="17" s="1"/>
  <c r="O119" i="17"/>
  <c r="U119" i="17"/>
  <c r="U117" i="17" s="1"/>
  <c r="AA119" i="17"/>
  <c r="I121" i="17"/>
  <c r="O121" i="17"/>
  <c r="U121" i="17"/>
  <c r="AA121" i="17"/>
  <c r="H124" i="17"/>
  <c r="H122" i="17" s="1"/>
  <c r="N124" i="17"/>
  <c r="T124" i="17"/>
  <c r="Z124" i="17"/>
  <c r="Z122" i="17" s="1"/>
  <c r="H126" i="17"/>
  <c r="N126" i="17"/>
  <c r="T126" i="17"/>
  <c r="Z126" i="17"/>
  <c r="G129" i="17"/>
  <c r="M129" i="17"/>
  <c r="M127" i="17" s="1"/>
  <c r="S129" i="17"/>
  <c r="S127" i="17" s="1"/>
  <c r="Y129" i="17"/>
  <c r="G131" i="17"/>
  <c r="M131" i="17"/>
  <c r="S131" i="17"/>
  <c r="Y131" i="17"/>
  <c r="F134" i="17"/>
  <c r="F132" i="17" s="1"/>
  <c r="L134" i="17"/>
  <c r="R134" i="17"/>
  <c r="R132" i="17" s="1"/>
  <c r="X134" i="17"/>
  <c r="F136" i="17"/>
  <c r="L136" i="17"/>
  <c r="R136" i="17"/>
  <c r="X136" i="17"/>
  <c r="E139" i="17"/>
  <c r="E137" i="17" s="1"/>
  <c r="K139" i="17"/>
  <c r="Q139" i="17"/>
  <c r="W139" i="17"/>
  <c r="W137" i="17" s="1"/>
  <c r="E141" i="17"/>
  <c r="K141" i="17"/>
  <c r="Q141" i="17"/>
  <c r="W141" i="17"/>
  <c r="D144" i="17"/>
  <c r="J144" i="17"/>
  <c r="J142" i="17" s="1"/>
  <c r="P144" i="17"/>
  <c r="P142" i="17" s="1"/>
  <c r="V144" i="17"/>
  <c r="D146" i="17"/>
  <c r="J146" i="17"/>
  <c r="P146" i="17"/>
  <c r="V146" i="17"/>
  <c r="I149" i="17"/>
  <c r="I147" i="17" s="1"/>
  <c r="O149" i="17"/>
  <c r="U149" i="17"/>
  <c r="U147" i="17" s="1"/>
  <c r="AA149" i="17"/>
  <c r="I151" i="17"/>
  <c r="O151" i="17"/>
  <c r="U151" i="17"/>
  <c r="AA151" i="17"/>
  <c r="H154" i="17"/>
  <c r="H152" i="17" s="1"/>
  <c r="N154" i="17"/>
  <c r="T154" i="17"/>
  <c r="Z154" i="17"/>
  <c r="Z152" i="17" s="1"/>
  <c r="H156" i="17"/>
  <c r="N156" i="17"/>
  <c r="T156" i="17"/>
  <c r="Z156" i="17"/>
  <c r="G159" i="17"/>
  <c r="M159" i="17"/>
  <c r="M157" i="17" s="1"/>
  <c r="S159" i="17"/>
  <c r="S157" i="17" s="1"/>
  <c r="Y159" i="17"/>
  <c r="G161" i="17"/>
  <c r="M161" i="17"/>
  <c r="S161" i="17"/>
  <c r="Y161" i="17"/>
  <c r="F168" i="17"/>
  <c r="F166" i="17" s="1"/>
  <c r="L168" i="17"/>
  <c r="R168" i="17"/>
  <c r="R166" i="17" s="1"/>
  <c r="X168" i="17"/>
  <c r="F170" i="17"/>
  <c r="L170" i="17"/>
  <c r="R170" i="17"/>
  <c r="X170" i="17"/>
  <c r="E173" i="17"/>
  <c r="E171" i="17" s="1"/>
  <c r="K173" i="17"/>
  <c r="Q173" i="17"/>
  <c r="W173" i="17"/>
  <c r="W171" i="17" s="1"/>
  <c r="E175" i="17"/>
  <c r="K175" i="17"/>
  <c r="Q175" i="17"/>
  <c r="W175" i="17"/>
  <c r="D178" i="17"/>
  <c r="J178" i="17"/>
  <c r="J176" i="17" s="1"/>
  <c r="P178" i="17"/>
  <c r="P176" i="17" s="1"/>
  <c r="V178" i="17"/>
  <c r="D180" i="17"/>
  <c r="J180" i="17"/>
  <c r="P180" i="17"/>
  <c r="V180" i="17"/>
  <c r="I183" i="17"/>
  <c r="I181" i="17" s="1"/>
  <c r="O183" i="17"/>
  <c r="U183" i="17"/>
  <c r="U181" i="17" s="1"/>
  <c r="AA183" i="17"/>
  <c r="I185" i="17"/>
  <c r="O185" i="17"/>
  <c r="U185" i="17"/>
  <c r="AA185" i="17"/>
  <c r="H188" i="17"/>
  <c r="H186" i="17" s="1"/>
  <c r="N188" i="17"/>
  <c r="T188" i="17"/>
  <c r="Z188" i="17"/>
  <c r="Z186" i="17" s="1"/>
  <c r="H190" i="17"/>
  <c r="N190" i="17"/>
  <c r="T190" i="17"/>
  <c r="Z190" i="17"/>
  <c r="G193" i="17"/>
  <c r="M193" i="17"/>
  <c r="M191" i="17" s="1"/>
  <c r="S193" i="17"/>
  <c r="S191" i="17" s="1"/>
  <c r="Y193" i="17"/>
  <c r="G195" i="17"/>
  <c r="M195" i="17"/>
  <c r="S195" i="17"/>
  <c r="Y195" i="17"/>
  <c r="F198" i="17"/>
  <c r="F196" i="17" s="1"/>
  <c r="L198" i="17"/>
  <c r="R198" i="17"/>
  <c r="R196" i="17" s="1"/>
  <c r="X198" i="17"/>
  <c r="F200" i="17"/>
  <c r="L200" i="17"/>
  <c r="R200" i="17"/>
  <c r="X200" i="17"/>
  <c r="E203" i="17"/>
  <c r="E201" i="17" s="1"/>
  <c r="K203" i="17"/>
  <c r="Q203" i="17"/>
  <c r="W203" i="17"/>
  <c r="W201" i="17" s="1"/>
  <c r="E205" i="17"/>
  <c r="K205" i="17"/>
  <c r="Q205" i="17"/>
  <c r="W205" i="17"/>
  <c r="D208" i="17"/>
  <c r="J208" i="17"/>
  <c r="J206" i="17" s="1"/>
  <c r="P208" i="17"/>
  <c r="P206" i="17" s="1"/>
  <c r="V208" i="17"/>
  <c r="D210" i="17"/>
  <c r="J210" i="17"/>
  <c r="P210" i="17"/>
  <c r="V210" i="17"/>
  <c r="I213" i="17"/>
  <c r="I211" i="17" s="1"/>
  <c r="O213" i="17"/>
  <c r="U213" i="17"/>
  <c r="U211" i="17" s="1"/>
  <c r="AA213" i="17"/>
  <c r="I215" i="17"/>
  <c r="O215" i="17"/>
  <c r="U215" i="17"/>
  <c r="AA215" i="17"/>
  <c r="H218" i="17"/>
  <c r="H216" i="17" s="1"/>
  <c r="N218" i="17"/>
  <c r="T218" i="17"/>
  <c r="Z218" i="17"/>
  <c r="Z216" i="17" s="1"/>
  <c r="H220" i="17"/>
  <c r="N220" i="17"/>
  <c r="T220" i="17"/>
  <c r="Z220" i="17"/>
  <c r="G223" i="17"/>
  <c r="M223" i="17"/>
  <c r="M221" i="17" s="1"/>
  <c r="S223" i="17"/>
  <c r="S221" i="17" s="1"/>
  <c r="Y223" i="17"/>
  <c r="G225" i="17"/>
  <c r="M225" i="17"/>
  <c r="S225" i="17"/>
  <c r="Y225" i="17"/>
  <c r="F228" i="17"/>
  <c r="F226" i="17" s="1"/>
  <c r="L228" i="17"/>
  <c r="R228" i="17"/>
  <c r="R226" i="17" s="1"/>
  <c r="X228" i="17"/>
  <c r="F230" i="17"/>
  <c r="L230" i="17"/>
  <c r="R230" i="17"/>
  <c r="X230" i="17"/>
  <c r="E233" i="17"/>
  <c r="E231" i="17" s="1"/>
  <c r="K233" i="17"/>
  <c r="Q233" i="17"/>
  <c r="W233" i="17"/>
  <c r="W231" i="17" s="1"/>
  <c r="E235" i="17"/>
  <c r="K235" i="17"/>
  <c r="Q235" i="17"/>
  <c r="W235" i="17"/>
  <c r="D238" i="17"/>
  <c r="J238" i="17"/>
  <c r="J236" i="17" s="1"/>
  <c r="P238" i="17"/>
  <c r="P236" i="17" s="1"/>
  <c r="V238" i="17"/>
  <c r="D240" i="17"/>
  <c r="J240" i="17"/>
  <c r="P240" i="17"/>
  <c r="V240" i="17"/>
  <c r="I243" i="17"/>
  <c r="I241" i="17" s="1"/>
  <c r="O243" i="17"/>
  <c r="U243" i="17"/>
  <c r="U241" i="17" s="1"/>
  <c r="AA243" i="17"/>
  <c r="I245" i="17"/>
  <c r="O245" i="17"/>
  <c r="U245" i="17"/>
  <c r="AA245" i="17"/>
  <c r="H248" i="17"/>
  <c r="H246" i="17" s="1"/>
  <c r="N248" i="17"/>
  <c r="T248" i="17"/>
  <c r="Z248" i="17"/>
  <c r="Z246" i="17" s="1"/>
  <c r="H250" i="17"/>
  <c r="N250" i="17"/>
  <c r="T250" i="17"/>
  <c r="Z250" i="17"/>
  <c r="G253" i="17"/>
  <c r="M253" i="17"/>
  <c r="M251" i="17" s="1"/>
  <c r="S253" i="17"/>
  <c r="S251" i="17" s="1"/>
  <c r="Y253" i="17"/>
  <c r="G255" i="17"/>
  <c r="M255" i="17"/>
  <c r="S255" i="17"/>
  <c r="Y255" i="17"/>
  <c r="F258" i="17"/>
  <c r="F256" i="17" s="1"/>
  <c r="L258" i="17"/>
  <c r="R258" i="17"/>
  <c r="R256" i="17" s="1"/>
  <c r="X258" i="17"/>
  <c r="F260" i="17"/>
  <c r="L260" i="17"/>
  <c r="R260" i="17"/>
  <c r="X260" i="17"/>
  <c r="E263" i="17"/>
  <c r="E261" i="17" s="1"/>
  <c r="K263" i="17"/>
  <c r="Q263" i="17"/>
  <c r="W263" i="17"/>
  <c r="W261" i="17" s="1"/>
  <c r="E265" i="17"/>
  <c r="K265" i="17"/>
  <c r="Q265" i="17"/>
  <c r="W265" i="17"/>
  <c r="D268" i="17"/>
  <c r="J268" i="17"/>
  <c r="J266" i="17" s="1"/>
  <c r="P268" i="17"/>
  <c r="P266" i="17" s="1"/>
  <c r="V268" i="17"/>
  <c r="D270" i="17"/>
  <c r="J270" i="17"/>
  <c r="P270" i="17"/>
  <c r="V270" i="17"/>
  <c r="I273" i="17"/>
  <c r="I271" i="17" s="1"/>
  <c r="O273" i="17"/>
  <c r="U273" i="17"/>
  <c r="U271" i="17" s="1"/>
  <c r="AA273" i="17"/>
  <c r="I275" i="17"/>
  <c r="O275" i="17"/>
  <c r="U275" i="17"/>
  <c r="AA275" i="17"/>
  <c r="H278" i="17"/>
  <c r="H276" i="17" s="1"/>
  <c r="N278" i="17"/>
  <c r="N276" i="17" s="1"/>
  <c r="U278" i="17"/>
  <c r="U276" i="17" s="1"/>
  <c r="D280" i="17"/>
  <c r="D276" i="17" s="1"/>
  <c r="K280" i="17"/>
  <c r="R280" i="17"/>
  <c r="Y280" i="17"/>
  <c r="E283" i="17"/>
  <c r="L283" i="17"/>
  <c r="L281" i="17" s="1"/>
  <c r="V283" i="17"/>
  <c r="V281" i="17" s="1"/>
  <c r="H285" i="17"/>
  <c r="H281" i="17" s="1"/>
  <c r="V285" i="17"/>
  <c r="I288" i="17"/>
  <c r="I286" i="17" s="1"/>
  <c r="AA288" i="17"/>
  <c r="AA286" i="17" s="1"/>
  <c r="U290" i="17"/>
  <c r="F293" i="17"/>
  <c r="F291" i="17" s="1"/>
  <c r="X293" i="17"/>
  <c r="X291" i="17" s="1"/>
  <c r="R295" i="17"/>
  <c r="S298" i="17"/>
  <c r="S296" i="17" s="1"/>
  <c r="M300" i="17"/>
  <c r="P303" i="17"/>
  <c r="P301" i="17" s="1"/>
  <c r="J305" i="17"/>
  <c r="O308" i="17"/>
  <c r="O306" i="17" s="1"/>
  <c r="I310" i="17"/>
  <c r="AA310" i="17"/>
  <c r="J313" i="17"/>
  <c r="J311" i="17" s="1"/>
  <c r="D315" i="17"/>
  <c r="V315" i="17"/>
  <c r="I318" i="17"/>
  <c r="I316" i="17" s="1"/>
  <c r="AA318" i="17"/>
  <c r="AA316" i="17" s="1"/>
  <c r="U320" i="17"/>
  <c r="W475" i="17"/>
  <c r="N329" i="17"/>
  <c r="N325" i="17" s="1"/>
  <c r="K334" i="17"/>
  <c r="K330" i="17" s="1"/>
  <c r="F339" i="17"/>
  <c r="F335" i="17" s="1"/>
  <c r="X339" i="17"/>
  <c r="X335" i="17" s="1"/>
  <c r="E344" i="17"/>
  <c r="E340" i="17" s="1"/>
  <c r="W344" i="17"/>
  <c r="W340" i="17" s="1"/>
  <c r="T349" i="17"/>
  <c r="T345" i="17" s="1"/>
  <c r="S354" i="17"/>
  <c r="S350" i="17" s="1"/>
  <c r="N359" i="17"/>
  <c r="N355" i="17" s="1"/>
  <c r="K364" i="17"/>
  <c r="K360" i="17" s="1"/>
  <c r="F369" i="17"/>
  <c r="F365" i="17" s="1"/>
  <c r="X369" i="17"/>
  <c r="X365" i="17" s="1"/>
  <c r="E374" i="17"/>
  <c r="E370" i="17" s="1"/>
  <c r="W374" i="17"/>
  <c r="W370" i="17" s="1"/>
  <c r="T379" i="17"/>
  <c r="T375" i="17" s="1"/>
  <c r="S384" i="17"/>
  <c r="S380" i="17" s="1"/>
  <c r="N389" i="17"/>
  <c r="N385" i="17" s="1"/>
  <c r="K394" i="17"/>
  <c r="K390" i="17" s="1"/>
  <c r="F399" i="17"/>
  <c r="F395" i="17" s="1"/>
  <c r="X399" i="17"/>
  <c r="X395" i="17" s="1"/>
  <c r="E404" i="17"/>
  <c r="E400" i="17" s="1"/>
  <c r="W404" i="17"/>
  <c r="W400" i="17" s="1"/>
  <c r="T409" i="17"/>
  <c r="T405" i="17" s="1"/>
  <c r="S414" i="17"/>
  <c r="S410" i="17" s="1"/>
  <c r="N419" i="17"/>
  <c r="N415" i="17" s="1"/>
  <c r="K424" i="17"/>
  <c r="K420" i="17" s="1"/>
  <c r="F429" i="17"/>
  <c r="F425" i="17" s="1"/>
  <c r="X429" i="17"/>
  <c r="X425" i="17" s="1"/>
  <c r="E434" i="17"/>
  <c r="E430" i="17" s="1"/>
  <c r="W434" i="17"/>
  <c r="W430" i="17" s="1"/>
  <c r="T439" i="17"/>
  <c r="T435" i="17" s="1"/>
  <c r="S444" i="17"/>
  <c r="S440" i="17" s="1"/>
  <c r="N449" i="17"/>
  <c r="N445" i="17" s="1"/>
  <c r="K454" i="17"/>
  <c r="K450" i="17" s="1"/>
  <c r="F459" i="17"/>
  <c r="F455" i="17" s="1"/>
  <c r="X459" i="17"/>
  <c r="X455" i="17" s="1"/>
  <c r="E464" i="17"/>
  <c r="E460" i="17" s="1"/>
  <c r="W464" i="17"/>
  <c r="W460" i="17" s="1"/>
  <c r="T469" i="17"/>
  <c r="T465" i="17" s="1"/>
  <c r="Y474" i="17"/>
  <c r="Y470" i="17" s="1"/>
  <c r="K488" i="17"/>
  <c r="K484" i="17" s="1"/>
  <c r="P493" i="17"/>
  <c r="P489" i="17" s="1"/>
  <c r="AA498" i="17"/>
  <c r="AA494" i="17" s="1"/>
  <c r="F513" i="17"/>
  <c r="F509" i="17" s="1"/>
  <c r="K518" i="17"/>
  <c r="K514" i="17" s="1"/>
  <c r="P523" i="17"/>
  <c r="AA528" i="17"/>
  <c r="AA524" i="17" s="1"/>
  <c r="N553" i="17"/>
  <c r="H629" i="17"/>
  <c r="Z629" i="17"/>
  <c r="G77" i="18"/>
  <c r="V122" i="18"/>
  <c r="F486" i="16"/>
  <c r="F484" i="16" s="1"/>
  <c r="L486" i="16"/>
  <c r="L484" i="16" s="1"/>
  <c r="R486" i="16"/>
  <c r="R484" i="16" s="1"/>
  <c r="X486" i="16"/>
  <c r="X484" i="16" s="1"/>
  <c r="E491" i="16"/>
  <c r="E489" i="16" s="1"/>
  <c r="K491" i="16"/>
  <c r="K489" i="16" s="1"/>
  <c r="Q491" i="16"/>
  <c r="Q489" i="16" s="1"/>
  <c r="W491" i="16"/>
  <c r="W489" i="16" s="1"/>
  <c r="D496" i="16"/>
  <c r="D494" i="16" s="1"/>
  <c r="J496" i="16"/>
  <c r="J494" i="16" s="1"/>
  <c r="P496" i="16"/>
  <c r="P494" i="16" s="1"/>
  <c r="V496" i="16"/>
  <c r="V494" i="16" s="1"/>
  <c r="I501" i="16"/>
  <c r="I499" i="16" s="1"/>
  <c r="O501" i="16"/>
  <c r="O499" i="16" s="1"/>
  <c r="U501" i="16"/>
  <c r="U499" i="16" s="1"/>
  <c r="AA501" i="16"/>
  <c r="AA499" i="16" s="1"/>
  <c r="H506" i="16"/>
  <c r="H504" i="16" s="1"/>
  <c r="N506" i="16"/>
  <c r="N504" i="16" s="1"/>
  <c r="T506" i="16"/>
  <c r="T504" i="16" s="1"/>
  <c r="Z506" i="16"/>
  <c r="Z504" i="16" s="1"/>
  <c r="G511" i="16"/>
  <c r="G509" i="16" s="1"/>
  <c r="M511" i="16"/>
  <c r="M509" i="16" s="1"/>
  <c r="S511" i="16"/>
  <c r="S509" i="16" s="1"/>
  <c r="Y511" i="16"/>
  <c r="Y509" i="16" s="1"/>
  <c r="F516" i="16"/>
  <c r="F514" i="16" s="1"/>
  <c r="L516" i="16"/>
  <c r="L514" i="16" s="1"/>
  <c r="R516" i="16"/>
  <c r="R514" i="16" s="1"/>
  <c r="X516" i="16"/>
  <c r="X514" i="16" s="1"/>
  <c r="E521" i="16"/>
  <c r="E519" i="16" s="1"/>
  <c r="K521" i="16"/>
  <c r="K519" i="16" s="1"/>
  <c r="Q521" i="16"/>
  <c r="Q519" i="16" s="1"/>
  <c r="W521" i="16"/>
  <c r="W519" i="16" s="1"/>
  <c r="D526" i="16"/>
  <c r="D524" i="16" s="1"/>
  <c r="J526" i="16"/>
  <c r="J524" i="16" s="1"/>
  <c r="P526" i="16"/>
  <c r="P524" i="16" s="1"/>
  <c r="V526" i="16"/>
  <c r="V524" i="16" s="1"/>
  <c r="I531" i="16"/>
  <c r="I529" i="16" s="1"/>
  <c r="O531" i="16"/>
  <c r="O529" i="16" s="1"/>
  <c r="U531" i="16"/>
  <c r="U529" i="16" s="1"/>
  <c r="AA531" i="16"/>
  <c r="AA529" i="16" s="1"/>
  <c r="H536" i="16"/>
  <c r="H534" i="16" s="1"/>
  <c r="N536" i="16"/>
  <c r="N534" i="16" s="1"/>
  <c r="T536" i="16"/>
  <c r="T534" i="16" s="1"/>
  <c r="Z536" i="16"/>
  <c r="Z534" i="16" s="1"/>
  <c r="G541" i="16"/>
  <c r="G539" i="16" s="1"/>
  <c r="M541" i="16"/>
  <c r="M539" i="16" s="1"/>
  <c r="S541" i="16"/>
  <c r="S539" i="16" s="1"/>
  <c r="Y541" i="16"/>
  <c r="Y539" i="16" s="1"/>
  <c r="F546" i="16"/>
  <c r="F544" i="16" s="1"/>
  <c r="L546" i="16"/>
  <c r="L544" i="16" s="1"/>
  <c r="R546" i="16"/>
  <c r="R544" i="16" s="1"/>
  <c r="X546" i="16"/>
  <c r="X544" i="16" s="1"/>
  <c r="E551" i="16"/>
  <c r="E549" i="16" s="1"/>
  <c r="K551" i="16"/>
  <c r="K549" i="16" s="1"/>
  <c r="Q551" i="16"/>
  <c r="Q549" i="16" s="1"/>
  <c r="W551" i="16"/>
  <c r="W549" i="16" s="1"/>
  <c r="D556" i="16"/>
  <c r="D554" i="16" s="1"/>
  <c r="J556" i="16"/>
  <c r="J554" i="16" s="1"/>
  <c r="P556" i="16"/>
  <c r="P554" i="16" s="1"/>
  <c r="V556" i="16"/>
  <c r="V554" i="16" s="1"/>
  <c r="I561" i="16"/>
  <c r="I559" i="16" s="1"/>
  <c r="O561" i="16"/>
  <c r="O559" i="16" s="1"/>
  <c r="U561" i="16"/>
  <c r="U559" i="16" s="1"/>
  <c r="AA561" i="16"/>
  <c r="AA559" i="16" s="1"/>
  <c r="H566" i="16"/>
  <c r="H564" i="16" s="1"/>
  <c r="N566" i="16"/>
  <c r="N564" i="16" s="1"/>
  <c r="T566" i="16"/>
  <c r="T564" i="16" s="1"/>
  <c r="Z566" i="16"/>
  <c r="Z564" i="16" s="1"/>
  <c r="G571" i="16"/>
  <c r="G569" i="16" s="1"/>
  <c r="M571" i="16"/>
  <c r="M569" i="16" s="1"/>
  <c r="S571" i="16"/>
  <c r="S569" i="16" s="1"/>
  <c r="Y571" i="16"/>
  <c r="Y569" i="16" s="1"/>
  <c r="F576" i="16"/>
  <c r="F574" i="16" s="1"/>
  <c r="L576" i="16"/>
  <c r="L574" i="16" s="1"/>
  <c r="R576" i="16"/>
  <c r="R574" i="16" s="1"/>
  <c r="X576" i="16"/>
  <c r="X574" i="16" s="1"/>
  <c r="E581" i="16"/>
  <c r="E579" i="16" s="1"/>
  <c r="K581" i="16"/>
  <c r="K579" i="16" s="1"/>
  <c r="Q581" i="16"/>
  <c r="Q579" i="16" s="1"/>
  <c r="W581" i="16"/>
  <c r="W579" i="16" s="1"/>
  <c r="D586" i="16"/>
  <c r="D584" i="16" s="1"/>
  <c r="J586" i="16"/>
  <c r="J584" i="16" s="1"/>
  <c r="P586" i="16"/>
  <c r="P584" i="16" s="1"/>
  <c r="V586" i="16"/>
  <c r="V584" i="16" s="1"/>
  <c r="I591" i="16"/>
  <c r="I589" i="16" s="1"/>
  <c r="O591" i="16"/>
  <c r="O589" i="16" s="1"/>
  <c r="U591" i="16"/>
  <c r="U589" i="16" s="1"/>
  <c r="AA591" i="16"/>
  <c r="AA589" i="16" s="1"/>
  <c r="H596" i="16"/>
  <c r="H594" i="16" s="1"/>
  <c r="N596" i="16"/>
  <c r="N594" i="16" s="1"/>
  <c r="T596" i="16"/>
  <c r="T594" i="16" s="1"/>
  <c r="Z596" i="16"/>
  <c r="Z594" i="16" s="1"/>
  <c r="G601" i="16"/>
  <c r="G599" i="16" s="1"/>
  <c r="M601" i="16"/>
  <c r="M599" i="16" s="1"/>
  <c r="S601" i="16"/>
  <c r="S599" i="16" s="1"/>
  <c r="Y601" i="16"/>
  <c r="Y599" i="16" s="1"/>
  <c r="F606" i="16"/>
  <c r="F604" i="16" s="1"/>
  <c r="L606" i="16"/>
  <c r="L604" i="16" s="1"/>
  <c r="R606" i="16"/>
  <c r="R604" i="16" s="1"/>
  <c r="X606" i="16"/>
  <c r="X604" i="16" s="1"/>
  <c r="E611" i="16"/>
  <c r="E609" i="16" s="1"/>
  <c r="K611" i="16"/>
  <c r="K609" i="16" s="1"/>
  <c r="Q611" i="16"/>
  <c r="Q609" i="16" s="1"/>
  <c r="W611" i="16"/>
  <c r="W609" i="16" s="1"/>
  <c r="D616" i="16"/>
  <c r="D614" i="16" s="1"/>
  <c r="J616" i="16"/>
  <c r="J614" i="16" s="1"/>
  <c r="P616" i="16"/>
  <c r="P614" i="16" s="1"/>
  <c r="V616" i="16"/>
  <c r="V614" i="16" s="1"/>
  <c r="I621" i="16"/>
  <c r="I619" i="16" s="1"/>
  <c r="O621" i="16"/>
  <c r="O619" i="16" s="1"/>
  <c r="U621" i="16"/>
  <c r="U619" i="16" s="1"/>
  <c r="AA621" i="16"/>
  <c r="AA619" i="16" s="1"/>
  <c r="H626" i="16"/>
  <c r="H624" i="16" s="1"/>
  <c r="N626" i="16"/>
  <c r="N624" i="16" s="1"/>
  <c r="T626" i="16"/>
  <c r="T624" i="16" s="1"/>
  <c r="Z626" i="16"/>
  <c r="Z624" i="16" s="1"/>
  <c r="G631" i="16"/>
  <c r="G629" i="16" s="1"/>
  <c r="M631" i="16"/>
  <c r="M629" i="16" s="1"/>
  <c r="S631" i="16"/>
  <c r="S629" i="16" s="1"/>
  <c r="Y631" i="16"/>
  <c r="Y629" i="16" s="1"/>
  <c r="F636" i="16"/>
  <c r="F634" i="16" s="1"/>
  <c r="L636" i="16"/>
  <c r="L634" i="16" s="1"/>
  <c r="R636" i="16"/>
  <c r="R634" i="16" s="1"/>
  <c r="H9" i="17"/>
  <c r="N9" i="17"/>
  <c r="N7" i="17" s="1"/>
  <c r="T9" i="17"/>
  <c r="T7" i="17" s="1"/>
  <c r="Z9" i="17"/>
  <c r="H11" i="17"/>
  <c r="N11" i="17"/>
  <c r="T11" i="17"/>
  <c r="Z11" i="17"/>
  <c r="G14" i="17"/>
  <c r="G12" i="17" s="1"/>
  <c r="M14" i="17"/>
  <c r="S14" i="17"/>
  <c r="S12" i="17" s="1"/>
  <c r="Y14" i="17"/>
  <c r="G16" i="17"/>
  <c r="M16" i="17"/>
  <c r="S16" i="17"/>
  <c r="Y16" i="17"/>
  <c r="F19" i="17"/>
  <c r="F17" i="17" s="1"/>
  <c r="L19" i="17"/>
  <c r="R19" i="17"/>
  <c r="X19" i="17"/>
  <c r="X17" i="17" s="1"/>
  <c r="F21" i="17"/>
  <c r="L21" i="17"/>
  <c r="R21" i="17"/>
  <c r="X21" i="17"/>
  <c r="E24" i="17"/>
  <c r="K24" i="17"/>
  <c r="K22" i="17" s="1"/>
  <c r="Q24" i="17"/>
  <c r="Q22" i="17" s="1"/>
  <c r="W24" i="17"/>
  <c r="E26" i="17"/>
  <c r="K26" i="17"/>
  <c r="Q26" i="17"/>
  <c r="W26" i="17"/>
  <c r="D29" i="17"/>
  <c r="D27" i="17" s="1"/>
  <c r="J29" i="17"/>
  <c r="P29" i="17"/>
  <c r="P27" i="17" s="1"/>
  <c r="V29" i="17"/>
  <c r="D31" i="17"/>
  <c r="J31" i="17"/>
  <c r="P31" i="17"/>
  <c r="V31" i="17"/>
  <c r="I34" i="17"/>
  <c r="I32" i="17" s="1"/>
  <c r="O34" i="17"/>
  <c r="U34" i="17"/>
  <c r="AA34" i="17"/>
  <c r="AA32" i="17" s="1"/>
  <c r="I36" i="17"/>
  <c r="O36" i="17"/>
  <c r="U36" i="17"/>
  <c r="AA36" i="17"/>
  <c r="H39" i="17"/>
  <c r="N39" i="17"/>
  <c r="N37" i="17" s="1"/>
  <c r="T39" i="17"/>
  <c r="T37" i="17" s="1"/>
  <c r="Z39" i="17"/>
  <c r="H41" i="17"/>
  <c r="N41" i="17"/>
  <c r="T41" i="17"/>
  <c r="Z41" i="17"/>
  <c r="G44" i="17"/>
  <c r="G42" i="17" s="1"/>
  <c r="M44" i="17"/>
  <c r="S44" i="17"/>
  <c r="S42" i="17" s="1"/>
  <c r="Y44" i="17"/>
  <c r="G46" i="17"/>
  <c r="M46" i="17"/>
  <c r="S46" i="17"/>
  <c r="Y46" i="17"/>
  <c r="F49" i="17"/>
  <c r="F47" i="17" s="1"/>
  <c r="L49" i="17"/>
  <c r="R49" i="17"/>
  <c r="X49" i="17"/>
  <c r="X47" i="17" s="1"/>
  <c r="F51" i="17"/>
  <c r="L51" i="17"/>
  <c r="R51" i="17"/>
  <c r="X51" i="17"/>
  <c r="E54" i="17"/>
  <c r="K54" i="17"/>
  <c r="K52" i="17" s="1"/>
  <c r="Q54" i="17"/>
  <c r="Q52" i="17" s="1"/>
  <c r="W54" i="17"/>
  <c r="E56" i="17"/>
  <c r="K56" i="17"/>
  <c r="Q56" i="17"/>
  <c r="W56" i="17"/>
  <c r="D59" i="17"/>
  <c r="D57" i="17" s="1"/>
  <c r="J59" i="17"/>
  <c r="P59" i="17"/>
  <c r="P57" i="17" s="1"/>
  <c r="V59" i="17"/>
  <c r="D61" i="17"/>
  <c r="J61" i="17"/>
  <c r="P61" i="17"/>
  <c r="V61" i="17"/>
  <c r="I64" i="17"/>
  <c r="I62" i="17" s="1"/>
  <c r="O64" i="17"/>
  <c r="U64" i="17"/>
  <c r="AA64" i="17"/>
  <c r="AA62" i="17" s="1"/>
  <c r="I66" i="17"/>
  <c r="O66" i="17"/>
  <c r="U66" i="17"/>
  <c r="AA66" i="17"/>
  <c r="H69" i="17"/>
  <c r="N69" i="17"/>
  <c r="N67" i="17" s="1"/>
  <c r="T69" i="17"/>
  <c r="T67" i="17" s="1"/>
  <c r="Z69" i="17"/>
  <c r="H71" i="17"/>
  <c r="N71" i="17"/>
  <c r="T71" i="17"/>
  <c r="Z71" i="17"/>
  <c r="G74" i="17"/>
  <c r="G72" i="17" s="1"/>
  <c r="M74" i="17"/>
  <c r="S74" i="17"/>
  <c r="S72" i="17" s="1"/>
  <c r="Y74" i="17"/>
  <c r="G76" i="17"/>
  <c r="M76" i="17"/>
  <c r="S76" i="17"/>
  <c r="Y76" i="17"/>
  <c r="F79" i="17"/>
  <c r="F77" i="17" s="1"/>
  <c r="L79" i="17"/>
  <c r="R79" i="17"/>
  <c r="X79" i="17"/>
  <c r="X77" i="17" s="1"/>
  <c r="F81" i="17"/>
  <c r="L81" i="17"/>
  <c r="R81" i="17"/>
  <c r="X81" i="17"/>
  <c r="E84" i="17"/>
  <c r="K84" i="17"/>
  <c r="K82" i="17" s="1"/>
  <c r="Q84" i="17"/>
  <c r="Q82" i="17" s="1"/>
  <c r="W84" i="17"/>
  <c r="E86" i="17"/>
  <c r="K86" i="17"/>
  <c r="Q86" i="17"/>
  <c r="W86" i="17"/>
  <c r="D89" i="17"/>
  <c r="D87" i="17" s="1"/>
  <c r="J89" i="17"/>
  <c r="P89" i="17"/>
  <c r="P87" i="17" s="1"/>
  <c r="V89" i="17"/>
  <c r="D91" i="17"/>
  <c r="J91" i="17"/>
  <c r="P91" i="17"/>
  <c r="V91" i="17"/>
  <c r="I94" i="17"/>
  <c r="I92" i="17" s="1"/>
  <c r="O94" i="17"/>
  <c r="U94" i="17"/>
  <c r="AA94" i="17"/>
  <c r="AA92" i="17" s="1"/>
  <c r="I96" i="17"/>
  <c r="O96" i="17"/>
  <c r="U96" i="17"/>
  <c r="AA96" i="17"/>
  <c r="H99" i="17"/>
  <c r="N99" i="17"/>
  <c r="N97" i="17" s="1"/>
  <c r="T99" i="17"/>
  <c r="T97" i="17" s="1"/>
  <c r="Z99" i="17"/>
  <c r="H101" i="17"/>
  <c r="N101" i="17"/>
  <c r="T101" i="17"/>
  <c r="Z101" i="17"/>
  <c r="G104" i="17"/>
  <c r="G102" i="17" s="1"/>
  <c r="M104" i="17"/>
  <c r="S104" i="17"/>
  <c r="S102" i="17" s="1"/>
  <c r="Y104" i="17"/>
  <c r="G106" i="17"/>
  <c r="M106" i="17"/>
  <c r="S106" i="17"/>
  <c r="Y106" i="17"/>
  <c r="F109" i="17"/>
  <c r="F107" i="17" s="1"/>
  <c r="L109" i="17"/>
  <c r="R109" i="17"/>
  <c r="X109" i="17"/>
  <c r="X107" i="17" s="1"/>
  <c r="F111" i="17"/>
  <c r="L111" i="17"/>
  <c r="R111" i="17"/>
  <c r="X111" i="17"/>
  <c r="E114" i="17"/>
  <c r="K114" i="17"/>
  <c r="K112" i="17" s="1"/>
  <c r="Q114" i="17"/>
  <c r="Q112" i="17" s="1"/>
  <c r="W114" i="17"/>
  <c r="E116" i="17"/>
  <c r="K116" i="17"/>
  <c r="Q116" i="17"/>
  <c r="W116" i="17"/>
  <c r="D119" i="17"/>
  <c r="D117" i="17" s="1"/>
  <c r="J119" i="17"/>
  <c r="P119" i="17"/>
  <c r="P117" i="17" s="1"/>
  <c r="V119" i="17"/>
  <c r="D121" i="17"/>
  <c r="J121" i="17"/>
  <c r="P121" i="17"/>
  <c r="V121" i="17"/>
  <c r="I124" i="17"/>
  <c r="I122" i="17" s="1"/>
  <c r="O124" i="17"/>
  <c r="U124" i="17"/>
  <c r="AA124" i="17"/>
  <c r="AA122" i="17" s="1"/>
  <c r="I126" i="17"/>
  <c r="O126" i="17"/>
  <c r="U126" i="17"/>
  <c r="AA126" i="17"/>
  <c r="H129" i="17"/>
  <c r="N129" i="17"/>
  <c r="N127" i="17" s="1"/>
  <c r="T129" i="17"/>
  <c r="T127" i="17" s="1"/>
  <c r="Z129" i="17"/>
  <c r="H131" i="17"/>
  <c r="N131" i="17"/>
  <c r="T131" i="17"/>
  <c r="Z131" i="17"/>
  <c r="G134" i="17"/>
  <c r="G132" i="17" s="1"/>
  <c r="M134" i="17"/>
  <c r="S134" i="17"/>
  <c r="S132" i="17" s="1"/>
  <c r="Y134" i="17"/>
  <c r="G136" i="17"/>
  <c r="M136" i="17"/>
  <c r="S136" i="17"/>
  <c r="Y136" i="17"/>
  <c r="F139" i="17"/>
  <c r="F137" i="17" s="1"/>
  <c r="L139" i="17"/>
  <c r="R139" i="17"/>
  <c r="X139" i="17"/>
  <c r="X137" i="17" s="1"/>
  <c r="F141" i="17"/>
  <c r="L141" i="17"/>
  <c r="R141" i="17"/>
  <c r="X141" i="17"/>
  <c r="E144" i="17"/>
  <c r="K144" i="17"/>
  <c r="K142" i="17" s="1"/>
  <c r="Q144" i="17"/>
  <c r="Q142" i="17" s="1"/>
  <c r="W144" i="17"/>
  <c r="E146" i="17"/>
  <c r="K146" i="17"/>
  <c r="Q146" i="17"/>
  <c r="W146" i="17"/>
  <c r="D149" i="17"/>
  <c r="D147" i="17" s="1"/>
  <c r="J149" i="17"/>
  <c r="P149" i="17"/>
  <c r="P147" i="17" s="1"/>
  <c r="V149" i="17"/>
  <c r="D151" i="17"/>
  <c r="J151" i="17"/>
  <c r="P151" i="17"/>
  <c r="V151" i="17"/>
  <c r="I154" i="17"/>
  <c r="I152" i="17" s="1"/>
  <c r="O154" i="17"/>
  <c r="U154" i="17"/>
  <c r="AA154" i="17"/>
  <c r="AA152" i="17" s="1"/>
  <c r="I156" i="17"/>
  <c r="O156" i="17"/>
  <c r="U156" i="17"/>
  <c r="AA156" i="17"/>
  <c r="H159" i="17"/>
  <c r="N159" i="17"/>
  <c r="T159" i="17"/>
  <c r="T157" i="17" s="1"/>
  <c r="H161" i="17"/>
  <c r="N161" i="17"/>
  <c r="T161" i="17"/>
  <c r="Z161" i="17"/>
  <c r="Z157" i="17" s="1"/>
  <c r="G168" i="17"/>
  <c r="G166" i="17" s="1"/>
  <c r="M168" i="17"/>
  <c r="M166" i="17" s="1"/>
  <c r="S168" i="17"/>
  <c r="Y168" i="17"/>
  <c r="Y166" i="17" s="1"/>
  <c r="G170" i="17"/>
  <c r="M170" i="17"/>
  <c r="S170" i="17"/>
  <c r="Y170" i="17"/>
  <c r="F173" i="17"/>
  <c r="L173" i="17"/>
  <c r="L171" i="17" s="1"/>
  <c r="R173" i="17"/>
  <c r="X173" i="17"/>
  <c r="F175" i="17"/>
  <c r="L175" i="17"/>
  <c r="R175" i="17"/>
  <c r="X175" i="17"/>
  <c r="E178" i="17"/>
  <c r="K178" i="17"/>
  <c r="Q178" i="17"/>
  <c r="Q176" i="17" s="1"/>
  <c r="W178" i="17"/>
  <c r="W176" i="17" s="1"/>
  <c r="E180" i="17"/>
  <c r="K180" i="17"/>
  <c r="Q180" i="17"/>
  <c r="W180" i="17"/>
  <c r="D183" i="17"/>
  <c r="D181" i="17" s="1"/>
  <c r="J183" i="17"/>
  <c r="J181" i="17" s="1"/>
  <c r="P183" i="17"/>
  <c r="V183" i="17"/>
  <c r="V181" i="17" s="1"/>
  <c r="D185" i="17"/>
  <c r="J185" i="17"/>
  <c r="P185" i="17"/>
  <c r="V185" i="17"/>
  <c r="I188" i="17"/>
  <c r="O188" i="17"/>
  <c r="O186" i="17" s="1"/>
  <c r="U188" i="17"/>
  <c r="AA188" i="17"/>
  <c r="I190" i="17"/>
  <c r="O190" i="17"/>
  <c r="U190" i="17"/>
  <c r="AA190" i="17"/>
  <c r="H193" i="17"/>
  <c r="N193" i="17"/>
  <c r="T193" i="17"/>
  <c r="T191" i="17" s="1"/>
  <c r="Z193" i="17"/>
  <c r="Z191" i="17" s="1"/>
  <c r="H195" i="17"/>
  <c r="N195" i="17"/>
  <c r="T195" i="17"/>
  <c r="Z195" i="17"/>
  <c r="G198" i="17"/>
  <c r="G196" i="17" s="1"/>
  <c r="M198" i="17"/>
  <c r="M196" i="17" s="1"/>
  <c r="S198" i="17"/>
  <c r="Y198" i="17"/>
  <c r="Y196" i="17" s="1"/>
  <c r="G200" i="17"/>
  <c r="M200" i="17"/>
  <c r="S200" i="17"/>
  <c r="Y200" i="17"/>
  <c r="F203" i="17"/>
  <c r="L203" i="17"/>
  <c r="L201" i="17" s="1"/>
  <c r="R203" i="17"/>
  <c r="X203" i="17"/>
  <c r="F205" i="17"/>
  <c r="L205" i="17"/>
  <c r="R205" i="17"/>
  <c r="X205" i="17"/>
  <c r="E208" i="17"/>
  <c r="K208" i="17"/>
  <c r="Q208" i="17"/>
  <c r="Q206" i="17" s="1"/>
  <c r="W208" i="17"/>
  <c r="W206" i="17" s="1"/>
  <c r="E210" i="17"/>
  <c r="K210" i="17"/>
  <c r="Q210" i="17"/>
  <c r="W210" i="17"/>
  <c r="D213" i="17"/>
  <c r="D211" i="17" s="1"/>
  <c r="J213" i="17"/>
  <c r="J211" i="17" s="1"/>
  <c r="P213" i="17"/>
  <c r="V213" i="17"/>
  <c r="V211" i="17" s="1"/>
  <c r="D215" i="17"/>
  <c r="J215" i="17"/>
  <c r="P215" i="17"/>
  <c r="V215" i="17"/>
  <c r="I218" i="17"/>
  <c r="O218" i="17"/>
  <c r="O216" i="17" s="1"/>
  <c r="U218" i="17"/>
  <c r="AA218" i="17"/>
  <c r="I220" i="17"/>
  <c r="O220" i="17"/>
  <c r="U220" i="17"/>
  <c r="AA220" i="17"/>
  <c r="H223" i="17"/>
  <c r="N223" i="17"/>
  <c r="T223" i="17"/>
  <c r="T221" i="17" s="1"/>
  <c r="Z223" i="17"/>
  <c r="Z221" i="17" s="1"/>
  <c r="H225" i="17"/>
  <c r="N225" i="17"/>
  <c r="T225" i="17"/>
  <c r="Z225" i="17"/>
  <c r="G228" i="17"/>
  <c r="G226" i="17" s="1"/>
  <c r="M228" i="17"/>
  <c r="M226" i="17" s="1"/>
  <c r="S228" i="17"/>
  <c r="Y228" i="17"/>
  <c r="Y226" i="17" s="1"/>
  <c r="G230" i="17"/>
  <c r="M230" i="17"/>
  <c r="S230" i="17"/>
  <c r="Y230" i="17"/>
  <c r="F233" i="17"/>
  <c r="L233" i="17"/>
  <c r="L231" i="17" s="1"/>
  <c r="R233" i="17"/>
  <c r="X233" i="17"/>
  <c r="F235" i="17"/>
  <c r="L235" i="17"/>
  <c r="R235" i="17"/>
  <c r="X235" i="17"/>
  <c r="E238" i="17"/>
  <c r="K238" i="17"/>
  <c r="Q238" i="17"/>
  <c r="Q236" i="17" s="1"/>
  <c r="W238" i="17"/>
  <c r="W236" i="17" s="1"/>
  <c r="E240" i="17"/>
  <c r="K240" i="17"/>
  <c r="Q240" i="17"/>
  <c r="W240" i="17"/>
  <c r="D243" i="17"/>
  <c r="D241" i="17" s="1"/>
  <c r="J243" i="17"/>
  <c r="J241" i="17" s="1"/>
  <c r="P243" i="17"/>
  <c r="V243" i="17"/>
  <c r="V241" i="17" s="1"/>
  <c r="D245" i="17"/>
  <c r="J245" i="17"/>
  <c r="P245" i="17"/>
  <c r="V245" i="17"/>
  <c r="I248" i="17"/>
  <c r="O248" i="17"/>
  <c r="O246" i="17" s="1"/>
  <c r="U248" i="17"/>
  <c r="AA248" i="17"/>
  <c r="I250" i="17"/>
  <c r="O250" i="17"/>
  <c r="U250" i="17"/>
  <c r="AA250" i="17"/>
  <c r="H253" i="17"/>
  <c r="N253" i="17"/>
  <c r="T253" i="17"/>
  <c r="T251" i="17" s="1"/>
  <c r="Z253" i="17"/>
  <c r="Z251" i="17" s="1"/>
  <c r="H255" i="17"/>
  <c r="N255" i="17"/>
  <c r="T255" i="17"/>
  <c r="Z255" i="17"/>
  <c r="G258" i="17"/>
  <c r="G256" i="17" s="1"/>
  <c r="M258" i="17"/>
  <c r="M256" i="17" s="1"/>
  <c r="S258" i="17"/>
  <c r="Y258" i="17"/>
  <c r="Y256" i="17" s="1"/>
  <c r="G260" i="17"/>
  <c r="M260" i="17"/>
  <c r="S260" i="17"/>
  <c r="Y260" i="17"/>
  <c r="F263" i="17"/>
  <c r="L263" i="17"/>
  <c r="L261" i="17" s="1"/>
  <c r="R263" i="17"/>
  <c r="X263" i="17"/>
  <c r="F265" i="17"/>
  <c r="L265" i="17"/>
  <c r="R265" i="17"/>
  <c r="X265" i="17"/>
  <c r="E268" i="17"/>
  <c r="K268" i="17"/>
  <c r="Q268" i="17"/>
  <c r="Q266" i="17" s="1"/>
  <c r="W268" i="17"/>
  <c r="W266" i="17" s="1"/>
  <c r="E270" i="17"/>
  <c r="K270" i="17"/>
  <c r="Q270" i="17"/>
  <c r="W270" i="17"/>
  <c r="D273" i="17"/>
  <c r="D271" i="17" s="1"/>
  <c r="J273" i="17"/>
  <c r="J271" i="17" s="1"/>
  <c r="P273" i="17"/>
  <c r="V273" i="17"/>
  <c r="V271" i="17" s="1"/>
  <c r="D275" i="17"/>
  <c r="J275" i="17"/>
  <c r="P275" i="17"/>
  <c r="V275" i="17"/>
  <c r="I278" i="17"/>
  <c r="I276" i="17" s="1"/>
  <c r="O278" i="17"/>
  <c r="O276" i="17" s="1"/>
  <c r="V278" i="17"/>
  <c r="E280" i="17"/>
  <c r="L280" i="17"/>
  <c r="S280" i="17"/>
  <c r="AA280" i="17"/>
  <c r="F283" i="17"/>
  <c r="F281" i="17" s="1"/>
  <c r="N283" i="17"/>
  <c r="N281" i="17" s="1"/>
  <c r="W283" i="17"/>
  <c r="W281" i="17" s="1"/>
  <c r="J285" i="17"/>
  <c r="Z285" i="17"/>
  <c r="M288" i="17"/>
  <c r="G290" i="17"/>
  <c r="Y290" i="17"/>
  <c r="H293" i="17"/>
  <c r="H291" i="17" s="1"/>
  <c r="Z293" i="17"/>
  <c r="Z291" i="17" s="1"/>
  <c r="T295" i="17"/>
  <c r="E298" i="17"/>
  <c r="E296" i="17" s="1"/>
  <c r="W298" i="17"/>
  <c r="W296" i="17" s="1"/>
  <c r="Q300" i="17"/>
  <c r="R303" i="17"/>
  <c r="L305" i="17"/>
  <c r="Q308" i="17"/>
  <c r="K310" i="17"/>
  <c r="N313" i="17"/>
  <c r="N311" i="17" s="1"/>
  <c r="H315" i="17"/>
  <c r="Z315" i="17"/>
  <c r="M318" i="17"/>
  <c r="G320" i="17"/>
  <c r="Y320" i="17"/>
  <c r="R329" i="17"/>
  <c r="R325" i="17" s="1"/>
  <c r="M334" i="17"/>
  <c r="M330" i="17" s="1"/>
  <c r="J339" i="17"/>
  <c r="J335" i="17" s="1"/>
  <c r="I344" i="17"/>
  <c r="I340" i="17" s="1"/>
  <c r="AA344" i="17"/>
  <c r="AA340" i="17" s="1"/>
  <c r="D349" i="17"/>
  <c r="D345" i="17" s="1"/>
  <c r="V349" i="17"/>
  <c r="V345" i="17" s="1"/>
  <c r="U354" i="17"/>
  <c r="U350" i="17" s="1"/>
  <c r="R359" i="17"/>
  <c r="R355" i="17" s="1"/>
  <c r="M364" i="17"/>
  <c r="M360" i="17" s="1"/>
  <c r="J369" i="17"/>
  <c r="J365" i="17" s="1"/>
  <c r="I374" i="17"/>
  <c r="I370" i="17" s="1"/>
  <c r="AA374" i="17"/>
  <c r="AA370" i="17" s="1"/>
  <c r="D379" i="17"/>
  <c r="D375" i="17" s="1"/>
  <c r="V379" i="17"/>
  <c r="V375" i="17" s="1"/>
  <c r="U384" i="17"/>
  <c r="U380" i="17" s="1"/>
  <c r="R389" i="17"/>
  <c r="M394" i="17"/>
  <c r="M390" i="17" s="1"/>
  <c r="J399" i="17"/>
  <c r="J395" i="17" s="1"/>
  <c r="I404" i="17"/>
  <c r="I400" i="17" s="1"/>
  <c r="AA404" i="17"/>
  <c r="AA400" i="17" s="1"/>
  <c r="D409" i="17"/>
  <c r="D405" i="17" s="1"/>
  <c r="V409" i="17"/>
  <c r="V405" i="17" s="1"/>
  <c r="U414" i="17"/>
  <c r="U410" i="17" s="1"/>
  <c r="R419" i="17"/>
  <c r="R415" i="17" s="1"/>
  <c r="M424" i="17"/>
  <c r="M420" i="17" s="1"/>
  <c r="J429" i="17"/>
  <c r="J425" i="17" s="1"/>
  <c r="I434" i="17"/>
  <c r="AA434" i="17"/>
  <c r="AA430" i="17" s="1"/>
  <c r="D439" i="17"/>
  <c r="D435" i="17" s="1"/>
  <c r="V439" i="17"/>
  <c r="V435" i="17" s="1"/>
  <c r="U444" i="17"/>
  <c r="U440" i="17" s="1"/>
  <c r="R449" i="17"/>
  <c r="M454" i="17"/>
  <c r="M450" i="17" s="1"/>
  <c r="J459" i="17"/>
  <c r="J455" i="17" s="1"/>
  <c r="I464" i="17"/>
  <c r="AA464" i="17"/>
  <c r="AA460" i="17" s="1"/>
  <c r="D469" i="17"/>
  <c r="D465" i="17" s="1"/>
  <c r="V469" i="17"/>
  <c r="V465" i="17" s="1"/>
  <c r="Q488" i="17"/>
  <c r="Q484" i="17" s="1"/>
  <c r="V493" i="17"/>
  <c r="V489" i="17" s="1"/>
  <c r="G508" i="17"/>
  <c r="G504" i="17" s="1"/>
  <c r="L513" i="17"/>
  <c r="L509" i="17" s="1"/>
  <c r="Q518" i="17"/>
  <c r="Q514" i="17" s="1"/>
  <c r="V523" i="17"/>
  <c r="V519" i="17" s="1"/>
  <c r="O544" i="17"/>
  <c r="K558" i="17"/>
  <c r="O564" i="17"/>
  <c r="U564" i="17"/>
  <c r="H573" i="17"/>
  <c r="S574" i="17"/>
  <c r="Y574" i="17"/>
  <c r="D589" i="17"/>
  <c r="O598" i="17"/>
  <c r="O594" i="17" s="1"/>
  <c r="P623" i="17"/>
  <c r="P619" i="17" s="1"/>
  <c r="O7" i="18"/>
  <c r="U7" i="18"/>
  <c r="T12" i="18"/>
  <c r="G47" i="18"/>
  <c r="U97" i="18"/>
  <c r="N132" i="18"/>
  <c r="K166" i="18"/>
  <c r="G327" i="17"/>
  <c r="G325" i="17" s="1"/>
  <c r="M327" i="17"/>
  <c r="M325" i="17" s="1"/>
  <c r="S327" i="17"/>
  <c r="S325" i="17" s="1"/>
  <c r="Y327" i="17"/>
  <c r="Y325" i="17" s="1"/>
  <c r="F332" i="17"/>
  <c r="L332" i="17"/>
  <c r="L330" i="17" s="1"/>
  <c r="R332" i="17"/>
  <c r="R330" i="17" s="1"/>
  <c r="X332" i="17"/>
  <c r="X330" i="17" s="1"/>
  <c r="E337" i="17"/>
  <c r="E335" i="17" s="1"/>
  <c r="K337" i="17"/>
  <c r="K335" i="17" s="1"/>
  <c r="Q337" i="17"/>
  <c r="W337" i="17"/>
  <c r="W335" i="17" s="1"/>
  <c r="D342" i="17"/>
  <c r="D340" i="17" s="1"/>
  <c r="J342" i="17"/>
  <c r="J340" i="17" s="1"/>
  <c r="P342" i="17"/>
  <c r="P340" i="17" s="1"/>
  <c r="V342" i="17"/>
  <c r="V340" i="17" s="1"/>
  <c r="I347" i="17"/>
  <c r="O347" i="17"/>
  <c r="O345" i="17" s="1"/>
  <c r="U347" i="17"/>
  <c r="U345" i="17" s="1"/>
  <c r="AA347" i="17"/>
  <c r="AA345" i="17" s="1"/>
  <c r="H352" i="17"/>
  <c r="H350" i="17" s="1"/>
  <c r="N352" i="17"/>
  <c r="N350" i="17" s="1"/>
  <c r="T352" i="17"/>
  <c r="Z352" i="17"/>
  <c r="Z350" i="17" s="1"/>
  <c r="G357" i="17"/>
  <c r="G355" i="17" s="1"/>
  <c r="M357" i="17"/>
  <c r="M355" i="17" s="1"/>
  <c r="S357" i="17"/>
  <c r="S355" i="17" s="1"/>
  <c r="Y357" i="17"/>
  <c r="Y355" i="17" s="1"/>
  <c r="F362" i="17"/>
  <c r="L362" i="17"/>
  <c r="L360" i="17" s="1"/>
  <c r="R362" i="17"/>
  <c r="R360" i="17" s="1"/>
  <c r="X362" i="17"/>
  <c r="X360" i="17" s="1"/>
  <c r="E367" i="17"/>
  <c r="E365" i="17" s="1"/>
  <c r="K367" i="17"/>
  <c r="K365" i="17" s="1"/>
  <c r="Q367" i="17"/>
  <c r="W367" i="17"/>
  <c r="W365" i="17" s="1"/>
  <c r="D372" i="17"/>
  <c r="D370" i="17" s="1"/>
  <c r="J372" i="17"/>
  <c r="J370" i="17" s="1"/>
  <c r="P372" i="17"/>
  <c r="P370" i="17" s="1"/>
  <c r="V372" i="17"/>
  <c r="V370" i="17" s="1"/>
  <c r="I377" i="17"/>
  <c r="O377" i="17"/>
  <c r="O375" i="17" s="1"/>
  <c r="U377" i="17"/>
  <c r="U375" i="17" s="1"/>
  <c r="AA377" i="17"/>
  <c r="AA375" i="17" s="1"/>
  <c r="H382" i="17"/>
  <c r="H380" i="17" s="1"/>
  <c r="N382" i="17"/>
  <c r="N380" i="17" s="1"/>
  <c r="T382" i="17"/>
  <c r="Z382" i="17"/>
  <c r="Z380" i="17" s="1"/>
  <c r="G387" i="17"/>
  <c r="G385" i="17" s="1"/>
  <c r="M387" i="17"/>
  <c r="M385" i="17" s="1"/>
  <c r="S387" i="17"/>
  <c r="S385" i="17" s="1"/>
  <c r="Y387" i="17"/>
  <c r="Y385" i="17" s="1"/>
  <c r="F392" i="17"/>
  <c r="L392" i="17"/>
  <c r="L390" i="17" s="1"/>
  <c r="R392" i="17"/>
  <c r="R390" i="17" s="1"/>
  <c r="X392" i="17"/>
  <c r="X390" i="17" s="1"/>
  <c r="E397" i="17"/>
  <c r="E395" i="17" s="1"/>
  <c r="K397" i="17"/>
  <c r="K395" i="17" s="1"/>
  <c r="Q397" i="17"/>
  <c r="W397" i="17"/>
  <c r="W395" i="17" s="1"/>
  <c r="D402" i="17"/>
  <c r="D400" i="17" s="1"/>
  <c r="J402" i="17"/>
  <c r="J400" i="17" s="1"/>
  <c r="P402" i="17"/>
  <c r="P400" i="17" s="1"/>
  <c r="V402" i="17"/>
  <c r="V400" i="17" s="1"/>
  <c r="I407" i="17"/>
  <c r="O407" i="17"/>
  <c r="O405" i="17" s="1"/>
  <c r="U407" i="17"/>
  <c r="U405" i="17" s="1"/>
  <c r="AA407" i="17"/>
  <c r="AA405" i="17" s="1"/>
  <c r="H412" i="17"/>
  <c r="H410" i="17" s="1"/>
  <c r="N412" i="17"/>
  <c r="N410" i="17" s="1"/>
  <c r="T412" i="17"/>
  <c r="Z412" i="17"/>
  <c r="Z410" i="17" s="1"/>
  <c r="G417" i="17"/>
  <c r="G415" i="17" s="1"/>
  <c r="M417" i="17"/>
  <c r="M415" i="17" s="1"/>
  <c r="S417" i="17"/>
  <c r="S415" i="17" s="1"/>
  <c r="Y417" i="17"/>
  <c r="Y415" i="17" s="1"/>
  <c r="F422" i="17"/>
  <c r="L422" i="17"/>
  <c r="L420" i="17" s="1"/>
  <c r="R422" i="17"/>
  <c r="R420" i="17" s="1"/>
  <c r="X422" i="17"/>
  <c r="X420" i="17" s="1"/>
  <c r="E427" i="17"/>
  <c r="E425" i="17" s="1"/>
  <c r="K427" i="17"/>
  <c r="K425" i="17" s="1"/>
  <c r="Q427" i="17"/>
  <c r="W427" i="17"/>
  <c r="W425" i="17" s="1"/>
  <c r="D432" i="17"/>
  <c r="D430" i="17" s="1"/>
  <c r="J432" i="17"/>
  <c r="J430" i="17" s="1"/>
  <c r="P432" i="17"/>
  <c r="P430" i="17" s="1"/>
  <c r="V432" i="17"/>
  <c r="V430" i="17" s="1"/>
  <c r="I437" i="17"/>
  <c r="O437" i="17"/>
  <c r="O435" i="17" s="1"/>
  <c r="U437" i="17"/>
  <c r="U435" i="17" s="1"/>
  <c r="AA437" i="17"/>
  <c r="AA435" i="17" s="1"/>
  <c r="H442" i="17"/>
  <c r="H440" i="17" s="1"/>
  <c r="N442" i="17"/>
  <c r="N440" i="17" s="1"/>
  <c r="T442" i="17"/>
  <c r="Z442" i="17"/>
  <c r="Z440" i="17" s="1"/>
  <c r="G447" i="17"/>
  <c r="G445" i="17" s="1"/>
  <c r="M447" i="17"/>
  <c r="M445" i="17" s="1"/>
  <c r="S447" i="17"/>
  <c r="S445" i="17" s="1"/>
  <c r="Y447" i="17"/>
  <c r="Y445" i="17" s="1"/>
  <c r="F452" i="17"/>
  <c r="L452" i="17"/>
  <c r="L450" i="17" s="1"/>
  <c r="R452" i="17"/>
  <c r="R450" i="17" s="1"/>
  <c r="X452" i="17"/>
  <c r="X450" i="17" s="1"/>
  <c r="E457" i="17"/>
  <c r="E455" i="17" s="1"/>
  <c r="K457" i="17"/>
  <c r="K455" i="17" s="1"/>
  <c r="Q457" i="17"/>
  <c r="W457" i="17"/>
  <c r="W455" i="17" s="1"/>
  <c r="D462" i="17"/>
  <c r="D460" i="17" s="1"/>
  <c r="J462" i="17"/>
  <c r="J460" i="17" s="1"/>
  <c r="P462" i="17"/>
  <c r="P460" i="17" s="1"/>
  <c r="V462" i="17"/>
  <c r="V460" i="17" s="1"/>
  <c r="I467" i="17"/>
  <c r="O467" i="17"/>
  <c r="O465" i="17" s="1"/>
  <c r="U467" i="17"/>
  <c r="U465" i="17" s="1"/>
  <c r="AA467" i="17"/>
  <c r="AA465" i="17" s="1"/>
  <c r="H472" i="17"/>
  <c r="H470" i="17" s="1"/>
  <c r="N472" i="17"/>
  <c r="N470" i="17" s="1"/>
  <c r="T472" i="17"/>
  <c r="Z472" i="17"/>
  <c r="Z470" i="17" s="1"/>
  <c r="G477" i="17"/>
  <c r="G475" i="17" s="1"/>
  <c r="M477" i="17"/>
  <c r="M475" i="17" s="1"/>
  <c r="S477" i="17"/>
  <c r="S475" i="17" s="1"/>
  <c r="Y477" i="17"/>
  <c r="Y475" i="17" s="1"/>
  <c r="F486" i="17"/>
  <c r="L486" i="17"/>
  <c r="L484" i="17" s="1"/>
  <c r="R486" i="17"/>
  <c r="R484" i="17" s="1"/>
  <c r="X486" i="17"/>
  <c r="X484" i="17" s="1"/>
  <c r="E491" i="17"/>
  <c r="E489" i="17" s="1"/>
  <c r="K491" i="17"/>
  <c r="K489" i="17" s="1"/>
  <c r="Q491" i="17"/>
  <c r="W491" i="17"/>
  <c r="W489" i="17" s="1"/>
  <c r="D496" i="17"/>
  <c r="D494" i="17" s="1"/>
  <c r="J496" i="17"/>
  <c r="J494" i="17" s="1"/>
  <c r="P496" i="17"/>
  <c r="P494" i="17" s="1"/>
  <c r="V496" i="17"/>
  <c r="V494" i="17" s="1"/>
  <c r="I501" i="17"/>
  <c r="O501" i="17"/>
  <c r="O499" i="17" s="1"/>
  <c r="U501" i="17"/>
  <c r="U499" i="17" s="1"/>
  <c r="AA501" i="17"/>
  <c r="AA499" i="17" s="1"/>
  <c r="H506" i="17"/>
  <c r="H504" i="17" s="1"/>
  <c r="N506" i="17"/>
  <c r="N504" i="17" s="1"/>
  <c r="T506" i="17"/>
  <c r="Z506" i="17"/>
  <c r="Z504" i="17" s="1"/>
  <c r="G511" i="17"/>
  <c r="G509" i="17" s="1"/>
  <c r="M511" i="17"/>
  <c r="M509" i="17" s="1"/>
  <c r="S511" i="17"/>
  <c r="S509" i="17" s="1"/>
  <c r="Y511" i="17"/>
  <c r="Y509" i="17" s="1"/>
  <c r="F516" i="17"/>
  <c r="L516" i="17"/>
  <c r="L514" i="17" s="1"/>
  <c r="R516" i="17"/>
  <c r="R514" i="17" s="1"/>
  <c r="X516" i="17"/>
  <c r="X514" i="17" s="1"/>
  <c r="E521" i="17"/>
  <c r="E519" i="17" s="1"/>
  <c r="K521" i="17"/>
  <c r="K519" i="17" s="1"/>
  <c r="Q521" i="17"/>
  <c r="W521" i="17"/>
  <c r="W519" i="17" s="1"/>
  <c r="D526" i="17"/>
  <c r="D524" i="17" s="1"/>
  <c r="J526" i="17"/>
  <c r="J524" i="17" s="1"/>
  <c r="P526" i="17"/>
  <c r="P524" i="17" s="1"/>
  <c r="V526" i="17"/>
  <c r="V524" i="17" s="1"/>
  <c r="I531" i="17"/>
  <c r="O531" i="17"/>
  <c r="O529" i="17" s="1"/>
  <c r="U531" i="17"/>
  <c r="U529" i="17" s="1"/>
  <c r="AA531" i="17"/>
  <c r="F536" i="17"/>
  <c r="F534" i="17" s="1"/>
  <c r="P536" i="17"/>
  <c r="P534" i="17" s="1"/>
  <c r="X536" i="17"/>
  <c r="X534" i="17" s="1"/>
  <c r="J541" i="17"/>
  <c r="J539" i="17" s="1"/>
  <c r="I546" i="17"/>
  <c r="I544" i="17" s="1"/>
  <c r="AA546" i="17"/>
  <c r="AA544" i="17" s="1"/>
  <c r="F551" i="17"/>
  <c r="F549" i="17" s="1"/>
  <c r="X551" i="17"/>
  <c r="X549" i="17" s="1"/>
  <c r="S556" i="17"/>
  <c r="S554" i="17" s="1"/>
  <c r="J561" i="17"/>
  <c r="J559" i="17" s="1"/>
  <c r="I566" i="17"/>
  <c r="I564" i="17" s="1"/>
  <c r="X581" i="17"/>
  <c r="X579" i="17" s="1"/>
  <c r="Q586" i="17"/>
  <c r="Q584" i="17" s="1"/>
  <c r="J591" i="17"/>
  <c r="J589" i="17" s="1"/>
  <c r="I596" i="17"/>
  <c r="I594" i="17" s="1"/>
  <c r="X611" i="17"/>
  <c r="Q616" i="17"/>
  <c r="Q614" i="17" s="1"/>
  <c r="J621" i="17"/>
  <c r="I626" i="17"/>
  <c r="I624" i="17" s="1"/>
  <c r="M176" i="18"/>
  <c r="R211" i="18"/>
  <c r="I152" i="18"/>
  <c r="I157" i="18"/>
  <c r="I327" i="17"/>
  <c r="I325" i="17" s="1"/>
  <c r="O327" i="17"/>
  <c r="O325" i="17" s="1"/>
  <c r="U327" i="17"/>
  <c r="AA327" i="17"/>
  <c r="AA325" i="17" s="1"/>
  <c r="H332" i="17"/>
  <c r="H330" i="17" s="1"/>
  <c r="N332" i="17"/>
  <c r="N330" i="17" s="1"/>
  <c r="T332" i="17"/>
  <c r="T330" i="17" s="1"/>
  <c r="Z332" i="17"/>
  <c r="Z330" i="17" s="1"/>
  <c r="G337" i="17"/>
  <c r="M337" i="17"/>
  <c r="M335" i="17" s="1"/>
  <c r="S337" i="17"/>
  <c r="S335" i="17" s="1"/>
  <c r="Y337" i="17"/>
  <c r="Y335" i="17" s="1"/>
  <c r="F342" i="17"/>
  <c r="F340" i="17" s="1"/>
  <c r="L342" i="17"/>
  <c r="L340" i="17" s="1"/>
  <c r="R342" i="17"/>
  <c r="X342" i="17"/>
  <c r="X340" i="17" s="1"/>
  <c r="E347" i="17"/>
  <c r="E345" i="17" s="1"/>
  <c r="K347" i="17"/>
  <c r="K345" i="17" s="1"/>
  <c r="Q347" i="17"/>
  <c r="Q345" i="17" s="1"/>
  <c r="W347" i="17"/>
  <c r="W345" i="17" s="1"/>
  <c r="D352" i="17"/>
  <c r="J352" i="17"/>
  <c r="J350" i="17" s="1"/>
  <c r="P352" i="17"/>
  <c r="P350" i="17" s="1"/>
  <c r="V352" i="17"/>
  <c r="V350" i="17" s="1"/>
  <c r="I357" i="17"/>
  <c r="I355" i="17" s="1"/>
  <c r="O357" i="17"/>
  <c r="O355" i="17" s="1"/>
  <c r="U357" i="17"/>
  <c r="AA357" i="17"/>
  <c r="AA355" i="17" s="1"/>
  <c r="H362" i="17"/>
  <c r="H360" i="17" s="1"/>
  <c r="N362" i="17"/>
  <c r="N360" i="17" s="1"/>
  <c r="T362" i="17"/>
  <c r="T360" i="17" s="1"/>
  <c r="Z362" i="17"/>
  <c r="Z360" i="17" s="1"/>
  <c r="G367" i="17"/>
  <c r="M367" i="17"/>
  <c r="M365" i="17" s="1"/>
  <c r="S367" i="17"/>
  <c r="S365" i="17" s="1"/>
  <c r="Y367" i="17"/>
  <c r="Y365" i="17" s="1"/>
  <c r="F372" i="17"/>
  <c r="F370" i="17" s="1"/>
  <c r="L372" i="17"/>
  <c r="L370" i="17" s="1"/>
  <c r="R372" i="17"/>
  <c r="X372" i="17"/>
  <c r="X370" i="17" s="1"/>
  <c r="E377" i="17"/>
  <c r="E375" i="17" s="1"/>
  <c r="K377" i="17"/>
  <c r="K375" i="17" s="1"/>
  <c r="Q377" i="17"/>
  <c r="Q375" i="17" s="1"/>
  <c r="W377" i="17"/>
  <c r="W375" i="17" s="1"/>
  <c r="D382" i="17"/>
  <c r="J382" i="17"/>
  <c r="J380" i="17" s="1"/>
  <c r="P382" i="17"/>
  <c r="P380" i="17" s="1"/>
  <c r="V382" i="17"/>
  <c r="V380" i="17" s="1"/>
  <c r="I387" i="17"/>
  <c r="I385" i="17" s="1"/>
  <c r="O387" i="17"/>
  <c r="O385" i="17" s="1"/>
  <c r="U387" i="17"/>
  <c r="AA387" i="17"/>
  <c r="AA385" i="17" s="1"/>
  <c r="H392" i="17"/>
  <c r="H390" i="17" s="1"/>
  <c r="N392" i="17"/>
  <c r="N390" i="17" s="1"/>
  <c r="T392" i="17"/>
  <c r="T390" i="17" s="1"/>
  <c r="Z392" i="17"/>
  <c r="Z390" i="17" s="1"/>
  <c r="G397" i="17"/>
  <c r="M397" i="17"/>
  <c r="M395" i="17" s="1"/>
  <c r="S397" i="17"/>
  <c r="S395" i="17" s="1"/>
  <c r="Y397" i="17"/>
  <c r="Y395" i="17" s="1"/>
  <c r="F402" i="17"/>
  <c r="F400" i="17" s="1"/>
  <c r="L402" i="17"/>
  <c r="L400" i="17" s="1"/>
  <c r="R402" i="17"/>
  <c r="X402" i="17"/>
  <c r="X400" i="17" s="1"/>
  <c r="E407" i="17"/>
  <c r="E405" i="17" s="1"/>
  <c r="K407" i="17"/>
  <c r="K405" i="17" s="1"/>
  <c r="Q407" i="17"/>
  <c r="Q405" i="17" s="1"/>
  <c r="W407" i="17"/>
  <c r="W405" i="17" s="1"/>
  <c r="D412" i="17"/>
  <c r="J412" i="17"/>
  <c r="J410" i="17" s="1"/>
  <c r="P412" i="17"/>
  <c r="P410" i="17" s="1"/>
  <c r="V412" i="17"/>
  <c r="V410" i="17" s="1"/>
  <c r="I417" i="17"/>
  <c r="I415" i="17" s="1"/>
  <c r="O417" i="17"/>
  <c r="O415" i="17" s="1"/>
  <c r="U417" i="17"/>
  <c r="AA417" i="17"/>
  <c r="AA415" i="17" s="1"/>
  <c r="H422" i="17"/>
  <c r="H420" i="17" s="1"/>
  <c r="N422" i="17"/>
  <c r="N420" i="17" s="1"/>
  <c r="T422" i="17"/>
  <c r="T420" i="17" s="1"/>
  <c r="Z422" i="17"/>
  <c r="Z420" i="17" s="1"/>
  <c r="G427" i="17"/>
  <c r="M427" i="17"/>
  <c r="M425" i="17" s="1"/>
  <c r="S427" i="17"/>
  <c r="S425" i="17" s="1"/>
  <c r="Y427" i="17"/>
  <c r="Y425" i="17" s="1"/>
  <c r="F432" i="17"/>
  <c r="F430" i="17" s="1"/>
  <c r="L432" i="17"/>
  <c r="L430" i="17" s="1"/>
  <c r="R432" i="17"/>
  <c r="X432" i="17"/>
  <c r="X430" i="17" s="1"/>
  <c r="E437" i="17"/>
  <c r="E435" i="17" s="1"/>
  <c r="K437" i="17"/>
  <c r="K435" i="17" s="1"/>
  <c r="Q437" i="17"/>
  <c r="Q435" i="17" s="1"/>
  <c r="W437" i="17"/>
  <c r="W435" i="17" s="1"/>
  <c r="D442" i="17"/>
  <c r="J442" i="17"/>
  <c r="J440" i="17" s="1"/>
  <c r="P442" i="17"/>
  <c r="P440" i="17" s="1"/>
  <c r="V442" i="17"/>
  <c r="V440" i="17" s="1"/>
  <c r="I447" i="17"/>
  <c r="I445" i="17" s="1"/>
  <c r="O447" i="17"/>
  <c r="O445" i="17" s="1"/>
  <c r="U447" i="17"/>
  <c r="AA447" i="17"/>
  <c r="AA445" i="17" s="1"/>
  <c r="H452" i="17"/>
  <c r="H450" i="17" s="1"/>
  <c r="N452" i="17"/>
  <c r="N450" i="17" s="1"/>
  <c r="T452" i="17"/>
  <c r="T450" i="17" s="1"/>
  <c r="Z452" i="17"/>
  <c r="Z450" i="17" s="1"/>
  <c r="G457" i="17"/>
  <c r="M457" i="17"/>
  <c r="M455" i="17" s="1"/>
  <c r="S457" i="17"/>
  <c r="S455" i="17" s="1"/>
  <c r="Y457" i="17"/>
  <c r="Y455" i="17" s="1"/>
  <c r="F462" i="17"/>
  <c r="F460" i="17" s="1"/>
  <c r="L462" i="17"/>
  <c r="L460" i="17" s="1"/>
  <c r="R462" i="17"/>
  <c r="X462" i="17"/>
  <c r="X460" i="17" s="1"/>
  <c r="E467" i="17"/>
  <c r="E465" i="17" s="1"/>
  <c r="K467" i="17"/>
  <c r="K465" i="17" s="1"/>
  <c r="Q467" i="17"/>
  <c r="Q465" i="17" s="1"/>
  <c r="W467" i="17"/>
  <c r="W465" i="17" s="1"/>
  <c r="D472" i="17"/>
  <c r="J472" i="17"/>
  <c r="J470" i="17" s="1"/>
  <c r="P472" i="17"/>
  <c r="P470" i="17" s="1"/>
  <c r="V472" i="17"/>
  <c r="V470" i="17" s="1"/>
  <c r="I477" i="17"/>
  <c r="I475" i="17" s="1"/>
  <c r="O477" i="17"/>
  <c r="O475" i="17" s="1"/>
  <c r="U477" i="17"/>
  <c r="AA477" i="17"/>
  <c r="AA475" i="17" s="1"/>
  <c r="Z486" i="17"/>
  <c r="Z484" i="17" s="1"/>
  <c r="G491" i="17"/>
  <c r="M491" i="17"/>
  <c r="M489" i="17" s="1"/>
  <c r="S491" i="17"/>
  <c r="S489" i="17" s="1"/>
  <c r="Y491" i="17"/>
  <c r="F496" i="17"/>
  <c r="F494" i="17" s="1"/>
  <c r="L496" i="17"/>
  <c r="L494" i="17" s="1"/>
  <c r="R496" i="17"/>
  <c r="X496" i="17"/>
  <c r="X494" i="17" s="1"/>
  <c r="E501" i="17"/>
  <c r="E499" i="17" s="1"/>
  <c r="K501" i="17"/>
  <c r="Q501" i="17"/>
  <c r="Q499" i="17" s="1"/>
  <c r="W501" i="17"/>
  <c r="W499" i="17" s="1"/>
  <c r="D506" i="17"/>
  <c r="J506" i="17"/>
  <c r="J504" i="17" s="1"/>
  <c r="P506" i="17"/>
  <c r="P504" i="17" s="1"/>
  <c r="V506" i="17"/>
  <c r="I511" i="17"/>
  <c r="I509" i="17" s="1"/>
  <c r="O511" i="17"/>
  <c r="O509" i="17" s="1"/>
  <c r="U511" i="17"/>
  <c r="AA511" i="17"/>
  <c r="AA509" i="17" s="1"/>
  <c r="H516" i="17"/>
  <c r="H514" i="17" s="1"/>
  <c r="N516" i="17"/>
  <c r="T516" i="17"/>
  <c r="T514" i="17" s="1"/>
  <c r="Z516" i="17"/>
  <c r="Z514" i="17" s="1"/>
  <c r="G521" i="17"/>
  <c r="M521" i="17"/>
  <c r="M519" i="17" s="1"/>
  <c r="S521" i="17"/>
  <c r="S519" i="17" s="1"/>
  <c r="Y521" i="17"/>
  <c r="F526" i="17"/>
  <c r="F524" i="17" s="1"/>
  <c r="L526" i="17"/>
  <c r="L524" i="17" s="1"/>
  <c r="R526" i="17"/>
  <c r="X526" i="17"/>
  <c r="X524" i="17" s="1"/>
  <c r="E531" i="17"/>
  <c r="E529" i="17" s="1"/>
  <c r="K531" i="17"/>
  <c r="Q531" i="17"/>
  <c r="Q529" i="17" s="1"/>
  <c r="W531" i="17"/>
  <c r="W529" i="17" s="1"/>
  <c r="J536" i="17"/>
  <c r="R536" i="17"/>
  <c r="R534" i="17" s="1"/>
  <c r="P541" i="17"/>
  <c r="P539" i="17" s="1"/>
  <c r="O546" i="17"/>
  <c r="L551" i="17"/>
  <c r="L549" i="17" s="1"/>
  <c r="G556" i="17"/>
  <c r="G554" i="17" s="1"/>
  <c r="Y556" i="17"/>
  <c r="Y554" i="17" s="1"/>
  <c r="V561" i="17"/>
  <c r="V559" i="17" s="1"/>
  <c r="U566" i="17"/>
  <c r="N571" i="17"/>
  <c r="N569" i="17" s="1"/>
  <c r="G576" i="17"/>
  <c r="G574" i="17" s="1"/>
  <c r="V591" i="17"/>
  <c r="V589" i="17" s="1"/>
  <c r="U596" i="17"/>
  <c r="N601" i="17"/>
  <c r="N599" i="17" s="1"/>
  <c r="G606" i="17"/>
  <c r="G604" i="17" s="1"/>
  <c r="V621" i="17"/>
  <c r="V619" i="17" s="1"/>
  <c r="U626" i="17"/>
  <c r="U624" i="17" s="1"/>
  <c r="N631" i="17"/>
  <c r="N629" i="17" s="1"/>
  <c r="G636" i="17"/>
  <c r="D147" i="18"/>
  <c r="G261" i="18"/>
  <c r="J327" i="17"/>
  <c r="P327" i="17"/>
  <c r="P325" i="17" s="1"/>
  <c r="V327" i="17"/>
  <c r="V325" i="17" s="1"/>
  <c r="I332" i="17"/>
  <c r="O332" i="17"/>
  <c r="O330" i="17" s="1"/>
  <c r="U332" i="17"/>
  <c r="U330" i="17" s="1"/>
  <c r="AA332" i="17"/>
  <c r="H337" i="17"/>
  <c r="H335" i="17" s="1"/>
  <c r="N337" i="17"/>
  <c r="N335" i="17" s="1"/>
  <c r="T337" i="17"/>
  <c r="Z337" i="17"/>
  <c r="Z335" i="17" s="1"/>
  <c r="G342" i="17"/>
  <c r="G340" i="17" s="1"/>
  <c r="M342" i="17"/>
  <c r="S342" i="17"/>
  <c r="S340" i="17" s="1"/>
  <c r="Y342" i="17"/>
  <c r="Y340" i="17" s="1"/>
  <c r="F347" i="17"/>
  <c r="L347" i="17"/>
  <c r="L345" i="17" s="1"/>
  <c r="R347" i="17"/>
  <c r="R345" i="17" s="1"/>
  <c r="X347" i="17"/>
  <c r="E352" i="17"/>
  <c r="E350" i="17" s="1"/>
  <c r="K352" i="17"/>
  <c r="K350" i="17" s="1"/>
  <c r="Q352" i="17"/>
  <c r="W352" i="17"/>
  <c r="W350" i="17" s="1"/>
  <c r="D357" i="17"/>
  <c r="D355" i="17" s="1"/>
  <c r="J357" i="17"/>
  <c r="P357" i="17"/>
  <c r="P355" i="17" s="1"/>
  <c r="V357" i="17"/>
  <c r="V355" i="17" s="1"/>
  <c r="I362" i="17"/>
  <c r="O362" i="17"/>
  <c r="O360" i="17" s="1"/>
  <c r="U362" i="17"/>
  <c r="U360" i="17" s="1"/>
  <c r="AA362" i="17"/>
  <c r="H367" i="17"/>
  <c r="H365" i="17" s="1"/>
  <c r="N367" i="17"/>
  <c r="N365" i="17" s="1"/>
  <c r="T367" i="17"/>
  <c r="Z367" i="17"/>
  <c r="Z365" i="17" s="1"/>
  <c r="G372" i="17"/>
  <c r="G370" i="17" s="1"/>
  <c r="M372" i="17"/>
  <c r="S372" i="17"/>
  <c r="S370" i="17" s="1"/>
  <c r="Y372" i="17"/>
  <c r="Y370" i="17" s="1"/>
  <c r="F377" i="17"/>
  <c r="L377" i="17"/>
  <c r="L375" i="17" s="1"/>
  <c r="R377" i="17"/>
  <c r="R375" i="17" s="1"/>
  <c r="X377" i="17"/>
  <c r="E382" i="17"/>
  <c r="E380" i="17" s="1"/>
  <c r="K382" i="17"/>
  <c r="K380" i="17" s="1"/>
  <c r="Q382" i="17"/>
  <c r="W382" i="17"/>
  <c r="W380" i="17" s="1"/>
  <c r="D387" i="17"/>
  <c r="D385" i="17" s="1"/>
  <c r="J387" i="17"/>
  <c r="P387" i="17"/>
  <c r="P385" i="17" s="1"/>
  <c r="V387" i="17"/>
  <c r="V385" i="17" s="1"/>
  <c r="I392" i="17"/>
  <c r="O392" i="17"/>
  <c r="O390" i="17" s="1"/>
  <c r="U392" i="17"/>
  <c r="U390" i="17" s="1"/>
  <c r="AA392" i="17"/>
  <c r="H397" i="17"/>
  <c r="H395" i="17" s="1"/>
  <c r="N397" i="17"/>
  <c r="N395" i="17" s="1"/>
  <c r="T397" i="17"/>
  <c r="Z397" i="17"/>
  <c r="Z395" i="17" s="1"/>
  <c r="G402" i="17"/>
  <c r="G400" i="17" s="1"/>
  <c r="M402" i="17"/>
  <c r="S402" i="17"/>
  <c r="S400" i="17" s="1"/>
  <c r="Y402" i="17"/>
  <c r="Y400" i="17" s="1"/>
  <c r="F407" i="17"/>
  <c r="L407" i="17"/>
  <c r="L405" i="17" s="1"/>
  <c r="R407" i="17"/>
  <c r="R405" i="17" s="1"/>
  <c r="X407" i="17"/>
  <c r="E412" i="17"/>
  <c r="E410" i="17" s="1"/>
  <c r="K412" i="17"/>
  <c r="K410" i="17" s="1"/>
  <c r="Q412" i="17"/>
  <c r="W412" i="17"/>
  <c r="W410" i="17" s="1"/>
  <c r="D417" i="17"/>
  <c r="D415" i="17" s="1"/>
  <c r="J417" i="17"/>
  <c r="J415" i="17" s="1"/>
  <c r="P417" i="17"/>
  <c r="P415" i="17" s="1"/>
  <c r="V417" i="17"/>
  <c r="V415" i="17" s="1"/>
  <c r="I422" i="17"/>
  <c r="O422" i="17"/>
  <c r="O420" i="17" s="1"/>
  <c r="U422" i="17"/>
  <c r="U420" i="17" s="1"/>
  <c r="AA422" i="17"/>
  <c r="AA420" i="17" s="1"/>
  <c r="H427" i="17"/>
  <c r="H425" i="17" s="1"/>
  <c r="N427" i="17"/>
  <c r="N425" i="17" s="1"/>
  <c r="T427" i="17"/>
  <c r="Z427" i="17"/>
  <c r="Z425" i="17" s="1"/>
  <c r="G432" i="17"/>
  <c r="G430" i="17" s="1"/>
  <c r="M432" i="17"/>
  <c r="M430" i="17" s="1"/>
  <c r="S432" i="17"/>
  <c r="S430" i="17" s="1"/>
  <c r="Y432" i="17"/>
  <c r="Y430" i="17" s="1"/>
  <c r="F437" i="17"/>
  <c r="L437" i="17"/>
  <c r="L435" i="17" s="1"/>
  <c r="R437" i="17"/>
  <c r="R435" i="17" s="1"/>
  <c r="X437" i="17"/>
  <c r="X435" i="17" s="1"/>
  <c r="E442" i="17"/>
  <c r="E440" i="17" s="1"/>
  <c r="K442" i="17"/>
  <c r="K440" i="17" s="1"/>
  <c r="Q442" i="17"/>
  <c r="W442" i="17"/>
  <c r="W440" i="17" s="1"/>
  <c r="D447" i="17"/>
  <c r="D445" i="17" s="1"/>
  <c r="J447" i="17"/>
  <c r="J445" i="17" s="1"/>
  <c r="P447" i="17"/>
  <c r="P445" i="17" s="1"/>
  <c r="V447" i="17"/>
  <c r="V445" i="17" s="1"/>
  <c r="I452" i="17"/>
  <c r="O452" i="17"/>
  <c r="O450" i="17" s="1"/>
  <c r="U452" i="17"/>
  <c r="U450" i="17" s="1"/>
  <c r="AA452" i="17"/>
  <c r="AA450" i="17" s="1"/>
  <c r="H457" i="17"/>
  <c r="H455" i="17" s="1"/>
  <c r="N457" i="17"/>
  <c r="N455" i="17" s="1"/>
  <c r="T457" i="17"/>
  <c r="Z457" i="17"/>
  <c r="Z455" i="17" s="1"/>
  <c r="G462" i="17"/>
  <c r="G460" i="17" s="1"/>
  <c r="M462" i="17"/>
  <c r="M460" i="17" s="1"/>
  <c r="S462" i="17"/>
  <c r="S460" i="17" s="1"/>
  <c r="Y462" i="17"/>
  <c r="Y460" i="17" s="1"/>
  <c r="F467" i="17"/>
  <c r="L467" i="17"/>
  <c r="L465" i="17" s="1"/>
  <c r="R467" i="17"/>
  <c r="R465" i="17" s="1"/>
  <c r="X467" i="17"/>
  <c r="X465" i="17" s="1"/>
  <c r="E472" i="17"/>
  <c r="E470" i="17" s="1"/>
  <c r="K472" i="17"/>
  <c r="K470" i="17" s="1"/>
  <c r="Q472" i="17"/>
  <c r="W472" i="17"/>
  <c r="W470" i="17" s="1"/>
  <c r="D477" i="17"/>
  <c r="D475" i="17" s="1"/>
  <c r="J477" i="17"/>
  <c r="J475" i="17" s="1"/>
  <c r="P477" i="17"/>
  <c r="P475" i="17" s="1"/>
  <c r="V477" i="17"/>
  <c r="V475" i="17" s="1"/>
  <c r="I486" i="17"/>
  <c r="O486" i="17"/>
  <c r="O484" i="17" s="1"/>
  <c r="U486" i="17"/>
  <c r="U484" i="17" s="1"/>
  <c r="AA486" i="17"/>
  <c r="AA484" i="17" s="1"/>
  <c r="H491" i="17"/>
  <c r="H489" i="17" s="1"/>
  <c r="N491" i="17"/>
  <c r="N489" i="17" s="1"/>
  <c r="T491" i="17"/>
  <c r="Z491" i="17"/>
  <c r="Z489" i="17" s="1"/>
  <c r="G496" i="17"/>
  <c r="G494" i="17" s="1"/>
  <c r="M496" i="17"/>
  <c r="M494" i="17" s="1"/>
  <c r="S496" i="17"/>
  <c r="S494" i="17" s="1"/>
  <c r="Y496" i="17"/>
  <c r="Y494" i="17" s="1"/>
  <c r="F501" i="17"/>
  <c r="L501" i="17"/>
  <c r="L499" i="17" s="1"/>
  <c r="R501" i="17"/>
  <c r="R499" i="17" s="1"/>
  <c r="X501" i="17"/>
  <c r="X499" i="17" s="1"/>
  <c r="E506" i="17"/>
  <c r="E504" i="17" s="1"/>
  <c r="K506" i="17"/>
  <c r="K504" i="17" s="1"/>
  <c r="Q506" i="17"/>
  <c r="W506" i="17"/>
  <c r="W504" i="17" s="1"/>
  <c r="D511" i="17"/>
  <c r="D509" i="17" s="1"/>
  <c r="J511" i="17"/>
  <c r="J509" i="17" s="1"/>
  <c r="P511" i="17"/>
  <c r="P509" i="17" s="1"/>
  <c r="V511" i="17"/>
  <c r="V509" i="17" s="1"/>
  <c r="I516" i="17"/>
  <c r="O516" i="17"/>
  <c r="O514" i="17" s="1"/>
  <c r="U516" i="17"/>
  <c r="U514" i="17" s="1"/>
  <c r="AA516" i="17"/>
  <c r="AA514" i="17" s="1"/>
  <c r="H521" i="17"/>
  <c r="H519" i="17" s="1"/>
  <c r="N521" i="17"/>
  <c r="N519" i="17" s="1"/>
  <c r="T521" i="17"/>
  <c r="Z521" i="17"/>
  <c r="Z519" i="17" s="1"/>
  <c r="G526" i="17"/>
  <c r="G524" i="17" s="1"/>
  <c r="M526" i="17"/>
  <c r="M524" i="17" s="1"/>
  <c r="S526" i="17"/>
  <c r="S524" i="17" s="1"/>
  <c r="Y526" i="17"/>
  <c r="Y524" i="17" s="1"/>
  <c r="F531" i="17"/>
  <c r="L531" i="17"/>
  <c r="L529" i="17" s="1"/>
  <c r="R531" i="17"/>
  <c r="R529" i="17" s="1"/>
  <c r="X531" i="17"/>
  <c r="X529" i="17" s="1"/>
  <c r="K536" i="17"/>
  <c r="K534" i="17" s="1"/>
  <c r="U536" i="17"/>
  <c r="D541" i="17"/>
  <c r="D539" i="17" s="1"/>
  <c r="T541" i="17"/>
  <c r="T539" i="17" s="1"/>
  <c r="S546" i="17"/>
  <c r="N551" i="17"/>
  <c r="K556" i="17"/>
  <c r="AA566" i="17"/>
  <c r="AA564" i="17" s="1"/>
  <c r="T571" i="17"/>
  <c r="M576" i="17"/>
  <c r="M574" i="17" s="1"/>
  <c r="F581" i="17"/>
  <c r="F579" i="17" s="1"/>
  <c r="AA596" i="17"/>
  <c r="AA594" i="17" s="1"/>
  <c r="T601" i="17"/>
  <c r="T599" i="17" s="1"/>
  <c r="M606" i="17"/>
  <c r="M604" i="17" s="1"/>
  <c r="F611" i="17"/>
  <c r="F609" i="17" s="1"/>
  <c r="AA626" i="17"/>
  <c r="AA624" i="17" s="1"/>
  <c r="T631" i="17"/>
  <c r="T629" i="17" s="1"/>
  <c r="F157" i="18"/>
  <c r="J171" i="18"/>
  <c r="L181" i="18"/>
  <c r="I226" i="18"/>
  <c r="V236" i="18"/>
  <c r="E327" i="17"/>
  <c r="E325" i="17" s="1"/>
  <c r="K327" i="17"/>
  <c r="K325" i="17" s="1"/>
  <c r="Q327" i="17"/>
  <c r="W327" i="17"/>
  <c r="W325" i="17" s="1"/>
  <c r="D332" i="17"/>
  <c r="D330" i="17" s="1"/>
  <c r="J332" i="17"/>
  <c r="J330" i="17" s="1"/>
  <c r="P332" i="17"/>
  <c r="P330" i="17" s="1"/>
  <c r="V332" i="17"/>
  <c r="V330" i="17" s="1"/>
  <c r="I337" i="17"/>
  <c r="O337" i="17"/>
  <c r="O335" i="17" s="1"/>
  <c r="U337" i="17"/>
  <c r="U335" i="17" s="1"/>
  <c r="AA337" i="17"/>
  <c r="AA335" i="17" s="1"/>
  <c r="H342" i="17"/>
  <c r="H340" i="17" s="1"/>
  <c r="N342" i="17"/>
  <c r="N340" i="17" s="1"/>
  <c r="T342" i="17"/>
  <c r="Z342" i="17"/>
  <c r="Z340" i="17" s="1"/>
  <c r="G347" i="17"/>
  <c r="G345" i="17" s="1"/>
  <c r="M347" i="17"/>
  <c r="M345" i="17" s="1"/>
  <c r="S347" i="17"/>
  <c r="S345" i="17" s="1"/>
  <c r="Y347" i="17"/>
  <c r="Y345" i="17" s="1"/>
  <c r="F352" i="17"/>
  <c r="L352" i="17"/>
  <c r="L350" i="17" s="1"/>
  <c r="R352" i="17"/>
  <c r="R350" i="17" s="1"/>
  <c r="X352" i="17"/>
  <c r="X350" i="17" s="1"/>
  <c r="E357" i="17"/>
  <c r="E355" i="17" s="1"/>
  <c r="K357" i="17"/>
  <c r="K355" i="17" s="1"/>
  <c r="Q357" i="17"/>
  <c r="W357" i="17"/>
  <c r="W355" i="17" s="1"/>
  <c r="D362" i="17"/>
  <c r="D360" i="17" s="1"/>
  <c r="J362" i="17"/>
  <c r="J360" i="17" s="1"/>
  <c r="P362" i="17"/>
  <c r="P360" i="17" s="1"/>
  <c r="V362" i="17"/>
  <c r="V360" i="17" s="1"/>
  <c r="I367" i="17"/>
  <c r="O367" i="17"/>
  <c r="O365" i="17" s="1"/>
  <c r="U367" i="17"/>
  <c r="U365" i="17" s="1"/>
  <c r="AA367" i="17"/>
  <c r="AA365" i="17" s="1"/>
  <c r="H372" i="17"/>
  <c r="H370" i="17" s="1"/>
  <c r="N372" i="17"/>
  <c r="N370" i="17" s="1"/>
  <c r="T372" i="17"/>
  <c r="Z372" i="17"/>
  <c r="Z370" i="17" s="1"/>
  <c r="G377" i="17"/>
  <c r="G375" i="17" s="1"/>
  <c r="M377" i="17"/>
  <c r="M375" i="17" s="1"/>
  <c r="S377" i="17"/>
  <c r="S375" i="17" s="1"/>
  <c r="Y377" i="17"/>
  <c r="Y375" i="17" s="1"/>
  <c r="F382" i="17"/>
  <c r="L382" i="17"/>
  <c r="L380" i="17" s="1"/>
  <c r="R382" i="17"/>
  <c r="R380" i="17" s="1"/>
  <c r="X382" i="17"/>
  <c r="X380" i="17" s="1"/>
  <c r="E387" i="17"/>
  <c r="E385" i="17" s="1"/>
  <c r="K387" i="17"/>
  <c r="K385" i="17" s="1"/>
  <c r="Q387" i="17"/>
  <c r="W387" i="17"/>
  <c r="W385" i="17" s="1"/>
  <c r="D392" i="17"/>
  <c r="D390" i="17" s="1"/>
  <c r="J392" i="17"/>
  <c r="J390" i="17" s="1"/>
  <c r="P392" i="17"/>
  <c r="P390" i="17" s="1"/>
  <c r="V392" i="17"/>
  <c r="V390" i="17" s="1"/>
  <c r="I397" i="17"/>
  <c r="O397" i="17"/>
  <c r="O395" i="17" s="1"/>
  <c r="U397" i="17"/>
  <c r="U395" i="17" s="1"/>
  <c r="AA397" i="17"/>
  <c r="AA395" i="17" s="1"/>
  <c r="H402" i="17"/>
  <c r="H400" i="17" s="1"/>
  <c r="N402" i="17"/>
  <c r="N400" i="17" s="1"/>
  <c r="T402" i="17"/>
  <c r="Z402" i="17"/>
  <c r="Z400" i="17" s="1"/>
  <c r="G407" i="17"/>
  <c r="G405" i="17" s="1"/>
  <c r="M407" i="17"/>
  <c r="M405" i="17" s="1"/>
  <c r="S407" i="17"/>
  <c r="S405" i="17" s="1"/>
  <c r="Y407" i="17"/>
  <c r="Y405" i="17" s="1"/>
  <c r="F412" i="17"/>
  <c r="L412" i="17"/>
  <c r="L410" i="17" s="1"/>
  <c r="R412" i="17"/>
  <c r="R410" i="17" s="1"/>
  <c r="X412" i="17"/>
  <c r="X410" i="17" s="1"/>
  <c r="E417" i="17"/>
  <c r="E415" i="17" s="1"/>
  <c r="K417" i="17"/>
  <c r="K415" i="17" s="1"/>
  <c r="Q417" i="17"/>
  <c r="W417" i="17"/>
  <c r="W415" i="17" s="1"/>
  <c r="D422" i="17"/>
  <c r="D420" i="17" s="1"/>
  <c r="J422" i="17"/>
  <c r="J420" i="17" s="1"/>
  <c r="P422" i="17"/>
  <c r="P420" i="17" s="1"/>
  <c r="V422" i="17"/>
  <c r="V420" i="17" s="1"/>
  <c r="I427" i="17"/>
  <c r="O427" i="17"/>
  <c r="O425" i="17" s="1"/>
  <c r="U427" i="17"/>
  <c r="U425" i="17" s="1"/>
  <c r="AA427" i="17"/>
  <c r="AA425" i="17" s="1"/>
  <c r="H432" i="17"/>
  <c r="H430" i="17" s="1"/>
  <c r="N432" i="17"/>
  <c r="N430" i="17" s="1"/>
  <c r="T432" i="17"/>
  <c r="Z432" i="17"/>
  <c r="Z430" i="17" s="1"/>
  <c r="G437" i="17"/>
  <c r="G435" i="17" s="1"/>
  <c r="M437" i="17"/>
  <c r="M435" i="17" s="1"/>
  <c r="S437" i="17"/>
  <c r="S435" i="17" s="1"/>
  <c r="Y437" i="17"/>
  <c r="Y435" i="17" s="1"/>
  <c r="F442" i="17"/>
  <c r="L442" i="17"/>
  <c r="L440" i="17" s="1"/>
  <c r="R442" i="17"/>
  <c r="R440" i="17" s="1"/>
  <c r="X442" i="17"/>
  <c r="X440" i="17" s="1"/>
  <c r="E447" i="17"/>
  <c r="E445" i="17" s="1"/>
  <c r="K447" i="17"/>
  <c r="K445" i="17" s="1"/>
  <c r="Q447" i="17"/>
  <c r="W447" i="17"/>
  <c r="W445" i="17" s="1"/>
  <c r="D452" i="17"/>
  <c r="D450" i="17" s="1"/>
  <c r="J452" i="17"/>
  <c r="J450" i="17" s="1"/>
  <c r="P452" i="17"/>
  <c r="P450" i="17" s="1"/>
  <c r="V452" i="17"/>
  <c r="V450" i="17" s="1"/>
  <c r="I457" i="17"/>
  <c r="O457" i="17"/>
  <c r="O455" i="17" s="1"/>
  <c r="U457" i="17"/>
  <c r="U455" i="17" s="1"/>
  <c r="AA457" i="17"/>
  <c r="AA455" i="17" s="1"/>
  <c r="H462" i="17"/>
  <c r="H460" i="17" s="1"/>
  <c r="N462" i="17"/>
  <c r="N460" i="17" s="1"/>
  <c r="T462" i="17"/>
  <c r="Z462" i="17"/>
  <c r="Z460" i="17" s="1"/>
  <c r="G467" i="17"/>
  <c r="G465" i="17" s="1"/>
  <c r="M467" i="17"/>
  <c r="M465" i="17" s="1"/>
  <c r="S467" i="17"/>
  <c r="S465" i="17" s="1"/>
  <c r="Y467" i="17"/>
  <c r="Y465" i="17" s="1"/>
  <c r="F472" i="17"/>
  <c r="L472" i="17"/>
  <c r="L470" i="17" s="1"/>
  <c r="R472" i="17"/>
  <c r="R470" i="17" s="1"/>
  <c r="X472" i="17"/>
  <c r="X470" i="17" s="1"/>
  <c r="E477" i="17"/>
  <c r="E475" i="17" s="1"/>
  <c r="K477" i="17"/>
  <c r="K475" i="17" s="1"/>
  <c r="Q477" i="17"/>
  <c r="X636" i="17"/>
  <c r="X634" i="17" s="1"/>
  <c r="R636" i="17"/>
  <c r="R634" i="17" s="1"/>
  <c r="L636" i="17"/>
  <c r="L634" i="17" s="1"/>
  <c r="F636" i="17"/>
  <c r="F634" i="17" s="1"/>
  <c r="Y631" i="17"/>
  <c r="Y629" i="17" s="1"/>
  <c r="S631" i="17"/>
  <c r="S629" i="17" s="1"/>
  <c r="M631" i="17"/>
  <c r="M629" i="17" s="1"/>
  <c r="G631" i="17"/>
  <c r="G629" i="17" s="1"/>
  <c r="Z626" i="17"/>
  <c r="Z624" i="17" s="1"/>
  <c r="T626" i="17"/>
  <c r="T624" i="17" s="1"/>
  <c r="N626" i="17"/>
  <c r="N624" i="17" s="1"/>
  <c r="H626" i="17"/>
  <c r="H624" i="17" s="1"/>
  <c r="AA621" i="17"/>
  <c r="AA619" i="17" s="1"/>
  <c r="U621" i="17"/>
  <c r="U619" i="17" s="1"/>
  <c r="O621" i="17"/>
  <c r="O619" i="17" s="1"/>
  <c r="I621" i="17"/>
  <c r="I619" i="17" s="1"/>
  <c r="V616" i="17"/>
  <c r="V614" i="17" s="1"/>
  <c r="P616" i="17"/>
  <c r="P614" i="17" s="1"/>
  <c r="J616" i="17"/>
  <c r="J614" i="17" s="1"/>
  <c r="D616" i="17"/>
  <c r="D614" i="17" s="1"/>
  <c r="W611" i="17"/>
  <c r="W609" i="17" s="1"/>
  <c r="Q611" i="17"/>
  <c r="Q609" i="17" s="1"/>
  <c r="K611" i="17"/>
  <c r="K609" i="17" s="1"/>
  <c r="E611" i="17"/>
  <c r="E609" i="17" s="1"/>
  <c r="X606" i="17"/>
  <c r="X604" i="17" s="1"/>
  <c r="R606" i="17"/>
  <c r="R604" i="17" s="1"/>
  <c r="L606" i="17"/>
  <c r="L604" i="17" s="1"/>
  <c r="F606" i="17"/>
  <c r="F604" i="17" s="1"/>
  <c r="Y601" i="17"/>
  <c r="Y599" i="17" s="1"/>
  <c r="S601" i="17"/>
  <c r="S599" i="17" s="1"/>
  <c r="M601" i="17"/>
  <c r="M599" i="17" s="1"/>
  <c r="G601" i="17"/>
  <c r="G599" i="17" s="1"/>
  <c r="Z596" i="17"/>
  <c r="Z594" i="17" s="1"/>
  <c r="T596" i="17"/>
  <c r="T594" i="17" s="1"/>
  <c r="N596" i="17"/>
  <c r="N594" i="17" s="1"/>
  <c r="H596" i="17"/>
  <c r="H594" i="17" s="1"/>
  <c r="AA591" i="17"/>
  <c r="AA589" i="17" s="1"/>
  <c r="U591" i="17"/>
  <c r="U589" i="17" s="1"/>
  <c r="O591" i="17"/>
  <c r="O589" i="17" s="1"/>
  <c r="I591" i="17"/>
  <c r="I589" i="17" s="1"/>
  <c r="V586" i="17"/>
  <c r="V584" i="17" s="1"/>
  <c r="P586" i="17"/>
  <c r="P584" i="17" s="1"/>
  <c r="J586" i="17"/>
  <c r="J584" i="17" s="1"/>
  <c r="D586" i="17"/>
  <c r="D584" i="17" s="1"/>
  <c r="W581" i="17"/>
  <c r="W579" i="17" s="1"/>
  <c r="Q581" i="17"/>
  <c r="Q579" i="17" s="1"/>
  <c r="K581" i="17"/>
  <c r="K579" i="17" s="1"/>
  <c r="E581" i="17"/>
  <c r="E579" i="17" s="1"/>
  <c r="X576" i="17"/>
  <c r="X574" i="17" s="1"/>
  <c r="R576" i="17"/>
  <c r="R574" i="17" s="1"/>
  <c r="L576" i="17"/>
  <c r="L574" i="17" s="1"/>
  <c r="F576" i="17"/>
  <c r="F574" i="17" s="1"/>
  <c r="Y571" i="17"/>
  <c r="Y569" i="17" s="1"/>
  <c r="S571" i="17"/>
  <c r="S569" i="17" s="1"/>
  <c r="M571" i="17"/>
  <c r="M569" i="17" s="1"/>
  <c r="G571" i="17"/>
  <c r="G569" i="17" s="1"/>
  <c r="Z566" i="17"/>
  <c r="Z564" i="17" s="1"/>
  <c r="T566" i="17"/>
  <c r="T564" i="17" s="1"/>
  <c r="N566" i="17"/>
  <c r="N564" i="17" s="1"/>
  <c r="H566" i="17"/>
  <c r="H564" i="17" s="1"/>
  <c r="AA561" i="17"/>
  <c r="AA559" i="17" s="1"/>
  <c r="U561" i="17"/>
  <c r="U559" i="17" s="1"/>
  <c r="O561" i="17"/>
  <c r="O559" i="17" s="1"/>
  <c r="I561" i="17"/>
  <c r="I559" i="17" s="1"/>
  <c r="V556" i="17"/>
  <c r="V554" i="17" s="1"/>
  <c r="P556" i="17"/>
  <c r="P554" i="17" s="1"/>
  <c r="J556" i="17"/>
  <c r="J554" i="17" s="1"/>
  <c r="D556" i="17"/>
  <c r="D554" i="17" s="1"/>
  <c r="W551" i="17"/>
  <c r="W549" i="17" s="1"/>
  <c r="Q551" i="17"/>
  <c r="Q549" i="17" s="1"/>
  <c r="K551" i="17"/>
  <c r="K549" i="17" s="1"/>
  <c r="E551" i="17"/>
  <c r="E549" i="17" s="1"/>
  <c r="X546" i="17"/>
  <c r="X544" i="17" s="1"/>
  <c r="R546" i="17"/>
  <c r="R544" i="17" s="1"/>
  <c r="L546" i="17"/>
  <c r="L544" i="17" s="1"/>
  <c r="F546" i="17"/>
  <c r="F544" i="17" s="1"/>
  <c r="Y541" i="17"/>
  <c r="Y539" i="17" s="1"/>
  <c r="S541" i="17"/>
  <c r="S539" i="17" s="1"/>
  <c r="M541" i="17"/>
  <c r="M539" i="17" s="1"/>
  <c r="G541" i="17"/>
  <c r="G539" i="17" s="1"/>
  <c r="Z536" i="17"/>
  <c r="Z534" i="17" s="1"/>
  <c r="T536" i="17"/>
  <c r="T534" i="17" s="1"/>
  <c r="N536" i="17"/>
  <c r="N534" i="17" s="1"/>
  <c r="H536" i="17"/>
  <c r="H534" i="17" s="1"/>
  <c r="W636" i="17"/>
  <c r="W634" i="17" s="1"/>
  <c r="Q636" i="17"/>
  <c r="Q634" i="17" s="1"/>
  <c r="K636" i="17"/>
  <c r="K634" i="17" s="1"/>
  <c r="E636" i="17"/>
  <c r="X631" i="17"/>
  <c r="X629" i="17" s="1"/>
  <c r="R631" i="17"/>
  <c r="R629" i="17" s="1"/>
  <c r="L631" i="17"/>
  <c r="L629" i="17" s="1"/>
  <c r="F631" i="17"/>
  <c r="F629" i="17" s="1"/>
  <c r="Y626" i="17"/>
  <c r="Y624" i="17" s="1"/>
  <c r="S626" i="17"/>
  <c r="M626" i="17"/>
  <c r="M624" i="17" s="1"/>
  <c r="G626" i="17"/>
  <c r="G624" i="17" s="1"/>
  <c r="Z621" i="17"/>
  <c r="Z619" i="17" s="1"/>
  <c r="T621" i="17"/>
  <c r="T619" i="17" s="1"/>
  <c r="N621" i="17"/>
  <c r="N619" i="17" s="1"/>
  <c r="H621" i="17"/>
  <c r="AA616" i="17"/>
  <c r="AA614" i="17" s="1"/>
  <c r="U616" i="17"/>
  <c r="U614" i="17" s="1"/>
  <c r="O616" i="17"/>
  <c r="O614" i="17" s="1"/>
  <c r="I616" i="17"/>
  <c r="I614" i="17" s="1"/>
  <c r="V611" i="17"/>
  <c r="V609" i="17" s="1"/>
  <c r="P611" i="17"/>
  <c r="J611" i="17"/>
  <c r="J609" i="17" s="1"/>
  <c r="D611" i="17"/>
  <c r="D609" i="17" s="1"/>
  <c r="W606" i="17"/>
  <c r="W604" i="17" s="1"/>
  <c r="Q606" i="17"/>
  <c r="Q604" i="17" s="1"/>
  <c r="K606" i="17"/>
  <c r="K604" i="17" s="1"/>
  <c r="E606" i="17"/>
  <c r="X601" i="17"/>
  <c r="X599" i="17" s="1"/>
  <c r="R601" i="17"/>
  <c r="R599" i="17" s="1"/>
  <c r="L601" i="17"/>
  <c r="L599" i="17" s="1"/>
  <c r="F601" i="17"/>
  <c r="F599" i="17" s="1"/>
  <c r="Y596" i="17"/>
  <c r="Y594" i="17" s="1"/>
  <c r="S596" i="17"/>
  <c r="M596" i="17"/>
  <c r="M594" i="17" s="1"/>
  <c r="G596" i="17"/>
  <c r="G594" i="17" s="1"/>
  <c r="Z591" i="17"/>
  <c r="Z589" i="17" s="1"/>
  <c r="T591" i="17"/>
  <c r="T589" i="17" s="1"/>
  <c r="N591" i="17"/>
  <c r="N589" i="17" s="1"/>
  <c r="H591" i="17"/>
  <c r="AA586" i="17"/>
  <c r="AA584" i="17" s="1"/>
  <c r="U586" i="17"/>
  <c r="U584" i="17" s="1"/>
  <c r="O586" i="17"/>
  <c r="O584" i="17" s="1"/>
  <c r="I586" i="17"/>
  <c r="I584" i="17" s="1"/>
  <c r="V581" i="17"/>
  <c r="V579" i="17" s="1"/>
  <c r="P581" i="17"/>
  <c r="J581" i="17"/>
  <c r="J579" i="17" s="1"/>
  <c r="D581" i="17"/>
  <c r="D579" i="17" s="1"/>
  <c r="W576" i="17"/>
  <c r="W574" i="17" s="1"/>
  <c r="Q576" i="17"/>
  <c r="Q574" i="17" s="1"/>
  <c r="K576" i="17"/>
  <c r="K574" i="17" s="1"/>
  <c r="E576" i="17"/>
  <c r="X571" i="17"/>
  <c r="X569" i="17" s="1"/>
  <c r="R571" i="17"/>
  <c r="R569" i="17" s="1"/>
  <c r="L571" i="17"/>
  <c r="L569" i="17" s="1"/>
  <c r="F571" i="17"/>
  <c r="F569" i="17" s="1"/>
  <c r="Y566" i="17"/>
  <c r="Y564" i="17" s="1"/>
  <c r="S566" i="17"/>
  <c r="M566" i="17"/>
  <c r="M564" i="17" s="1"/>
  <c r="G566" i="17"/>
  <c r="G564" i="17" s="1"/>
  <c r="Z561" i="17"/>
  <c r="Z559" i="17" s="1"/>
  <c r="T561" i="17"/>
  <c r="T559" i="17" s="1"/>
  <c r="N561" i="17"/>
  <c r="N559" i="17" s="1"/>
  <c r="H561" i="17"/>
  <c r="AA556" i="17"/>
  <c r="AA554" i="17" s="1"/>
  <c r="U556" i="17"/>
  <c r="U554" i="17" s="1"/>
  <c r="O556" i="17"/>
  <c r="O554" i="17" s="1"/>
  <c r="I556" i="17"/>
  <c r="I554" i="17" s="1"/>
  <c r="V551" i="17"/>
  <c r="V549" i="17" s="1"/>
  <c r="P551" i="17"/>
  <c r="J551" i="17"/>
  <c r="J549" i="17" s="1"/>
  <c r="D551" i="17"/>
  <c r="D549" i="17" s="1"/>
  <c r="W546" i="17"/>
  <c r="W544" i="17" s="1"/>
  <c r="Q546" i="17"/>
  <c r="Q544" i="17" s="1"/>
  <c r="K546" i="17"/>
  <c r="K544" i="17" s="1"/>
  <c r="E546" i="17"/>
  <c r="X541" i="17"/>
  <c r="X539" i="17" s="1"/>
  <c r="R541" i="17"/>
  <c r="R539" i="17" s="1"/>
  <c r="L541" i="17"/>
  <c r="L539" i="17" s="1"/>
  <c r="F541" i="17"/>
  <c r="F539" i="17" s="1"/>
  <c r="Y536" i="17"/>
  <c r="Y534" i="17" s="1"/>
  <c r="S536" i="17"/>
  <c r="M536" i="17"/>
  <c r="M534" i="17" s="1"/>
  <c r="G536" i="17"/>
  <c r="G534" i="17" s="1"/>
  <c r="V636" i="17"/>
  <c r="V634" i="17" s="1"/>
  <c r="P636" i="17"/>
  <c r="P634" i="17" s="1"/>
  <c r="J636" i="17"/>
  <c r="J634" i="17" s="1"/>
  <c r="D636" i="17"/>
  <c r="W631" i="17"/>
  <c r="W629" i="17" s="1"/>
  <c r="Q631" i="17"/>
  <c r="Q629" i="17" s="1"/>
  <c r="K631" i="17"/>
  <c r="K629" i="17" s="1"/>
  <c r="E631" i="17"/>
  <c r="E629" i="17" s="1"/>
  <c r="X626" i="17"/>
  <c r="X624" i="17" s="1"/>
  <c r="R626" i="17"/>
  <c r="L626" i="17"/>
  <c r="L624" i="17" s="1"/>
  <c r="F626" i="17"/>
  <c r="F624" i="17" s="1"/>
  <c r="Y621" i="17"/>
  <c r="Y619" i="17" s="1"/>
  <c r="S621" i="17"/>
  <c r="S619" i="17" s="1"/>
  <c r="M621" i="17"/>
  <c r="M619" i="17" s="1"/>
  <c r="G621" i="17"/>
  <c r="Z616" i="17"/>
  <c r="Z614" i="17" s="1"/>
  <c r="T616" i="17"/>
  <c r="T614" i="17" s="1"/>
  <c r="N616" i="17"/>
  <c r="N614" i="17" s="1"/>
  <c r="H616" i="17"/>
  <c r="H614" i="17" s="1"/>
  <c r="AA611" i="17"/>
  <c r="AA609" i="17" s="1"/>
  <c r="U611" i="17"/>
  <c r="O611" i="17"/>
  <c r="O609" i="17" s="1"/>
  <c r="I611" i="17"/>
  <c r="I609" i="17" s="1"/>
  <c r="V606" i="17"/>
  <c r="V604" i="17" s="1"/>
  <c r="P606" i="17"/>
  <c r="P604" i="17" s="1"/>
  <c r="J606" i="17"/>
  <c r="J604" i="17" s="1"/>
  <c r="D606" i="17"/>
  <c r="W601" i="17"/>
  <c r="W599" i="17" s="1"/>
  <c r="Q601" i="17"/>
  <c r="Q599" i="17" s="1"/>
  <c r="K601" i="17"/>
  <c r="K599" i="17" s="1"/>
  <c r="E601" i="17"/>
  <c r="E599" i="17" s="1"/>
  <c r="X596" i="17"/>
  <c r="X594" i="17" s="1"/>
  <c r="R596" i="17"/>
  <c r="L596" i="17"/>
  <c r="L594" i="17" s="1"/>
  <c r="F596" i="17"/>
  <c r="F594" i="17" s="1"/>
  <c r="Y591" i="17"/>
  <c r="Y589" i="17" s="1"/>
  <c r="S591" i="17"/>
  <c r="S589" i="17" s="1"/>
  <c r="M591" i="17"/>
  <c r="M589" i="17" s="1"/>
  <c r="G591" i="17"/>
  <c r="Z586" i="17"/>
  <c r="Z584" i="17" s="1"/>
  <c r="T586" i="17"/>
  <c r="T584" i="17" s="1"/>
  <c r="N586" i="17"/>
  <c r="N584" i="17" s="1"/>
  <c r="H586" i="17"/>
  <c r="H584" i="17" s="1"/>
  <c r="AA581" i="17"/>
  <c r="AA579" i="17" s="1"/>
  <c r="U581" i="17"/>
  <c r="O581" i="17"/>
  <c r="O579" i="17" s="1"/>
  <c r="I581" i="17"/>
  <c r="I579" i="17" s="1"/>
  <c r="V576" i="17"/>
  <c r="V574" i="17" s="1"/>
  <c r="P576" i="17"/>
  <c r="P574" i="17" s="1"/>
  <c r="J576" i="17"/>
  <c r="J574" i="17" s="1"/>
  <c r="D576" i="17"/>
  <c r="W571" i="17"/>
  <c r="W569" i="17" s="1"/>
  <c r="Q571" i="17"/>
  <c r="Q569" i="17" s="1"/>
  <c r="K571" i="17"/>
  <c r="K569" i="17" s="1"/>
  <c r="E571" i="17"/>
  <c r="E569" i="17" s="1"/>
  <c r="X566" i="17"/>
  <c r="X564" i="17" s="1"/>
  <c r="R566" i="17"/>
  <c r="L566" i="17"/>
  <c r="L564" i="17" s="1"/>
  <c r="F566" i="17"/>
  <c r="F564" i="17" s="1"/>
  <c r="Y561" i="17"/>
  <c r="Y559" i="17" s="1"/>
  <c r="S561" i="17"/>
  <c r="S559" i="17" s="1"/>
  <c r="M561" i="17"/>
  <c r="M559" i="17" s="1"/>
  <c r="G561" i="17"/>
  <c r="Z556" i="17"/>
  <c r="Z554" i="17" s="1"/>
  <c r="T556" i="17"/>
  <c r="T554" i="17" s="1"/>
  <c r="N556" i="17"/>
  <c r="N554" i="17" s="1"/>
  <c r="H556" i="17"/>
  <c r="H554" i="17" s="1"/>
  <c r="AA551" i="17"/>
  <c r="AA549" i="17" s="1"/>
  <c r="U551" i="17"/>
  <c r="O551" i="17"/>
  <c r="O549" i="17" s="1"/>
  <c r="I551" i="17"/>
  <c r="I549" i="17" s="1"/>
  <c r="V546" i="17"/>
  <c r="V544" i="17" s="1"/>
  <c r="P546" i="17"/>
  <c r="P544" i="17" s="1"/>
  <c r="J546" i="17"/>
  <c r="J544" i="17" s="1"/>
  <c r="D546" i="17"/>
  <c r="W541" i="17"/>
  <c r="W539" i="17" s="1"/>
  <c r="Q541" i="17"/>
  <c r="Q539" i="17" s="1"/>
  <c r="K541" i="17"/>
  <c r="K539" i="17" s="1"/>
  <c r="E541" i="17"/>
  <c r="E539" i="17" s="1"/>
  <c r="AA636" i="17"/>
  <c r="AA634" i="17" s="1"/>
  <c r="U636" i="17"/>
  <c r="U634" i="17" s="1"/>
  <c r="O636" i="17"/>
  <c r="O634" i="17" s="1"/>
  <c r="I636" i="17"/>
  <c r="V631" i="17"/>
  <c r="V629" i="17" s="1"/>
  <c r="P631" i="17"/>
  <c r="P629" i="17" s="1"/>
  <c r="J631" i="17"/>
  <c r="J629" i="17" s="1"/>
  <c r="D631" i="17"/>
  <c r="D629" i="17" s="1"/>
  <c r="W626" i="17"/>
  <c r="W624" i="17" s="1"/>
  <c r="Q626" i="17"/>
  <c r="K626" i="17"/>
  <c r="K624" i="17" s="1"/>
  <c r="E626" i="17"/>
  <c r="E624" i="17" s="1"/>
  <c r="X621" i="17"/>
  <c r="X619" i="17" s="1"/>
  <c r="R621" i="17"/>
  <c r="R619" i="17" s="1"/>
  <c r="L621" i="17"/>
  <c r="L619" i="17" s="1"/>
  <c r="F621" i="17"/>
  <c r="Y616" i="17"/>
  <c r="Y614" i="17" s="1"/>
  <c r="S616" i="17"/>
  <c r="S614" i="17" s="1"/>
  <c r="M616" i="17"/>
  <c r="M614" i="17" s="1"/>
  <c r="G616" i="17"/>
  <c r="G614" i="17" s="1"/>
  <c r="Z611" i="17"/>
  <c r="Z609" i="17" s="1"/>
  <c r="T611" i="17"/>
  <c r="N611" i="17"/>
  <c r="N609" i="17" s="1"/>
  <c r="H611" i="17"/>
  <c r="H609" i="17" s="1"/>
  <c r="AA606" i="17"/>
  <c r="AA604" i="17" s="1"/>
  <c r="U606" i="17"/>
  <c r="U604" i="17" s="1"/>
  <c r="O606" i="17"/>
  <c r="O604" i="17" s="1"/>
  <c r="I606" i="17"/>
  <c r="V601" i="17"/>
  <c r="V599" i="17" s="1"/>
  <c r="P601" i="17"/>
  <c r="P599" i="17" s="1"/>
  <c r="J601" i="17"/>
  <c r="J599" i="17" s="1"/>
  <c r="D601" i="17"/>
  <c r="D599" i="17" s="1"/>
  <c r="W596" i="17"/>
  <c r="W594" i="17" s="1"/>
  <c r="Q596" i="17"/>
  <c r="K596" i="17"/>
  <c r="K594" i="17" s="1"/>
  <c r="E596" i="17"/>
  <c r="E594" i="17" s="1"/>
  <c r="X591" i="17"/>
  <c r="X589" i="17" s="1"/>
  <c r="R591" i="17"/>
  <c r="R589" i="17" s="1"/>
  <c r="L591" i="17"/>
  <c r="L589" i="17" s="1"/>
  <c r="F591" i="17"/>
  <c r="Y586" i="17"/>
  <c r="Y584" i="17" s="1"/>
  <c r="S586" i="17"/>
  <c r="S584" i="17" s="1"/>
  <c r="M586" i="17"/>
  <c r="M584" i="17" s="1"/>
  <c r="G586" i="17"/>
  <c r="G584" i="17" s="1"/>
  <c r="Z581" i="17"/>
  <c r="Z579" i="17" s="1"/>
  <c r="T581" i="17"/>
  <c r="N581" i="17"/>
  <c r="N579" i="17" s="1"/>
  <c r="H581" i="17"/>
  <c r="H579" i="17" s="1"/>
  <c r="AA576" i="17"/>
  <c r="AA574" i="17" s="1"/>
  <c r="U576" i="17"/>
  <c r="U574" i="17" s="1"/>
  <c r="O576" i="17"/>
  <c r="O574" i="17" s="1"/>
  <c r="I576" i="17"/>
  <c r="V571" i="17"/>
  <c r="V569" i="17" s="1"/>
  <c r="P571" i="17"/>
  <c r="P569" i="17" s="1"/>
  <c r="J571" i="17"/>
  <c r="J569" i="17" s="1"/>
  <c r="D571" i="17"/>
  <c r="D569" i="17" s="1"/>
  <c r="W566" i="17"/>
  <c r="W564" i="17" s="1"/>
  <c r="Q566" i="17"/>
  <c r="K566" i="17"/>
  <c r="K564" i="17" s="1"/>
  <c r="E566" i="17"/>
  <c r="E564" i="17" s="1"/>
  <c r="X561" i="17"/>
  <c r="X559" i="17" s="1"/>
  <c r="R561" i="17"/>
  <c r="R559" i="17" s="1"/>
  <c r="L561" i="17"/>
  <c r="L559" i="17" s="1"/>
  <c r="F561" i="17"/>
  <c r="Z636" i="17"/>
  <c r="Z634" i="17" s="1"/>
  <c r="T636" i="17"/>
  <c r="T634" i="17" s="1"/>
  <c r="N636" i="17"/>
  <c r="N634" i="17" s="1"/>
  <c r="H636" i="17"/>
  <c r="H634" i="17" s="1"/>
  <c r="AA631" i="17"/>
  <c r="AA629" i="17" s="1"/>
  <c r="U631" i="17"/>
  <c r="O631" i="17"/>
  <c r="O629" i="17" s="1"/>
  <c r="I631" i="17"/>
  <c r="I629" i="17" s="1"/>
  <c r="V626" i="17"/>
  <c r="V624" i="17" s="1"/>
  <c r="P626" i="17"/>
  <c r="P624" i="17" s="1"/>
  <c r="J626" i="17"/>
  <c r="J624" i="17" s="1"/>
  <c r="D626" i="17"/>
  <c r="W621" i="17"/>
  <c r="W619" i="17" s="1"/>
  <c r="Q621" i="17"/>
  <c r="Q619" i="17" s="1"/>
  <c r="K621" i="17"/>
  <c r="K619" i="17" s="1"/>
  <c r="E621" i="17"/>
  <c r="E619" i="17" s="1"/>
  <c r="X616" i="17"/>
  <c r="X614" i="17" s="1"/>
  <c r="R616" i="17"/>
  <c r="L616" i="17"/>
  <c r="L614" i="17" s="1"/>
  <c r="F616" i="17"/>
  <c r="F614" i="17" s="1"/>
  <c r="Y611" i="17"/>
  <c r="Y609" i="17" s="1"/>
  <c r="S611" i="17"/>
  <c r="S609" i="17" s="1"/>
  <c r="M611" i="17"/>
  <c r="M609" i="17" s="1"/>
  <c r="G611" i="17"/>
  <c r="Z606" i="17"/>
  <c r="Z604" i="17" s="1"/>
  <c r="T606" i="17"/>
  <c r="T604" i="17" s="1"/>
  <c r="N606" i="17"/>
  <c r="N604" i="17" s="1"/>
  <c r="H606" i="17"/>
  <c r="H604" i="17" s="1"/>
  <c r="AA601" i="17"/>
  <c r="AA599" i="17" s="1"/>
  <c r="U601" i="17"/>
  <c r="O601" i="17"/>
  <c r="O599" i="17" s="1"/>
  <c r="I601" i="17"/>
  <c r="I599" i="17" s="1"/>
  <c r="V596" i="17"/>
  <c r="V594" i="17" s="1"/>
  <c r="P596" i="17"/>
  <c r="P594" i="17" s="1"/>
  <c r="J596" i="17"/>
  <c r="J594" i="17" s="1"/>
  <c r="D596" i="17"/>
  <c r="W591" i="17"/>
  <c r="W589" i="17" s="1"/>
  <c r="Q591" i="17"/>
  <c r="Q589" i="17" s="1"/>
  <c r="K591" i="17"/>
  <c r="K589" i="17" s="1"/>
  <c r="E591" i="17"/>
  <c r="E589" i="17" s="1"/>
  <c r="X586" i="17"/>
  <c r="X584" i="17" s="1"/>
  <c r="R586" i="17"/>
  <c r="L586" i="17"/>
  <c r="L584" i="17" s="1"/>
  <c r="F586" i="17"/>
  <c r="F584" i="17" s="1"/>
  <c r="Y581" i="17"/>
  <c r="Y579" i="17" s="1"/>
  <c r="S581" i="17"/>
  <c r="S579" i="17" s="1"/>
  <c r="M581" i="17"/>
  <c r="M579" i="17" s="1"/>
  <c r="G581" i="17"/>
  <c r="Z576" i="17"/>
  <c r="Z574" i="17" s="1"/>
  <c r="T576" i="17"/>
  <c r="T574" i="17" s="1"/>
  <c r="N576" i="17"/>
  <c r="N574" i="17" s="1"/>
  <c r="H576" i="17"/>
  <c r="H574" i="17" s="1"/>
  <c r="AA571" i="17"/>
  <c r="AA569" i="17" s="1"/>
  <c r="U571" i="17"/>
  <c r="O571" i="17"/>
  <c r="O569" i="17" s="1"/>
  <c r="I571" i="17"/>
  <c r="I569" i="17" s="1"/>
  <c r="V566" i="17"/>
  <c r="V564" i="17" s="1"/>
  <c r="P566" i="17"/>
  <c r="P564" i="17" s="1"/>
  <c r="J566" i="17"/>
  <c r="J564" i="17" s="1"/>
  <c r="D566" i="17"/>
  <c r="W561" i="17"/>
  <c r="W559" i="17" s="1"/>
  <c r="Q561" i="17"/>
  <c r="Q559" i="17" s="1"/>
  <c r="K561" i="17"/>
  <c r="K559" i="17" s="1"/>
  <c r="E561" i="17"/>
  <c r="E559" i="17" s="1"/>
  <c r="X556" i="17"/>
  <c r="X554" i="17" s="1"/>
  <c r="R556" i="17"/>
  <c r="L556" i="17"/>
  <c r="L554" i="17" s="1"/>
  <c r="F556" i="17"/>
  <c r="F554" i="17" s="1"/>
  <c r="Y551" i="17"/>
  <c r="Y549" i="17" s="1"/>
  <c r="S551" i="17"/>
  <c r="S549" i="17" s="1"/>
  <c r="M551" i="17"/>
  <c r="M549" i="17" s="1"/>
  <c r="G551" i="17"/>
  <c r="Z546" i="17"/>
  <c r="Z544" i="17" s="1"/>
  <c r="T546" i="17"/>
  <c r="T544" i="17" s="1"/>
  <c r="N546" i="17"/>
  <c r="N544" i="17" s="1"/>
  <c r="H546" i="17"/>
  <c r="H544" i="17" s="1"/>
  <c r="AA541" i="17"/>
  <c r="AA539" i="17" s="1"/>
  <c r="U541" i="17"/>
  <c r="O541" i="17"/>
  <c r="O539" i="17" s="1"/>
  <c r="J486" i="17"/>
  <c r="J484" i="17" s="1"/>
  <c r="P486" i="17"/>
  <c r="P484" i="17" s="1"/>
  <c r="V486" i="17"/>
  <c r="V484" i="17" s="1"/>
  <c r="I491" i="17"/>
  <c r="O491" i="17"/>
  <c r="O489" i="17" s="1"/>
  <c r="U491" i="17"/>
  <c r="U489" i="17" s="1"/>
  <c r="AA491" i="17"/>
  <c r="AA489" i="17" s="1"/>
  <c r="H496" i="17"/>
  <c r="H494" i="17" s="1"/>
  <c r="N496" i="17"/>
  <c r="N494" i="17" s="1"/>
  <c r="T496" i="17"/>
  <c r="Z496" i="17"/>
  <c r="Z494" i="17" s="1"/>
  <c r="G501" i="17"/>
  <c r="G499" i="17" s="1"/>
  <c r="M501" i="17"/>
  <c r="M499" i="17" s="1"/>
  <c r="S501" i="17"/>
  <c r="S499" i="17" s="1"/>
  <c r="Y501" i="17"/>
  <c r="Y499" i="17" s="1"/>
  <c r="F506" i="17"/>
  <c r="L506" i="17"/>
  <c r="L504" i="17" s="1"/>
  <c r="R506" i="17"/>
  <c r="R504" i="17" s="1"/>
  <c r="X506" i="17"/>
  <c r="X504" i="17" s="1"/>
  <c r="E511" i="17"/>
  <c r="E509" i="17" s="1"/>
  <c r="K511" i="17"/>
  <c r="K509" i="17" s="1"/>
  <c r="Q511" i="17"/>
  <c r="W511" i="17"/>
  <c r="W509" i="17" s="1"/>
  <c r="D516" i="17"/>
  <c r="D514" i="17" s="1"/>
  <c r="J516" i="17"/>
  <c r="J514" i="17" s="1"/>
  <c r="P516" i="17"/>
  <c r="P514" i="17" s="1"/>
  <c r="V516" i="17"/>
  <c r="V514" i="17" s="1"/>
  <c r="I521" i="17"/>
  <c r="O521" i="17"/>
  <c r="O519" i="17" s="1"/>
  <c r="U521" i="17"/>
  <c r="U519" i="17" s="1"/>
  <c r="AA521" i="17"/>
  <c r="AA519" i="17" s="1"/>
  <c r="H526" i="17"/>
  <c r="H524" i="17" s="1"/>
  <c r="N526" i="17"/>
  <c r="N524" i="17" s="1"/>
  <c r="T526" i="17"/>
  <c r="Z526" i="17"/>
  <c r="Z524" i="17" s="1"/>
  <c r="G531" i="17"/>
  <c r="G529" i="17" s="1"/>
  <c r="M531" i="17"/>
  <c r="M529" i="17" s="1"/>
  <c r="S531" i="17"/>
  <c r="S529" i="17" s="1"/>
  <c r="Y531" i="17"/>
  <c r="Y529" i="17" s="1"/>
  <c r="D536" i="17"/>
  <c r="L536" i="17"/>
  <c r="L534" i="17" s="1"/>
  <c r="V536" i="17"/>
  <c r="V534" i="17" s="1"/>
  <c r="H541" i="17"/>
  <c r="H539" i="17" s="1"/>
  <c r="V541" i="17"/>
  <c r="V539" i="17" s="1"/>
  <c r="U546" i="17"/>
  <c r="U544" i="17" s="1"/>
  <c r="R551" i="17"/>
  <c r="R549" i="17" s="1"/>
  <c r="M556" i="17"/>
  <c r="M554" i="17" s="1"/>
  <c r="Z571" i="17"/>
  <c r="Z569" i="17" s="1"/>
  <c r="S576" i="17"/>
  <c r="L581" i="17"/>
  <c r="L579" i="17" s="1"/>
  <c r="E586" i="17"/>
  <c r="E584" i="17" s="1"/>
  <c r="Z601" i="17"/>
  <c r="S606" i="17"/>
  <c r="L611" i="17"/>
  <c r="L609" i="17" s="1"/>
  <c r="E616" i="17"/>
  <c r="E614" i="17" s="1"/>
  <c r="Z631" i="17"/>
  <c r="S636" i="17"/>
  <c r="S634" i="17" s="1"/>
  <c r="D171" i="18"/>
  <c r="E216" i="18"/>
  <c r="W216" i="18"/>
  <c r="W159" i="18"/>
  <c r="Q159" i="18"/>
  <c r="K159" i="18"/>
  <c r="E159" i="18"/>
  <c r="X154" i="18"/>
  <c r="R154" i="18"/>
  <c r="L154" i="18"/>
  <c r="F154" i="18"/>
  <c r="Y149" i="18"/>
  <c r="S149" i="18"/>
  <c r="M149" i="18"/>
  <c r="G149" i="18"/>
  <c r="J9" i="18"/>
  <c r="J7" i="18" s="1"/>
  <c r="P9" i="18"/>
  <c r="V9" i="18"/>
  <c r="V7" i="18" s="1"/>
  <c r="V638" i="18"/>
  <c r="P638" i="18"/>
  <c r="J638" i="18"/>
  <c r="D638" i="18"/>
  <c r="W633" i="18"/>
  <c r="Q633" i="18"/>
  <c r="K633" i="18"/>
  <c r="E633" i="18"/>
  <c r="X628" i="18"/>
  <c r="R628" i="18"/>
  <c r="L628" i="18"/>
  <c r="F628" i="18"/>
  <c r="Y623" i="18"/>
  <c r="S623" i="18"/>
  <c r="M623" i="18"/>
  <c r="G623" i="18"/>
  <c r="Z618" i="18"/>
  <c r="T618" i="18"/>
  <c r="N618" i="18"/>
  <c r="H618" i="18"/>
  <c r="AA613" i="18"/>
  <c r="U613" i="18"/>
  <c r="O613" i="18"/>
  <c r="I613" i="18"/>
  <c r="V608" i="18"/>
  <c r="P608" i="18"/>
  <c r="J608" i="18"/>
  <c r="D608" i="18"/>
  <c r="W603" i="18"/>
  <c r="Q603" i="18"/>
  <c r="K603" i="18"/>
  <c r="E603" i="18"/>
  <c r="X598" i="18"/>
  <c r="R598" i="18"/>
  <c r="L598" i="18"/>
  <c r="F598" i="18"/>
  <c r="Y593" i="18"/>
  <c r="S593" i="18"/>
  <c r="M593" i="18"/>
  <c r="G593" i="18"/>
  <c r="Z588" i="18"/>
  <c r="T588" i="18"/>
  <c r="N588" i="18"/>
  <c r="H588" i="18"/>
  <c r="AA583" i="18"/>
  <c r="U583" i="18"/>
  <c r="O583" i="18"/>
  <c r="I583" i="18"/>
  <c r="V578" i="18"/>
  <c r="P578" i="18"/>
  <c r="J578" i="18"/>
  <c r="D578" i="18"/>
  <c r="W573" i="18"/>
  <c r="Q573" i="18"/>
  <c r="K573" i="18"/>
  <c r="E573" i="18"/>
  <c r="X568" i="18"/>
  <c r="R568" i="18"/>
  <c r="L568" i="18"/>
  <c r="F568" i="18"/>
  <c r="Y563" i="18"/>
  <c r="S563" i="18"/>
  <c r="M563" i="18"/>
  <c r="G563" i="18"/>
  <c r="Z558" i="18"/>
  <c r="T558" i="18"/>
  <c r="N558" i="18"/>
  <c r="H558" i="18"/>
  <c r="AA553" i="18"/>
  <c r="U553" i="18"/>
  <c r="O553" i="18"/>
  <c r="I553" i="18"/>
  <c r="V548" i="18"/>
  <c r="P548" i="18"/>
  <c r="J548" i="18"/>
  <c r="D548" i="18"/>
  <c r="W543" i="18"/>
  <c r="Q543" i="18"/>
  <c r="K543" i="18"/>
  <c r="E543" i="18"/>
  <c r="X538" i="18"/>
  <c r="R538" i="18"/>
  <c r="L538" i="18"/>
  <c r="F538" i="18"/>
  <c r="Y533" i="18"/>
  <c r="S533" i="18"/>
  <c r="M533" i="18"/>
  <c r="G533" i="18"/>
  <c r="AA638" i="18"/>
  <c r="U638" i="18"/>
  <c r="O638" i="18"/>
  <c r="I638" i="18"/>
  <c r="V633" i="18"/>
  <c r="P633" i="18"/>
  <c r="J633" i="18"/>
  <c r="D633" i="18"/>
  <c r="W628" i="18"/>
  <c r="Q628" i="18"/>
  <c r="K628" i="18"/>
  <c r="E628" i="18"/>
  <c r="X623" i="18"/>
  <c r="R623" i="18"/>
  <c r="L623" i="18"/>
  <c r="F623" i="18"/>
  <c r="Y618" i="18"/>
  <c r="S618" i="18"/>
  <c r="M618" i="18"/>
  <c r="G618" i="18"/>
  <c r="Z613" i="18"/>
  <c r="T613" i="18"/>
  <c r="N613" i="18"/>
  <c r="H613" i="18"/>
  <c r="AA608" i="18"/>
  <c r="U608" i="18"/>
  <c r="O608" i="18"/>
  <c r="I608" i="18"/>
  <c r="V603" i="18"/>
  <c r="P603" i="18"/>
  <c r="J603" i="18"/>
  <c r="D603" i="18"/>
  <c r="W598" i="18"/>
  <c r="Q598" i="18"/>
  <c r="K598" i="18"/>
  <c r="E598" i="18"/>
  <c r="X593" i="18"/>
  <c r="R593" i="18"/>
  <c r="L593" i="18"/>
  <c r="F593" i="18"/>
  <c r="Y588" i="18"/>
  <c r="S588" i="18"/>
  <c r="M588" i="18"/>
  <c r="G588" i="18"/>
  <c r="Z583" i="18"/>
  <c r="T583" i="18"/>
  <c r="N583" i="18"/>
  <c r="H583" i="18"/>
  <c r="AA578" i="18"/>
  <c r="U578" i="18"/>
  <c r="O578" i="18"/>
  <c r="I578" i="18"/>
  <c r="V573" i="18"/>
  <c r="P573" i="18"/>
  <c r="J573" i="18"/>
  <c r="D573" i="18"/>
  <c r="W568" i="18"/>
  <c r="Q568" i="18"/>
  <c r="K568" i="18"/>
  <c r="E568" i="18"/>
  <c r="X563" i="18"/>
  <c r="R563" i="18"/>
  <c r="L563" i="18"/>
  <c r="F563" i="18"/>
  <c r="Y558" i="18"/>
  <c r="S558" i="18"/>
  <c r="M558" i="18"/>
  <c r="G558" i="18"/>
  <c r="Z553" i="18"/>
  <c r="T553" i="18"/>
  <c r="N553" i="18"/>
  <c r="H553" i="18"/>
  <c r="AA548" i="18"/>
  <c r="U548" i="18"/>
  <c r="O548" i="18"/>
  <c r="I548" i="18"/>
  <c r="V543" i="18"/>
  <c r="P543" i="18"/>
  <c r="J543" i="18"/>
  <c r="D543" i="18"/>
  <c r="W538" i="18"/>
  <c r="Q538" i="18"/>
  <c r="K538" i="18"/>
  <c r="E538" i="18"/>
  <c r="X533" i="18"/>
  <c r="R533" i="18"/>
  <c r="L533" i="18"/>
  <c r="F533" i="18"/>
  <c r="Y528" i="18"/>
  <c r="S528" i="18"/>
  <c r="M528" i="18"/>
  <c r="G528" i="18"/>
  <c r="Z523" i="18"/>
  <c r="T523" i="18"/>
  <c r="N523" i="18"/>
  <c r="H523" i="18"/>
  <c r="AA518" i="18"/>
  <c r="U518" i="18"/>
  <c r="O518" i="18"/>
  <c r="I518" i="18"/>
  <c r="V513" i="18"/>
  <c r="P513" i="18"/>
  <c r="J513" i="18"/>
  <c r="D513" i="18"/>
  <c r="W508" i="18"/>
  <c r="Q508" i="18"/>
  <c r="K508" i="18"/>
  <c r="E508" i="18"/>
  <c r="X503" i="18"/>
  <c r="R503" i="18"/>
  <c r="L503" i="18"/>
  <c r="F503" i="18"/>
  <c r="Y498" i="18"/>
  <c r="S498" i="18"/>
  <c r="M498" i="18"/>
  <c r="G498" i="18"/>
  <c r="Z493" i="18"/>
  <c r="T493" i="18"/>
  <c r="N493" i="18"/>
  <c r="H493" i="18"/>
  <c r="AA488" i="18"/>
  <c r="U488" i="18"/>
  <c r="O488" i="18"/>
  <c r="I488" i="18"/>
  <c r="V479" i="18"/>
  <c r="P479" i="18"/>
  <c r="J479" i="18"/>
  <c r="D479" i="18"/>
  <c r="W474" i="18"/>
  <c r="Q474" i="18"/>
  <c r="K474" i="18"/>
  <c r="E474" i="18"/>
  <c r="X469" i="18"/>
  <c r="R469" i="18"/>
  <c r="L469" i="18"/>
  <c r="F469" i="18"/>
  <c r="Y464" i="18"/>
  <c r="S464" i="18"/>
  <c r="M464" i="18"/>
  <c r="G464" i="18"/>
  <c r="Z459" i="18"/>
  <c r="T459" i="18"/>
  <c r="N459" i="18"/>
  <c r="H459" i="18"/>
  <c r="AA454" i="18"/>
  <c r="U454" i="18"/>
  <c r="O454" i="18"/>
  <c r="I454" i="18"/>
  <c r="V449" i="18"/>
  <c r="P449" i="18"/>
  <c r="J449" i="18"/>
  <c r="D449" i="18"/>
  <c r="W444" i="18"/>
  <c r="Q444" i="18"/>
  <c r="K444" i="18"/>
  <c r="E444" i="18"/>
  <c r="X439" i="18"/>
  <c r="R439" i="18"/>
  <c r="L439" i="18"/>
  <c r="F439" i="18"/>
  <c r="Y434" i="18"/>
  <c r="S434" i="18"/>
  <c r="M434" i="18"/>
  <c r="G434" i="18"/>
  <c r="Z429" i="18"/>
  <c r="T429" i="18"/>
  <c r="N429" i="18"/>
  <c r="H429" i="18"/>
  <c r="AA424" i="18"/>
  <c r="U424" i="18"/>
  <c r="O424" i="18"/>
  <c r="I424" i="18"/>
  <c r="V419" i="18"/>
  <c r="P419" i="18"/>
  <c r="J419" i="18"/>
  <c r="D419" i="18"/>
  <c r="W414" i="18"/>
  <c r="Q414" i="18"/>
  <c r="K414" i="18"/>
  <c r="E414" i="18"/>
  <c r="X409" i="18"/>
  <c r="R409" i="18"/>
  <c r="Z638" i="18"/>
  <c r="T638" i="18"/>
  <c r="N638" i="18"/>
  <c r="H638" i="18"/>
  <c r="AA633" i="18"/>
  <c r="U633" i="18"/>
  <c r="O633" i="18"/>
  <c r="I633" i="18"/>
  <c r="V628" i="18"/>
  <c r="P628" i="18"/>
  <c r="J628" i="18"/>
  <c r="D628" i="18"/>
  <c r="W623" i="18"/>
  <c r="Q623" i="18"/>
  <c r="K623" i="18"/>
  <c r="E623" i="18"/>
  <c r="X618" i="18"/>
  <c r="R618" i="18"/>
  <c r="L618" i="18"/>
  <c r="F618" i="18"/>
  <c r="Y613" i="18"/>
  <c r="S613" i="18"/>
  <c r="M613" i="18"/>
  <c r="G613" i="18"/>
  <c r="Z608" i="18"/>
  <c r="T608" i="18"/>
  <c r="N608" i="18"/>
  <c r="H608" i="18"/>
  <c r="AA603" i="18"/>
  <c r="U603" i="18"/>
  <c r="O603" i="18"/>
  <c r="I603" i="18"/>
  <c r="V598" i="18"/>
  <c r="P598" i="18"/>
  <c r="J598" i="18"/>
  <c r="D598" i="18"/>
  <c r="W593" i="18"/>
  <c r="Q593" i="18"/>
  <c r="K593" i="18"/>
  <c r="E593" i="18"/>
  <c r="X588" i="18"/>
  <c r="R588" i="18"/>
  <c r="L588" i="18"/>
  <c r="F588" i="18"/>
  <c r="Y583" i="18"/>
  <c r="S583" i="18"/>
  <c r="M583" i="18"/>
  <c r="G583" i="18"/>
  <c r="Z578" i="18"/>
  <c r="T578" i="18"/>
  <c r="N578" i="18"/>
  <c r="H578" i="18"/>
  <c r="AA573" i="18"/>
  <c r="U573" i="18"/>
  <c r="O573" i="18"/>
  <c r="I573" i="18"/>
  <c r="V568" i="18"/>
  <c r="P568" i="18"/>
  <c r="J568" i="18"/>
  <c r="D568" i="18"/>
  <c r="W563" i="18"/>
  <c r="Q563" i="18"/>
  <c r="K563" i="18"/>
  <c r="E563" i="18"/>
  <c r="X558" i="18"/>
  <c r="R558" i="18"/>
  <c r="L558" i="18"/>
  <c r="F558" i="18"/>
  <c r="Y553" i="18"/>
  <c r="S553" i="18"/>
  <c r="M553" i="18"/>
  <c r="G553" i="18"/>
  <c r="Z548" i="18"/>
  <c r="T548" i="18"/>
  <c r="N548" i="18"/>
  <c r="H548" i="18"/>
  <c r="AA543" i="18"/>
  <c r="U543" i="18"/>
  <c r="O543" i="18"/>
  <c r="I543" i="18"/>
  <c r="V538" i="18"/>
  <c r="P538" i="18"/>
  <c r="J538" i="18"/>
  <c r="D538" i="18"/>
  <c r="W533" i="18"/>
  <c r="Q533" i="18"/>
  <c r="K533" i="18"/>
  <c r="E533" i="18"/>
  <c r="X528" i="18"/>
  <c r="R528" i="18"/>
  <c r="L528" i="18"/>
  <c r="F528" i="18"/>
  <c r="Y523" i="18"/>
  <c r="S523" i="18"/>
  <c r="M523" i="18"/>
  <c r="G523" i="18"/>
  <c r="Z518" i="18"/>
  <c r="T518" i="18"/>
  <c r="N518" i="18"/>
  <c r="H518" i="18"/>
  <c r="AA513" i="18"/>
  <c r="U513" i="18"/>
  <c r="O513" i="18"/>
  <c r="I513" i="18"/>
  <c r="V508" i="18"/>
  <c r="P508" i="18"/>
  <c r="J508" i="18"/>
  <c r="D508" i="18"/>
  <c r="W503" i="18"/>
  <c r="Q503" i="18"/>
  <c r="K503" i="18"/>
  <c r="E503" i="18"/>
  <c r="X498" i="18"/>
  <c r="R498" i="18"/>
  <c r="L498" i="18"/>
  <c r="F498" i="18"/>
  <c r="Y493" i="18"/>
  <c r="S493" i="18"/>
  <c r="M493" i="18"/>
  <c r="G493" i="18"/>
  <c r="Z488" i="18"/>
  <c r="T488" i="18"/>
  <c r="N488" i="18"/>
  <c r="H488" i="18"/>
  <c r="AA479" i="18"/>
  <c r="U479" i="18"/>
  <c r="O479" i="18"/>
  <c r="I479" i="18"/>
  <c r="V474" i="18"/>
  <c r="P474" i="18"/>
  <c r="J474" i="18"/>
  <c r="D474" i="18"/>
  <c r="W469" i="18"/>
  <c r="Q469" i="18"/>
  <c r="K469" i="18"/>
  <c r="E469" i="18"/>
  <c r="X464" i="18"/>
  <c r="R464" i="18"/>
  <c r="L464" i="18"/>
  <c r="F464" i="18"/>
  <c r="Y459" i="18"/>
  <c r="S459" i="18"/>
  <c r="M459" i="18"/>
  <c r="G459" i="18"/>
  <c r="Z454" i="18"/>
  <c r="T454" i="18"/>
  <c r="N454" i="18"/>
  <c r="H454" i="18"/>
  <c r="AA449" i="18"/>
  <c r="U449" i="18"/>
  <c r="O449" i="18"/>
  <c r="I449" i="18"/>
  <c r="V444" i="18"/>
  <c r="P444" i="18"/>
  <c r="J444" i="18"/>
  <c r="D444" i="18"/>
  <c r="W439" i="18"/>
  <c r="Q439" i="18"/>
  <c r="K439" i="18"/>
  <c r="E439" i="18"/>
  <c r="X434" i="18"/>
  <c r="R434" i="18"/>
  <c r="L434" i="18"/>
  <c r="F434" i="18"/>
  <c r="Y429" i="18"/>
  <c r="S429" i="18"/>
  <c r="M429" i="18"/>
  <c r="G429" i="18"/>
  <c r="Z424" i="18"/>
  <c r="T424" i="18"/>
  <c r="N424" i="18"/>
  <c r="H424" i="18"/>
  <c r="AA419" i="18"/>
  <c r="U419" i="18"/>
  <c r="O419" i="18"/>
  <c r="I419" i="18"/>
  <c r="V414" i="18"/>
  <c r="P414" i="18"/>
  <c r="J414" i="18"/>
  <c r="D414" i="18"/>
  <c r="W409" i="18"/>
  <c r="Q409" i="18"/>
  <c r="K409" i="18"/>
  <c r="K405" i="18" s="1"/>
  <c r="Y638" i="18"/>
  <c r="S638" i="18"/>
  <c r="M638" i="18"/>
  <c r="G638" i="18"/>
  <c r="Z633" i="18"/>
  <c r="T633" i="18"/>
  <c r="N633" i="18"/>
  <c r="H633" i="18"/>
  <c r="AA628" i="18"/>
  <c r="U628" i="18"/>
  <c r="O628" i="18"/>
  <c r="I628" i="18"/>
  <c r="V623" i="18"/>
  <c r="P623" i="18"/>
  <c r="J623" i="18"/>
  <c r="D623" i="18"/>
  <c r="W618" i="18"/>
  <c r="Q618" i="18"/>
  <c r="K618" i="18"/>
  <c r="E618" i="18"/>
  <c r="X613" i="18"/>
  <c r="R613" i="18"/>
  <c r="L613" i="18"/>
  <c r="F613" i="18"/>
  <c r="Y608" i="18"/>
  <c r="S608" i="18"/>
  <c r="M608" i="18"/>
  <c r="G608" i="18"/>
  <c r="Z603" i="18"/>
  <c r="T603" i="18"/>
  <c r="N603" i="18"/>
  <c r="H603" i="18"/>
  <c r="AA598" i="18"/>
  <c r="U598" i="18"/>
  <c r="O598" i="18"/>
  <c r="I598" i="18"/>
  <c r="V593" i="18"/>
  <c r="P593" i="18"/>
  <c r="J593" i="18"/>
  <c r="D593" i="18"/>
  <c r="W588" i="18"/>
  <c r="Q588" i="18"/>
  <c r="K588" i="18"/>
  <c r="E588" i="18"/>
  <c r="X583" i="18"/>
  <c r="R583" i="18"/>
  <c r="L583" i="18"/>
  <c r="F583" i="18"/>
  <c r="Y578" i="18"/>
  <c r="S578" i="18"/>
  <c r="M578" i="18"/>
  <c r="G578" i="18"/>
  <c r="Z573" i="18"/>
  <c r="T573" i="18"/>
  <c r="N573" i="18"/>
  <c r="H573" i="18"/>
  <c r="AA568" i="18"/>
  <c r="U568" i="18"/>
  <c r="O568" i="18"/>
  <c r="I568" i="18"/>
  <c r="V563" i="18"/>
  <c r="P563" i="18"/>
  <c r="J563" i="18"/>
  <c r="D563" i="18"/>
  <c r="W558" i="18"/>
  <c r="Q558" i="18"/>
  <c r="K558" i="18"/>
  <c r="E558" i="18"/>
  <c r="X553" i="18"/>
  <c r="R553" i="18"/>
  <c r="L553" i="18"/>
  <c r="F553" i="18"/>
  <c r="Y548" i="18"/>
  <c r="S548" i="18"/>
  <c r="M548" i="18"/>
  <c r="G548" i="18"/>
  <c r="Z543" i="18"/>
  <c r="T543" i="18"/>
  <c r="N543" i="18"/>
  <c r="H543" i="18"/>
  <c r="AA538" i="18"/>
  <c r="U538" i="18"/>
  <c r="O538" i="18"/>
  <c r="I538" i="18"/>
  <c r="V533" i="18"/>
  <c r="P533" i="18"/>
  <c r="J533" i="18"/>
  <c r="D533" i="18"/>
  <c r="W528" i="18"/>
  <c r="Q528" i="18"/>
  <c r="K528" i="18"/>
  <c r="E528" i="18"/>
  <c r="X523" i="18"/>
  <c r="R523" i="18"/>
  <c r="L523" i="18"/>
  <c r="F523" i="18"/>
  <c r="Y518" i="18"/>
  <c r="S518" i="18"/>
  <c r="M518" i="18"/>
  <c r="G518" i="18"/>
  <c r="Z513" i="18"/>
  <c r="T513" i="18"/>
  <c r="N513" i="18"/>
  <c r="H513" i="18"/>
  <c r="AA508" i="18"/>
  <c r="U508" i="18"/>
  <c r="O508" i="18"/>
  <c r="I508" i="18"/>
  <c r="V503" i="18"/>
  <c r="P503" i="18"/>
  <c r="J503" i="18"/>
  <c r="D503" i="18"/>
  <c r="W498" i="18"/>
  <c r="Q498" i="18"/>
  <c r="K498" i="18"/>
  <c r="E498" i="18"/>
  <c r="X493" i="18"/>
  <c r="R493" i="18"/>
  <c r="L493" i="18"/>
  <c r="F493" i="18"/>
  <c r="Y488" i="18"/>
  <c r="S488" i="18"/>
  <c r="M488" i="18"/>
  <c r="G488" i="18"/>
  <c r="Z479" i="18"/>
  <c r="T479" i="18"/>
  <c r="N479" i="18"/>
  <c r="H479" i="18"/>
  <c r="AA474" i="18"/>
  <c r="U474" i="18"/>
  <c r="O474" i="18"/>
  <c r="I474" i="18"/>
  <c r="V469" i="18"/>
  <c r="P469" i="18"/>
  <c r="J469" i="18"/>
  <c r="D469" i="18"/>
  <c r="W464" i="18"/>
  <c r="Q464" i="18"/>
  <c r="K464" i="18"/>
  <c r="E464" i="18"/>
  <c r="X459" i="18"/>
  <c r="R459" i="18"/>
  <c r="L459" i="18"/>
  <c r="F459" i="18"/>
  <c r="Y454" i="18"/>
  <c r="S454" i="18"/>
  <c r="M454" i="18"/>
  <c r="G454" i="18"/>
  <c r="Z449" i="18"/>
  <c r="T449" i="18"/>
  <c r="N449" i="18"/>
  <c r="H449" i="18"/>
  <c r="AA444" i="18"/>
  <c r="U444" i="18"/>
  <c r="O444" i="18"/>
  <c r="I444" i="18"/>
  <c r="V439" i="18"/>
  <c r="P439" i="18"/>
  <c r="J439" i="18"/>
  <c r="D439" i="18"/>
  <c r="W434" i="18"/>
  <c r="Q434" i="18"/>
  <c r="K434" i="18"/>
  <c r="E434" i="18"/>
  <c r="X429" i="18"/>
  <c r="R429" i="18"/>
  <c r="L429" i="18"/>
  <c r="F429" i="18"/>
  <c r="Y424" i="18"/>
  <c r="S424" i="18"/>
  <c r="M424" i="18"/>
  <c r="G424" i="18"/>
  <c r="Z419" i="18"/>
  <c r="T419" i="18"/>
  <c r="N419" i="18"/>
  <c r="H419" i="18"/>
  <c r="R638" i="18"/>
  <c r="R634" i="18" s="1"/>
  <c r="X633" i="18"/>
  <c r="X629" i="18" s="1"/>
  <c r="F633" i="18"/>
  <c r="F629" i="18" s="1"/>
  <c r="Z628" i="18"/>
  <c r="H628" i="18"/>
  <c r="N623" i="18"/>
  <c r="N619" i="18" s="1"/>
  <c r="O618" i="18"/>
  <c r="O614" i="18" s="1"/>
  <c r="P613" i="18"/>
  <c r="P609" i="18" s="1"/>
  <c r="R608" i="18"/>
  <c r="R604" i="18" s="1"/>
  <c r="X603" i="18"/>
  <c r="X599" i="18" s="1"/>
  <c r="F603" i="18"/>
  <c r="F599" i="18" s="1"/>
  <c r="Z598" i="18"/>
  <c r="H598" i="18"/>
  <c r="N593" i="18"/>
  <c r="N589" i="18" s="1"/>
  <c r="O588" i="18"/>
  <c r="O584" i="18" s="1"/>
  <c r="P583" i="18"/>
  <c r="P579" i="18" s="1"/>
  <c r="R578" i="18"/>
  <c r="R574" i="18" s="1"/>
  <c r="X573" i="18"/>
  <c r="X569" i="18" s="1"/>
  <c r="F573" i="18"/>
  <c r="F569" i="18" s="1"/>
  <c r="Z568" i="18"/>
  <c r="H568" i="18"/>
  <c r="N563" i="18"/>
  <c r="N559" i="18" s="1"/>
  <c r="O558" i="18"/>
  <c r="O554" i="18" s="1"/>
  <c r="P553" i="18"/>
  <c r="P549" i="18" s="1"/>
  <c r="R548" i="18"/>
  <c r="R544" i="18" s="1"/>
  <c r="X543" i="18"/>
  <c r="X539" i="18" s="1"/>
  <c r="F543" i="18"/>
  <c r="F539" i="18" s="1"/>
  <c r="Z538" i="18"/>
  <c r="Z534" i="18" s="1"/>
  <c r="H538" i="18"/>
  <c r="N533" i="18"/>
  <c r="N529" i="18" s="1"/>
  <c r="T528" i="18"/>
  <c r="T524" i="18" s="1"/>
  <c r="H528" i="18"/>
  <c r="H524" i="18" s="1"/>
  <c r="U523" i="18"/>
  <c r="U519" i="18" s="1"/>
  <c r="I523" i="18"/>
  <c r="I519" i="18" s="1"/>
  <c r="V518" i="18"/>
  <c r="V514" i="18" s="1"/>
  <c r="J518" i="18"/>
  <c r="J514" i="18" s="1"/>
  <c r="X513" i="18"/>
  <c r="X509" i="18" s="1"/>
  <c r="L513" i="18"/>
  <c r="L509" i="18" s="1"/>
  <c r="Z508" i="18"/>
  <c r="Z504" i="18" s="1"/>
  <c r="N508" i="18"/>
  <c r="N504" i="18" s="1"/>
  <c r="S503" i="18"/>
  <c r="S499" i="18" s="1"/>
  <c r="G503" i="18"/>
  <c r="G499" i="18" s="1"/>
  <c r="T498" i="18"/>
  <c r="T494" i="18" s="1"/>
  <c r="H498" i="18"/>
  <c r="H494" i="18" s="1"/>
  <c r="U493" i="18"/>
  <c r="U489" i="18" s="1"/>
  <c r="I493" i="18"/>
  <c r="I489" i="18" s="1"/>
  <c r="V488" i="18"/>
  <c r="V484" i="18" s="1"/>
  <c r="J488" i="18"/>
  <c r="J484" i="18" s="1"/>
  <c r="X479" i="18"/>
  <c r="X475" i="18" s="1"/>
  <c r="L479" i="18"/>
  <c r="L475" i="18" s="1"/>
  <c r="Z474" i="18"/>
  <c r="Z470" i="18" s="1"/>
  <c r="N474" i="18"/>
  <c r="N470" i="18" s="1"/>
  <c r="S469" i="18"/>
  <c r="S465" i="18" s="1"/>
  <c r="G469" i="18"/>
  <c r="G465" i="18" s="1"/>
  <c r="T464" i="18"/>
  <c r="T460" i="18" s="1"/>
  <c r="H464" i="18"/>
  <c r="H460" i="18" s="1"/>
  <c r="U459" i="18"/>
  <c r="U455" i="18" s="1"/>
  <c r="I459" i="18"/>
  <c r="I455" i="18" s="1"/>
  <c r="V454" i="18"/>
  <c r="V450" i="18" s="1"/>
  <c r="J454" i="18"/>
  <c r="J450" i="18" s="1"/>
  <c r="X449" i="18"/>
  <c r="X445" i="18" s="1"/>
  <c r="L449" i="18"/>
  <c r="L445" i="18" s="1"/>
  <c r="Z444" i="18"/>
  <c r="Z440" i="18" s="1"/>
  <c r="N444" i="18"/>
  <c r="N440" i="18" s="1"/>
  <c r="S439" i="18"/>
  <c r="S435" i="18" s="1"/>
  <c r="G439" i="18"/>
  <c r="G435" i="18" s="1"/>
  <c r="T434" i="18"/>
  <c r="T430" i="18" s="1"/>
  <c r="H434" i="18"/>
  <c r="H430" i="18" s="1"/>
  <c r="U429" i="18"/>
  <c r="U425" i="18" s="1"/>
  <c r="I429" i="18"/>
  <c r="I425" i="18" s="1"/>
  <c r="V424" i="18"/>
  <c r="V420" i="18" s="1"/>
  <c r="J424" i="18"/>
  <c r="J420" i="18" s="1"/>
  <c r="X419" i="18"/>
  <c r="X415" i="18" s="1"/>
  <c r="L419" i="18"/>
  <c r="Y414" i="18"/>
  <c r="O414" i="18"/>
  <c r="G414" i="18"/>
  <c r="Z409" i="18"/>
  <c r="P409" i="18"/>
  <c r="P405" i="18" s="1"/>
  <c r="I409" i="18"/>
  <c r="I405" i="18" s="1"/>
  <c r="V404" i="18"/>
  <c r="V400" i="18" s="1"/>
  <c r="P404" i="18"/>
  <c r="P400" i="18" s="1"/>
  <c r="J404" i="18"/>
  <c r="J400" i="18" s="1"/>
  <c r="D404" i="18"/>
  <c r="D400" i="18" s="1"/>
  <c r="W399" i="18"/>
  <c r="W395" i="18" s="1"/>
  <c r="Q399" i="18"/>
  <c r="Q395" i="18" s="1"/>
  <c r="K399" i="18"/>
  <c r="K395" i="18" s="1"/>
  <c r="E399" i="18"/>
  <c r="E395" i="18" s="1"/>
  <c r="X394" i="18"/>
  <c r="X390" i="18" s="1"/>
  <c r="R394" i="18"/>
  <c r="R390" i="18" s="1"/>
  <c r="L394" i="18"/>
  <c r="L390" i="18" s="1"/>
  <c r="F394" i="18"/>
  <c r="F390" i="18" s="1"/>
  <c r="Y389" i="18"/>
  <c r="Y385" i="18" s="1"/>
  <c r="S389" i="18"/>
  <c r="S385" i="18" s="1"/>
  <c r="M389" i="18"/>
  <c r="M385" i="18" s="1"/>
  <c r="G389" i="18"/>
  <c r="G385" i="18" s="1"/>
  <c r="Z384" i="18"/>
  <c r="Z380" i="18" s="1"/>
  <c r="T384" i="18"/>
  <c r="T380" i="18" s="1"/>
  <c r="N384" i="18"/>
  <c r="N380" i="18" s="1"/>
  <c r="H384" i="18"/>
  <c r="H380" i="18" s="1"/>
  <c r="AA379" i="18"/>
  <c r="AA375" i="18" s="1"/>
  <c r="U379" i="18"/>
  <c r="U375" i="18" s="1"/>
  <c r="O379" i="18"/>
  <c r="O375" i="18" s="1"/>
  <c r="I379" i="18"/>
  <c r="I375" i="18" s="1"/>
  <c r="V374" i="18"/>
  <c r="V370" i="18" s="1"/>
  <c r="P374" i="18"/>
  <c r="P370" i="18" s="1"/>
  <c r="J374" i="18"/>
  <c r="J370" i="18" s="1"/>
  <c r="D374" i="18"/>
  <c r="D370" i="18" s="1"/>
  <c r="W369" i="18"/>
  <c r="W365" i="18" s="1"/>
  <c r="Q369" i="18"/>
  <c r="K369" i="18"/>
  <c r="K365" i="18" s="1"/>
  <c r="E369" i="18"/>
  <c r="Q638" i="18"/>
  <c r="S633" i="18"/>
  <c r="Y628" i="18"/>
  <c r="G628" i="18"/>
  <c r="AA623" i="18"/>
  <c r="I623" i="18"/>
  <c r="J618" i="18"/>
  <c r="K613" i="18"/>
  <c r="Q608" i="18"/>
  <c r="S603" i="18"/>
  <c r="Y598" i="18"/>
  <c r="G598" i="18"/>
  <c r="AA593" i="18"/>
  <c r="I593" i="18"/>
  <c r="J588" i="18"/>
  <c r="K583" i="18"/>
  <c r="Q578" i="18"/>
  <c r="S573" i="18"/>
  <c r="Y568" i="18"/>
  <c r="G568" i="18"/>
  <c r="AA563" i="18"/>
  <c r="I563" i="18"/>
  <c r="J558" i="18"/>
  <c r="K553" i="18"/>
  <c r="Q548" i="18"/>
  <c r="S543" i="18"/>
  <c r="Y538" i="18"/>
  <c r="G538" i="18"/>
  <c r="AA533" i="18"/>
  <c r="I533" i="18"/>
  <c r="P528" i="18"/>
  <c r="P524" i="18" s="1"/>
  <c r="D528" i="18"/>
  <c r="D524" i="18" s="1"/>
  <c r="Q523" i="18"/>
  <c r="Q519" i="18" s="1"/>
  <c r="E523" i="18"/>
  <c r="E519" i="18" s="1"/>
  <c r="R518" i="18"/>
  <c r="R514" i="18" s="1"/>
  <c r="F518" i="18"/>
  <c r="F514" i="18" s="1"/>
  <c r="W513" i="18"/>
  <c r="W509" i="18" s="1"/>
  <c r="K513" i="18"/>
  <c r="K509" i="18" s="1"/>
  <c r="Y508" i="18"/>
  <c r="Y504" i="18" s="1"/>
  <c r="M508" i="18"/>
  <c r="M504" i="18" s="1"/>
  <c r="AA503" i="18"/>
  <c r="AA499" i="18" s="1"/>
  <c r="O503" i="18"/>
  <c r="O499" i="18" s="1"/>
  <c r="P498" i="18"/>
  <c r="P494" i="18" s="1"/>
  <c r="D498" i="18"/>
  <c r="D494" i="18" s="1"/>
  <c r="Q493" i="18"/>
  <c r="Q489" i="18" s="1"/>
  <c r="E493" i="18"/>
  <c r="E489" i="18" s="1"/>
  <c r="R488" i="18"/>
  <c r="R484" i="18" s="1"/>
  <c r="F488" i="18"/>
  <c r="F484" i="18" s="1"/>
  <c r="W479" i="18"/>
  <c r="K479" i="18"/>
  <c r="Y474" i="18"/>
  <c r="M474" i="18"/>
  <c r="AA469" i="18"/>
  <c r="O469" i="18"/>
  <c r="P464" i="18"/>
  <c r="D464" i="18"/>
  <c r="Q459" i="18"/>
  <c r="E459" i="18"/>
  <c r="R454" i="18"/>
  <c r="F454" i="18"/>
  <c r="W449" i="18"/>
  <c r="K449" i="18"/>
  <c r="Y444" i="18"/>
  <c r="M444" i="18"/>
  <c r="AA439" i="18"/>
  <c r="O439" i="18"/>
  <c r="P434" i="18"/>
  <c r="D434" i="18"/>
  <c r="Q429" i="18"/>
  <c r="E429" i="18"/>
  <c r="R424" i="18"/>
  <c r="F424" i="18"/>
  <c r="W419" i="18"/>
  <c r="K419" i="18"/>
  <c r="X414" i="18"/>
  <c r="X410" i="18" s="1"/>
  <c r="N414" i="18"/>
  <c r="F414" i="18"/>
  <c r="Y409" i="18"/>
  <c r="O409" i="18"/>
  <c r="O405" i="18" s="1"/>
  <c r="H409" i="18"/>
  <c r="AA404" i="18"/>
  <c r="U404" i="18"/>
  <c r="O404" i="18"/>
  <c r="I404" i="18"/>
  <c r="V399" i="18"/>
  <c r="P399" i="18"/>
  <c r="J399" i="18"/>
  <c r="D399" i="18"/>
  <c r="W394" i="18"/>
  <c r="Q394" i="18"/>
  <c r="K394" i="18"/>
  <c r="E394" i="18"/>
  <c r="X389" i="18"/>
  <c r="R389" i="18"/>
  <c r="L389" i="18"/>
  <c r="F389" i="18"/>
  <c r="Y384" i="18"/>
  <c r="S384" i="18"/>
  <c r="M384" i="18"/>
  <c r="G384" i="18"/>
  <c r="Z379" i="18"/>
  <c r="Z375" i="18" s="1"/>
  <c r="T379" i="18"/>
  <c r="T375" i="18" s="1"/>
  <c r="N379" i="18"/>
  <c r="N375" i="18" s="1"/>
  <c r="H379" i="18"/>
  <c r="H375" i="18" s="1"/>
  <c r="AA374" i="18"/>
  <c r="AA370" i="18" s="1"/>
  <c r="U374" i="18"/>
  <c r="U370" i="18" s="1"/>
  <c r="O374" i="18"/>
  <c r="O370" i="18" s="1"/>
  <c r="I374" i="18"/>
  <c r="I370" i="18" s="1"/>
  <c r="V369" i="18"/>
  <c r="V365" i="18" s="1"/>
  <c r="P369" i="18"/>
  <c r="P365" i="18" s="1"/>
  <c r="J369" i="18"/>
  <c r="J365" i="18" s="1"/>
  <c r="D369" i="18"/>
  <c r="D365" i="18" s="1"/>
  <c r="W364" i="18"/>
  <c r="W360" i="18" s="1"/>
  <c r="Q364" i="18"/>
  <c r="Q360" i="18" s="1"/>
  <c r="K364" i="18"/>
  <c r="K360" i="18" s="1"/>
  <c r="E364" i="18"/>
  <c r="E360" i="18" s="1"/>
  <c r="X359" i="18"/>
  <c r="X355" i="18" s="1"/>
  <c r="R359" i="18"/>
  <c r="R355" i="18" s="1"/>
  <c r="L359" i="18"/>
  <c r="L355" i="18" s="1"/>
  <c r="F359" i="18"/>
  <c r="F355" i="18" s="1"/>
  <c r="Y354" i="18"/>
  <c r="Y350" i="18" s="1"/>
  <c r="S354" i="18"/>
  <c r="S350" i="18" s="1"/>
  <c r="M354" i="18"/>
  <c r="M350" i="18" s="1"/>
  <c r="G354" i="18"/>
  <c r="G350" i="18" s="1"/>
  <c r="Z349" i="18"/>
  <c r="Z345" i="18" s="1"/>
  <c r="T349" i="18"/>
  <c r="T345" i="18" s="1"/>
  <c r="N349" i="18"/>
  <c r="N345" i="18" s="1"/>
  <c r="H349" i="18"/>
  <c r="H345" i="18" s="1"/>
  <c r="AA344" i="18"/>
  <c r="AA340" i="18" s="1"/>
  <c r="U344" i="18"/>
  <c r="U340" i="18" s="1"/>
  <c r="O344" i="18"/>
  <c r="O340" i="18" s="1"/>
  <c r="I344" i="18"/>
  <c r="I340" i="18" s="1"/>
  <c r="V339" i="18"/>
  <c r="V335" i="18" s="1"/>
  <c r="P339" i="18"/>
  <c r="P335" i="18" s="1"/>
  <c r="J339" i="18"/>
  <c r="J335" i="18" s="1"/>
  <c r="D339" i="18"/>
  <c r="D335" i="18" s="1"/>
  <c r="W334" i="18"/>
  <c r="W330" i="18" s="1"/>
  <c r="Q334" i="18"/>
  <c r="Q330" i="18" s="1"/>
  <c r="K334" i="18"/>
  <c r="K330" i="18" s="1"/>
  <c r="E334" i="18"/>
  <c r="E330" i="18" s="1"/>
  <c r="X329" i="18"/>
  <c r="X325" i="18" s="1"/>
  <c r="R329" i="18"/>
  <c r="R325" i="18" s="1"/>
  <c r="L329" i="18"/>
  <c r="L325" i="18" s="1"/>
  <c r="F329" i="18"/>
  <c r="F325" i="18" s="1"/>
  <c r="Y320" i="18"/>
  <c r="S320" i="18"/>
  <c r="M320" i="18"/>
  <c r="G320" i="18"/>
  <c r="Z315" i="18"/>
  <c r="T315" i="18"/>
  <c r="N315" i="18"/>
  <c r="H315" i="18"/>
  <c r="AA310" i="18"/>
  <c r="U310" i="18"/>
  <c r="O310" i="18"/>
  <c r="I310" i="18"/>
  <c r="V305" i="18"/>
  <c r="P305" i="18"/>
  <c r="J305" i="18"/>
  <c r="D305" i="18"/>
  <c r="W300" i="18"/>
  <c r="Q300" i="18"/>
  <c r="K300" i="18"/>
  <c r="E300" i="18"/>
  <c r="X295" i="18"/>
  <c r="R295" i="18"/>
  <c r="L295" i="18"/>
  <c r="F295" i="18"/>
  <c r="Y290" i="18"/>
  <c r="S290" i="18"/>
  <c r="M290" i="18"/>
  <c r="G290" i="18"/>
  <c r="Z285" i="18"/>
  <c r="T285" i="18"/>
  <c r="N285" i="18"/>
  <c r="H285" i="18"/>
  <c r="AA280" i="18"/>
  <c r="U280" i="18"/>
  <c r="O280" i="18"/>
  <c r="I280" i="18"/>
  <c r="V275" i="18"/>
  <c r="P275" i="18"/>
  <c r="J275" i="18"/>
  <c r="D275" i="18"/>
  <c r="W270" i="18"/>
  <c r="Q270" i="18"/>
  <c r="K270" i="18"/>
  <c r="E270" i="18"/>
  <c r="X265" i="18"/>
  <c r="R265" i="18"/>
  <c r="L265" i="18"/>
  <c r="F265" i="18"/>
  <c r="Y260" i="18"/>
  <c r="S260" i="18"/>
  <c r="M260" i="18"/>
  <c r="G260" i="18"/>
  <c r="L638" i="18"/>
  <c r="R633" i="18"/>
  <c r="T628" i="18"/>
  <c r="Z623" i="18"/>
  <c r="H623" i="18"/>
  <c r="H619" i="18" s="1"/>
  <c r="AA618" i="18"/>
  <c r="I618" i="18"/>
  <c r="J613" i="18"/>
  <c r="L608" i="18"/>
  <c r="R603" i="18"/>
  <c r="T598" i="18"/>
  <c r="T594" i="18" s="1"/>
  <c r="Z593" i="18"/>
  <c r="H593" i="18"/>
  <c r="AA588" i="18"/>
  <c r="AA584" i="18" s="1"/>
  <c r="I588" i="18"/>
  <c r="J583" i="18"/>
  <c r="L578" i="18"/>
  <c r="L574" i="18" s="1"/>
  <c r="R573" i="18"/>
  <c r="T568" i="18"/>
  <c r="Z563" i="18"/>
  <c r="H563" i="18"/>
  <c r="AA558" i="18"/>
  <c r="I558" i="18"/>
  <c r="I554" i="18" s="1"/>
  <c r="J553" i="18"/>
  <c r="L548" i="18"/>
  <c r="R543" i="18"/>
  <c r="T538" i="18"/>
  <c r="Z533" i="18"/>
  <c r="H533" i="18"/>
  <c r="H529" i="18" s="1"/>
  <c r="AA528" i="18"/>
  <c r="AA524" i="18" s="1"/>
  <c r="O528" i="18"/>
  <c r="O524" i="18" s="1"/>
  <c r="P523" i="18"/>
  <c r="P519" i="18" s="1"/>
  <c r="D523" i="18"/>
  <c r="D519" i="18" s="1"/>
  <c r="Q518" i="18"/>
  <c r="Q514" i="18" s="1"/>
  <c r="E518" i="18"/>
  <c r="E514" i="18" s="1"/>
  <c r="S513" i="18"/>
  <c r="G513" i="18"/>
  <c r="X508" i="18"/>
  <c r="X504" i="18" s="1"/>
  <c r="L508" i="18"/>
  <c r="L504" i="18" s="1"/>
  <c r="Z503" i="18"/>
  <c r="Z499" i="18" s="1"/>
  <c r="N503" i="18"/>
  <c r="N499" i="18" s="1"/>
  <c r="AA498" i="18"/>
  <c r="AA494" i="18" s="1"/>
  <c r="O498" i="18"/>
  <c r="O494" i="18" s="1"/>
  <c r="P493" i="18"/>
  <c r="P489" i="18" s="1"/>
  <c r="D493" i="18"/>
  <c r="D489" i="18" s="1"/>
  <c r="Q488" i="18"/>
  <c r="Q484" i="18" s="1"/>
  <c r="E488" i="18"/>
  <c r="E484" i="18" s="1"/>
  <c r="S479" i="18"/>
  <c r="G479" i="18"/>
  <c r="X474" i="18"/>
  <c r="L474" i="18"/>
  <c r="Z469" i="18"/>
  <c r="N469" i="18"/>
  <c r="AA464" i="18"/>
  <c r="O464" i="18"/>
  <c r="P459" i="18"/>
  <c r="D459" i="18"/>
  <c r="Q454" i="18"/>
  <c r="E454" i="18"/>
  <c r="S449" i="18"/>
  <c r="G449" i="18"/>
  <c r="X444" i="18"/>
  <c r="L444" i="18"/>
  <c r="Z439" i="18"/>
  <c r="N439" i="18"/>
  <c r="AA434" i="18"/>
  <c r="O434" i="18"/>
  <c r="P429" i="18"/>
  <c r="D429" i="18"/>
  <c r="Q424" i="18"/>
  <c r="E424" i="18"/>
  <c r="S419" i="18"/>
  <c r="G419" i="18"/>
  <c r="U414" i="18"/>
  <c r="U410" i="18" s="1"/>
  <c r="M414" i="18"/>
  <c r="M410" i="18" s="1"/>
  <c r="V409" i="18"/>
  <c r="N409" i="18"/>
  <c r="G409" i="18"/>
  <c r="Z404" i="18"/>
  <c r="T404" i="18"/>
  <c r="N404" i="18"/>
  <c r="H404" i="18"/>
  <c r="AA399" i="18"/>
  <c r="U399" i="18"/>
  <c r="O399" i="18"/>
  <c r="I399" i="18"/>
  <c r="V394" i="18"/>
  <c r="P394" i="18"/>
  <c r="J394" i="18"/>
  <c r="D394" i="18"/>
  <c r="W389" i="18"/>
  <c r="Q389" i="18"/>
  <c r="K389" i="18"/>
  <c r="E389" i="18"/>
  <c r="X384" i="18"/>
  <c r="R384" i="18"/>
  <c r="L384" i="18"/>
  <c r="F384" i="18"/>
  <c r="Y379" i="18"/>
  <c r="S379" i="18"/>
  <c r="M379" i="18"/>
  <c r="G379" i="18"/>
  <c r="Z374" i="18"/>
  <c r="T374" i="18"/>
  <c r="N374" i="18"/>
  <c r="H374" i="18"/>
  <c r="AA369" i="18"/>
  <c r="AA365" i="18" s="1"/>
  <c r="U369" i="18"/>
  <c r="U365" i="18" s="1"/>
  <c r="O369" i="18"/>
  <c r="O365" i="18" s="1"/>
  <c r="I369" i="18"/>
  <c r="I365" i="18" s="1"/>
  <c r="V364" i="18"/>
  <c r="V360" i="18" s="1"/>
  <c r="P364" i="18"/>
  <c r="P360" i="18" s="1"/>
  <c r="J364" i="18"/>
  <c r="J360" i="18" s="1"/>
  <c r="D364" i="18"/>
  <c r="D360" i="18" s="1"/>
  <c r="W359" i="18"/>
  <c r="W355" i="18" s="1"/>
  <c r="Q359" i="18"/>
  <c r="Q355" i="18" s="1"/>
  <c r="K359" i="18"/>
  <c r="K355" i="18" s="1"/>
  <c r="E359" i="18"/>
  <c r="E355" i="18" s="1"/>
  <c r="X354" i="18"/>
  <c r="X350" i="18" s="1"/>
  <c r="R354" i="18"/>
  <c r="R350" i="18" s="1"/>
  <c r="L354" i="18"/>
  <c r="L350" i="18" s="1"/>
  <c r="F354" i="18"/>
  <c r="F350" i="18" s="1"/>
  <c r="Y349" i="18"/>
  <c r="Y345" i="18" s="1"/>
  <c r="S349" i="18"/>
  <c r="S345" i="18" s="1"/>
  <c r="M349" i="18"/>
  <c r="M345" i="18" s="1"/>
  <c r="G349" i="18"/>
  <c r="G345" i="18" s="1"/>
  <c r="Z344" i="18"/>
  <c r="Z340" i="18" s="1"/>
  <c r="T344" i="18"/>
  <c r="T340" i="18" s="1"/>
  <c r="N344" i="18"/>
  <c r="N340" i="18" s="1"/>
  <c r="H344" i="18"/>
  <c r="H340" i="18" s="1"/>
  <c r="AA339" i="18"/>
  <c r="AA335" i="18" s="1"/>
  <c r="U339" i="18"/>
  <c r="U335" i="18" s="1"/>
  <c r="O339" i="18"/>
  <c r="O335" i="18" s="1"/>
  <c r="I339" i="18"/>
  <c r="I335" i="18" s="1"/>
  <c r="V334" i="18"/>
  <c r="V330" i="18" s="1"/>
  <c r="P334" i="18"/>
  <c r="P330" i="18" s="1"/>
  <c r="J334" i="18"/>
  <c r="J330" i="18" s="1"/>
  <c r="D334" i="18"/>
  <c r="D330" i="18" s="1"/>
  <c r="W329" i="18"/>
  <c r="W325" i="18" s="1"/>
  <c r="Q329" i="18"/>
  <c r="Q325" i="18" s="1"/>
  <c r="K329" i="18"/>
  <c r="K325" i="18" s="1"/>
  <c r="E329" i="18"/>
  <c r="E325" i="18" s="1"/>
  <c r="X320" i="18"/>
  <c r="R320" i="18"/>
  <c r="L320" i="18"/>
  <c r="F320" i="18"/>
  <c r="Y315" i="18"/>
  <c r="S315" i="18"/>
  <c r="M315" i="18"/>
  <c r="G315" i="18"/>
  <c r="Z310" i="18"/>
  <c r="T310" i="18"/>
  <c r="N310" i="18"/>
  <c r="H310" i="18"/>
  <c r="AA305" i="18"/>
  <c r="U305" i="18"/>
  <c r="O305" i="18"/>
  <c r="I305" i="18"/>
  <c r="V300" i="18"/>
  <c r="P300" i="18"/>
  <c r="J300" i="18"/>
  <c r="D300" i="18"/>
  <c r="W295" i="18"/>
  <c r="Q295" i="18"/>
  <c r="K295" i="18"/>
  <c r="E295" i="18"/>
  <c r="X290" i="18"/>
  <c r="R290" i="18"/>
  <c r="L290" i="18"/>
  <c r="F290" i="18"/>
  <c r="Y285" i="18"/>
  <c r="S285" i="18"/>
  <c r="M285" i="18"/>
  <c r="G285" i="18"/>
  <c r="Z280" i="18"/>
  <c r="T280" i="18"/>
  <c r="N280" i="18"/>
  <c r="H280" i="18"/>
  <c r="AA275" i="18"/>
  <c r="U275" i="18"/>
  <c r="O275" i="18"/>
  <c r="I275" i="18"/>
  <c r="V270" i="18"/>
  <c r="P270" i="18"/>
  <c r="J270" i="18"/>
  <c r="D270" i="18"/>
  <c r="W265" i="18"/>
  <c r="Q265" i="18"/>
  <c r="K265" i="18"/>
  <c r="E265" i="18"/>
  <c r="X260" i="18"/>
  <c r="R260" i="18"/>
  <c r="L260" i="18"/>
  <c r="F260" i="18"/>
  <c r="Y255" i="18"/>
  <c r="S255" i="18"/>
  <c r="M255" i="18"/>
  <c r="G255" i="18"/>
  <c r="Z250" i="18"/>
  <c r="T250" i="18"/>
  <c r="N250" i="18"/>
  <c r="H250" i="18"/>
  <c r="K638" i="18"/>
  <c r="M633" i="18"/>
  <c r="S628" i="18"/>
  <c r="U623" i="18"/>
  <c r="U619" i="18" s="1"/>
  <c r="V618" i="18"/>
  <c r="D618" i="18"/>
  <c r="W613" i="18"/>
  <c r="W609" i="18" s="1"/>
  <c r="E613" i="18"/>
  <c r="K608" i="18"/>
  <c r="M603" i="18"/>
  <c r="M599" i="18" s="1"/>
  <c r="S598" i="18"/>
  <c r="U593" i="18"/>
  <c r="V588" i="18"/>
  <c r="D588" i="18"/>
  <c r="W583" i="18"/>
  <c r="E583" i="18"/>
  <c r="E579" i="18" s="1"/>
  <c r="K578" i="18"/>
  <c r="M573" i="18"/>
  <c r="S568" i="18"/>
  <c r="S564" i="18" s="1"/>
  <c r="U563" i="18"/>
  <c r="V558" i="18"/>
  <c r="D558" i="18"/>
  <c r="W553" i="18"/>
  <c r="W549" i="18" s="1"/>
  <c r="E553" i="18"/>
  <c r="K548" i="18"/>
  <c r="K544" i="18" s="1"/>
  <c r="M543" i="18"/>
  <c r="S538" i="18"/>
  <c r="U533" i="18"/>
  <c r="Z528" i="18"/>
  <c r="N528" i="18"/>
  <c r="AA523" i="18"/>
  <c r="O523" i="18"/>
  <c r="P518" i="18"/>
  <c r="D518" i="18"/>
  <c r="R513" i="18"/>
  <c r="F513" i="18"/>
  <c r="T508" i="18"/>
  <c r="H508" i="18"/>
  <c r="Y503" i="18"/>
  <c r="M503" i="18"/>
  <c r="Z498" i="18"/>
  <c r="N498" i="18"/>
  <c r="AA493" i="18"/>
  <c r="O493" i="18"/>
  <c r="P488" i="18"/>
  <c r="D488" i="18"/>
  <c r="D484" i="18" s="1"/>
  <c r="R479" i="18"/>
  <c r="F479" i="18"/>
  <c r="T474" i="18"/>
  <c r="H474" i="18"/>
  <c r="Y469" i="18"/>
  <c r="M469" i="18"/>
  <c r="Z464" i="18"/>
  <c r="N464" i="18"/>
  <c r="AA459" i="18"/>
  <c r="O459" i="18"/>
  <c r="P454" i="18"/>
  <c r="D454" i="18"/>
  <c r="R449" i="18"/>
  <c r="F449" i="18"/>
  <c r="T444" i="18"/>
  <c r="H444" i="18"/>
  <c r="Y439" i="18"/>
  <c r="M439" i="18"/>
  <c r="Z434" i="18"/>
  <c r="N434" i="18"/>
  <c r="AA429" i="18"/>
  <c r="O429" i="18"/>
  <c r="P424" i="18"/>
  <c r="D424" i="18"/>
  <c r="R419" i="18"/>
  <c r="F419" i="18"/>
  <c r="T414" i="18"/>
  <c r="L414" i="18"/>
  <c r="U409" i="18"/>
  <c r="U405" i="18" s="1"/>
  <c r="M409" i="18"/>
  <c r="F409" i="18"/>
  <c r="Y404" i="18"/>
  <c r="S404" i="18"/>
  <c r="M404" i="18"/>
  <c r="G404" i="18"/>
  <c r="Z399" i="18"/>
  <c r="T399" i="18"/>
  <c r="N399" i="18"/>
  <c r="H399" i="18"/>
  <c r="AA394" i="18"/>
  <c r="U394" i="18"/>
  <c r="O394" i="18"/>
  <c r="I394" i="18"/>
  <c r="V389" i="18"/>
  <c r="P389" i="18"/>
  <c r="J389" i="18"/>
  <c r="D389" i="18"/>
  <c r="W384" i="18"/>
  <c r="Q384" i="18"/>
  <c r="K384" i="18"/>
  <c r="E384" i="18"/>
  <c r="X379" i="18"/>
  <c r="R379" i="18"/>
  <c r="L379" i="18"/>
  <c r="F379" i="18"/>
  <c r="Y374" i="18"/>
  <c r="S374" i="18"/>
  <c r="M374" i="18"/>
  <c r="G374" i="18"/>
  <c r="Z369" i="18"/>
  <c r="T369" i="18"/>
  <c r="N369" i="18"/>
  <c r="H369" i="18"/>
  <c r="AA364" i="18"/>
  <c r="U364" i="18"/>
  <c r="O364" i="18"/>
  <c r="I364" i="18"/>
  <c r="V359" i="18"/>
  <c r="P359" i="18"/>
  <c r="J359" i="18"/>
  <c r="D359" i="18"/>
  <c r="W354" i="18"/>
  <c r="Q354" i="18"/>
  <c r="K354" i="18"/>
  <c r="E354" i="18"/>
  <c r="X349" i="18"/>
  <c r="R349" i="18"/>
  <c r="L349" i="18"/>
  <c r="F349" i="18"/>
  <c r="Y344" i="18"/>
  <c r="S344" i="18"/>
  <c r="M344" i="18"/>
  <c r="G344" i="18"/>
  <c r="Z339" i="18"/>
  <c r="T339" i="18"/>
  <c r="N339" i="18"/>
  <c r="H339" i="18"/>
  <c r="AA334" i="18"/>
  <c r="U334" i="18"/>
  <c r="O334" i="18"/>
  <c r="I334" i="18"/>
  <c r="V329" i="18"/>
  <c r="P329" i="18"/>
  <c r="J329" i="18"/>
  <c r="D329" i="18"/>
  <c r="D325" i="18" s="1"/>
  <c r="W320" i="18"/>
  <c r="Q320" i="18"/>
  <c r="K320" i="18"/>
  <c r="E320" i="18"/>
  <c r="X315" i="18"/>
  <c r="R315" i="18"/>
  <c r="L315" i="18"/>
  <c r="F315" i="18"/>
  <c r="Y310" i="18"/>
  <c r="S310" i="18"/>
  <c r="M310" i="18"/>
  <c r="G310" i="18"/>
  <c r="Z305" i="18"/>
  <c r="T305" i="18"/>
  <c r="N305" i="18"/>
  <c r="H305" i="18"/>
  <c r="AA300" i="18"/>
  <c r="U300" i="18"/>
  <c r="O300" i="18"/>
  <c r="I300" i="18"/>
  <c r="V295" i="18"/>
  <c r="P295" i="18"/>
  <c r="J295" i="18"/>
  <c r="D295" i="18"/>
  <c r="W290" i="18"/>
  <c r="Q290" i="18"/>
  <c r="K290" i="18"/>
  <c r="E290" i="18"/>
  <c r="X285" i="18"/>
  <c r="R285" i="18"/>
  <c r="L285" i="18"/>
  <c r="F285" i="18"/>
  <c r="Y280" i="18"/>
  <c r="S280" i="18"/>
  <c r="M280" i="18"/>
  <c r="G280" i="18"/>
  <c r="Z275" i="18"/>
  <c r="T275" i="18"/>
  <c r="N275" i="18"/>
  <c r="H275" i="18"/>
  <c r="AA270" i="18"/>
  <c r="U270" i="18"/>
  <c r="O270" i="18"/>
  <c r="I270" i="18"/>
  <c r="V265" i="18"/>
  <c r="P265" i="18"/>
  <c r="J265" i="18"/>
  <c r="D265" i="18"/>
  <c r="W260" i="18"/>
  <c r="Q260" i="18"/>
  <c r="K260" i="18"/>
  <c r="E260" i="18"/>
  <c r="X255" i="18"/>
  <c r="R255" i="18"/>
  <c r="L255" i="18"/>
  <c r="F255" i="18"/>
  <c r="Y250" i="18"/>
  <c r="S250" i="18"/>
  <c r="M250" i="18"/>
  <c r="G250" i="18"/>
  <c r="Z245" i="18"/>
  <c r="T245" i="18"/>
  <c r="N245" i="18"/>
  <c r="H245" i="18"/>
  <c r="AA240" i="18"/>
  <c r="U240" i="18"/>
  <c r="O240" i="18"/>
  <c r="I240" i="18"/>
  <c r="V235" i="18"/>
  <c r="P235" i="18"/>
  <c r="J235" i="18"/>
  <c r="D235" i="18"/>
  <c r="W230" i="18"/>
  <c r="Q230" i="18"/>
  <c r="K230" i="18"/>
  <c r="E230" i="18"/>
  <c r="G633" i="18"/>
  <c r="N628" i="18"/>
  <c r="G603" i="18"/>
  <c r="N598" i="18"/>
  <c r="N594" i="18" s="1"/>
  <c r="G573" i="18"/>
  <c r="N568" i="18"/>
  <c r="N564" i="18" s="1"/>
  <c r="G543" i="18"/>
  <c r="M628" i="18"/>
  <c r="T623" i="18"/>
  <c r="U618" i="18"/>
  <c r="V613" i="18"/>
  <c r="M598" i="18"/>
  <c r="M594" i="18" s="1"/>
  <c r="T593" i="18"/>
  <c r="U588" i="18"/>
  <c r="V583" i="18"/>
  <c r="V579" i="18" s="1"/>
  <c r="M568" i="18"/>
  <c r="T563" i="18"/>
  <c r="U558" i="18"/>
  <c r="U554" i="18" s="1"/>
  <c r="V553" i="18"/>
  <c r="X638" i="18"/>
  <c r="O623" i="18"/>
  <c r="P618" i="18"/>
  <c r="Q613" i="18"/>
  <c r="X608" i="18"/>
  <c r="X604" i="18" s="1"/>
  <c r="O593" i="18"/>
  <c r="P588" i="18"/>
  <c r="Q583" i="18"/>
  <c r="X578" i="18"/>
  <c r="O563" i="18"/>
  <c r="P558" i="18"/>
  <c r="P554" i="18" s="1"/>
  <c r="F638" i="18"/>
  <c r="Y633" i="18"/>
  <c r="F608" i="18"/>
  <c r="Y603" i="18"/>
  <c r="F578" i="18"/>
  <c r="Y573" i="18"/>
  <c r="Y569" i="18" s="1"/>
  <c r="F548" i="18"/>
  <c r="Y543" i="18"/>
  <c r="I528" i="18"/>
  <c r="I524" i="18" s="1"/>
  <c r="K523" i="18"/>
  <c r="K519" i="18" s="1"/>
  <c r="W518" i="18"/>
  <c r="W514" i="18" s="1"/>
  <c r="Y513" i="18"/>
  <c r="Y509" i="18" s="1"/>
  <c r="I498" i="18"/>
  <c r="I494" i="18" s="1"/>
  <c r="K493" i="18"/>
  <c r="K489" i="18" s="1"/>
  <c r="W488" i="18"/>
  <c r="G474" i="18"/>
  <c r="G470" i="18" s="1"/>
  <c r="E638" i="18"/>
  <c r="L603" i="18"/>
  <c r="L599" i="18" s="1"/>
  <c r="E578" i="18"/>
  <c r="W523" i="18"/>
  <c r="L518" i="18"/>
  <c r="L514" i="18" s="1"/>
  <c r="M513" i="18"/>
  <c r="R508" i="18"/>
  <c r="T503" i="18"/>
  <c r="T499" i="18" s="1"/>
  <c r="U498" i="18"/>
  <c r="J493" i="18"/>
  <c r="J489" i="18" s="1"/>
  <c r="M479" i="18"/>
  <c r="M475" i="18" s="1"/>
  <c r="S474" i="18"/>
  <c r="S470" i="18" s="1"/>
  <c r="U464" i="18"/>
  <c r="U460" i="18" s="1"/>
  <c r="W454" i="18"/>
  <c r="W450" i="18" s="1"/>
  <c r="R444" i="18"/>
  <c r="U434" i="18"/>
  <c r="U430" i="18" s="1"/>
  <c r="W424" i="18"/>
  <c r="W420" i="18" s="1"/>
  <c r="AA414" i="18"/>
  <c r="E409" i="18"/>
  <c r="W404" i="18"/>
  <c r="W400" i="18" s="1"/>
  <c r="E404" i="18"/>
  <c r="S399" i="18"/>
  <c r="S395" i="18" s="1"/>
  <c r="S394" i="18"/>
  <c r="O389" i="18"/>
  <c r="O385" i="18" s="1"/>
  <c r="J384" i="18"/>
  <c r="W379" i="18"/>
  <c r="W375" i="18" s="1"/>
  <c r="E379" i="18"/>
  <c r="E375" i="18" s="1"/>
  <c r="Q374" i="18"/>
  <c r="Y369" i="18"/>
  <c r="Y365" i="18" s="1"/>
  <c r="G369" i="18"/>
  <c r="Y364" i="18"/>
  <c r="M364" i="18"/>
  <c r="M360" i="18" s="1"/>
  <c r="T359" i="18"/>
  <c r="H359" i="18"/>
  <c r="Z354" i="18"/>
  <c r="Z350" i="18" s="1"/>
  <c r="N354" i="18"/>
  <c r="N350" i="18" s="1"/>
  <c r="Q349" i="18"/>
  <c r="Q345" i="18" s="1"/>
  <c r="E349" i="18"/>
  <c r="E345" i="18" s="1"/>
  <c r="W344" i="18"/>
  <c r="K344" i="18"/>
  <c r="D583" i="18"/>
  <c r="V528" i="18"/>
  <c r="V523" i="18"/>
  <c r="V519" i="18" s="1"/>
  <c r="K518" i="18"/>
  <c r="K514" i="18" s="1"/>
  <c r="E513" i="18"/>
  <c r="G508" i="18"/>
  <c r="I503" i="18"/>
  <c r="I499" i="18" s="1"/>
  <c r="J498" i="18"/>
  <c r="J494" i="18" s="1"/>
  <c r="E479" i="18"/>
  <c r="R474" i="18"/>
  <c r="R470" i="18" s="1"/>
  <c r="J464" i="18"/>
  <c r="J460" i="18" s="1"/>
  <c r="L454" i="18"/>
  <c r="L450" i="18" s="1"/>
  <c r="G444" i="18"/>
  <c r="G440" i="18" s="1"/>
  <c r="J434" i="18"/>
  <c r="J430" i="18" s="1"/>
  <c r="L424" i="18"/>
  <c r="L420" i="18" s="1"/>
  <c r="Z414" i="18"/>
  <c r="AA409" i="18"/>
  <c r="AA405" i="18" s="1"/>
  <c r="D409" i="18"/>
  <c r="R404" i="18"/>
  <c r="R400" i="18" s="1"/>
  <c r="R399" i="18"/>
  <c r="R395" i="18" s="1"/>
  <c r="N394" i="18"/>
  <c r="N389" i="18"/>
  <c r="N385" i="18" s="1"/>
  <c r="AA384" i="18"/>
  <c r="AA380" i="18" s="1"/>
  <c r="I384" i="18"/>
  <c r="V379" i="18"/>
  <c r="V375" i="18" s="1"/>
  <c r="D379" i="18"/>
  <c r="L374" i="18"/>
  <c r="X369" i="18"/>
  <c r="X365" i="18" s="1"/>
  <c r="F369" i="18"/>
  <c r="X364" i="18"/>
  <c r="X360" i="18" s="1"/>
  <c r="L364" i="18"/>
  <c r="L360" i="18" s="1"/>
  <c r="S359" i="18"/>
  <c r="G359" i="18"/>
  <c r="V354" i="18"/>
  <c r="V350" i="18" s="1"/>
  <c r="J354" i="18"/>
  <c r="P349" i="18"/>
  <c r="D349" i="18"/>
  <c r="D345" i="18" s="1"/>
  <c r="W608" i="18"/>
  <c r="N538" i="18"/>
  <c r="T533" i="18"/>
  <c r="T529" i="18" s="1"/>
  <c r="U528" i="18"/>
  <c r="J523" i="18"/>
  <c r="J519" i="18" s="1"/>
  <c r="F508" i="18"/>
  <c r="F504" i="18" s="1"/>
  <c r="H503" i="18"/>
  <c r="F474" i="18"/>
  <c r="F470" i="18" s="1"/>
  <c r="U469" i="18"/>
  <c r="U465" i="18" s="1"/>
  <c r="I464" i="18"/>
  <c r="W459" i="18"/>
  <c r="W455" i="18" s="1"/>
  <c r="K454" i="18"/>
  <c r="K450" i="18" s="1"/>
  <c r="Y449" i="18"/>
  <c r="Y445" i="18" s="1"/>
  <c r="F444" i="18"/>
  <c r="F440" i="18" s="1"/>
  <c r="U439" i="18"/>
  <c r="U435" i="18" s="1"/>
  <c r="I434" i="18"/>
  <c r="W429" i="18"/>
  <c r="W425" i="18" s="1"/>
  <c r="K424" i="18"/>
  <c r="Y419" i="18"/>
  <c r="S414" i="18"/>
  <c r="T409" i="18"/>
  <c r="Q404" i="18"/>
  <c r="M399" i="18"/>
  <c r="M394" i="18"/>
  <c r="AA389" i="18"/>
  <c r="AA385" i="18" s="1"/>
  <c r="I389" i="18"/>
  <c r="V384" i="18"/>
  <c r="V380" i="18" s="1"/>
  <c r="D384" i="18"/>
  <c r="Q379" i="18"/>
  <c r="Q375" i="18" s="1"/>
  <c r="K374" i="18"/>
  <c r="S369" i="18"/>
  <c r="T364" i="18"/>
  <c r="H364" i="18"/>
  <c r="AA359" i="18"/>
  <c r="O359" i="18"/>
  <c r="U354" i="18"/>
  <c r="I354" i="18"/>
  <c r="AA349" i="18"/>
  <c r="O349" i="18"/>
  <c r="O345" i="18" s="1"/>
  <c r="R344" i="18"/>
  <c r="F344" i="18"/>
  <c r="F340" i="18" s="1"/>
  <c r="Y339" i="18"/>
  <c r="M339" i="18"/>
  <c r="T334" i="18"/>
  <c r="H334" i="18"/>
  <c r="H330" i="18" s="1"/>
  <c r="L633" i="18"/>
  <c r="E608" i="18"/>
  <c r="L573" i="18"/>
  <c r="X548" i="18"/>
  <c r="L543" i="18"/>
  <c r="M538" i="18"/>
  <c r="M534" i="18" s="1"/>
  <c r="O533" i="18"/>
  <c r="J528" i="18"/>
  <c r="J524" i="18" s="1"/>
  <c r="X488" i="18"/>
  <c r="X484" i="18" s="1"/>
  <c r="T469" i="18"/>
  <c r="T465" i="18" s="1"/>
  <c r="V459" i="18"/>
  <c r="V455" i="18" s="1"/>
  <c r="Q449" i="18"/>
  <c r="Q445" i="18" s="1"/>
  <c r="T439" i="18"/>
  <c r="T435" i="18" s="1"/>
  <c r="V429" i="18"/>
  <c r="V425" i="18" s="1"/>
  <c r="Q419" i="18"/>
  <c r="R414" i="18"/>
  <c r="S409" i="18"/>
  <c r="L404" i="18"/>
  <c r="L400" i="18" s="1"/>
  <c r="L399" i="18"/>
  <c r="L395" i="18" s="1"/>
  <c r="Z394" i="18"/>
  <c r="Z390" i="18" s="1"/>
  <c r="H394" i="18"/>
  <c r="H390" i="18" s="1"/>
  <c r="Z389" i="18"/>
  <c r="Z385" i="18" s="1"/>
  <c r="H389" i="18"/>
  <c r="H385" i="18" s="1"/>
  <c r="U384" i="18"/>
  <c r="U380" i="18" s="1"/>
  <c r="P379" i="18"/>
  <c r="X374" i="18"/>
  <c r="F374" i="18"/>
  <c r="F370" i="18" s="1"/>
  <c r="R369" i="18"/>
  <c r="S364" i="18"/>
  <c r="S360" i="18" s="1"/>
  <c r="G364" i="18"/>
  <c r="G360" i="18" s="1"/>
  <c r="Z359" i="18"/>
  <c r="Z355" i="18" s="1"/>
  <c r="N359" i="18"/>
  <c r="N355" i="18" s="1"/>
  <c r="T354" i="18"/>
  <c r="T350" i="18" s="1"/>
  <c r="H354" i="18"/>
  <c r="H350" i="18" s="1"/>
  <c r="W349" i="18"/>
  <c r="W345" i="18" s="1"/>
  <c r="K349" i="18"/>
  <c r="K345" i="18" s="1"/>
  <c r="Q344" i="18"/>
  <c r="E344" i="18"/>
  <c r="E340" i="18" s="1"/>
  <c r="X339" i="18"/>
  <c r="X335" i="18" s="1"/>
  <c r="L339" i="18"/>
  <c r="L335" i="18" s="1"/>
  <c r="S334" i="18"/>
  <c r="G334" i="18"/>
  <c r="G330" i="18" s="1"/>
  <c r="Z329" i="18"/>
  <c r="Z325" i="18" s="1"/>
  <c r="N329" i="18"/>
  <c r="N325" i="18" s="1"/>
  <c r="U320" i="18"/>
  <c r="I320" i="18"/>
  <c r="V315" i="18"/>
  <c r="J315" i="18"/>
  <c r="J311" i="18" s="1"/>
  <c r="W310" i="18"/>
  <c r="K310" i="18"/>
  <c r="Y305" i="18"/>
  <c r="M305" i="18"/>
  <c r="D613" i="18"/>
  <c r="Q553" i="18"/>
  <c r="Q549" i="18" s="1"/>
  <c r="W548" i="18"/>
  <c r="W493" i="18"/>
  <c r="L488" i="18"/>
  <c r="L484" i="18" s="1"/>
  <c r="Y479" i="18"/>
  <c r="Y475" i="18" s="1"/>
  <c r="I469" i="18"/>
  <c r="I465" i="18" s="1"/>
  <c r="K459" i="18"/>
  <c r="K455" i="18" s="1"/>
  <c r="M449" i="18"/>
  <c r="M445" i="18" s="1"/>
  <c r="I439" i="18"/>
  <c r="I435" i="18" s="1"/>
  <c r="K429" i="18"/>
  <c r="K425" i="18" s="1"/>
  <c r="M419" i="18"/>
  <c r="I414" i="18"/>
  <c r="L409" i="18"/>
  <c r="K404" i="18"/>
  <c r="Y399" i="18"/>
  <c r="Y395" i="18" s="1"/>
  <c r="G399" i="18"/>
  <c r="G395" i="18" s="1"/>
  <c r="Y394" i="18"/>
  <c r="Y390" i="18" s="1"/>
  <c r="G394" i="18"/>
  <c r="G390" i="18" s="1"/>
  <c r="U389" i="18"/>
  <c r="U385" i="18" s="1"/>
  <c r="P384" i="18"/>
  <c r="P380" i="18" s="1"/>
  <c r="K379" i="18"/>
  <c r="W374" i="18"/>
  <c r="W370" i="18" s="1"/>
  <c r="E374" i="18"/>
  <c r="M369" i="18"/>
  <c r="R364" i="18"/>
  <c r="R360" i="18" s="1"/>
  <c r="F364" i="18"/>
  <c r="F360" i="18" s="1"/>
  <c r="Y359" i="18"/>
  <c r="Y355" i="18" s="1"/>
  <c r="M359" i="18"/>
  <c r="M355" i="18" s="1"/>
  <c r="P354" i="18"/>
  <c r="P350" i="18" s="1"/>
  <c r="D354" i="18"/>
  <c r="D350" i="18" s="1"/>
  <c r="V349" i="18"/>
  <c r="V345" i="18" s="1"/>
  <c r="J349" i="18"/>
  <c r="J345" i="18" s="1"/>
  <c r="P344" i="18"/>
  <c r="P340" i="18" s="1"/>
  <c r="D344" i="18"/>
  <c r="D340" i="18" s="1"/>
  <c r="W339" i="18"/>
  <c r="W335" i="18" s="1"/>
  <c r="K339" i="18"/>
  <c r="K335" i="18" s="1"/>
  <c r="R334" i="18"/>
  <c r="R330" i="18" s="1"/>
  <c r="F334" i="18"/>
  <c r="F330" i="18" s="1"/>
  <c r="Y329" i="18"/>
  <c r="Y325" i="18" s="1"/>
  <c r="M329" i="18"/>
  <c r="M325" i="18" s="1"/>
  <c r="T320" i="18"/>
  <c r="H320" i="18"/>
  <c r="U315" i="18"/>
  <c r="U311" i="18" s="1"/>
  <c r="I315" i="18"/>
  <c r="V310" i="18"/>
  <c r="J310" i="18"/>
  <c r="X305" i="18"/>
  <c r="L305" i="18"/>
  <c r="Z300" i="18"/>
  <c r="N300" i="18"/>
  <c r="S295" i="18"/>
  <c r="G295" i="18"/>
  <c r="T290" i="18"/>
  <c r="H290" i="18"/>
  <c r="U285" i="18"/>
  <c r="U281" i="18" s="1"/>
  <c r="I285" i="18"/>
  <c r="V280" i="18"/>
  <c r="J280" i="18"/>
  <c r="J276" i="18" s="1"/>
  <c r="X275" i="18"/>
  <c r="L275" i="18"/>
  <c r="L271" i="18" s="1"/>
  <c r="W578" i="18"/>
  <c r="W574" i="18" s="1"/>
  <c r="X454" i="18"/>
  <c r="X450" i="18" s="1"/>
  <c r="E419" i="18"/>
  <c r="T394" i="18"/>
  <c r="T390" i="18" s="1"/>
  <c r="R374" i="18"/>
  <c r="R370" i="18" s="1"/>
  <c r="F339" i="18"/>
  <c r="Y334" i="18"/>
  <c r="Y330" i="18" s="1"/>
  <c r="O329" i="18"/>
  <c r="O325" i="18" s="1"/>
  <c r="V320" i="18"/>
  <c r="W315" i="18"/>
  <c r="W311" i="18" s="1"/>
  <c r="D315" i="18"/>
  <c r="X310" i="18"/>
  <c r="E310" i="18"/>
  <c r="G305" i="18"/>
  <c r="R300" i="18"/>
  <c r="U295" i="18"/>
  <c r="H295" i="18"/>
  <c r="V290" i="18"/>
  <c r="I290" i="18"/>
  <c r="W285" i="18"/>
  <c r="J285" i="18"/>
  <c r="X280" i="18"/>
  <c r="K280" i="18"/>
  <c r="M275" i="18"/>
  <c r="Y270" i="18"/>
  <c r="M270" i="18"/>
  <c r="AA265" i="18"/>
  <c r="O265" i="18"/>
  <c r="P260" i="18"/>
  <c r="D260" i="18"/>
  <c r="AA255" i="18"/>
  <c r="Q255" i="18"/>
  <c r="I255" i="18"/>
  <c r="R250" i="18"/>
  <c r="J250" i="18"/>
  <c r="X245" i="18"/>
  <c r="Q245" i="18"/>
  <c r="J245" i="18"/>
  <c r="Y240" i="18"/>
  <c r="R240" i="18"/>
  <c r="K240" i="18"/>
  <c r="D240" i="18"/>
  <c r="AA235" i="18"/>
  <c r="T235" i="18"/>
  <c r="M235" i="18"/>
  <c r="F235" i="18"/>
  <c r="F231" i="18" s="1"/>
  <c r="U230" i="18"/>
  <c r="N230" i="18"/>
  <c r="G230" i="18"/>
  <c r="AA225" i="18"/>
  <c r="U225" i="18"/>
  <c r="O225" i="18"/>
  <c r="I225" i="18"/>
  <c r="V220" i="18"/>
  <c r="P220" i="18"/>
  <c r="J220" i="18"/>
  <c r="D220" i="18"/>
  <c r="W215" i="18"/>
  <c r="Q215" i="18"/>
  <c r="K215" i="18"/>
  <c r="E215" i="18"/>
  <c r="X210" i="18"/>
  <c r="R210" i="18"/>
  <c r="L210" i="18"/>
  <c r="F210" i="18"/>
  <c r="Y205" i="18"/>
  <c r="S205" i="18"/>
  <c r="M205" i="18"/>
  <c r="G205" i="18"/>
  <c r="Z200" i="18"/>
  <c r="T200" i="18"/>
  <c r="N200" i="18"/>
  <c r="H200" i="18"/>
  <c r="AA195" i="18"/>
  <c r="U195" i="18"/>
  <c r="O195" i="18"/>
  <c r="I195" i="18"/>
  <c r="V190" i="18"/>
  <c r="P190" i="18"/>
  <c r="P186" i="18" s="1"/>
  <c r="J190" i="18"/>
  <c r="J186" i="18" s="1"/>
  <c r="D190" i="18"/>
  <c r="D186" i="18" s="1"/>
  <c r="W185" i="18"/>
  <c r="W181" i="18" s="1"/>
  <c r="Q185" i="18"/>
  <c r="Q181" i="18" s="1"/>
  <c r="K185" i="18"/>
  <c r="K181" i="18" s="1"/>
  <c r="E185" i="18"/>
  <c r="E181" i="18" s="1"/>
  <c r="X180" i="18"/>
  <c r="X176" i="18" s="1"/>
  <c r="R180" i="18"/>
  <c r="R176" i="18" s="1"/>
  <c r="L180" i="18"/>
  <c r="L176" i="18" s="1"/>
  <c r="F180" i="18"/>
  <c r="F176" i="18" s="1"/>
  <c r="Y175" i="18"/>
  <c r="Y171" i="18" s="1"/>
  <c r="S175" i="18"/>
  <c r="S171" i="18" s="1"/>
  <c r="M175" i="18"/>
  <c r="M171" i="18" s="1"/>
  <c r="G175" i="18"/>
  <c r="G171" i="18" s="1"/>
  <c r="Z170" i="18"/>
  <c r="Z166" i="18" s="1"/>
  <c r="T170" i="18"/>
  <c r="T166" i="18" s="1"/>
  <c r="N170" i="18"/>
  <c r="N166" i="18" s="1"/>
  <c r="H170" i="18"/>
  <c r="H166" i="18" s="1"/>
  <c r="Q479" i="18"/>
  <c r="V464" i="18"/>
  <c r="V460" i="18" s="1"/>
  <c r="J429" i="18"/>
  <c r="J425" i="18" s="1"/>
  <c r="J409" i="18"/>
  <c r="J405" i="18" s="1"/>
  <c r="L369" i="18"/>
  <c r="L365" i="18" s="1"/>
  <c r="Z364" i="18"/>
  <c r="Z360" i="18" s="1"/>
  <c r="X344" i="18"/>
  <c r="X340" i="18" s="1"/>
  <c r="E339" i="18"/>
  <c r="X334" i="18"/>
  <c r="X330" i="18" s="1"/>
  <c r="I329" i="18"/>
  <c r="I325" i="18" s="1"/>
  <c r="P320" i="18"/>
  <c r="Q315" i="18"/>
  <c r="R310" i="18"/>
  <c r="D310" i="18"/>
  <c r="W305" i="18"/>
  <c r="F305" i="18"/>
  <c r="M300" i="18"/>
  <c r="T295" i="18"/>
  <c r="T291" i="18" s="1"/>
  <c r="U290" i="18"/>
  <c r="D290" i="18"/>
  <c r="V285" i="18"/>
  <c r="E285" i="18"/>
  <c r="E281" i="18" s="1"/>
  <c r="W280" i="18"/>
  <c r="W276" i="18" s="1"/>
  <c r="F280" i="18"/>
  <c r="Y275" i="18"/>
  <c r="K275" i="18"/>
  <c r="X270" i="18"/>
  <c r="L270" i="18"/>
  <c r="Z265" i="18"/>
  <c r="N265" i="18"/>
  <c r="AA260" i="18"/>
  <c r="O260" i="18"/>
  <c r="Z255" i="18"/>
  <c r="Z251" i="18" s="1"/>
  <c r="P255" i="18"/>
  <c r="H255" i="18"/>
  <c r="H251" i="18" s="1"/>
  <c r="AA250" i="18"/>
  <c r="AA246" i="18" s="1"/>
  <c r="Q250" i="18"/>
  <c r="I250" i="18"/>
  <c r="W245" i="18"/>
  <c r="P245" i="18"/>
  <c r="I245" i="18"/>
  <c r="X240" i="18"/>
  <c r="Q240" i="18"/>
  <c r="J240" i="18"/>
  <c r="Z235" i="18"/>
  <c r="S235" i="18"/>
  <c r="L235" i="18"/>
  <c r="E235" i="18"/>
  <c r="AA230" i="18"/>
  <c r="T230" i="18"/>
  <c r="M230" i="18"/>
  <c r="F230" i="18"/>
  <c r="Z225" i="18"/>
  <c r="T225" i="18"/>
  <c r="N225" i="18"/>
  <c r="H225" i="18"/>
  <c r="AA220" i="18"/>
  <c r="U220" i="18"/>
  <c r="O220" i="18"/>
  <c r="I220" i="18"/>
  <c r="V215" i="18"/>
  <c r="P215" i="18"/>
  <c r="J215" i="18"/>
  <c r="D215" i="18"/>
  <c r="W210" i="18"/>
  <c r="Q210" i="18"/>
  <c r="K210" i="18"/>
  <c r="E210" i="18"/>
  <c r="X205" i="18"/>
  <c r="R205" i="18"/>
  <c r="L205" i="18"/>
  <c r="F205" i="18"/>
  <c r="Y200" i="18"/>
  <c r="S200" i="18"/>
  <c r="M200" i="18"/>
  <c r="G200" i="18"/>
  <c r="Z195" i="18"/>
  <c r="T195" i="18"/>
  <c r="N195" i="18"/>
  <c r="H195" i="18"/>
  <c r="AA190" i="18"/>
  <c r="U190" i="18"/>
  <c r="O190" i="18"/>
  <c r="I190" i="18"/>
  <c r="V185" i="18"/>
  <c r="V181" i="18" s="1"/>
  <c r="P185" i="18"/>
  <c r="P181" i="18" s="1"/>
  <c r="J185" i="18"/>
  <c r="J181" i="18" s="1"/>
  <c r="D185" i="18"/>
  <c r="D181" i="18" s="1"/>
  <c r="W180" i="18"/>
  <c r="W176" i="18" s="1"/>
  <c r="Q180" i="18"/>
  <c r="Q176" i="18" s="1"/>
  <c r="K180" i="18"/>
  <c r="K176" i="18" s="1"/>
  <c r="E180" i="18"/>
  <c r="E176" i="18" s="1"/>
  <c r="X175" i="18"/>
  <c r="X171" i="18" s="1"/>
  <c r="R175" i="18"/>
  <c r="R171" i="18" s="1"/>
  <c r="L175" i="18"/>
  <c r="L171" i="18" s="1"/>
  <c r="F175" i="18"/>
  <c r="F171" i="18" s="1"/>
  <c r="Y170" i="18"/>
  <c r="Y166" i="18" s="1"/>
  <c r="S170" i="18"/>
  <c r="S166" i="18" s="1"/>
  <c r="M170" i="18"/>
  <c r="M166" i="18" s="1"/>
  <c r="G170" i="18"/>
  <c r="G166" i="18" s="1"/>
  <c r="E548" i="18"/>
  <c r="H439" i="18"/>
  <c r="H435" i="18" s="1"/>
  <c r="H414" i="18"/>
  <c r="X399" i="18"/>
  <c r="X395" i="18" s="1"/>
  <c r="O384" i="18"/>
  <c r="O380" i="18" s="1"/>
  <c r="N364" i="18"/>
  <c r="N360" i="18" s="1"/>
  <c r="U359" i="18"/>
  <c r="U355" i="18" s="1"/>
  <c r="V344" i="18"/>
  <c r="S339" i="18"/>
  <c r="S335" i="18" s="1"/>
  <c r="N334" i="18"/>
  <c r="N330" i="18" s="1"/>
  <c r="AA329" i="18"/>
  <c r="AA325" i="18" s="1"/>
  <c r="H329" i="18"/>
  <c r="O320" i="18"/>
  <c r="P315" i="18"/>
  <c r="Q310" i="18"/>
  <c r="S305" i="18"/>
  <c r="E305" i="18"/>
  <c r="Y300" i="18"/>
  <c r="L300" i="18"/>
  <c r="O295" i="18"/>
  <c r="P290" i="18"/>
  <c r="Q285" i="18"/>
  <c r="D285" i="18"/>
  <c r="R280" i="18"/>
  <c r="E280" i="18"/>
  <c r="W275" i="18"/>
  <c r="G275" i="18"/>
  <c r="T270" i="18"/>
  <c r="H270" i="18"/>
  <c r="Y265" i="18"/>
  <c r="M265" i="18"/>
  <c r="Z260" i="18"/>
  <c r="N260" i="18"/>
  <c r="W255" i="18"/>
  <c r="O255" i="18"/>
  <c r="E255" i="18"/>
  <c r="X250" i="18"/>
  <c r="P250" i="18"/>
  <c r="P246" i="18" s="1"/>
  <c r="F250" i="18"/>
  <c r="V245" i="18"/>
  <c r="O245" i="18"/>
  <c r="G245" i="18"/>
  <c r="W240" i="18"/>
  <c r="P240" i="18"/>
  <c r="H240" i="18"/>
  <c r="Y235" i="18"/>
  <c r="R235" i="18"/>
  <c r="K235" i="18"/>
  <c r="Z230" i="18"/>
  <c r="S230" i="18"/>
  <c r="L230" i="18"/>
  <c r="D230" i="18"/>
  <c r="Y225" i="18"/>
  <c r="S225" i="18"/>
  <c r="M225" i="18"/>
  <c r="G225" i="18"/>
  <c r="Z220" i="18"/>
  <c r="T220" i="18"/>
  <c r="N220" i="18"/>
  <c r="H220" i="18"/>
  <c r="AA215" i="18"/>
  <c r="U215" i="18"/>
  <c r="O215" i="18"/>
  <c r="I215" i="18"/>
  <c r="V210" i="18"/>
  <c r="P210" i="18"/>
  <c r="J210" i="18"/>
  <c r="D210" i="18"/>
  <c r="W205" i="18"/>
  <c r="Q205" i="18"/>
  <c r="K205" i="18"/>
  <c r="E205" i="18"/>
  <c r="X200" i="18"/>
  <c r="R200" i="18"/>
  <c r="L200" i="18"/>
  <c r="F200" i="18"/>
  <c r="Y195" i="18"/>
  <c r="S195" i="18"/>
  <c r="M195" i="18"/>
  <c r="G195" i="18"/>
  <c r="Z190" i="18"/>
  <c r="Z186" i="18" s="1"/>
  <c r="T190" i="18"/>
  <c r="T186" i="18" s="1"/>
  <c r="N190" i="18"/>
  <c r="N186" i="18" s="1"/>
  <c r="H190" i="18"/>
  <c r="H186" i="18" s="1"/>
  <c r="AA185" i="18"/>
  <c r="AA181" i="18" s="1"/>
  <c r="U185" i="18"/>
  <c r="U181" i="18" s="1"/>
  <c r="O185" i="18"/>
  <c r="O181" i="18" s="1"/>
  <c r="I185" i="18"/>
  <c r="I181" i="18" s="1"/>
  <c r="V180" i="18"/>
  <c r="V176" i="18" s="1"/>
  <c r="P180" i="18"/>
  <c r="P176" i="18" s="1"/>
  <c r="J180" i="18"/>
  <c r="J176" i="18" s="1"/>
  <c r="D180" i="18"/>
  <c r="D176" i="18" s="1"/>
  <c r="W175" i="18"/>
  <c r="W171" i="18" s="1"/>
  <c r="Q175" i="18"/>
  <c r="Q171" i="18" s="1"/>
  <c r="K175" i="18"/>
  <c r="K171" i="18" s="1"/>
  <c r="E175" i="18"/>
  <c r="E171" i="18" s="1"/>
  <c r="X170" i="18"/>
  <c r="X166" i="18" s="1"/>
  <c r="R170" i="18"/>
  <c r="R166" i="18" s="1"/>
  <c r="E449" i="18"/>
  <c r="X424" i="18"/>
  <c r="X420" i="18" s="1"/>
  <c r="F399" i="18"/>
  <c r="F395" i="18" s="1"/>
  <c r="I359" i="18"/>
  <c r="AA354" i="18"/>
  <c r="L344" i="18"/>
  <c r="L340" i="18" s="1"/>
  <c r="R339" i="18"/>
  <c r="M334" i="18"/>
  <c r="M330" i="18" s="1"/>
  <c r="U329" i="18"/>
  <c r="G329" i="18"/>
  <c r="N320" i="18"/>
  <c r="O315" i="18"/>
  <c r="O311" i="18" s="1"/>
  <c r="P310" i="18"/>
  <c r="R305" i="18"/>
  <c r="X300" i="18"/>
  <c r="H300" i="18"/>
  <c r="AA295" i="18"/>
  <c r="N295" i="18"/>
  <c r="O290" i="18"/>
  <c r="P285" i="18"/>
  <c r="Q280" i="18"/>
  <c r="D280" i="18"/>
  <c r="S275" i="18"/>
  <c r="F275" i="18"/>
  <c r="S270" i="18"/>
  <c r="G270" i="18"/>
  <c r="U265" i="18"/>
  <c r="I265" i="18"/>
  <c r="V260" i="18"/>
  <c r="J260" i="18"/>
  <c r="V255" i="18"/>
  <c r="N255" i="18"/>
  <c r="D255" i="18"/>
  <c r="W250" i="18"/>
  <c r="O250" i="18"/>
  <c r="E250" i="18"/>
  <c r="E246" i="18" s="1"/>
  <c r="U245" i="18"/>
  <c r="M245" i="18"/>
  <c r="F245" i="18"/>
  <c r="V240" i="18"/>
  <c r="N240" i="18"/>
  <c r="G240" i="18"/>
  <c r="G236" i="18" s="1"/>
  <c r="X235" i="18"/>
  <c r="Q235" i="18"/>
  <c r="I235" i="18"/>
  <c r="I231" i="18" s="1"/>
  <c r="Y230" i="18"/>
  <c r="Y226" i="18" s="1"/>
  <c r="R230" i="18"/>
  <c r="J230" i="18"/>
  <c r="J226" i="18" s="1"/>
  <c r="X225" i="18"/>
  <c r="R225" i="18"/>
  <c r="L225" i="18"/>
  <c r="F225" i="18"/>
  <c r="Y220" i="18"/>
  <c r="S220" i="18"/>
  <c r="M220" i="18"/>
  <c r="G220" i="18"/>
  <c r="Z215" i="18"/>
  <c r="T215" i="18"/>
  <c r="N215" i="18"/>
  <c r="H215" i="18"/>
  <c r="AA210" i="18"/>
  <c r="U210" i="18"/>
  <c r="O210" i="18"/>
  <c r="I210" i="18"/>
  <c r="V205" i="18"/>
  <c r="P205" i="18"/>
  <c r="J205" i="18"/>
  <c r="D205" i="18"/>
  <c r="W200" i="18"/>
  <c r="W196" i="18" s="1"/>
  <c r="Q200" i="18"/>
  <c r="Q196" i="18" s="1"/>
  <c r="K200" i="18"/>
  <c r="K196" i="18" s="1"/>
  <c r="E200" i="18"/>
  <c r="E196" i="18" s="1"/>
  <c r="X195" i="18"/>
  <c r="X191" i="18" s="1"/>
  <c r="R195" i="18"/>
  <c r="R191" i="18" s="1"/>
  <c r="L195" i="18"/>
  <c r="L191" i="18" s="1"/>
  <c r="F195" i="18"/>
  <c r="F191" i="18" s="1"/>
  <c r="Y190" i="18"/>
  <c r="Y186" i="18" s="1"/>
  <c r="S190" i="18"/>
  <c r="S186" i="18" s="1"/>
  <c r="M190" i="18"/>
  <c r="M186" i="18" s="1"/>
  <c r="G190" i="18"/>
  <c r="G186" i="18" s="1"/>
  <c r="Z185" i="18"/>
  <c r="Z181" i="18" s="1"/>
  <c r="T185" i="18"/>
  <c r="T181" i="18" s="1"/>
  <c r="N185" i="18"/>
  <c r="N181" i="18" s="1"/>
  <c r="H185" i="18"/>
  <c r="H181" i="18" s="1"/>
  <c r="AA180" i="18"/>
  <c r="AA176" i="18" s="1"/>
  <c r="U180" i="18"/>
  <c r="U176" i="18" s="1"/>
  <c r="X518" i="18"/>
  <c r="X514" i="18" s="1"/>
  <c r="Q513" i="18"/>
  <c r="Q509" i="18" s="1"/>
  <c r="S508" i="18"/>
  <c r="S504" i="18" s="1"/>
  <c r="U503" i="18"/>
  <c r="V498" i="18"/>
  <c r="V494" i="18" s="1"/>
  <c r="V493" i="18"/>
  <c r="V489" i="18" s="1"/>
  <c r="J459" i="18"/>
  <c r="J455" i="18" s="1"/>
  <c r="V434" i="18"/>
  <c r="V430" i="18" s="1"/>
  <c r="X404" i="18"/>
  <c r="X400" i="18" s="1"/>
  <c r="T389" i="18"/>
  <c r="T385" i="18" s="1"/>
  <c r="O354" i="18"/>
  <c r="O350" i="18" s="1"/>
  <c r="U349" i="18"/>
  <c r="J344" i="18"/>
  <c r="J340" i="18" s="1"/>
  <c r="Q339" i="18"/>
  <c r="Q335" i="18" s="1"/>
  <c r="L334" i="18"/>
  <c r="T329" i="18"/>
  <c r="T325" i="18" s="1"/>
  <c r="AA320" i="18"/>
  <c r="J320" i="18"/>
  <c r="K315" i="18"/>
  <c r="L310" i="18"/>
  <c r="Q305" i="18"/>
  <c r="T300" i="18"/>
  <c r="G300" i="18"/>
  <c r="Z295" i="18"/>
  <c r="M295" i="18"/>
  <c r="AA290" i="18"/>
  <c r="N290" i="18"/>
  <c r="O285" i="18"/>
  <c r="P280" i="18"/>
  <c r="R275" i="18"/>
  <c r="E275" i="18"/>
  <c r="R270" i="18"/>
  <c r="F270" i="18"/>
  <c r="T265" i="18"/>
  <c r="H265" i="18"/>
  <c r="U260" i="18"/>
  <c r="I260" i="18"/>
  <c r="U255" i="18"/>
  <c r="K255" i="18"/>
  <c r="V250" i="18"/>
  <c r="L250" i="18"/>
  <c r="D250" i="18"/>
  <c r="AA245" i="18"/>
  <c r="S245" i="18"/>
  <c r="L245" i="18"/>
  <c r="E245" i="18"/>
  <c r="T240" i="18"/>
  <c r="M240" i="18"/>
  <c r="F240" i="18"/>
  <c r="W235" i="18"/>
  <c r="O235" i="18"/>
  <c r="H235" i="18"/>
  <c r="X230" i="18"/>
  <c r="P230" i="18"/>
  <c r="I230" i="18"/>
  <c r="W225" i="18"/>
  <c r="Q225" i="18"/>
  <c r="K225" i="18"/>
  <c r="E225" i="18"/>
  <c r="X220" i="18"/>
  <c r="R220" i="18"/>
  <c r="L220" i="18"/>
  <c r="F220" i="18"/>
  <c r="Y215" i="18"/>
  <c r="S215" i="18"/>
  <c r="M215" i="18"/>
  <c r="G215" i="18"/>
  <c r="Z210" i="18"/>
  <c r="T210" i="18"/>
  <c r="N210" i="18"/>
  <c r="H210" i="18"/>
  <c r="AA205" i="18"/>
  <c r="U205" i="18"/>
  <c r="O205" i="18"/>
  <c r="I205" i="18"/>
  <c r="V200" i="18"/>
  <c r="P200" i="18"/>
  <c r="J200" i="18"/>
  <c r="D200" i="18"/>
  <c r="W195" i="18"/>
  <c r="Q195" i="18"/>
  <c r="K195" i="18"/>
  <c r="E195" i="18"/>
  <c r="X190" i="18"/>
  <c r="R190" i="18"/>
  <c r="L190" i="18"/>
  <c r="F190" i="18"/>
  <c r="Y185" i="18"/>
  <c r="S185" i="18"/>
  <c r="M185" i="18"/>
  <c r="G185" i="18"/>
  <c r="Z180" i="18"/>
  <c r="T180" i="18"/>
  <c r="N180" i="18"/>
  <c r="H180" i="18"/>
  <c r="AA175" i="18"/>
  <c r="U175" i="18"/>
  <c r="O175" i="18"/>
  <c r="I175" i="18"/>
  <c r="V170" i="18"/>
  <c r="P170" i="18"/>
  <c r="J170" i="18"/>
  <c r="D170" i="18"/>
  <c r="D166" i="18" s="1"/>
  <c r="W161" i="18"/>
  <c r="Q161" i="18"/>
  <c r="K161" i="18"/>
  <c r="E161" i="18"/>
  <c r="X156" i="18"/>
  <c r="R156" i="18"/>
  <c r="L156" i="18"/>
  <c r="F156" i="18"/>
  <c r="Y151" i="18"/>
  <c r="S151" i="18"/>
  <c r="M151" i="18"/>
  <c r="G151" i="18"/>
  <c r="Z146" i="18"/>
  <c r="J11" i="18"/>
  <c r="P11" i="18"/>
  <c r="V11" i="18"/>
  <c r="I14" i="18"/>
  <c r="O14" i="18"/>
  <c r="O12" i="18" s="1"/>
  <c r="U14" i="18"/>
  <c r="U12" i="18" s="1"/>
  <c r="AA14" i="18"/>
  <c r="I16" i="18"/>
  <c r="O16" i="18"/>
  <c r="U16" i="18"/>
  <c r="AA16" i="18"/>
  <c r="H19" i="18"/>
  <c r="H17" i="18" s="1"/>
  <c r="N19" i="18"/>
  <c r="T19" i="18"/>
  <c r="T17" i="18" s="1"/>
  <c r="Z19" i="18"/>
  <c r="H21" i="18"/>
  <c r="N21" i="18"/>
  <c r="T21" i="18"/>
  <c r="Z21" i="18"/>
  <c r="G24" i="18"/>
  <c r="G22" i="18" s="1"/>
  <c r="M24" i="18"/>
  <c r="M22" i="18" s="1"/>
  <c r="S24" i="18"/>
  <c r="Y24" i="18"/>
  <c r="Y22" i="18" s="1"/>
  <c r="G26" i="18"/>
  <c r="M26" i="18"/>
  <c r="S26" i="18"/>
  <c r="Y26" i="18"/>
  <c r="F29" i="18"/>
  <c r="L29" i="18"/>
  <c r="L27" i="18" s="1"/>
  <c r="R29" i="18"/>
  <c r="R27" i="18" s="1"/>
  <c r="X29" i="18"/>
  <c r="F31" i="18"/>
  <c r="L31" i="18"/>
  <c r="R31" i="18"/>
  <c r="X31" i="18"/>
  <c r="E34" i="18"/>
  <c r="E32" i="18" s="1"/>
  <c r="K34" i="18"/>
  <c r="Q34" i="18"/>
  <c r="Q32" i="18" s="1"/>
  <c r="W34" i="18"/>
  <c r="E36" i="18"/>
  <c r="K36" i="18"/>
  <c r="Q36" i="18"/>
  <c r="W36" i="18"/>
  <c r="D39" i="18"/>
  <c r="D37" i="18" s="1"/>
  <c r="J39" i="18"/>
  <c r="P39" i="18"/>
  <c r="V39" i="18"/>
  <c r="V37" i="18" s="1"/>
  <c r="D41" i="18"/>
  <c r="J41" i="18"/>
  <c r="P41" i="18"/>
  <c r="V41" i="18"/>
  <c r="I44" i="18"/>
  <c r="O44" i="18"/>
  <c r="O42" i="18" s="1"/>
  <c r="U44" i="18"/>
  <c r="U42" i="18" s="1"/>
  <c r="AA44" i="18"/>
  <c r="I46" i="18"/>
  <c r="O46" i="18"/>
  <c r="U46" i="18"/>
  <c r="AA46" i="18"/>
  <c r="H49" i="18"/>
  <c r="H47" i="18" s="1"/>
  <c r="N49" i="18"/>
  <c r="T49" i="18"/>
  <c r="T47" i="18" s="1"/>
  <c r="Z49" i="18"/>
  <c r="H51" i="18"/>
  <c r="N51" i="18"/>
  <c r="T51" i="18"/>
  <c r="Z51" i="18"/>
  <c r="G54" i="18"/>
  <c r="G52" i="18" s="1"/>
  <c r="M54" i="18"/>
  <c r="S54" i="18"/>
  <c r="Y54" i="18"/>
  <c r="Y52" i="18" s="1"/>
  <c r="G56" i="18"/>
  <c r="M56" i="18"/>
  <c r="S56" i="18"/>
  <c r="Y56" i="18"/>
  <c r="F59" i="18"/>
  <c r="L59" i="18"/>
  <c r="L57" i="18" s="1"/>
  <c r="R59" i="18"/>
  <c r="R57" i="18" s="1"/>
  <c r="X59" i="18"/>
  <c r="F61" i="18"/>
  <c r="L61" i="18"/>
  <c r="R61" i="18"/>
  <c r="X61" i="18"/>
  <c r="E64" i="18"/>
  <c r="E62" i="18" s="1"/>
  <c r="K64" i="18"/>
  <c r="Q64" i="18"/>
  <c r="Q62" i="18" s="1"/>
  <c r="W64" i="18"/>
  <c r="E66" i="18"/>
  <c r="K66" i="18"/>
  <c r="Q66" i="18"/>
  <c r="W66" i="18"/>
  <c r="D69" i="18"/>
  <c r="D67" i="18" s="1"/>
  <c r="J69" i="18"/>
  <c r="P69" i="18"/>
  <c r="V69" i="18"/>
  <c r="V67" i="18" s="1"/>
  <c r="D71" i="18"/>
  <c r="J71" i="18"/>
  <c r="P71" i="18"/>
  <c r="V71" i="18"/>
  <c r="I74" i="18"/>
  <c r="O74" i="18"/>
  <c r="O72" i="18" s="1"/>
  <c r="U74" i="18"/>
  <c r="U72" i="18" s="1"/>
  <c r="AA74" i="18"/>
  <c r="I76" i="18"/>
  <c r="O76" i="18"/>
  <c r="U76" i="18"/>
  <c r="AA76" i="18"/>
  <c r="H79" i="18"/>
  <c r="H77" i="18" s="1"/>
  <c r="N79" i="18"/>
  <c r="T79" i="18"/>
  <c r="T77" i="18" s="1"/>
  <c r="Z79" i="18"/>
  <c r="H81" i="18"/>
  <c r="N81" i="18"/>
  <c r="T81" i="18"/>
  <c r="Z81" i="18"/>
  <c r="G84" i="18"/>
  <c r="G82" i="18" s="1"/>
  <c r="M84" i="18"/>
  <c r="M82" i="18" s="1"/>
  <c r="S84" i="18"/>
  <c r="Y84" i="18"/>
  <c r="Y82" i="18" s="1"/>
  <c r="G86" i="18"/>
  <c r="M86" i="18"/>
  <c r="S86" i="18"/>
  <c r="Y86" i="18"/>
  <c r="F89" i="18"/>
  <c r="L89" i="18"/>
  <c r="L87" i="18" s="1"/>
  <c r="R89" i="18"/>
  <c r="R87" i="18" s="1"/>
  <c r="X89" i="18"/>
  <c r="F91" i="18"/>
  <c r="L91" i="18"/>
  <c r="R91" i="18"/>
  <c r="X91" i="18"/>
  <c r="E94" i="18"/>
  <c r="E92" i="18" s="1"/>
  <c r="K94" i="18"/>
  <c r="Q94" i="18"/>
  <c r="Q92" i="18" s="1"/>
  <c r="W94" i="18"/>
  <c r="E96" i="18"/>
  <c r="K96" i="18"/>
  <c r="Q96" i="18"/>
  <c r="W96" i="18"/>
  <c r="D99" i="18"/>
  <c r="D97" i="18" s="1"/>
  <c r="J99" i="18"/>
  <c r="J97" i="18" s="1"/>
  <c r="P99" i="18"/>
  <c r="V99" i="18"/>
  <c r="V97" i="18" s="1"/>
  <c r="D101" i="18"/>
  <c r="J101" i="18"/>
  <c r="P101" i="18"/>
  <c r="V101" i="18"/>
  <c r="I104" i="18"/>
  <c r="O104" i="18"/>
  <c r="O102" i="18" s="1"/>
  <c r="U104" i="18"/>
  <c r="U102" i="18" s="1"/>
  <c r="AA104" i="18"/>
  <c r="I106" i="18"/>
  <c r="O106" i="18"/>
  <c r="U106" i="18"/>
  <c r="AA106" i="18"/>
  <c r="H109" i="18"/>
  <c r="H107" i="18" s="1"/>
  <c r="N109" i="18"/>
  <c r="T109" i="18"/>
  <c r="T107" i="18" s="1"/>
  <c r="Z109" i="18"/>
  <c r="H111" i="18"/>
  <c r="N111" i="18"/>
  <c r="T111" i="18"/>
  <c r="Z111" i="18"/>
  <c r="G114" i="18"/>
  <c r="G112" i="18" s="1"/>
  <c r="M114" i="18"/>
  <c r="M112" i="18" s="1"/>
  <c r="S114" i="18"/>
  <c r="Y114" i="18"/>
  <c r="Y112" i="18" s="1"/>
  <c r="G116" i="18"/>
  <c r="M116" i="18"/>
  <c r="S116" i="18"/>
  <c r="Y116" i="18"/>
  <c r="F119" i="18"/>
  <c r="L119" i="18"/>
  <c r="L117" i="18" s="1"/>
  <c r="R119" i="18"/>
  <c r="R117" i="18" s="1"/>
  <c r="X119" i="18"/>
  <c r="F121" i="18"/>
  <c r="L121" i="18"/>
  <c r="R121" i="18"/>
  <c r="X121" i="18"/>
  <c r="E124" i="18"/>
  <c r="E122" i="18" s="1"/>
  <c r="K124" i="18"/>
  <c r="Q124" i="18"/>
  <c r="Q122" i="18" s="1"/>
  <c r="W124" i="18"/>
  <c r="E126" i="18"/>
  <c r="K126" i="18"/>
  <c r="Q126" i="18"/>
  <c r="W126" i="18"/>
  <c r="D129" i="18"/>
  <c r="D127" i="18" s="1"/>
  <c r="J129" i="18"/>
  <c r="P129" i="18"/>
  <c r="V129" i="18"/>
  <c r="V127" i="18" s="1"/>
  <c r="D131" i="18"/>
  <c r="J131" i="18"/>
  <c r="P131" i="18"/>
  <c r="V131" i="18"/>
  <c r="I134" i="18"/>
  <c r="O134" i="18"/>
  <c r="O132" i="18" s="1"/>
  <c r="U134" i="18"/>
  <c r="U132" i="18" s="1"/>
  <c r="AA134" i="18"/>
  <c r="I136" i="18"/>
  <c r="O136" i="18"/>
  <c r="U136" i="18"/>
  <c r="AA136" i="18"/>
  <c r="H139" i="18"/>
  <c r="H137" i="18" s="1"/>
  <c r="N139" i="18"/>
  <c r="T139" i="18"/>
  <c r="T137" i="18" s="1"/>
  <c r="Z139" i="18"/>
  <c r="H141" i="18"/>
  <c r="N141" i="18"/>
  <c r="T141" i="18"/>
  <c r="Z141" i="18"/>
  <c r="G144" i="18"/>
  <c r="G142" i="18" s="1"/>
  <c r="M144" i="18"/>
  <c r="S144" i="18"/>
  <c r="Y144" i="18"/>
  <c r="Y142" i="18" s="1"/>
  <c r="G146" i="18"/>
  <c r="M146" i="18"/>
  <c r="S146" i="18"/>
  <c r="Y146" i="18"/>
  <c r="E149" i="18"/>
  <c r="L149" i="18"/>
  <c r="L147" i="18" s="1"/>
  <c r="T149" i="18"/>
  <c r="T147" i="18" s="1"/>
  <c r="AA149" i="18"/>
  <c r="J151" i="18"/>
  <c r="Q151" i="18"/>
  <c r="X151" i="18"/>
  <c r="D154" i="18"/>
  <c r="D152" i="18" s="1"/>
  <c r="K154" i="18"/>
  <c r="K152" i="18" s="1"/>
  <c r="S154" i="18"/>
  <c r="S152" i="18" s="1"/>
  <c r="Z154" i="18"/>
  <c r="Z152" i="18" s="1"/>
  <c r="I156" i="18"/>
  <c r="P156" i="18"/>
  <c r="W156" i="18"/>
  <c r="J159" i="18"/>
  <c r="J157" i="18" s="1"/>
  <c r="R159" i="18"/>
  <c r="R157" i="18" s="1"/>
  <c r="Y159" i="18"/>
  <c r="Y157" i="18" s="1"/>
  <c r="H161" i="18"/>
  <c r="O161" i="18"/>
  <c r="V161" i="18"/>
  <c r="O170" i="18"/>
  <c r="O166" i="18" s="1"/>
  <c r="J175" i="18"/>
  <c r="I180" i="18"/>
  <c r="I176" i="18" s="1"/>
  <c r="F185" i="18"/>
  <c r="F181" i="18" s="1"/>
  <c r="E190" i="18"/>
  <c r="E186" i="18" s="1"/>
  <c r="J195" i="18"/>
  <c r="J191" i="18" s="1"/>
  <c r="U200" i="18"/>
  <c r="U196" i="18" s="1"/>
  <c r="N205" i="18"/>
  <c r="N201" i="18" s="1"/>
  <c r="G210" i="18"/>
  <c r="G206" i="18" s="1"/>
  <c r="V225" i="18"/>
  <c r="V221" i="18" s="1"/>
  <c r="Q231" i="18"/>
  <c r="E240" i="18"/>
  <c r="K245" i="18"/>
  <c r="I246" i="18"/>
  <c r="U250" i="18"/>
  <c r="E251" i="18"/>
  <c r="P251" i="18"/>
  <c r="M266" i="18"/>
  <c r="Z270" i="18"/>
  <c r="Z266" i="18" s="1"/>
  <c r="R271" i="18"/>
  <c r="Q275" i="18"/>
  <c r="F276" i="18"/>
  <c r="L280" i="18"/>
  <c r="AA285" i="18"/>
  <c r="Z290" i="18"/>
  <c r="Y295" i="18"/>
  <c r="S300" i="18"/>
  <c r="L330" i="18"/>
  <c r="S330" i="18"/>
  <c r="Z330" i="18"/>
  <c r="G339" i="18"/>
  <c r="G335" i="18" s="1"/>
  <c r="AA350" i="18"/>
  <c r="F404" i="18"/>
  <c r="F400" i="18" s="1"/>
  <c r="R475" i="18"/>
  <c r="E549" i="18"/>
  <c r="D553" i="18"/>
  <c r="I19" i="18"/>
  <c r="I17" i="18" s="1"/>
  <c r="O19" i="18"/>
  <c r="O17" i="18" s="1"/>
  <c r="U19" i="18"/>
  <c r="U17" i="18" s="1"/>
  <c r="AA19" i="18"/>
  <c r="AA17" i="18" s="1"/>
  <c r="H24" i="18"/>
  <c r="N24" i="18"/>
  <c r="N22" i="18" s="1"/>
  <c r="T24" i="18"/>
  <c r="T22" i="18" s="1"/>
  <c r="Z24" i="18"/>
  <c r="H26" i="18"/>
  <c r="N26" i="18"/>
  <c r="T26" i="18"/>
  <c r="Z26" i="18"/>
  <c r="G29" i="18"/>
  <c r="G27" i="18" s="1"/>
  <c r="M29" i="18"/>
  <c r="S29" i="18"/>
  <c r="S27" i="18" s="1"/>
  <c r="Y29" i="18"/>
  <c r="Y27" i="18" s="1"/>
  <c r="G31" i="18"/>
  <c r="M31" i="18"/>
  <c r="S31" i="18"/>
  <c r="Y31" i="18"/>
  <c r="F34" i="18"/>
  <c r="F32" i="18" s="1"/>
  <c r="L34" i="18"/>
  <c r="L32" i="18" s="1"/>
  <c r="R34" i="18"/>
  <c r="X34" i="18"/>
  <c r="X32" i="18" s="1"/>
  <c r="F36" i="18"/>
  <c r="L36" i="18"/>
  <c r="R36" i="18"/>
  <c r="X36" i="18"/>
  <c r="E39" i="18"/>
  <c r="K39" i="18"/>
  <c r="K37" i="18" s="1"/>
  <c r="Q39" i="18"/>
  <c r="Q37" i="18" s="1"/>
  <c r="W39" i="18"/>
  <c r="E41" i="18"/>
  <c r="K41" i="18"/>
  <c r="Q41" i="18"/>
  <c r="W41" i="18"/>
  <c r="D44" i="18"/>
  <c r="D42" i="18" s="1"/>
  <c r="J44" i="18"/>
  <c r="P44" i="18"/>
  <c r="P42" i="18" s="1"/>
  <c r="V44" i="18"/>
  <c r="V42" i="18" s="1"/>
  <c r="D46" i="18"/>
  <c r="J46" i="18"/>
  <c r="P46" i="18"/>
  <c r="V46" i="18"/>
  <c r="I49" i="18"/>
  <c r="I47" i="18" s="1"/>
  <c r="O49" i="18"/>
  <c r="O47" i="18" s="1"/>
  <c r="U49" i="18"/>
  <c r="AA49" i="18"/>
  <c r="AA47" i="18" s="1"/>
  <c r="I51" i="18"/>
  <c r="O51" i="18"/>
  <c r="U51" i="18"/>
  <c r="AA51" i="18"/>
  <c r="H54" i="18"/>
  <c r="N54" i="18"/>
  <c r="N52" i="18" s="1"/>
  <c r="T54" i="18"/>
  <c r="T52" i="18" s="1"/>
  <c r="Z54" i="18"/>
  <c r="H56" i="18"/>
  <c r="N56" i="18"/>
  <c r="T56" i="18"/>
  <c r="Z56" i="18"/>
  <c r="G59" i="18"/>
  <c r="G57" i="18" s="1"/>
  <c r="M59" i="18"/>
  <c r="S59" i="18"/>
  <c r="S57" i="18" s="1"/>
  <c r="Y59" i="18"/>
  <c r="Y57" i="18" s="1"/>
  <c r="G61" i="18"/>
  <c r="M61" i="18"/>
  <c r="S61" i="18"/>
  <c r="Y61" i="18"/>
  <c r="F64" i="18"/>
  <c r="F62" i="18" s="1"/>
  <c r="L64" i="18"/>
  <c r="L62" i="18" s="1"/>
  <c r="R64" i="18"/>
  <c r="X64" i="18"/>
  <c r="X62" i="18" s="1"/>
  <c r="F66" i="18"/>
  <c r="L66" i="18"/>
  <c r="R66" i="18"/>
  <c r="X66" i="18"/>
  <c r="E69" i="18"/>
  <c r="K69" i="18"/>
  <c r="K67" i="18" s="1"/>
  <c r="Q69" i="18"/>
  <c r="Q67" i="18" s="1"/>
  <c r="W69" i="18"/>
  <c r="E71" i="18"/>
  <c r="K71" i="18"/>
  <c r="Q71" i="18"/>
  <c r="W71" i="18"/>
  <c r="D74" i="18"/>
  <c r="D72" i="18" s="1"/>
  <c r="J74" i="18"/>
  <c r="P74" i="18"/>
  <c r="P72" i="18" s="1"/>
  <c r="V74" i="18"/>
  <c r="V72" i="18" s="1"/>
  <c r="D76" i="18"/>
  <c r="J76" i="18"/>
  <c r="P76" i="18"/>
  <c r="V76" i="18"/>
  <c r="I79" i="18"/>
  <c r="I77" i="18" s="1"/>
  <c r="O79" i="18"/>
  <c r="O77" i="18" s="1"/>
  <c r="U79" i="18"/>
  <c r="AA79" i="18"/>
  <c r="AA77" i="18" s="1"/>
  <c r="I81" i="18"/>
  <c r="O81" i="18"/>
  <c r="U81" i="18"/>
  <c r="AA81" i="18"/>
  <c r="H84" i="18"/>
  <c r="N84" i="18"/>
  <c r="N82" i="18" s="1"/>
  <c r="T84" i="18"/>
  <c r="T82" i="18" s="1"/>
  <c r="Z84" i="18"/>
  <c r="H86" i="18"/>
  <c r="N86" i="18"/>
  <c r="T86" i="18"/>
  <c r="Z86" i="18"/>
  <c r="G89" i="18"/>
  <c r="G87" i="18" s="1"/>
  <c r="M89" i="18"/>
  <c r="S89" i="18"/>
  <c r="S87" i="18" s="1"/>
  <c r="Y89" i="18"/>
  <c r="Y87" i="18" s="1"/>
  <c r="G91" i="18"/>
  <c r="M91" i="18"/>
  <c r="S91" i="18"/>
  <c r="Y91" i="18"/>
  <c r="F94" i="18"/>
  <c r="F92" i="18" s="1"/>
  <c r="L94" i="18"/>
  <c r="L92" i="18" s="1"/>
  <c r="R94" i="18"/>
  <c r="X94" i="18"/>
  <c r="X92" i="18" s="1"/>
  <c r="F96" i="18"/>
  <c r="L96" i="18"/>
  <c r="R96" i="18"/>
  <c r="X96" i="18"/>
  <c r="E99" i="18"/>
  <c r="K99" i="18"/>
  <c r="K97" i="18" s="1"/>
  <c r="Q99" i="18"/>
  <c r="Q97" i="18" s="1"/>
  <c r="W99" i="18"/>
  <c r="E101" i="18"/>
  <c r="K101" i="18"/>
  <c r="Q101" i="18"/>
  <c r="W101" i="18"/>
  <c r="D104" i="18"/>
  <c r="D102" i="18" s="1"/>
  <c r="J104" i="18"/>
  <c r="P104" i="18"/>
  <c r="P102" i="18" s="1"/>
  <c r="V104" i="18"/>
  <c r="V102" i="18" s="1"/>
  <c r="D106" i="18"/>
  <c r="J106" i="18"/>
  <c r="P106" i="18"/>
  <c r="V106" i="18"/>
  <c r="I109" i="18"/>
  <c r="I107" i="18" s="1"/>
  <c r="O109" i="18"/>
  <c r="O107" i="18" s="1"/>
  <c r="U109" i="18"/>
  <c r="AA109" i="18"/>
  <c r="AA107" i="18" s="1"/>
  <c r="I111" i="18"/>
  <c r="O111" i="18"/>
  <c r="U111" i="18"/>
  <c r="AA111" i="18"/>
  <c r="H114" i="18"/>
  <c r="N114" i="18"/>
  <c r="N112" i="18" s="1"/>
  <c r="T114" i="18"/>
  <c r="T112" i="18" s="1"/>
  <c r="Z114" i="18"/>
  <c r="H116" i="18"/>
  <c r="N116" i="18"/>
  <c r="T116" i="18"/>
  <c r="Z116" i="18"/>
  <c r="G119" i="18"/>
  <c r="G117" i="18" s="1"/>
  <c r="M119" i="18"/>
  <c r="S119" i="18"/>
  <c r="S117" i="18" s="1"/>
  <c r="Y119" i="18"/>
  <c r="Y117" i="18" s="1"/>
  <c r="G121" i="18"/>
  <c r="M121" i="18"/>
  <c r="S121" i="18"/>
  <c r="Y121" i="18"/>
  <c r="F124" i="18"/>
  <c r="F122" i="18" s="1"/>
  <c r="L124" i="18"/>
  <c r="L122" i="18" s="1"/>
  <c r="R124" i="18"/>
  <c r="X124" i="18"/>
  <c r="X122" i="18" s="1"/>
  <c r="F126" i="18"/>
  <c r="L126" i="18"/>
  <c r="R126" i="18"/>
  <c r="X126" i="18"/>
  <c r="E129" i="18"/>
  <c r="K129" i="18"/>
  <c r="K127" i="18" s="1"/>
  <c r="Q129" i="18"/>
  <c r="Q127" i="18" s="1"/>
  <c r="W129" i="18"/>
  <c r="E131" i="18"/>
  <c r="K131" i="18"/>
  <c r="Q131" i="18"/>
  <c r="W131" i="18"/>
  <c r="D134" i="18"/>
  <c r="D132" i="18" s="1"/>
  <c r="J134" i="18"/>
  <c r="P134" i="18"/>
  <c r="P132" i="18" s="1"/>
  <c r="V134" i="18"/>
  <c r="V132" i="18" s="1"/>
  <c r="D136" i="18"/>
  <c r="J136" i="18"/>
  <c r="P136" i="18"/>
  <c r="V136" i="18"/>
  <c r="I139" i="18"/>
  <c r="I137" i="18" s="1"/>
  <c r="O139" i="18"/>
  <c r="O137" i="18" s="1"/>
  <c r="U139" i="18"/>
  <c r="AA139" i="18"/>
  <c r="AA137" i="18" s="1"/>
  <c r="I141" i="18"/>
  <c r="O141" i="18"/>
  <c r="U141" i="18"/>
  <c r="AA141" i="18"/>
  <c r="H144" i="18"/>
  <c r="N144" i="18"/>
  <c r="N142" i="18" s="1"/>
  <c r="T144" i="18"/>
  <c r="T142" i="18" s="1"/>
  <c r="Z144" i="18"/>
  <c r="H146" i="18"/>
  <c r="N146" i="18"/>
  <c r="T146" i="18"/>
  <c r="AA146" i="18"/>
  <c r="F149" i="18"/>
  <c r="N149" i="18"/>
  <c r="U149" i="18"/>
  <c r="U147" i="18" s="1"/>
  <c r="D151" i="18"/>
  <c r="K151" i="18"/>
  <c r="K147" i="18" s="1"/>
  <c r="R151" i="18"/>
  <c r="R147" i="18" s="1"/>
  <c r="Z151" i="18"/>
  <c r="E154" i="18"/>
  <c r="M154" i="18"/>
  <c r="T154" i="18"/>
  <c r="AA154" i="18"/>
  <c r="J156" i="18"/>
  <c r="J152" i="18" s="1"/>
  <c r="Q156" i="18"/>
  <c r="Q152" i="18" s="1"/>
  <c r="Y156" i="18"/>
  <c r="Y152" i="18" s="1"/>
  <c r="D159" i="18"/>
  <c r="L159" i="18"/>
  <c r="S159" i="18"/>
  <c r="Z159" i="18"/>
  <c r="Z157" i="18" s="1"/>
  <c r="I161" i="18"/>
  <c r="P161" i="18"/>
  <c r="P157" i="18" s="1"/>
  <c r="X161" i="18"/>
  <c r="X157" i="18" s="1"/>
  <c r="E170" i="18"/>
  <c r="E166" i="18" s="1"/>
  <c r="Q170" i="18"/>
  <c r="Q166" i="18" s="1"/>
  <c r="N175" i="18"/>
  <c r="N171" i="18" s="1"/>
  <c r="M180" i="18"/>
  <c r="L185" i="18"/>
  <c r="K190" i="18"/>
  <c r="K186" i="18" s="1"/>
  <c r="P195" i="18"/>
  <c r="P191" i="18" s="1"/>
  <c r="AA200" i="18"/>
  <c r="AA196" i="18" s="1"/>
  <c r="T205" i="18"/>
  <c r="T201" i="18" s="1"/>
  <c r="M210" i="18"/>
  <c r="M206" i="18" s="1"/>
  <c r="F215" i="18"/>
  <c r="F211" i="18" s="1"/>
  <c r="R226" i="18"/>
  <c r="X231" i="18"/>
  <c r="L240" i="18"/>
  <c r="R245" i="18"/>
  <c r="H266" i="18"/>
  <c r="T266" i="18"/>
  <c r="Y271" i="18"/>
  <c r="Y296" i="18"/>
  <c r="D320" i="18"/>
  <c r="Z334" i="18"/>
  <c r="J375" i="18"/>
  <c r="S444" i="18"/>
  <c r="S440" i="18" s="1"/>
  <c r="H469" i="18"/>
  <c r="H465" i="18" s="1"/>
  <c r="H594" i="18"/>
  <c r="Z594" i="18"/>
  <c r="F782" i="17"/>
  <c r="F9" i="18"/>
  <c r="L9" i="18"/>
  <c r="L7" i="18" s="1"/>
  <c r="R9" i="18"/>
  <c r="R7" i="18" s="1"/>
  <c r="X9" i="18"/>
  <c r="F11" i="18"/>
  <c r="L11" i="18"/>
  <c r="R11" i="18"/>
  <c r="X11" i="18"/>
  <c r="E14" i="18"/>
  <c r="E12" i="18" s="1"/>
  <c r="K14" i="18"/>
  <c r="Q14" i="18"/>
  <c r="Q12" i="18" s="1"/>
  <c r="W14" i="18"/>
  <c r="W12" i="18" s="1"/>
  <c r="E16" i="18"/>
  <c r="K16" i="18"/>
  <c r="Q16" i="18"/>
  <c r="W16" i="18"/>
  <c r="D19" i="18"/>
  <c r="D17" i="18" s="1"/>
  <c r="J19" i="18"/>
  <c r="J17" i="18" s="1"/>
  <c r="P19" i="18"/>
  <c r="V19" i="18"/>
  <c r="V17" i="18" s="1"/>
  <c r="D21" i="18"/>
  <c r="J21" i="18"/>
  <c r="P21" i="18"/>
  <c r="V21" i="18"/>
  <c r="I24" i="18"/>
  <c r="O24" i="18"/>
  <c r="O22" i="18" s="1"/>
  <c r="U24" i="18"/>
  <c r="U22" i="18" s="1"/>
  <c r="AA24" i="18"/>
  <c r="I26" i="18"/>
  <c r="O26" i="18"/>
  <c r="U26" i="18"/>
  <c r="AA26" i="18"/>
  <c r="H29" i="18"/>
  <c r="H27" i="18" s="1"/>
  <c r="N29" i="18"/>
  <c r="T29" i="18"/>
  <c r="T27" i="18" s="1"/>
  <c r="Z29" i="18"/>
  <c r="Z27" i="18" s="1"/>
  <c r="H31" i="18"/>
  <c r="N31" i="18"/>
  <c r="T31" i="18"/>
  <c r="Z31" i="18"/>
  <c r="G34" i="18"/>
  <c r="G32" i="18" s="1"/>
  <c r="M34" i="18"/>
  <c r="M32" i="18" s="1"/>
  <c r="S34" i="18"/>
  <c r="Y34" i="18"/>
  <c r="Y32" i="18" s="1"/>
  <c r="G36" i="18"/>
  <c r="M36" i="18"/>
  <c r="S36" i="18"/>
  <c r="Y36" i="18"/>
  <c r="F39" i="18"/>
  <c r="L39" i="18"/>
  <c r="L37" i="18" s="1"/>
  <c r="R39" i="18"/>
  <c r="R37" i="18" s="1"/>
  <c r="X39" i="18"/>
  <c r="F41" i="18"/>
  <c r="L41" i="18"/>
  <c r="R41" i="18"/>
  <c r="X41" i="18"/>
  <c r="E44" i="18"/>
  <c r="E42" i="18" s="1"/>
  <c r="K44" i="18"/>
  <c r="Q44" i="18"/>
  <c r="Q42" i="18" s="1"/>
  <c r="W44" i="18"/>
  <c r="W42" i="18" s="1"/>
  <c r="E46" i="18"/>
  <c r="K46" i="18"/>
  <c r="Q46" i="18"/>
  <c r="W46" i="18"/>
  <c r="D49" i="18"/>
  <c r="D47" i="18" s="1"/>
  <c r="J49" i="18"/>
  <c r="J47" i="18" s="1"/>
  <c r="P49" i="18"/>
  <c r="V49" i="18"/>
  <c r="V47" i="18" s="1"/>
  <c r="D51" i="18"/>
  <c r="J51" i="18"/>
  <c r="P51" i="18"/>
  <c r="V51" i="18"/>
  <c r="I54" i="18"/>
  <c r="O54" i="18"/>
  <c r="O52" i="18" s="1"/>
  <c r="U54" i="18"/>
  <c r="U52" i="18" s="1"/>
  <c r="AA54" i="18"/>
  <c r="I56" i="18"/>
  <c r="O56" i="18"/>
  <c r="U56" i="18"/>
  <c r="AA56" i="18"/>
  <c r="H59" i="18"/>
  <c r="H57" i="18" s="1"/>
  <c r="N59" i="18"/>
  <c r="T59" i="18"/>
  <c r="T57" i="18" s="1"/>
  <c r="Z59" i="18"/>
  <c r="Z57" i="18" s="1"/>
  <c r="H61" i="18"/>
  <c r="N61" i="18"/>
  <c r="T61" i="18"/>
  <c r="Z61" i="18"/>
  <c r="G64" i="18"/>
  <c r="G62" i="18" s="1"/>
  <c r="M64" i="18"/>
  <c r="M62" i="18" s="1"/>
  <c r="S64" i="18"/>
  <c r="Y64" i="18"/>
  <c r="Y62" i="18" s="1"/>
  <c r="G66" i="18"/>
  <c r="M66" i="18"/>
  <c r="S66" i="18"/>
  <c r="Y66" i="18"/>
  <c r="F69" i="18"/>
  <c r="L69" i="18"/>
  <c r="L67" i="18" s="1"/>
  <c r="R69" i="18"/>
  <c r="R67" i="18" s="1"/>
  <c r="X69" i="18"/>
  <c r="F71" i="18"/>
  <c r="L71" i="18"/>
  <c r="R71" i="18"/>
  <c r="X71" i="18"/>
  <c r="E74" i="18"/>
  <c r="E72" i="18" s="1"/>
  <c r="K74" i="18"/>
  <c r="Q74" i="18"/>
  <c r="Q72" i="18" s="1"/>
  <c r="W74" i="18"/>
  <c r="W72" i="18" s="1"/>
  <c r="E76" i="18"/>
  <c r="K76" i="18"/>
  <c r="Q76" i="18"/>
  <c r="W76" i="18"/>
  <c r="D79" i="18"/>
  <c r="D77" i="18" s="1"/>
  <c r="J79" i="18"/>
  <c r="J77" i="18" s="1"/>
  <c r="P79" i="18"/>
  <c r="V79" i="18"/>
  <c r="V77" i="18" s="1"/>
  <c r="D81" i="18"/>
  <c r="J81" i="18"/>
  <c r="P81" i="18"/>
  <c r="V81" i="18"/>
  <c r="I84" i="18"/>
  <c r="O84" i="18"/>
  <c r="O82" i="18" s="1"/>
  <c r="U84" i="18"/>
  <c r="U82" i="18" s="1"/>
  <c r="AA84" i="18"/>
  <c r="I86" i="18"/>
  <c r="O86" i="18"/>
  <c r="U86" i="18"/>
  <c r="AA86" i="18"/>
  <c r="H89" i="18"/>
  <c r="H87" i="18" s="1"/>
  <c r="N89" i="18"/>
  <c r="T89" i="18"/>
  <c r="T87" i="18" s="1"/>
  <c r="Z89" i="18"/>
  <c r="Z87" i="18" s="1"/>
  <c r="H91" i="18"/>
  <c r="N91" i="18"/>
  <c r="T91" i="18"/>
  <c r="Z91" i="18"/>
  <c r="G94" i="18"/>
  <c r="G92" i="18" s="1"/>
  <c r="M94" i="18"/>
  <c r="M92" i="18" s="1"/>
  <c r="S94" i="18"/>
  <c r="Y94" i="18"/>
  <c r="Y92" i="18" s="1"/>
  <c r="G96" i="18"/>
  <c r="M96" i="18"/>
  <c r="S96" i="18"/>
  <c r="Y96" i="18"/>
  <c r="F99" i="18"/>
  <c r="L99" i="18"/>
  <c r="L97" i="18" s="1"/>
  <c r="R99" i="18"/>
  <c r="R97" i="18" s="1"/>
  <c r="X99" i="18"/>
  <c r="F101" i="18"/>
  <c r="L101" i="18"/>
  <c r="R101" i="18"/>
  <c r="X101" i="18"/>
  <c r="E104" i="18"/>
  <c r="E102" i="18" s="1"/>
  <c r="K104" i="18"/>
  <c r="Q104" i="18"/>
  <c r="Q102" i="18" s="1"/>
  <c r="W104" i="18"/>
  <c r="W102" i="18" s="1"/>
  <c r="E106" i="18"/>
  <c r="K106" i="18"/>
  <c r="Q106" i="18"/>
  <c r="W106" i="18"/>
  <c r="D109" i="18"/>
  <c r="D107" i="18" s="1"/>
  <c r="J109" i="18"/>
  <c r="J107" i="18" s="1"/>
  <c r="P109" i="18"/>
  <c r="V109" i="18"/>
  <c r="V107" i="18" s="1"/>
  <c r="D111" i="18"/>
  <c r="J111" i="18"/>
  <c r="P111" i="18"/>
  <c r="V111" i="18"/>
  <c r="I114" i="18"/>
  <c r="O114" i="18"/>
  <c r="O112" i="18" s="1"/>
  <c r="U114" i="18"/>
  <c r="U112" i="18" s="1"/>
  <c r="AA114" i="18"/>
  <c r="I116" i="18"/>
  <c r="O116" i="18"/>
  <c r="U116" i="18"/>
  <c r="AA116" i="18"/>
  <c r="H119" i="18"/>
  <c r="H117" i="18" s="1"/>
  <c r="N119" i="18"/>
  <c r="T119" i="18"/>
  <c r="T117" i="18" s="1"/>
  <c r="Z119" i="18"/>
  <c r="Z117" i="18" s="1"/>
  <c r="H121" i="18"/>
  <c r="N121" i="18"/>
  <c r="T121" i="18"/>
  <c r="Z121" i="18"/>
  <c r="G124" i="18"/>
  <c r="G122" i="18" s="1"/>
  <c r="M124" i="18"/>
  <c r="M122" i="18" s="1"/>
  <c r="S124" i="18"/>
  <c r="Y124" i="18"/>
  <c r="Y122" i="18" s="1"/>
  <c r="G126" i="18"/>
  <c r="M126" i="18"/>
  <c r="S126" i="18"/>
  <c r="Y126" i="18"/>
  <c r="F129" i="18"/>
  <c r="L129" i="18"/>
  <c r="L127" i="18" s="1"/>
  <c r="R129" i="18"/>
  <c r="R127" i="18" s="1"/>
  <c r="X129" i="18"/>
  <c r="F131" i="18"/>
  <c r="L131" i="18"/>
  <c r="R131" i="18"/>
  <c r="X131" i="18"/>
  <c r="E134" i="18"/>
  <c r="E132" i="18" s="1"/>
  <c r="K134" i="18"/>
  <c r="Q134" i="18"/>
  <c r="Q132" i="18" s="1"/>
  <c r="W134" i="18"/>
  <c r="W132" i="18" s="1"/>
  <c r="E136" i="18"/>
  <c r="K136" i="18"/>
  <c r="Q136" i="18"/>
  <c r="W136" i="18"/>
  <c r="D139" i="18"/>
  <c r="D137" i="18" s="1"/>
  <c r="J139" i="18"/>
  <c r="J137" i="18" s="1"/>
  <c r="P139" i="18"/>
  <c r="V139" i="18"/>
  <c r="V137" i="18" s="1"/>
  <c r="D141" i="18"/>
  <c r="J141" i="18"/>
  <c r="P141" i="18"/>
  <c r="V141" i="18"/>
  <c r="I144" i="18"/>
  <c r="O144" i="18"/>
  <c r="O142" i="18" s="1"/>
  <c r="U144" i="18"/>
  <c r="U142" i="18" s="1"/>
  <c r="AA144" i="18"/>
  <c r="I146" i="18"/>
  <c r="O146" i="18"/>
  <c r="U146" i="18"/>
  <c r="H149" i="18"/>
  <c r="H147" i="18" s="1"/>
  <c r="O149" i="18"/>
  <c r="O147" i="18" s="1"/>
  <c r="V149" i="18"/>
  <c r="E151" i="18"/>
  <c r="L151" i="18"/>
  <c r="T151" i="18"/>
  <c r="AA151" i="18"/>
  <c r="G154" i="18"/>
  <c r="G152" i="18" s="1"/>
  <c r="N154" i="18"/>
  <c r="N152" i="18" s="1"/>
  <c r="U154" i="18"/>
  <c r="U152" i="18" s="1"/>
  <c r="D156" i="18"/>
  <c r="K156" i="18"/>
  <c r="S156" i="18"/>
  <c r="Z156" i="18"/>
  <c r="F159" i="18"/>
  <c r="M159" i="18"/>
  <c r="M157" i="18" s="1"/>
  <c r="T159" i="18"/>
  <c r="T157" i="18" s="1"/>
  <c r="AA159" i="18"/>
  <c r="J161" i="18"/>
  <c r="R161" i="18"/>
  <c r="Y161" i="18"/>
  <c r="F170" i="18"/>
  <c r="F166" i="18" s="1"/>
  <c r="U170" i="18"/>
  <c r="U166" i="18" s="1"/>
  <c r="P175" i="18"/>
  <c r="P171" i="18" s="1"/>
  <c r="O180" i="18"/>
  <c r="O176" i="18" s="1"/>
  <c r="R185" i="18"/>
  <c r="R181" i="18" s="1"/>
  <c r="Q190" i="18"/>
  <c r="Q186" i="18" s="1"/>
  <c r="V195" i="18"/>
  <c r="V191" i="18" s="1"/>
  <c r="Z205" i="18"/>
  <c r="Z201" i="18" s="1"/>
  <c r="S210" i="18"/>
  <c r="S206" i="18" s="1"/>
  <c r="L215" i="18"/>
  <c r="L211" i="18" s="1"/>
  <c r="E220" i="18"/>
  <c r="G235" i="18"/>
  <c r="S240" i="18"/>
  <c r="J241" i="18"/>
  <c r="Y245" i="18"/>
  <c r="K246" i="18"/>
  <c r="Q246" i="18"/>
  <c r="L246" i="18"/>
  <c r="J255" i="18"/>
  <c r="N296" i="18"/>
  <c r="K311" i="18"/>
  <c r="E315" i="18"/>
  <c r="Z320" i="18"/>
  <c r="S329" i="18"/>
  <c r="G9" i="18"/>
  <c r="G7" i="18" s="1"/>
  <c r="M9" i="18"/>
  <c r="M7" i="18" s="1"/>
  <c r="S9" i="18"/>
  <c r="Y9" i="18"/>
  <c r="Y7" i="18" s="1"/>
  <c r="G11" i="18"/>
  <c r="M11" i="18"/>
  <c r="S11" i="18"/>
  <c r="Y11" i="18"/>
  <c r="F14" i="18"/>
  <c r="L14" i="18"/>
  <c r="L12" i="18" s="1"/>
  <c r="R14" i="18"/>
  <c r="R12" i="18" s="1"/>
  <c r="X14" i="18"/>
  <c r="F16" i="18"/>
  <c r="L16" i="18"/>
  <c r="R16" i="18"/>
  <c r="X16" i="18"/>
  <c r="E19" i="18"/>
  <c r="E17" i="18" s="1"/>
  <c r="K19" i="18"/>
  <c r="Q19" i="18"/>
  <c r="Q17" i="18" s="1"/>
  <c r="W19" i="18"/>
  <c r="W17" i="18" s="1"/>
  <c r="E21" i="18"/>
  <c r="K21" i="18"/>
  <c r="Q21" i="18"/>
  <c r="W21" i="18"/>
  <c r="D24" i="18"/>
  <c r="D22" i="18" s="1"/>
  <c r="J24" i="18"/>
  <c r="J22" i="18" s="1"/>
  <c r="P24" i="18"/>
  <c r="V24" i="18"/>
  <c r="V22" i="18" s="1"/>
  <c r="D26" i="18"/>
  <c r="J26" i="18"/>
  <c r="P26" i="18"/>
  <c r="V26" i="18"/>
  <c r="I29" i="18"/>
  <c r="O29" i="18"/>
  <c r="O27" i="18" s="1"/>
  <c r="U29" i="18"/>
  <c r="U27" i="18" s="1"/>
  <c r="AA29" i="18"/>
  <c r="I31" i="18"/>
  <c r="O31" i="18"/>
  <c r="U31" i="18"/>
  <c r="AA31" i="18"/>
  <c r="H34" i="18"/>
  <c r="H32" i="18" s="1"/>
  <c r="N34" i="18"/>
  <c r="T34" i="18"/>
  <c r="T32" i="18" s="1"/>
  <c r="Z34" i="18"/>
  <c r="Z32" i="18" s="1"/>
  <c r="H36" i="18"/>
  <c r="N36" i="18"/>
  <c r="T36" i="18"/>
  <c r="Z36" i="18"/>
  <c r="G39" i="18"/>
  <c r="G37" i="18" s="1"/>
  <c r="M39" i="18"/>
  <c r="M37" i="18" s="1"/>
  <c r="S39" i="18"/>
  <c r="Y39" i="18"/>
  <c r="Y37" i="18" s="1"/>
  <c r="G41" i="18"/>
  <c r="M41" i="18"/>
  <c r="S41" i="18"/>
  <c r="Y41" i="18"/>
  <c r="F44" i="18"/>
  <c r="L44" i="18"/>
  <c r="L42" i="18" s="1"/>
  <c r="R44" i="18"/>
  <c r="R42" i="18" s="1"/>
  <c r="X44" i="18"/>
  <c r="F46" i="18"/>
  <c r="L46" i="18"/>
  <c r="R46" i="18"/>
  <c r="X46" i="18"/>
  <c r="E49" i="18"/>
  <c r="E47" i="18" s="1"/>
  <c r="K49" i="18"/>
  <c r="Q49" i="18"/>
  <c r="Q47" i="18" s="1"/>
  <c r="W49" i="18"/>
  <c r="W47" i="18" s="1"/>
  <c r="E51" i="18"/>
  <c r="K51" i="18"/>
  <c r="Q51" i="18"/>
  <c r="W51" i="18"/>
  <c r="D54" i="18"/>
  <c r="D52" i="18" s="1"/>
  <c r="J54" i="18"/>
  <c r="J52" i="18" s="1"/>
  <c r="P54" i="18"/>
  <c r="V54" i="18"/>
  <c r="V52" i="18" s="1"/>
  <c r="D56" i="18"/>
  <c r="J56" i="18"/>
  <c r="P56" i="18"/>
  <c r="V56" i="18"/>
  <c r="I59" i="18"/>
  <c r="O59" i="18"/>
  <c r="O57" i="18" s="1"/>
  <c r="U59" i="18"/>
  <c r="U57" i="18" s="1"/>
  <c r="AA59" i="18"/>
  <c r="I61" i="18"/>
  <c r="O61" i="18"/>
  <c r="U61" i="18"/>
  <c r="AA61" i="18"/>
  <c r="H64" i="18"/>
  <c r="H62" i="18" s="1"/>
  <c r="N64" i="18"/>
  <c r="T64" i="18"/>
  <c r="T62" i="18" s="1"/>
  <c r="Z64" i="18"/>
  <c r="Z62" i="18" s="1"/>
  <c r="H66" i="18"/>
  <c r="N66" i="18"/>
  <c r="T66" i="18"/>
  <c r="Z66" i="18"/>
  <c r="G69" i="18"/>
  <c r="G67" i="18" s="1"/>
  <c r="M69" i="18"/>
  <c r="M67" i="18" s="1"/>
  <c r="S69" i="18"/>
  <c r="Y69" i="18"/>
  <c r="Y67" i="18" s="1"/>
  <c r="G71" i="18"/>
  <c r="M71" i="18"/>
  <c r="S71" i="18"/>
  <c r="Y71" i="18"/>
  <c r="F74" i="18"/>
  <c r="L74" i="18"/>
  <c r="L72" i="18" s="1"/>
  <c r="R74" i="18"/>
  <c r="R72" i="18" s="1"/>
  <c r="X74" i="18"/>
  <c r="F76" i="18"/>
  <c r="L76" i="18"/>
  <c r="R76" i="18"/>
  <c r="X76" i="18"/>
  <c r="E79" i="18"/>
  <c r="E77" i="18" s="1"/>
  <c r="K79" i="18"/>
  <c r="Q79" i="18"/>
  <c r="Q77" i="18" s="1"/>
  <c r="W79" i="18"/>
  <c r="W77" i="18" s="1"/>
  <c r="E81" i="18"/>
  <c r="K81" i="18"/>
  <c r="Q81" i="18"/>
  <c r="W81" i="18"/>
  <c r="D84" i="18"/>
  <c r="D82" i="18" s="1"/>
  <c r="J84" i="18"/>
  <c r="J82" i="18" s="1"/>
  <c r="P84" i="18"/>
  <c r="V84" i="18"/>
  <c r="V82" i="18" s="1"/>
  <c r="D86" i="18"/>
  <c r="J86" i="18"/>
  <c r="P86" i="18"/>
  <c r="V86" i="18"/>
  <c r="I89" i="18"/>
  <c r="O89" i="18"/>
  <c r="O87" i="18" s="1"/>
  <c r="U89" i="18"/>
  <c r="U87" i="18" s="1"/>
  <c r="AA89" i="18"/>
  <c r="I91" i="18"/>
  <c r="O91" i="18"/>
  <c r="U91" i="18"/>
  <c r="AA91" i="18"/>
  <c r="H94" i="18"/>
  <c r="H92" i="18" s="1"/>
  <c r="N94" i="18"/>
  <c r="T94" i="18"/>
  <c r="T92" i="18" s="1"/>
  <c r="Z94" i="18"/>
  <c r="Z92" i="18" s="1"/>
  <c r="H96" i="18"/>
  <c r="N96" i="18"/>
  <c r="T96" i="18"/>
  <c r="Z96" i="18"/>
  <c r="G99" i="18"/>
  <c r="G97" i="18" s="1"/>
  <c r="M99" i="18"/>
  <c r="M97" i="18" s="1"/>
  <c r="S99" i="18"/>
  <c r="Y99" i="18"/>
  <c r="Y97" i="18" s="1"/>
  <c r="G101" i="18"/>
  <c r="M101" i="18"/>
  <c r="S101" i="18"/>
  <c r="Y101" i="18"/>
  <c r="F104" i="18"/>
  <c r="L104" i="18"/>
  <c r="L102" i="18" s="1"/>
  <c r="R104" i="18"/>
  <c r="R102" i="18" s="1"/>
  <c r="X104" i="18"/>
  <c r="F106" i="18"/>
  <c r="L106" i="18"/>
  <c r="R106" i="18"/>
  <c r="X106" i="18"/>
  <c r="E109" i="18"/>
  <c r="E107" i="18" s="1"/>
  <c r="K109" i="18"/>
  <c r="Q109" i="18"/>
  <c r="Q107" i="18" s="1"/>
  <c r="W109" i="18"/>
  <c r="W107" i="18" s="1"/>
  <c r="E111" i="18"/>
  <c r="K111" i="18"/>
  <c r="Q111" i="18"/>
  <c r="W111" i="18"/>
  <c r="D114" i="18"/>
  <c r="D112" i="18" s="1"/>
  <c r="J114" i="18"/>
  <c r="J112" i="18" s="1"/>
  <c r="P114" i="18"/>
  <c r="V114" i="18"/>
  <c r="V112" i="18" s="1"/>
  <c r="D116" i="18"/>
  <c r="J116" i="18"/>
  <c r="P116" i="18"/>
  <c r="V116" i="18"/>
  <c r="I119" i="18"/>
  <c r="O119" i="18"/>
  <c r="O117" i="18" s="1"/>
  <c r="U119" i="18"/>
  <c r="U117" i="18" s="1"/>
  <c r="AA119" i="18"/>
  <c r="I121" i="18"/>
  <c r="O121" i="18"/>
  <c r="U121" i="18"/>
  <c r="AA121" i="18"/>
  <c r="H124" i="18"/>
  <c r="H122" i="18" s="1"/>
  <c r="N124" i="18"/>
  <c r="T124" i="18"/>
  <c r="T122" i="18" s="1"/>
  <c r="Z124" i="18"/>
  <c r="Z122" i="18" s="1"/>
  <c r="H126" i="18"/>
  <c r="N126" i="18"/>
  <c r="T126" i="18"/>
  <c r="Z126" i="18"/>
  <c r="G129" i="18"/>
  <c r="G127" i="18" s="1"/>
  <c r="M129" i="18"/>
  <c r="M127" i="18" s="1"/>
  <c r="S129" i="18"/>
  <c r="Y129" i="18"/>
  <c r="Y127" i="18" s="1"/>
  <c r="G131" i="18"/>
  <c r="M131" i="18"/>
  <c r="S131" i="18"/>
  <c r="Y131" i="18"/>
  <c r="F134" i="18"/>
  <c r="L134" i="18"/>
  <c r="L132" i="18" s="1"/>
  <c r="R134" i="18"/>
  <c r="R132" i="18" s="1"/>
  <c r="X134" i="18"/>
  <c r="F136" i="18"/>
  <c r="L136" i="18"/>
  <c r="R136" i="18"/>
  <c r="X136" i="18"/>
  <c r="E139" i="18"/>
  <c r="E137" i="18" s="1"/>
  <c r="K139" i="18"/>
  <c r="Q139" i="18"/>
  <c r="Q137" i="18" s="1"/>
  <c r="W139" i="18"/>
  <c r="W137" i="18" s="1"/>
  <c r="E141" i="18"/>
  <c r="K141" i="18"/>
  <c r="Q141" i="18"/>
  <c r="W141" i="18"/>
  <c r="D144" i="18"/>
  <c r="D142" i="18" s="1"/>
  <c r="J144" i="18"/>
  <c r="J142" i="18" s="1"/>
  <c r="P144" i="18"/>
  <c r="V144" i="18"/>
  <c r="V142" i="18" s="1"/>
  <c r="D146" i="18"/>
  <c r="J146" i="18"/>
  <c r="P146" i="18"/>
  <c r="V146" i="18"/>
  <c r="I149" i="18"/>
  <c r="I147" i="18" s="1"/>
  <c r="P149" i="18"/>
  <c r="P147" i="18" s="1"/>
  <c r="W149" i="18"/>
  <c r="W147" i="18" s="1"/>
  <c r="F151" i="18"/>
  <c r="N151" i="18"/>
  <c r="U151" i="18"/>
  <c r="H154" i="18"/>
  <c r="H152" i="18" s="1"/>
  <c r="O154" i="18"/>
  <c r="O152" i="18" s="1"/>
  <c r="V154" i="18"/>
  <c r="V152" i="18" s="1"/>
  <c r="E156" i="18"/>
  <c r="M156" i="18"/>
  <c r="T156" i="18"/>
  <c r="AA156" i="18"/>
  <c r="G159" i="18"/>
  <c r="G157" i="18" s="1"/>
  <c r="N159" i="18"/>
  <c r="N157" i="18" s="1"/>
  <c r="U159" i="18"/>
  <c r="U157" i="18" s="1"/>
  <c r="D161" i="18"/>
  <c r="L161" i="18"/>
  <c r="S161" i="18"/>
  <c r="Z161" i="18"/>
  <c r="I170" i="18"/>
  <c r="I166" i="18" s="1"/>
  <c r="W170" i="18"/>
  <c r="W166" i="18" s="1"/>
  <c r="T175" i="18"/>
  <c r="T171" i="18" s="1"/>
  <c r="S180" i="18"/>
  <c r="S176" i="18" s="1"/>
  <c r="X185" i="18"/>
  <c r="X181" i="18" s="1"/>
  <c r="W190" i="18"/>
  <c r="W186" i="18" s="1"/>
  <c r="Y210" i="18"/>
  <c r="Y206" i="18" s="1"/>
  <c r="R215" i="18"/>
  <c r="K220" i="18"/>
  <c r="K216" i="18" s="1"/>
  <c r="D225" i="18"/>
  <c r="D221" i="18" s="1"/>
  <c r="H230" i="18"/>
  <c r="N235" i="18"/>
  <c r="Z240" i="18"/>
  <c r="M241" i="18"/>
  <c r="T246" i="18"/>
  <c r="T255" i="18"/>
  <c r="H260" i="18"/>
  <c r="H256" i="18" s="1"/>
  <c r="D286" i="18"/>
  <c r="V286" i="18"/>
  <c r="P306" i="18"/>
  <c r="AA315" i="18"/>
  <c r="U345" i="18"/>
  <c r="I349" i="18"/>
  <c r="I345" i="18" s="1"/>
  <c r="H9" i="18"/>
  <c r="N9" i="18"/>
  <c r="N7" i="18" s="1"/>
  <c r="T9" i="18"/>
  <c r="T7" i="18" s="1"/>
  <c r="Z9" i="18"/>
  <c r="H11" i="18"/>
  <c r="N11" i="18"/>
  <c r="T11" i="18"/>
  <c r="Z11" i="18"/>
  <c r="G14" i="18"/>
  <c r="G12" i="18" s="1"/>
  <c r="M14" i="18"/>
  <c r="S14" i="18"/>
  <c r="S12" i="18" s="1"/>
  <c r="Y14" i="18"/>
  <c r="Y12" i="18" s="1"/>
  <c r="G16" i="18"/>
  <c r="M16" i="18"/>
  <c r="S16" i="18"/>
  <c r="Y16" i="18"/>
  <c r="F19" i="18"/>
  <c r="F17" i="18" s="1"/>
  <c r="L19" i="18"/>
  <c r="L17" i="18" s="1"/>
  <c r="R19" i="18"/>
  <c r="X19" i="18"/>
  <c r="X17" i="18" s="1"/>
  <c r="F21" i="18"/>
  <c r="L21" i="18"/>
  <c r="R21" i="18"/>
  <c r="X21" i="18"/>
  <c r="E24" i="18"/>
  <c r="K24" i="18"/>
  <c r="K22" i="18" s="1"/>
  <c r="Q24" i="18"/>
  <c r="Q22" i="18" s="1"/>
  <c r="W24" i="18"/>
  <c r="E26" i="18"/>
  <c r="K26" i="18"/>
  <c r="Q26" i="18"/>
  <c r="W26" i="18"/>
  <c r="D29" i="18"/>
  <c r="D27" i="18" s="1"/>
  <c r="J29" i="18"/>
  <c r="P29" i="18"/>
  <c r="P27" i="18" s="1"/>
  <c r="V29" i="18"/>
  <c r="V27" i="18" s="1"/>
  <c r="D31" i="18"/>
  <c r="J31" i="18"/>
  <c r="P31" i="18"/>
  <c r="V31" i="18"/>
  <c r="I34" i="18"/>
  <c r="I32" i="18" s="1"/>
  <c r="O34" i="18"/>
  <c r="O32" i="18" s="1"/>
  <c r="U34" i="18"/>
  <c r="AA34" i="18"/>
  <c r="AA32" i="18" s="1"/>
  <c r="I36" i="18"/>
  <c r="O36" i="18"/>
  <c r="U36" i="18"/>
  <c r="AA36" i="18"/>
  <c r="H39" i="18"/>
  <c r="N39" i="18"/>
  <c r="N37" i="18" s="1"/>
  <c r="T39" i="18"/>
  <c r="T37" i="18" s="1"/>
  <c r="Z39" i="18"/>
  <c r="H41" i="18"/>
  <c r="N41" i="18"/>
  <c r="T41" i="18"/>
  <c r="Z41" i="18"/>
  <c r="G44" i="18"/>
  <c r="G42" i="18" s="1"/>
  <c r="M44" i="18"/>
  <c r="S44" i="18"/>
  <c r="S42" i="18" s="1"/>
  <c r="Y44" i="18"/>
  <c r="Y42" i="18" s="1"/>
  <c r="G46" i="18"/>
  <c r="M46" i="18"/>
  <c r="S46" i="18"/>
  <c r="Y46" i="18"/>
  <c r="F49" i="18"/>
  <c r="F47" i="18" s="1"/>
  <c r="L49" i="18"/>
  <c r="L47" i="18" s="1"/>
  <c r="R49" i="18"/>
  <c r="X49" i="18"/>
  <c r="X47" i="18" s="1"/>
  <c r="F51" i="18"/>
  <c r="L51" i="18"/>
  <c r="R51" i="18"/>
  <c r="X51" i="18"/>
  <c r="E54" i="18"/>
  <c r="K54" i="18"/>
  <c r="K52" i="18" s="1"/>
  <c r="Q54" i="18"/>
  <c r="Q52" i="18" s="1"/>
  <c r="W54" i="18"/>
  <c r="E56" i="18"/>
  <c r="K56" i="18"/>
  <c r="Q56" i="18"/>
  <c r="W56" i="18"/>
  <c r="D59" i="18"/>
  <c r="D57" i="18" s="1"/>
  <c r="J59" i="18"/>
  <c r="P59" i="18"/>
  <c r="P57" i="18" s="1"/>
  <c r="V59" i="18"/>
  <c r="V57" i="18" s="1"/>
  <c r="D61" i="18"/>
  <c r="J61" i="18"/>
  <c r="P61" i="18"/>
  <c r="V61" i="18"/>
  <c r="I64" i="18"/>
  <c r="I62" i="18" s="1"/>
  <c r="O64" i="18"/>
  <c r="O62" i="18" s="1"/>
  <c r="U64" i="18"/>
  <c r="AA64" i="18"/>
  <c r="AA62" i="18" s="1"/>
  <c r="I66" i="18"/>
  <c r="O66" i="18"/>
  <c r="U66" i="18"/>
  <c r="AA66" i="18"/>
  <c r="H69" i="18"/>
  <c r="N69" i="18"/>
  <c r="N67" i="18" s="1"/>
  <c r="T69" i="18"/>
  <c r="T67" i="18" s="1"/>
  <c r="Z69" i="18"/>
  <c r="H71" i="18"/>
  <c r="N71" i="18"/>
  <c r="T71" i="18"/>
  <c r="Z71" i="18"/>
  <c r="G74" i="18"/>
  <c r="G72" i="18" s="1"/>
  <c r="M74" i="18"/>
  <c r="S74" i="18"/>
  <c r="S72" i="18" s="1"/>
  <c r="Y74" i="18"/>
  <c r="Y72" i="18" s="1"/>
  <c r="G76" i="18"/>
  <c r="M76" i="18"/>
  <c r="S76" i="18"/>
  <c r="Y76" i="18"/>
  <c r="F79" i="18"/>
  <c r="F77" i="18" s="1"/>
  <c r="L79" i="18"/>
  <c r="L77" i="18" s="1"/>
  <c r="R79" i="18"/>
  <c r="X79" i="18"/>
  <c r="X77" i="18" s="1"/>
  <c r="F81" i="18"/>
  <c r="L81" i="18"/>
  <c r="R81" i="18"/>
  <c r="X81" i="18"/>
  <c r="E84" i="18"/>
  <c r="K84" i="18"/>
  <c r="K82" i="18" s="1"/>
  <c r="Q84" i="18"/>
  <c r="Q82" i="18" s="1"/>
  <c r="W84" i="18"/>
  <c r="E86" i="18"/>
  <c r="K86" i="18"/>
  <c r="Q86" i="18"/>
  <c r="W86" i="18"/>
  <c r="D89" i="18"/>
  <c r="D87" i="18" s="1"/>
  <c r="J89" i="18"/>
  <c r="P89" i="18"/>
  <c r="P87" i="18" s="1"/>
  <c r="V89" i="18"/>
  <c r="V87" i="18" s="1"/>
  <c r="D91" i="18"/>
  <c r="J91" i="18"/>
  <c r="P91" i="18"/>
  <c r="V91" i="18"/>
  <c r="I94" i="18"/>
  <c r="I92" i="18" s="1"/>
  <c r="O94" i="18"/>
  <c r="O92" i="18" s="1"/>
  <c r="U94" i="18"/>
  <c r="AA94" i="18"/>
  <c r="AA92" i="18" s="1"/>
  <c r="I96" i="18"/>
  <c r="O96" i="18"/>
  <c r="U96" i="18"/>
  <c r="AA96" i="18"/>
  <c r="H99" i="18"/>
  <c r="N99" i="18"/>
  <c r="N97" i="18" s="1"/>
  <c r="T99" i="18"/>
  <c r="T97" i="18" s="1"/>
  <c r="Z99" i="18"/>
  <c r="H101" i="18"/>
  <c r="N101" i="18"/>
  <c r="T101" i="18"/>
  <c r="Z101" i="18"/>
  <c r="G104" i="18"/>
  <c r="G102" i="18" s="1"/>
  <c r="M104" i="18"/>
  <c r="S104" i="18"/>
  <c r="S102" i="18" s="1"/>
  <c r="Y104" i="18"/>
  <c r="Y102" i="18" s="1"/>
  <c r="G106" i="18"/>
  <c r="M106" i="18"/>
  <c r="S106" i="18"/>
  <c r="Y106" i="18"/>
  <c r="F109" i="18"/>
  <c r="F107" i="18" s="1"/>
  <c r="L109" i="18"/>
  <c r="L107" i="18" s="1"/>
  <c r="R109" i="18"/>
  <c r="X109" i="18"/>
  <c r="X107" i="18" s="1"/>
  <c r="F111" i="18"/>
  <c r="L111" i="18"/>
  <c r="R111" i="18"/>
  <c r="X111" i="18"/>
  <c r="E114" i="18"/>
  <c r="K114" i="18"/>
  <c r="K112" i="18" s="1"/>
  <c r="Q114" i="18"/>
  <c r="Q112" i="18" s="1"/>
  <c r="W114" i="18"/>
  <c r="E116" i="18"/>
  <c r="K116" i="18"/>
  <c r="Q116" i="18"/>
  <c r="W116" i="18"/>
  <c r="D119" i="18"/>
  <c r="D117" i="18" s="1"/>
  <c r="J119" i="18"/>
  <c r="P119" i="18"/>
  <c r="P117" i="18" s="1"/>
  <c r="V119" i="18"/>
  <c r="V117" i="18" s="1"/>
  <c r="D121" i="18"/>
  <c r="J121" i="18"/>
  <c r="P121" i="18"/>
  <c r="V121" i="18"/>
  <c r="I124" i="18"/>
  <c r="I122" i="18" s="1"/>
  <c r="O124" i="18"/>
  <c r="O122" i="18" s="1"/>
  <c r="U124" i="18"/>
  <c r="AA124" i="18"/>
  <c r="AA122" i="18" s="1"/>
  <c r="I126" i="18"/>
  <c r="O126" i="18"/>
  <c r="U126" i="18"/>
  <c r="AA126" i="18"/>
  <c r="H129" i="18"/>
  <c r="N129" i="18"/>
  <c r="N127" i="18" s="1"/>
  <c r="T129" i="18"/>
  <c r="T127" i="18" s="1"/>
  <c r="Z129" i="18"/>
  <c r="H131" i="18"/>
  <c r="N131" i="18"/>
  <c r="T131" i="18"/>
  <c r="Z131" i="18"/>
  <c r="G134" i="18"/>
  <c r="G132" i="18" s="1"/>
  <c r="M134" i="18"/>
  <c r="S134" i="18"/>
  <c r="S132" i="18" s="1"/>
  <c r="Y134" i="18"/>
  <c r="Y132" i="18" s="1"/>
  <c r="G136" i="18"/>
  <c r="M136" i="18"/>
  <c r="S136" i="18"/>
  <c r="Y136" i="18"/>
  <c r="F139" i="18"/>
  <c r="F137" i="18" s="1"/>
  <c r="L139" i="18"/>
  <c r="L137" i="18" s="1"/>
  <c r="R139" i="18"/>
  <c r="X139" i="18"/>
  <c r="X137" i="18" s="1"/>
  <c r="F141" i="18"/>
  <c r="L141" i="18"/>
  <c r="R141" i="18"/>
  <c r="X141" i="18"/>
  <c r="E144" i="18"/>
  <c r="K144" i="18"/>
  <c r="K142" i="18" s="1"/>
  <c r="Q144" i="18"/>
  <c r="Q142" i="18" s="1"/>
  <c r="W144" i="18"/>
  <c r="E146" i="18"/>
  <c r="K146" i="18"/>
  <c r="Q146" i="18"/>
  <c r="W146" i="18"/>
  <c r="J149" i="18"/>
  <c r="J147" i="18" s="1"/>
  <c r="Q149" i="18"/>
  <c r="Q147" i="18" s="1"/>
  <c r="X149" i="18"/>
  <c r="X147" i="18" s="1"/>
  <c r="H151" i="18"/>
  <c r="O151" i="18"/>
  <c r="V151" i="18"/>
  <c r="V147" i="18" s="1"/>
  <c r="I154" i="18"/>
  <c r="P154" i="18"/>
  <c r="P152" i="18" s="1"/>
  <c r="W154" i="18"/>
  <c r="W152" i="18" s="1"/>
  <c r="G156" i="18"/>
  <c r="N156" i="18"/>
  <c r="U156" i="18"/>
  <c r="H159" i="18"/>
  <c r="H157" i="18" s="1"/>
  <c r="O159" i="18"/>
  <c r="O157" i="18" s="1"/>
  <c r="V159" i="18"/>
  <c r="V157" i="18" s="1"/>
  <c r="F161" i="18"/>
  <c r="M161" i="18"/>
  <c r="T161" i="18"/>
  <c r="AA161" i="18"/>
  <c r="K170" i="18"/>
  <c r="AA170" i="18"/>
  <c r="AA166" i="18" s="1"/>
  <c r="D175" i="18"/>
  <c r="V175" i="18"/>
  <c r="V171" i="18" s="1"/>
  <c r="Y180" i="18"/>
  <c r="Y176" i="18" s="1"/>
  <c r="I200" i="18"/>
  <c r="I196" i="18" s="1"/>
  <c r="X215" i="18"/>
  <c r="X211" i="18" s="1"/>
  <c r="Q220" i="18"/>
  <c r="Q216" i="18" s="1"/>
  <c r="J225" i="18"/>
  <c r="J221" i="18" s="1"/>
  <c r="O230" i="18"/>
  <c r="U235" i="18"/>
  <c r="K236" i="18"/>
  <c r="N236" i="18"/>
  <c r="F241" i="18"/>
  <c r="U241" i="18"/>
  <c r="O251" i="18"/>
  <c r="T260" i="18"/>
  <c r="T256" i="18" s="1"/>
  <c r="G265" i="18"/>
  <c r="P276" i="18"/>
  <c r="K281" i="18"/>
  <c r="V281" i="18"/>
  <c r="U286" i="18"/>
  <c r="M296" i="18"/>
  <c r="R301" i="18"/>
  <c r="F310" i="18"/>
  <c r="N316" i="18"/>
  <c r="U325" i="18"/>
  <c r="K340" i="18"/>
  <c r="Q340" i="18"/>
  <c r="W340" i="18"/>
  <c r="J380" i="18"/>
  <c r="Y318" i="18"/>
  <c r="Y316" i="18" s="1"/>
  <c r="S318" i="18"/>
  <c r="S316" i="18" s="1"/>
  <c r="M318" i="18"/>
  <c r="G318" i="18"/>
  <c r="G316" i="18" s="1"/>
  <c r="Z313" i="18"/>
  <c r="Z311" i="18" s="1"/>
  <c r="T313" i="18"/>
  <c r="N313" i="18"/>
  <c r="N311" i="18" s="1"/>
  <c r="H313" i="18"/>
  <c r="H311" i="18" s="1"/>
  <c r="AA308" i="18"/>
  <c r="U308" i="18"/>
  <c r="U306" i="18" s="1"/>
  <c r="O308" i="18"/>
  <c r="O306" i="18" s="1"/>
  <c r="I308" i="18"/>
  <c r="V303" i="18"/>
  <c r="V301" i="18" s="1"/>
  <c r="P303" i="18"/>
  <c r="P301" i="18" s="1"/>
  <c r="J303" i="18"/>
  <c r="D303" i="18"/>
  <c r="D301" i="18" s="1"/>
  <c r="W298" i="18"/>
  <c r="W296" i="18" s="1"/>
  <c r="Q298" i="18"/>
  <c r="K298" i="18"/>
  <c r="K296" i="18" s="1"/>
  <c r="E298" i="18"/>
  <c r="E296" i="18" s="1"/>
  <c r="X293" i="18"/>
  <c r="R293" i="18"/>
  <c r="R291" i="18" s="1"/>
  <c r="L293" i="18"/>
  <c r="L291" i="18" s="1"/>
  <c r="F293" i="18"/>
  <c r="Y288" i="18"/>
  <c r="Y286" i="18" s="1"/>
  <c r="S288" i="18"/>
  <c r="S286" i="18" s="1"/>
  <c r="M288" i="18"/>
  <c r="G288" i="18"/>
  <c r="G286" i="18" s="1"/>
  <c r="Z283" i="18"/>
  <c r="Z281" i="18" s="1"/>
  <c r="T283" i="18"/>
  <c r="N283" i="18"/>
  <c r="N281" i="18" s="1"/>
  <c r="H283" i="18"/>
  <c r="H281" i="18" s="1"/>
  <c r="AA278" i="18"/>
  <c r="U278" i="18"/>
  <c r="U276" i="18" s="1"/>
  <c r="O278" i="18"/>
  <c r="O276" i="18" s="1"/>
  <c r="I278" i="18"/>
  <c r="V273" i="18"/>
  <c r="V271" i="18" s="1"/>
  <c r="P273" i="18"/>
  <c r="P271" i="18" s="1"/>
  <c r="J273" i="18"/>
  <c r="D273" i="18"/>
  <c r="D271" i="18" s="1"/>
  <c r="W268" i="18"/>
  <c r="W266" i="18" s="1"/>
  <c r="Q268" i="18"/>
  <c r="K268" i="18"/>
  <c r="K266" i="18" s="1"/>
  <c r="E268" i="18"/>
  <c r="E266" i="18" s="1"/>
  <c r="X263" i="18"/>
  <c r="R263" i="18"/>
  <c r="R261" i="18" s="1"/>
  <c r="L263" i="18"/>
  <c r="L261" i="18" s="1"/>
  <c r="F263" i="18"/>
  <c r="Y258" i="18"/>
  <c r="Y256" i="18" s="1"/>
  <c r="S258" i="18"/>
  <c r="S256" i="18" s="1"/>
  <c r="M258" i="18"/>
  <c r="G258" i="18"/>
  <c r="G256" i="18" s="1"/>
  <c r="X318" i="18"/>
  <c r="R318" i="18"/>
  <c r="R316" i="18" s="1"/>
  <c r="L318" i="18"/>
  <c r="L316" i="18" s="1"/>
  <c r="F318" i="18"/>
  <c r="Y313" i="18"/>
  <c r="S313" i="18"/>
  <c r="S311" i="18" s="1"/>
  <c r="M313" i="18"/>
  <c r="G313" i="18"/>
  <c r="G311" i="18" s="1"/>
  <c r="Z308" i="18"/>
  <c r="Z306" i="18" s="1"/>
  <c r="T308" i="18"/>
  <c r="N308" i="18"/>
  <c r="H308" i="18"/>
  <c r="H306" i="18" s="1"/>
  <c r="AA303" i="18"/>
  <c r="U303" i="18"/>
  <c r="U301" i="18" s="1"/>
  <c r="O303" i="18"/>
  <c r="O301" i="18" s="1"/>
  <c r="I303" i="18"/>
  <c r="V298" i="18"/>
  <c r="P298" i="18"/>
  <c r="P296" i="18" s="1"/>
  <c r="J298" i="18"/>
  <c r="D298" i="18"/>
  <c r="D296" i="18" s="1"/>
  <c r="W293" i="18"/>
  <c r="W291" i="18" s="1"/>
  <c r="Q293" i="18"/>
  <c r="K293" i="18"/>
  <c r="E293" i="18"/>
  <c r="E291" i="18" s="1"/>
  <c r="X288" i="18"/>
  <c r="R288" i="18"/>
  <c r="R286" i="18" s="1"/>
  <c r="L288" i="18"/>
  <c r="L286" i="18" s="1"/>
  <c r="F288" i="18"/>
  <c r="Y283" i="18"/>
  <c r="S283" i="18"/>
  <c r="S281" i="18" s="1"/>
  <c r="M283" i="18"/>
  <c r="G283" i="18"/>
  <c r="G281" i="18" s="1"/>
  <c r="Z278" i="18"/>
  <c r="Z276" i="18" s="1"/>
  <c r="T278" i="18"/>
  <c r="N278" i="18"/>
  <c r="H278" i="18"/>
  <c r="H276" i="18" s="1"/>
  <c r="AA273" i="18"/>
  <c r="U273" i="18"/>
  <c r="U271" i="18" s="1"/>
  <c r="O273" i="18"/>
  <c r="O271" i="18" s="1"/>
  <c r="I273" i="18"/>
  <c r="V268" i="18"/>
  <c r="P268" i="18"/>
  <c r="P266" i="18" s="1"/>
  <c r="J268" i="18"/>
  <c r="D268" i="18"/>
  <c r="D266" i="18" s="1"/>
  <c r="W263" i="18"/>
  <c r="W261" i="18" s="1"/>
  <c r="Q263" i="18"/>
  <c r="K263" i="18"/>
  <c r="E263" i="18"/>
  <c r="E261" i="18" s="1"/>
  <c r="X258" i="18"/>
  <c r="R258" i="18"/>
  <c r="R256" i="18" s="1"/>
  <c r="L258" i="18"/>
  <c r="L256" i="18" s="1"/>
  <c r="F258" i="18"/>
  <c r="Y253" i="18"/>
  <c r="S253" i="18"/>
  <c r="S251" i="18" s="1"/>
  <c r="M253" i="18"/>
  <c r="G253" i="18"/>
  <c r="G251" i="18" s="1"/>
  <c r="W318" i="18"/>
  <c r="W316" i="18" s="1"/>
  <c r="Q318" i="18"/>
  <c r="K318" i="18"/>
  <c r="K316" i="18" s="1"/>
  <c r="E318" i="18"/>
  <c r="X313" i="18"/>
  <c r="X311" i="18" s="1"/>
  <c r="R313" i="18"/>
  <c r="R311" i="18" s="1"/>
  <c r="L313" i="18"/>
  <c r="L311" i="18" s="1"/>
  <c r="F313" i="18"/>
  <c r="Y308" i="18"/>
  <c r="Y306" i="18" s="1"/>
  <c r="S308" i="18"/>
  <c r="M308" i="18"/>
  <c r="M306" i="18" s="1"/>
  <c r="G308" i="18"/>
  <c r="G306" i="18" s="1"/>
  <c r="Z303" i="18"/>
  <c r="Z301" i="18" s="1"/>
  <c r="T303" i="18"/>
  <c r="N303" i="18"/>
  <c r="N301" i="18" s="1"/>
  <c r="H303" i="18"/>
  <c r="AA298" i="18"/>
  <c r="AA296" i="18" s="1"/>
  <c r="U298" i="18"/>
  <c r="U296" i="18" s="1"/>
  <c r="O298" i="18"/>
  <c r="O296" i="18" s="1"/>
  <c r="I298" i="18"/>
  <c r="V293" i="18"/>
  <c r="V291" i="18" s="1"/>
  <c r="P293" i="18"/>
  <c r="J293" i="18"/>
  <c r="J291" i="18" s="1"/>
  <c r="D293" i="18"/>
  <c r="D291" i="18" s="1"/>
  <c r="W288" i="18"/>
  <c r="W286" i="18" s="1"/>
  <c r="Q288" i="18"/>
  <c r="K288" i="18"/>
  <c r="K286" i="18" s="1"/>
  <c r="E288" i="18"/>
  <c r="X283" i="18"/>
  <c r="X281" i="18" s="1"/>
  <c r="R283" i="18"/>
  <c r="R281" i="18" s="1"/>
  <c r="L283" i="18"/>
  <c r="L281" i="18" s="1"/>
  <c r="F283" i="18"/>
  <c r="Y278" i="18"/>
  <c r="Y276" i="18" s="1"/>
  <c r="S278" i="18"/>
  <c r="M278" i="18"/>
  <c r="M276" i="18" s="1"/>
  <c r="G278" i="18"/>
  <c r="G276" i="18" s="1"/>
  <c r="Z273" i="18"/>
  <c r="Z271" i="18" s="1"/>
  <c r="T273" i="18"/>
  <c r="N273" i="18"/>
  <c r="N271" i="18" s="1"/>
  <c r="H273" i="18"/>
  <c r="AA268" i="18"/>
  <c r="AA266" i="18" s="1"/>
  <c r="U268" i="18"/>
  <c r="U266" i="18" s="1"/>
  <c r="O268" i="18"/>
  <c r="O266" i="18" s="1"/>
  <c r="I268" i="18"/>
  <c r="V263" i="18"/>
  <c r="V261" i="18" s="1"/>
  <c r="P263" i="18"/>
  <c r="J263" i="18"/>
  <c r="J261" i="18" s="1"/>
  <c r="D263" i="18"/>
  <c r="D261" i="18" s="1"/>
  <c r="W258" i="18"/>
  <c r="W256" i="18" s="1"/>
  <c r="Q258" i="18"/>
  <c r="K258" i="18"/>
  <c r="K256" i="18" s="1"/>
  <c r="E258" i="18"/>
  <c r="X253" i="18"/>
  <c r="X251" i="18" s="1"/>
  <c r="R253" i="18"/>
  <c r="R251" i="18" s="1"/>
  <c r="L253" i="18"/>
  <c r="L251" i="18" s="1"/>
  <c r="F253" i="18"/>
  <c r="Y248" i="18"/>
  <c r="Y246" i="18" s="1"/>
  <c r="S248" i="18"/>
  <c r="M248" i="18"/>
  <c r="M246" i="18" s="1"/>
  <c r="G248" i="18"/>
  <c r="G246" i="18" s="1"/>
  <c r="Z243" i="18"/>
  <c r="Z241" i="18" s="1"/>
  <c r="T243" i="18"/>
  <c r="N243" i="18"/>
  <c r="N241" i="18" s="1"/>
  <c r="H243" i="18"/>
  <c r="AA238" i="18"/>
  <c r="AA236" i="18" s="1"/>
  <c r="U238" i="18"/>
  <c r="U236" i="18" s="1"/>
  <c r="O238" i="18"/>
  <c r="O236" i="18" s="1"/>
  <c r="I238" i="18"/>
  <c r="V233" i="18"/>
  <c r="V231" i="18" s="1"/>
  <c r="P233" i="18"/>
  <c r="J233" i="18"/>
  <c r="J231" i="18" s="1"/>
  <c r="D233" i="18"/>
  <c r="D231" i="18" s="1"/>
  <c r="W228" i="18"/>
  <c r="W226" i="18" s="1"/>
  <c r="Q228" i="18"/>
  <c r="K228" i="18"/>
  <c r="K226" i="18" s="1"/>
  <c r="E228" i="18"/>
  <c r="U318" i="18"/>
  <c r="I318" i="18"/>
  <c r="V313" i="18"/>
  <c r="J313" i="18"/>
  <c r="W308" i="18"/>
  <c r="K308" i="18"/>
  <c r="K306" i="18" s="1"/>
  <c r="Y303" i="18"/>
  <c r="Y301" i="18" s="1"/>
  <c r="M303" i="18"/>
  <c r="T318" i="18"/>
  <c r="T316" i="18" s="1"/>
  <c r="H318" i="18"/>
  <c r="U313" i="18"/>
  <c r="I313" i="18"/>
  <c r="I311" i="18" s="1"/>
  <c r="V308" i="18"/>
  <c r="V306" i="18" s="1"/>
  <c r="J308" i="18"/>
  <c r="X303" i="18"/>
  <c r="X301" i="18" s="1"/>
  <c r="L303" i="18"/>
  <c r="Z298" i="18"/>
  <c r="Z296" i="18" s="1"/>
  <c r="N298" i="18"/>
  <c r="S293" i="18"/>
  <c r="S291" i="18" s="1"/>
  <c r="G293" i="18"/>
  <c r="T288" i="18"/>
  <c r="T286" i="18" s="1"/>
  <c r="H288" i="18"/>
  <c r="U283" i="18"/>
  <c r="I283" i="18"/>
  <c r="V278" i="18"/>
  <c r="J278" i="18"/>
  <c r="X273" i="18"/>
  <c r="X271" i="18" s="1"/>
  <c r="J168" i="18"/>
  <c r="J166" i="18" s="1"/>
  <c r="P168" i="18"/>
  <c r="P166" i="18" s="1"/>
  <c r="V168" i="18"/>
  <c r="I173" i="18"/>
  <c r="I171" i="18" s="1"/>
  <c r="O173" i="18"/>
  <c r="U173" i="18"/>
  <c r="U171" i="18" s="1"/>
  <c r="AA173" i="18"/>
  <c r="AA171" i="18" s="1"/>
  <c r="H178" i="18"/>
  <c r="H176" i="18" s="1"/>
  <c r="N178" i="18"/>
  <c r="T178" i="18"/>
  <c r="T176" i="18" s="1"/>
  <c r="Z178" i="18"/>
  <c r="G183" i="18"/>
  <c r="G181" i="18" s="1"/>
  <c r="M183" i="18"/>
  <c r="M181" i="18" s="1"/>
  <c r="S183" i="18"/>
  <c r="S181" i="18" s="1"/>
  <c r="Y183" i="18"/>
  <c r="F188" i="18"/>
  <c r="F186" i="18" s="1"/>
  <c r="L188" i="18"/>
  <c r="R188" i="18"/>
  <c r="R186" i="18" s="1"/>
  <c r="X188" i="18"/>
  <c r="X186" i="18" s="1"/>
  <c r="E193" i="18"/>
  <c r="E191" i="18" s="1"/>
  <c r="K193" i="18"/>
  <c r="Q193" i="18"/>
  <c r="Q191" i="18" s="1"/>
  <c r="W193" i="18"/>
  <c r="D198" i="18"/>
  <c r="D196" i="18" s="1"/>
  <c r="J198" i="18"/>
  <c r="J196" i="18" s="1"/>
  <c r="P198" i="18"/>
  <c r="P196" i="18" s="1"/>
  <c r="V198" i="18"/>
  <c r="I203" i="18"/>
  <c r="I201" i="18" s="1"/>
  <c r="O203" i="18"/>
  <c r="U203" i="18"/>
  <c r="U201" i="18" s="1"/>
  <c r="AA203" i="18"/>
  <c r="AA201" i="18" s="1"/>
  <c r="H208" i="18"/>
  <c r="H206" i="18" s="1"/>
  <c r="N208" i="18"/>
  <c r="T208" i="18"/>
  <c r="T206" i="18" s="1"/>
  <c r="Z208" i="18"/>
  <c r="G213" i="18"/>
  <c r="G211" i="18" s="1"/>
  <c r="M213" i="18"/>
  <c r="M211" i="18" s="1"/>
  <c r="S213" i="18"/>
  <c r="S211" i="18" s="1"/>
  <c r="Y213" i="18"/>
  <c r="F218" i="18"/>
  <c r="F216" i="18" s="1"/>
  <c r="L218" i="18"/>
  <c r="R218" i="18"/>
  <c r="R216" i="18" s="1"/>
  <c r="X218" i="18"/>
  <c r="X216" i="18" s="1"/>
  <c r="E223" i="18"/>
  <c r="E221" i="18" s="1"/>
  <c r="K223" i="18"/>
  <c r="Q223" i="18"/>
  <c r="Q221" i="18" s="1"/>
  <c r="W223" i="18"/>
  <c r="D228" i="18"/>
  <c r="D226" i="18" s="1"/>
  <c r="L228" i="18"/>
  <c r="L226" i="18" s="1"/>
  <c r="S228" i="18"/>
  <c r="Z228" i="18"/>
  <c r="Z226" i="18" s="1"/>
  <c r="K233" i="18"/>
  <c r="K231" i="18" s="1"/>
  <c r="R233" i="18"/>
  <c r="Y233" i="18"/>
  <c r="Y231" i="18" s="1"/>
  <c r="H238" i="18"/>
  <c r="H236" i="18" s="1"/>
  <c r="P238" i="18"/>
  <c r="W238" i="18"/>
  <c r="W236" i="18" s="1"/>
  <c r="G243" i="18"/>
  <c r="G241" i="18" s="1"/>
  <c r="O243" i="18"/>
  <c r="V243" i="18"/>
  <c r="V241" i="18" s="1"/>
  <c r="F248" i="18"/>
  <c r="F246" i="18" s="1"/>
  <c r="N248" i="18"/>
  <c r="U248" i="18"/>
  <c r="U246" i="18" s="1"/>
  <c r="I253" i="18"/>
  <c r="I251" i="18" s="1"/>
  <c r="Q253" i="18"/>
  <c r="Q251" i="18" s="1"/>
  <c r="AA253" i="18"/>
  <c r="AA251" i="18" s="1"/>
  <c r="I258" i="18"/>
  <c r="U258" i="18"/>
  <c r="U256" i="18" s="1"/>
  <c r="H263" i="18"/>
  <c r="H261" i="18" s="1"/>
  <c r="T263" i="18"/>
  <c r="T261" i="18" s="1"/>
  <c r="F268" i="18"/>
  <c r="F266" i="18" s="1"/>
  <c r="R268" i="18"/>
  <c r="R266" i="18" s="1"/>
  <c r="M273" i="18"/>
  <c r="M271" i="18" s="1"/>
  <c r="K278" i="18"/>
  <c r="K276" i="18" s="1"/>
  <c r="X278" i="18"/>
  <c r="X276" i="18" s="1"/>
  <c r="J283" i="18"/>
  <c r="J281" i="18" s="1"/>
  <c r="W283" i="18"/>
  <c r="W281" i="18" s="1"/>
  <c r="I288" i="18"/>
  <c r="I286" i="18" s="1"/>
  <c r="V288" i="18"/>
  <c r="H293" i="18"/>
  <c r="H291" i="18" s="1"/>
  <c r="U293" i="18"/>
  <c r="U291" i="18" s="1"/>
  <c r="R298" i="18"/>
  <c r="R296" i="18" s="1"/>
  <c r="E303" i="18"/>
  <c r="E301" i="18" s="1"/>
  <c r="S303" i="18"/>
  <c r="S301" i="18" s="1"/>
  <c r="Q308" i="18"/>
  <c r="Q306" i="18" s="1"/>
  <c r="P313" i="18"/>
  <c r="O318" i="18"/>
  <c r="O316" i="18" s="1"/>
  <c r="AA355" i="18"/>
  <c r="Y360" i="18"/>
  <c r="K375" i="18"/>
  <c r="E400" i="18"/>
  <c r="K400" i="18"/>
  <c r="Q400" i="18"/>
  <c r="M509" i="18"/>
  <c r="D203" i="18"/>
  <c r="D201" i="18" s="1"/>
  <c r="J203" i="18"/>
  <c r="J201" i="18" s="1"/>
  <c r="P203" i="18"/>
  <c r="V203" i="18"/>
  <c r="V201" i="18" s="1"/>
  <c r="I208" i="18"/>
  <c r="I206" i="18" s="1"/>
  <c r="O208" i="18"/>
  <c r="U208" i="18"/>
  <c r="U206" i="18" s="1"/>
  <c r="AA208" i="18"/>
  <c r="AA206" i="18" s="1"/>
  <c r="H213" i="18"/>
  <c r="N213" i="18"/>
  <c r="N211" i="18" s="1"/>
  <c r="T213" i="18"/>
  <c r="T211" i="18" s="1"/>
  <c r="Z213" i="18"/>
  <c r="G218" i="18"/>
  <c r="G216" i="18" s="1"/>
  <c r="M218" i="18"/>
  <c r="M216" i="18" s="1"/>
  <c r="S218" i="18"/>
  <c r="Y218" i="18"/>
  <c r="Y216" i="18" s="1"/>
  <c r="F223" i="18"/>
  <c r="F221" i="18" s="1"/>
  <c r="L223" i="18"/>
  <c r="R223" i="18"/>
  <c r="R221" i="18" s="1"/>
  <c r="X223" i="18"/>
  <c r="X221" i="18" s="1"/>
  <c r="F228" i="18"/>
  <c r="F226" i="18" s="1"/>
  <c r="M228" i="18"/>
  <c r="T228" i="18"/>
  <c r="T226" i="18" s="1"/>
  <c r="AA228" i="18"/>
  <c r="AA226" i="18" s="1"/>
  <c r="E233" i="18"/>
  <c r="L233" i="18"/>
  <c r="L231" i="18" s="1"/>
  <c r="S233" i="18"/>
  <c r="S231" i="18" s="1"/>
  <c r="Z233" i="18"/>
  <c r="J238" i="18"/>
  <c r="J236" i="18" s="1"/>
  <c r="Q238" i="18"/>
  <c r="Q236" i="18" s="1"/>
  <c r="X238" i="18"/>
  <c r="I243" i="18"/>
  <c r="I241" i="18" s="1"/>
  <c r="P243" i="18"/>
  <c r="P241" i="18" s="1"/>
  <c r="W243" i="18"/>
  <c r="H248" i="18"/>
  <c r="H246" i="18" s="1"/>
  <c r="O248" i="18"/>
  <c r="O246" i="18" s="1"/>
  <c r="V248" i="18"/>
  <c r="J253" i="18"/>
  <c r="J251" i="18" s="1"/>
  <c r="T253" i="18"/>
  <c r="T251" i="18" s="1"/>
  <c r="J258" i="18"/>
  <c r="V258" i="18"/>
  <c r="V256" i="18" s="1"/>
  <c r="I263" i="18"/>
  <c r="U263" i="18"/>
  <c r="G268" i="18"/>
  <c r="G266" i="18" s="1"/>
  <c r="S268" i="18"/>
  <c r="S266" i="18" s="1"/>
  <c r="E273" i="18"/>
  <c r="Q273" i="18"/>
  <c r="Q271" i="18" s="1"/>
  <c r="L278" i="18"/>
  <c r="L276" i="18" s="1"/>
  <c r="K283" i="18"/>
  <c r="AA283" i="18"/>
  <c r="AA281" i="18" s="1"/>
  <c r="J288" i="18"/>
  <c r="J286" i="18" s="1"/>
  <c r="Z288" i="18"/>
  <c r="I293" i="18"/>
  <c r="I291" i="18" s="1"/>
  <c r="Y293" i="18"/>
  <c r="Y291" i="18" s="1"/>
  <c r="F298" i="18"/>
  <c r="F296" i="18" s="1"/>
  <c r="S298" i="18"/>
  <c r="S296" i="18" s="1"/>
  <c r="F303" i="18"/>
  <c r="F301" i="18" s="1"/>
  <c r="W303" i="18"/>
  <c r="J306" i="18"/>
  <c r="D308" i="18"/>
  <c r="D306" i="18" s="1"/>
  <c r="R308" i="18"/>
  <c r="R306" i="18" s="1"/>
  <c r="Q313" i="18"/>
  <c r="Q311" i="18" s="1"/>
  <c r="H316" i="18"/>
  <c r="P318" i="18"/>
  <c r="P316" i="18" s="1"/>
  <c r="G325" i="18"/>
  <c r="S325" i="18"/>
  <c r="P345" i="18"/>
  <c r="E370" i="18"/>
  <c r="K370" i="18"/>
  <c r="D375" i="18"/>
  <c r="P375" i="18"/>
  <c r="M390" i="18"/>
  <c r="S390" i="18"/>
  <c r="I430" i="18"/>
  <c r="E445" i="18"/>
  <c r="R504" i="18"/>
  <c r="H534" i="18"/>
  <c r="N534" i="18"/>
  <c r="T534" i="18"/>
  <c r="J554" i="18"/>
  <c r="G193" i="18"/>
  <c r="M193" i="18"/>
  <c r="M191" i="18" s="1"/>
  <c r="S193" i="18"/>
  <c r="S191" i="18" s="1"/>
  <c r="Y193" i="18"/>
  <c r="Y191" i="18" s="1"/>
  <c r="F198" i="18"/>
  <c r="F196" i="18" s="1"/>
  <c r="L198" i="18"/>
  <c r="L196" i="18" s="1"/>
  <c r="R198" i="18"/>
  <c r="X198" i="18"/>
  <c r="X196" i="18" s="1"/>
  <c r="E203" i="18"/>
  <c r="E201" i="18" s="1"/>
  <c r="K203" i="18"/>
  <c r="K201" i="18" s="1"/>
  <c r="Q203" i="18"/>
  <c r="Q201" i="18" s="1"/>
  <c r="W203" i="18"/>
  <c r="W201" i="18" s="1"/>
  <c r="D208" i="18"/>
  <c r="J208" i="18"/>
  <c r="J206" i="18" s="1"/>
  <c r="P208" i="18"/>
  <c r="P206" i="18" s="1"/>
  <c r="V208" i="18"/>
  <c r="V206" i="18" s="1"/>
  <c r="I213" i="18"/>
  <c r="I211" i="18" s="1"/>
  <c r="O213" i="18"/>
  <c r="O211" i="18" s="1"/>
  <c r="U213" i="18"/>
  <c r="AA213" i="18"/>
  <c r="AA211" i="18" s="1"/>
  <c r="H218" i="18"/>
  <c r="H216" i="18" s="1"/>
  <c r="N218" i="18"/>
  <c r="N216" i="18" s="1"/>
  <c r="T218" i="18"/>
  <c r="T216" i="18" s="1"/>
  <c r="Z218" i="18"/>
  <c r="Z216" i="18" s="1"/>
  <c r="G223" i="18"/>
  <c r="M223" i="18"/>
  <c r="M221" i="18" s="1"/>
  <c r="S223" i="18"/>
  <c r="S221" i="18" s="1"/>
  <c r="Y223" i="18"/>
  <c r="Y221" i="18" s="1"/>
  <c r="G228" i="18"/>
  <c r="N228" i="18"/>
  <c r="N226" i="18" s="1"/>
  <c r="U228" i="18"/>
  <c r="U226" i="18" s="1"/>
  <c r="F233" i="18"/>
  <c r="M233" i="18"/>
  <c r="M231" i="18" s="1"/>
  <c r="T233" i="18"/>
  <c r="T231" i="18" s="1"/>
  <c r="AA233" i="18"/>
  <c r="D238" i="18"/>
  <c r="D236" i="18" s="1"/>
  <c r="K238" i="18"/>
  <c r="R238" i="18"/>
  <c r="R236" i="18" s="1"/>
  <c r="Y238" i="18"/>
  <c r="Y236" i="18" s="1"/>
  <c r="J243" i="18"/>
  <c r="Q243" i="18"/>
  <c r="Q241" i="18" s="1"/>
  <c r="X243" i="18"/>
  <c r="X241" i="18" s="1"/>
  <c r="I248" i="18"/>
  <c r="P248" i="18"/>
  <c r="W248" i="18"/>
  <c r="W246" i="18" s="1"/>
  <c r="K253" i="18"/>
  <c r="K251" i="18" s="1"/>
  <c r="U253" i="18"/>
  <c r="N258" i="18"/>
  <c r="N256" i="18" s="1"/>
  <c r="Z258" i="18"/>
  <c r="M263" i="18"/>
  <c r="M261" i="18" s="1"/>
  <c r="Y263" i="18"/>
  <c r="Y261" i="18" s="1"/>
  <c r="H268" i="18"/>
  <c r="T268" i="18"/>
  <c r="F273" i="18"/>
  <c r="F271" i="18" s="1"/>
  <c r="R273" i="18"/>
  <c r="P278" i="18"/>
  <c r="O283" i="18"/>
  <c r="O281" i="18" s="1"/>
  <c r="N288" i="18"/>
  <c r="N286" i="18" s="1"/>
  <c r="AA288" i="18"/>
  <c r="M293" i="18"/>
  <c r="M291" i="18" s="1"/>
  <c r="Z293" i="18"/>
  <c r="Z291" i="18" s="1"/>
  <c r="G298" i="18"/>
  <c r="G296" i="18" s="1"/>
  <c r="T298" i="18"/>
  <c r="T296" i="18" s="1"/>
  <c r="L301" i="18"/>
  <c r="G303" i="18"/>
  <c r="G301" i="18" s="1"/>
  <c r="W306" i="18"/>
  <c r="E308" i="18"/>
  <c r="E306" i="18" s="1"/>
  <c r="X308" i="18"/>
  <c r="X306" i="18" s="1"/>
  <c r="V311" i="18"/>
  <c r="D313" i="18"/>
  <c r="D311" i="18" s="1"/>
  <c r="W313" i="18"/>
  <c r="I316" i="18"/>
  <c r="U316" i="18"/>
  <c r="V318" i="18"/>
  <c r="V316" i="18" s="1"/>
  <c r="H325" i="18"/>
  <c r="T330" i="18"/>
  <c r="E335" i="18"/>
  <c r="G355" i="18"/>
  <c r="S355" i="18"/>
  <c r="O355" i="18"/>
  <c r="E365" i="18"/>
  <c r="Q365" i="18"/>
  <c r="L370" i="18"/>
  <c r="X370" i="18"/>
  <c r="D380" i="18"/>
  <c r="I385" i="18"/>
  <c r="N390" i="18"/>
  <c r="K420" i="18"/>
  <c r="R440" i="18"/>
  <c r="E509" i="18"/>
  <c r="E544" i="18"/>
  <c r="W544" i="18"/>
  <c r="I188" i="18"/>
  <c r="O188" i="18"/>
  <c r="O186" i="18" s="1"/>
  <c r="U188" i="18"/>
  <c r="U186" i="18" s="1"/>
  <c r="AA188" i="18"/>
  <c r="H193" i="18"/>
  <c r="H191" i="18" s="1"/>
  <c r="N193" i="18"/>
  <c r="N191" i="18" s="1"/>
  <c r="T193" i="18"/>
  <c r="Z193" i="18"/>
  <c r="Z191" i="18" s="1"/>
  <c r="G198" i="18"/>
  <c r="G196" i="18" s="1"/>
  <c r="M198" i="18"/>
  <c r="S198" i="18"/>
  <c r="S196" i="18" s="1"/>
  <c r="Y198" i="18"/>
  <c r="Y196" i="18" s="1"/>
  <c r="F203" i="18"/>
  <c r="L203" i="18"/>
  <c r="L201" i="18" s="1"/>
  <c r="R203" i="18"/>
  <c r="R201" i="18" s="1"/>
  <c r="X203" i="18"/>
  <c r="E208" i="18"/>
  <c r="E206" i="18" s="1"/>
  <c r="K208" i="18"/>
  <c r="K206" i="18" s="1"/>
  <c r="Q208" i="18"/>
  <c r="W208" i="18"/>
  <c r="W206" i="18" s="1"/>
  <c r="D213" i="18"/>
  <c r="D211" i="18" s="1"/>
  <c r="J213" i="18"/>
  <c r="P213" i="18"/>
  <c r="P211" i="18" s="1"/>
  <c r="V213" i="18"/>
  <c r="V211" i="18" s="1"/>
  <c r="I218" i="18"/>
  <c r="O218" i="18"/>
  <c r="O216" i="18" s="1"/>
  <c r="U218" i="18"/>
  <c r="U216" i="18" s="1"/>
  <c r="AA218" i="18"/>
  <c r="H223" i="18"/>
  <c r="H221" i="18" s="1"/>
  <c r="N223" i="18"/>
  <c r="N221" i="18" s="1"/>
  <c r="T223" i="18"/>
  <c r="Z223" i="18"/>
  <c r="Z221" i="18" s="1"/>
  <c r="H228" i="18"/>
  <c r="H226" i="18" s="1"/>
  <c r="O228" i="18"/>
  <c r="O226" i="18" s="1"/>
  <c r="V228" i="18"/>
  <c r="V226" i="18" s="1"/>
  <c r="G233" i="18"/>
  <c r="N233" i="18"/>
  <c r="N231" i="18" s="1"/>
  <c r="U233" i="18"/>
  <c r="U231" i="18" s="1"/>
  <c r="E238" i="18"/>
  <c r="E236" i="18" s="1"/>
  <c r="L238" i="18"/>
  <c r="S238" i="18"/>
  <c r="S236" i="18" s="1"/>
  <c r="Z238" i="18"/>
  <c r="Z236" i="18" s="1"/>
  <c r="D243" i="18"/>
  <c r="D241" i="18" s="1"/>
  <c r="K243" i="18"/>
  <c r="K241" i="18" s="1"/>
  <c r="R243" i="18"/>
  <c r="R241" i="18" s="1"/>
  <c r="Y243" i="18"/>
  <c r="Y241" i="18" s="1"/>
  <c r="J248" i="18"/>
  <c r="J246" i="18" s="1"/>
  <c r="Q248" i="18"/>
  <c r="X248" i="18"/>
  <c r="X246" i="18" s="1"/>
  <c r="D253" i="18"/>
  <c r="D251" i="18" s="1"/>
  <c r="N253" i="18"/>
  <c r="N251" i="18" s="1"/>
  <c r="V253" i="18"/>
  <c r="V251" i="18" s="1"/>
  <c r="O258" i="18"/>
  <c r="O256" i="18" s="1"/>
  <c r="AA258" i="18"/>
  <c r="AA256" i="18" s="1"/>
  <c r="N263" i="18"/>
  <c r="Z263" i="18"/>
  <c r="Z261" i="18" s="1"/>
  <c r="L268" i="18"/>
  <c r="L266" i="18" s="1"/>
  <c r="X268" i="18"/>
  <c r="G273" i="18"/>
  <c r="G271" i="18" s="1"/>
  <c r="S273" i="18"/>
  <c r="S271" i="18" s="1"/>
  <c r="V276" i="18"/>
  <c r="D278" i="18"/>
  <c r="D276" i="18" s="1"/>
  <c r="Q278" i="18"/>
  <c r="I281" i="18"/>
  <c r="P283" i="18"/>
  <c r="P281" i="18" s="1"/>
  <c r="H286" i="18"/>
  <c r="O288" i="18"/>
  <c r="O286" i="18" s="1"/>
  <c r="G291" i="18"/>
  <c r="N293" i="18"/>
  <c r="AA293" i="18"/>
  <c r="AA291" i="18" s="1"/>
  <c r="H298" i="18"/>
  <c r="H296" i="18" s="1"/>
  <c r="X298" i="18"/>
  <c r="M301" i="18"/>
  <c r="K303" i="18"/>
  <c r="K301" i="18" s="1"/>
  <c r="F308" i="18"/>
  <c r="F306" i="18" s="1"/>
  <c r="E313" i="18"/>
  <c r="E311" i="18" s="1"/>
  <c r="AA313" i="18"/>
  <c r="AA311" i="18" s="1"/>
  <c r="D318" i="18"/>
  <c r="D316" i="18" s="1"/>
  <c r="Z318" i="18"/>
  <c r="F335" i="18"/>
  <c r="R335" i="18"/>
  <c r="I350" i="18"/>
  <c r="U350" i="18"/>
  <c r="H355" i="18"/>
  <c r="T355" i="18"/>
  <c r="I355" i="18"/>
  <c r="F365" i="18"/>
  <c r="R365" i="18"/>
  <c r="Q370" i="18"/>
  <c r="D405" i="18"/>
  <c r="V405" i="18"/>
  <c r="E475" i="18"/>
  <c r="W484" i="18"/>
  <c r="H499" i="18"/>
  <c r="U499" i="18"/>
  <c r="G504" i="18"/>
  <c r="V524" i="18"/>
  <c r="V188" i="18"/>
  <c r="V186" i="18" s="1"/>
  <c r="I193" i="18"/>
  <c r="O193" i="18"/>
  <c r="O191" i="18" s="1"/>
  <c r="U193" i="18"/>
  <c r="U191" i="18" s="1"/>
  <c r="AA193" i="18"/>
  <c r="AA191" i="18" s="1"/>
  <c r="H198" i="18"/>
  <c r="N198" i="18"/>
  <c r="N196" i="18" s="1"/>
  <c r="T198" i="18"/>
  <c r="Z198" i="18"/>
  <c r="Z196" i="18" s="1"/>
  <c r="G203" i="18"/>
  <c r="G201" i="18" s="1"/>
  <c r="M203" i="18"/>
  <c r="M201" i="18" s="1"/>
  <c r="S203" i="18"/>
  <c r="Y203" i="18"/>
  <c r="Y201" i="18" s="1"/>
  <c r="F208" i="18"/>
  <c r="L208" i="18"/>
  <c r="L206" i="18" s="1"/>
  <c r="R208" i="18"/>
  <c r="R206" i="18" s="1"/>
  <c r="X208" i="18"/>
  <c r="X206" i="18" s="1"/>
  <c r="E213" i="18"/>
  <c r="K213" i="18"/>
  <c r="K211" i="18" s="1"/>
  <c r="Q213" i="18"/>
  <c r="W213" i="18"/>
  <c r="W211" i="18" s="1"/>
  <c r="D218" i="18"/>
  <c r="D216" i="18" s="1"/>
  <c r="J218" i="18"/>
  <c r="J216" i="18" s="1"/>
  <c r="P218" i="18"/>
  <c r="V218" i="18"/>
  <c r="V216" i="18" s="1"/>
  <c r="I223" i="18"/>
  <c r="O223" i="18"/>
  <c r="O221" i="18" s="1"/>
  <c r="U223" i="18"/>
  <c r="U221" i="18" s="1"/>
  <c r="AA223" i="18"/>
  <c r="AA221" i="18" s="1"/>
  <c r="I228" i="18"/>
  <c r="P228" i="18"/>
  <c r="P226" i="18" s="1"/>
  <c r="X228" i="18"/>
  <c r="X226" i="18" s="1"/>
  <c r="H233" i="18"/>
  <c r="H231" i="18" s="1"/>
  <c r="O233" i="18"/>
  <c r="O231" i="18" s="1"/>
  <c r="W233" i="18"/>
  <c r="F238" i="18"/>
  <c r="F236" i="18" s="1"/>
  <c r="M238" i="18"/>
  <c r="M236" i="18" s="1"/>
  <c r="T238" i="18"/>
  <c r="T236" i="18" s="1"/>
  <c r="E243" i="18"/>
  <c r="E241" i="18" s="1"/>
  <c r="L243" i="18"/>
  <c r="L241" i="18" s="1"/>
  <c r="S243" i="18"/>
  <c r="AA243" i="18"/>
  <c r="AA241" i="18" s="1"/>
  <c r="D248" i="18"/>
  <c r="D246" i="18" s="1"/>
  <c r="K248" i="18"/>
  <c r="R248" i="18"/>
  <c r="R246" i="18" s="1"/>
  <c r="Z248" i="18"/>
  <c r="Z246" i="18" s="1"/>
  <c r="E253" i="18"/>
  <c r="O253" i="18"/>
  <c r="W253" i="18"/>
  <c r="W251" i="18" s="1"/>
  <c r="D258" i="18"/>
  <c r="D256" i="18" s="1"/>
  <c r="P258" i="18"/>
  <c r="P256" i="18" s="1"/>
  <c r="O263" i="18"/>
  <c r="AA263" i="18"/>
  <c r="AA261" i="18" s="1"/>
  <c r="M268" i="18"/>
  <c r="Y268" i="18"/>
  <c r="Y266" i="18" s="1"/>
  <c r="K273" i="18"/>
  <c r="K271" i="18" s="1"/>
  <c r="W273" i="18"/>
  <c r="W271" i="18" s="1"/>
  <c r="E278" i="18"/>
  <c r="E276" i="18" s="1"/>
  <c r="R278" i="18"/>
  <c r="R276" i="18" s="1"/>
  <c r="D283" i="18"/>
  <c r="D281" i="18" s="1"/>
  <c r="Q283" i="18"/>
  <c r="Q281" i="18" s="1"/>
  <c r="P288" i="18"/>
  <c r="P286" i="18" s="1"/>
  <c r="O293" i="18"/>
  <c r="O291" i="18" s="1"/>
  <c r="L298" i="18"/>
  <c r="L296" i="18" s="1"/>
  <c r="Y298" i="18"/>
  <c r="Q303" i="18"/>
  <c r="Q301" i="18" s="1"/>
  <c r="L308" i="18"/>
  <c r="L306" i="18" s="1"/>
  <c r="K313" i="18"/>
  <c r="J318" i="18"/>
  <c r="J316" i="18" s="1"/>
  <c r="AA318" i="18"/>
  <c r="AA316" i="18" s="1"/>
  <c r="M335" i="18"/>
  <c r="Y335" i="18"/>
  <c r="V340" i="18"/>
  <c r="R340" i="18"/>
  <c r="AA345" i="18"/>
  <c r="J350" i="18"/>
  <c r="H360" i="18"/>
  <c r="T360" i="18"/>
  <c r="G365" i="18"/>
  <c r="M365" i="18"/>
  <c r="S365" i="18"/>
  <c r="I380" i="18"/>
  <c r="M395" i="18"/>
  <c r="E405" i="18"/>
  <c r="Q405" i="18"/>
  <c r="W405" i="18"/>
  <c r="E415" i="18"/>
  <c r="I460" i="18"/>
  <c r="K484" i="18"/>
  <c r="I589" i="18"/>
  <c r="H440" i="18"/>
  <c r="G475" i="18"/>
  <c r="Q475" i="18"/>
  <c r="U494" i="18"/>
  <c r="O529" i="18"/>
  <c r="U529" i="18"/>
  <c r="Z529" i="18"/>
  <c r="J549" i="18"/>
  <c r="O559" i="18"/>
  <c r="U559" i="18"/>
  <c r="Z559" i="18"/>
  <c r="D584" i="18"/>
  <c r="P584" i="18"/>
  <c r="V584" i="18"/>
  <c r="E609" i="18"/>
  <c r="K609" i="18"/>
  <c r="Q609" i="18"/>
  <c r="O619" i="18"/>
  <c r="Z619" i="18"/>
  <c r="N410" i="18"/>
  <c r="L415" i="18"/>
  <c r="F445" i="18"/>
  <c r="R509" i="18"/>
  <c r="W519" i="18"/>
  <c r="R599" i="18"/>
  <c r="E604" i="18"/>
  <c r="K604" i="18"/>
  <c r="W604" i="18"/>
  <c r="O410" i="18"/>
  <c r="M415" i="18"/>
  <c r="Q415" i="18"/>
  <c r="H504" i="18"/>
  <c r="G509" i="18"/>
  <c r="S509" i="18"/>
  <c r="L539" i="18"/>
  <c r="H564" i="18"/>
  <c r="T564" i="18"/>
  <c r="Z564" i="18"/>
  <c r="L569" i="18"/>
  <c r="H624" i="18"/>
  <c r="N624" i="18"/>
  <c r="T624" i="18"/>
  <c r="Z624" i="18"/>
  <c r="L629" i="18"/>
  <c r="F410" i="18"/>
  <c r="W489" i="18"/>
  <c r="D554" i="18"/>
  <c r="V554" i="18"/>
  <c r="AA554" i="18"/>
  <c r="K579" i="18"/>
  <c r="Q579" i="18"/>
  <c r="W579" i="18"/>
  <c r="O589" i="18"/>
  <c r="U589" i="18"/>
  <c r="Z589" i="18"/>
  <c r="D614" i="18"/>
  <c r="P614" i="18"/>
  <c r="V614" i="18"/>
  <c r="AA614" i="18"/>
  <c r="G410" i="18"/>
  <c r="Y410" i="18"/>
  <c r="Y415" i="18"/>
  <c r="U524" i="18"/>
  <c r="R539" i="18"/>
  <c r="R569" i="18"/>
  <c r="E574" i="18"/>
  <c r="K574" i="18"/>
  <c r="R629" i="18"/>
  <c r="E634" i="18"/>
  <c r="K634" i="18"/>
  <c r="W634" i="18"/>
  <c r="S534" i="18"/>
  <c r="G539" i="18"/>
  <c r="M539" i="18"/>
  <c r="Y539" i="18"/>
  <c r="F544" i="18"/>
  <c r="L544" i="18"/>
  <c r="X544" i="18"/>
  <c r="D549" i="18"/>
  <c r="V549" i="18"/>
  <c r="T559" i="18"/>
  <c r="M564" i="18"/>
  <c r="G569" i="18"/>
  <c r="M569" i="18"/>
  <c r="F574" i="18"/>
  <c r="X574" i="18"/>
  <c r="D579" i="18"/>
  <c r="U584" i="18"/>
  <c r="T589" i="18"/>
  <c r="S594" i="18"/>
  <c r="G599" i="18"/>
  <c r="Y599" i="18"/>
  <c r="F604" i="18"/>
  <c r="L604" i="18"/>
  <c r="D609" i="18"/>
  <c r="V609" i="18"/>
  <c r="U614" i="18"/>
  <c r="T619" i="18"/>
  <c r="M624" i="18"/>
  <c r="S624" i="18"/>
  <c r="G629" i="18"/>
  <c r="M629" i="18"/>
  <c r="Y629" i="18"/>
  <c r="F634" i="18"/>
  <c r="L634" i="18"/>
  <c r="X634" i="18"/>
  <c r="S281" i="19"/>
  <c r="R67" i="19"/>
  <c r="H559" i="18"/>
  <c r="J579" i="18"/>
  <c r="I584" i="18"/>
  <c r="H589" i="18"/>
  <c r="J609" i="18"/>
  <c r="I614" i="18"/>
  <c r="H7" i="19"/>
  <c r="Z7" i="19"/>
  <c r="X107" i="19"/>
  <c r="R37" i="19"/>
  <c r="H27" i="19"/>
  <c r="T57" i="19"/>
  <c r="Q171" i="19"/>
  <c r="F609" i="19"/>
  <c r="V477" i="18"/>
  <c r="V475" i="18" s="1"/>
  <c r="P477" i="18"/>
  <c r="P475" i="18" s="1"/>
  <c r="J477" i="18"/>
  <c r="J475" i="18" s="1"/>
  <c r="D477" i="18"/>
  <c r="W472" i="18"/>
  <c r="W470" i="18" s="1"/>
  <c r="Q472" i="18"/>
  <c r="Q470" i="18" s="1"/>
  <c r="K472" i="18"/>
  <c r="K470" i="18" s="1"/>
  <c r="E472" i="18"/>
  <c r="E470" i="18" s="1"/>
  <c r="X467" i="18"/>
  <c r="X465" i="18" s="1"/>
  <c r="R467" i="18"/>
  <c r="L467" i="18"/>
  <c r="L465" i="18" s="1"/>
  <c r="F467" i="18"/>
  <c r="F465" i="18" s="1"/>
  <c r="Y462" i="18"/>
  <c r="Y460" i="18" s="1"/>
  <c r="S462" i="18"/>
  <c r="S460" i="18" s="1"/>
  <c r="M462" i="18"/>
  <c r="M460" i="18" s="1"/>
  <c r="G462" i="18"/>
  <c r="Z457" i="18"/>
  <c r="Z455" i="18" s="1"/>
  <c r="T457" i="18"/>
  <c r="T455" i="18" s="1"/>
  <c r="N457" i="18"/>
  <c r="N455" i="18" s="1"/>
  <c r="H457" i="18"/>
  <c r="H455" i="18" s="1"/>
  <c r="AA452" i="18"/>
  <c r="AA450" i="18" s="1"/>
  <c r="U452" i="18"/>
  <c r="O452" i="18"/>
  <c r="O450" i="18" s="1"/>
  <c r="I452" i="18"/>
  <c r="I450" i="18" s="1"/>
  <c r="V447" i="18"/>
  <c r="V445" i="18" s="1"/>
  <c r="P447" i="18"/>
  <c r="P445" i="18" s="1"/>
  <c r="J447" i="18"/>
  <c r="J445" i="18" s="1"/>
  <c r="D447" i="18"/>
  <c r="W442" i="18"/>
  <c r="W440" i="18" s="1"/>
  <c r="Q442" i="18"/>
  <c r="Q440" i="18" s="1"/>
  <c r="K442" i="18"/>
  <c r="K440" i="18" s="1"/>
  <c r="E442" i="18"/>
  <c r="E440" i="18" s="1"/>
  <c r="X437" i="18"/>
  <c r="X435" i="18" s="1"/>
  <c r="R437" i="18"/>
  <c r="L437" i="18"/>
  <c r="L435" i="18" s="1"/>
  <c r="F437" i="18"/>
  <c r="F435" i="18" s="1"/>
  <c r="Y432" i="18"/>
  <c r="Y430" i="18" s="1"/>
  <c r="S432" i="18"/>
  <c r="S430" i="18" s="1"/>
  <c r="M432" i="18"/>
  <c r="M430" i="18" s="1"/>
  <c r="G432" i="18"/>
  <c r="Z427" i="18"/>
  <c r="Z425" i="18" s="1"/>
  <c r="T427" i="18"/>
  <c r="T425" i="18" s="1"/>
  <c r="N427" i="18"/>
  <c r="N425" i="18" s="1"/>
  <c r="H427" i="18"/>
  <c r="H425" i="18" s="1"/>
  <c r="AA422" i="18"/>
  <c r="AA420" i="18" s="1"/>
  <c r="U422" i="18"/>
  <c r="O422" i="18"/>
  <c r="O420" i="18" s="1"/>
  <c r="I422" i="18"/>
  <c r="I420" i="18" s="1"/>
  <c r="V417" i="18"/>
  <c r="V415" i="18" s="1"/>
  <c r="P417" i="18"/>
  <c r="P415" i="18" s="1"/>
  <c r="J417" i="18"/>
  <c r="J415" i="18" s="1"/>
  <c r="D417" i="18"/>
  <c r="W412" i="18"/>
  <c r="W410" i="18" s="1"/>
  <c r="Q412" i="18"/>
  <c r="Q410" i="18" s="1"/>
  <c r="K412" i="18"/>
  <c r="K410" i="18" s="1"/>
  <c r="E412" i="18"/>
  <c r="E410" i="18" s="1"/>
  <c r="AA477" i="18"/>
  <c r="AA475" i="18" s="1"/>
  <c r="U477" i="18"/>
  <c r="O477" i="18"/>
  <c r="O475" i="18" s="1"/>
  <c r="I477" i="18"/>
  <c r="I475" i="18" s="1"/>
  <c r="V472" i="18"/>
  <c r="V470" i="18" s="1"/>
  <c r="P472" i="18"/>
  <c r="P470" i="18" s="1"/>
  <c r="J472" i="18"/>
  <c r="J470" i="18" s="1"/>
  <c r="D472" i="18"/>
  <c r="W467" i="18"/>
  <c r="W465" i="18" s="1"/>
  <c r="Q467" i="18"/>
  <c r="Q465" i="18" s="1"/>
  <c r="K467" i="18"/>
  <c r="K465" i="18" s="1"/>
  <c r="E467" i="18"/>
  <c r="E465" i="18" s="1"/>
  <c r="X462" i="18"/>
  <c r="X460" i="18" s="1"/>
  <c r="R462" i="18"/>
  <c r="L462" i="18"/>
  <c r="L460" i="18" s="1"/>
  <c r="F462" i="18"/>
  <c r="F460" i="18" s="1"/>
  <c r="Y457" i="18"/>
  <c r="Y455" i="18" s="1"/>
  <c r="S457" i="18"/>
  <c r="S455" i="18" s="1"/>
  <c r="M457" i="18"/>
  <c r="M455" i="18" s="1"/>
  <c r="G457" i="18"/>
  <c r="Z452" i="18"/>
  <c r="Z450" i="18" s="1"/>
  <c r="T452" i="18"/>
  <c r="T450" i="18" s="1"/>
  <c r="N452" i="18"/>
  <c r="N450" i="18" s="1"/>
  <c r="H452" i="18"/>
  <c r="H450" i="18" s="1"/>
  <c r="AA447" i="18"/>
  <c r="AA445" i="18" s="1"/>
  <c r="U447" i="18"/>
  <c r="O447" i="18"/>
  <c r="O445" i="18" s="1"/>
  <c r="I447" i="18"/>
  <c r="I445" i="18" s="1"/>
  <c r="V442" i="18"/>
  <c r="V440" i="18" s="1"/>
  <c r="P442" i="18"/>
  <c r="P440" i="18" s="1"/>
  <c r="J442" i="18"/>
  <c r="J440" i="18" s="1"/>
  <c r="D442" i="18"/>
  <c r="W437" i="18"/>
  <c r="W435" i="18" s="1"/>
  <c r="Q437" i="18"/>
  <c r="Q435" i="18" s="1"/>
  <c r="K437" i="18"/>
  <c r="K435" i="18" s="1"/>
  <c r="E437" i="18"/>
  <c r="E435" i="18" s="1"/>
  <c r="X432" i="18"/>
  <c r="X430" i="18" s="1"/>
  <c r="R432" i="18"/>
  <c r="L432" i="18"/>
  <c r="L430" i="18" s="1"/>
  <c r="F432" i="18"/>
  <c r="F430" i="18" s="1"/>
  <c r="Y427" i="18"/>
  <c r="Y425" i="18" s="1"/>
  <c r="S427" i="18"/>
  <c r="S425" i="18" s="1"/>
  <c r="M427" i="18"/>
  <c r="M425" i="18" s="1"/>
  <c r="G427" i="18"/>
  <c r="Z422" i="18"/>
  <c r="Z420" i="18" s="1"/>
  <c r="T422" i="18"/>
  <c r="T420" i="18" s="1"/>
  <c r="N422" i="18"/>
  <c r="N420" i="18" s="1"/>
  <c r="H422" i="18"/>
  <c r="H420" i="18" s="1"/>
  <c r="AA417" i="18"/>
  <c r="AA415" i="18" s="1"/>
  <c r="U417" i="18"/>
  <c r="O417" i="18"/>
  <c r="O415" i="18" s="1"/>
  <c r="I417" i="18"/>
  <c r="I415" i="18" s="1"/>
  <c r="V412" i="18"/>
  <c r="V410" i="18" s="1"/>
  <c r="P412" i="18"/>
  <c r="P410" i="18" s="1"/>
  <c r="J412" i="18"/>
  <c r="J410" i="18" s="1"/>
  <c r="D412" i="18"/>
  <c r="Z477" i="18"/>
  <c r="Z475" i="18" s="1"/>
  <c r="T477" i="18"/>
  <c r="T475" i="18" s="1"/>
  <c r="N477" i="18"/>
  <c r="N475" i="18" s="1"/>
  <c r="H477" i="18"/>
  <c r="H475" i="18" s="1"/>
  <c r="AA472" i="18"/>
  <c r="AA470" i="18" s="1"/>
  <c r="U472" i="18"/>
  <c r="U470" i="18" s="1"/>
  <c r="O472" i="18"/>
  <c r="O470" i="18" s="1"/>
  <c r="I472" i="18"/>
  <c r="I470" i="18" s="1"/>
  <c r="V467" i="18"/>
  <c r="V465" i="18" s="1"/>
  <c r="P467" i="18"/>
  <c r="P465" i="18" s="1"/>
  <c r="J467" i="18"/>
  <c r="J465" i="18" s="1"/>
  <c r="D467" i="18"/>
  <c r="D465" i="18" s="1"/>
  <c r="W462" i="18"/>
  <c r="W460" i="18" s="1"/>
  <c r="Q462" i="18"/>
  <c r="Q460" i="18" s="1"/>
  <c r="K462" i="18"/>
  <c r="K460" i="18" s="1"/>
  <c r="E462" i="18"/>
  <c r="E460" i="18" s="1"/>
  <c r="X457" i="18"/>
  <c r="X455" i="18" s="1"/>
  <c r="R457" i="18"/>
  <c r="R455" i="18" s="1"/>
  <c r="L457" i="18"/>
  <c r="L455" i="18" s="1"/>
  <c r="F457" i="18"/>
  <c r="F455" i="18" s="1"/>
  <c r="Y452" i="18"/>
  <c r="Y450" i="18" s="1"/>
  <c r="S452" i="18"/>
  <c r="S450" i="18" s="1"/>
  <c r="M452" i="18"/>
  <c r="M450" i="18" s="1"/>
  <c r="G452" i="18"/>
  <c r="G450" i="18" s="1"/>
  <c r="Z447" i="18"/>
  <c r="Z445" i="18" s="1"/>
  <c r="T447" i="18"/>
  <c r="T445" i="18" s="1"/>
  <c r="N447" i="18"/>
  <c r="N445" i="18" s="1"/>
  <c r="H447" i="18"/>
  <c r="H445" i="18" s="1"/>
  <c r="AA442" i="18"/>
  <c r="AA440" i="18" s="1"/>
  <c r="U442" i="18"/>
  <c r="U440" i="18" s="1"/>
  <c r="O442" i="18"/>
  <c r="O440" i="18" s="1"/>
  <c r="I442" i="18"/>
  <c r="I440" i="18" s="1"/>
  <c r="V437" i="18"/>
  <c r="V435" i="18" s="1"/>
  <c r="P437" i="18"/>
  <c r="P435" i="18" s="1"/>
  <c r="J437" i="18"/>
  <c r="J435" i="18" s="1"/>
  <c r="D437" i="18"/>
  <c r="D435" i="18" s="1"/>
  <c r="W432" i="18"/>
  <c r="W430" i="18" s="1"/>
  <c r="Q432" i="18"/>
  <c r="Q430" i="18" s="1"/>
  <c r="K432" i="18"/>
  <c r="K430" i="18" s="1"/>
  <c r="E432" i="18"/>
  <c r="E430" i="18" s="1"/>
  <c r="X427" i="18"/>
  <c r="X425" i="18" s="1"/>
  <c r="R427" i="18"/>
  <c r="R425" i="18" s="1"/>
  <c r="L427" i="18"/>
  <c r="L425" i="18" s="1"/>
  <c r="F427" i="18"/>
  <c r="F425" i="18" s="1"/>
  <c r="Y422" i="18"/>
  <c r="Y420" i="18" s="1"/>
  <c r="S422" i="18"/>
  <c r="S420" i="18" s="1"/>
  <c r="M422" i="18"/>
  <c r="M420" i="18" s="1"/>
  <c r="G422" i="18"/>
  <c r="G420" i="18" s="1"/>
  <c r="Z417" i="18"/>
  <c r="Z415" i="18" s="1"/>
  <c r="T417" i="18"/>
  <c r="T415" i="18" s="1"/>
  <c r="N417" i="18"/>
  <c r="N415" i="18" s="1"/>
  <c r="H417" i="18"/>
  <c r="H415" i="18" s="1"/>
  <c r="J327" i="18"/>
  <c r="J325" i="18" s="1"/>
  <c r="P327" i="18"/>
  <c r="V327" i="18"/>
  <c r="V325" i="18" s="1"/>
  <c r="I332" i="18"/>
  <c r="I330" i="18" s="1"/>
  <c r="O332" i="18"/>
  <c r="O330" i="18" s="1"/>
  <c r="U332" i="18"/>
  <c r="U330" i="18" s="1"/>
  <c r="AA332" i="18"/>
  <c r="AA330" i="18" s="1"/>
  <c r="H337" i="18"/>
  <c r="N337" i="18"/>
  <c r="N335" i="18" s="1"/>
  <c r="T337" i="18"/>
  <c r="T335" i="18" s="1"/>
  <c r="Z337" i="18"/>
  <c r="Z335" i="18" s="1"/>
  <c r="G342" i="18"/>
  <c r="G340" i="18" s="1"/>
  <c r="M342" i="18"/>
  <c r="M340" i="18" s="1"/>
  <c r="S342" i="18"/>
  <c r="Y342" i="18"/>
  <c r="Y340" i="18" s="1"/>
  <c r="F347" i="18"/>
  <c r="F345" i="18" s="1"/>
  <c r="L347" i="18"/>
  <c r="L345" i="18" s="1"/>
  <c r="R347" i="18"/>
  <c r="R345" i="18" s="1"/>
  <c r="X347" i="18"/>
  <c r="X345" i="18" s="1"/>
  <c r="E352" i="18"/>
  <c r="K352" i="18"/>
  <c r="K350" i="18" s="1"/>
  <c r="Q352" i="18"/>
  <c r="Q350" i="18" s="1"/>
  <c r="W352" i="18"/>
  <c r="W350" i="18" s="1"/>
  <c r="D357" i="18"/>
  <c r="D355" i="18" s="1"/>
  <c r="J357" i="18"/>
  <c r="J355" i="18" s="1"/>
  <c r="P357" i="18"/>
  <c r="V357" i="18"/>
  <c r="V355" i="18" s="1"/>
  <c r="I362" i="18"/>
  <c r="I360" i="18" s="1"/>
  <c r="O362" i="18"/>
  <c r="O360" i="18" s="1"/>
  <c r="U362" i="18"/>
  <c r="U360" i="18" s="1"/>
  <c r="AA362" i="18"/>
  <c r="AA360" i="18" s="1"/>
  <c r="H367" i="18"/>
  <c r="N367" i="18"/>
  <c r="N365" i="18" s="1"/>
  <c r="T367" i="18"/>
  <c r="T365" i="18" s="1"/>
  <c r="Z367" i="18"/>
  <c r="Z365" i="18" s="1"/>
  <c r="G372" i="18"/>
  <c r="G370" i="18" s="1"/>
  <c r="M372" i="18"/>
  <c r="M370" i="18" s="1"/>
  <c r="S372" i="18"/>
  <c r="Y372" i="18"/>
  <c r="Y370" i="18" s="1"/>
  <c r="F377" i="18"/>
  <c r="F375" i="18" s="1"/>
  <c r="L377" i="18"/>
  <c r="L375" i="18" s="1"/>
  <c r="R377" i="18"/>
  <c r="R375" i="18" s="1"/>
  <c r="X377" i="18"/>
  <c r="X375" i="18" s="1"/>
  <c r="E382" i="18"/>
  <c r="K382" i="18"/>
  <c r="K380" i="18" s="1"/>
  <c r="Q382" i="18"/>
  <c r="Q380" i="18" s="1"/>
  <c r="W382" i="18"/>
  <c r="W380" i="18" s="1"/>
  <c r="D387" i="18"/>
  <c r="D385" i="18" s="1"/>
  <c r="J387" i="18"/>
  <c r="J385" i="18" s="1"/>
  <c r="P387" i="18"/>
  <c r="V387" i="18"/>
  <c r="V385" i="18" s="1"/>
  <c r="I392" i="18"/>
  <c r="I390" i="18" s="1"/>
  <c r="O392" i="18"/>
  <c r="O390" i="18" s="1"/>
  <c r="U392" i="18"/>
  <c r="U390" i="18" s="1"/>
  <c r="AA392" i="18"/>
  <c r="AA390" i="18" s="1"/>
  <c r="H397" i="18"/>
  <c r="N397" i="18"/>
  <c r="N395" i="18" s="1"/>
  <c r="T397" i="18"/>
  <c r="T395" i="18" s="1"/>
  <c r="Z397" i="18"/>
  <c r="Z395" i="18" s="1"/>
  <c r="G402" i="18"/>
  <c r="G400" i="18" s="1"/>
  <c r="M402" i="18"/>
  <c r="M400" i="18" s="1"/>
  <c r="S402" i="18"/>
  <c r="Y402" i="18"/>
  <c r="Y400" i="18" s="1"/>
  <c r="F407" i="18"/>
  <c r="F405" i="18" s="1"/>
  <c r="L407" i="18"/>
  <c r="R407" i="18"/>
  <c r="X407" i="18"/>
  <c r="X405" i="18" s="1"/>
  <c r="H412" i="18"/>
  <c r="H410" i="18" s="1"/>
  <c r="R412" i="18"/>
  <c r="R410" i="18" s="1"/>
  <c r="Z412" i="18"/>
  <c r="F417" i="18"/>
  <c r="F415" i="18" s="1"/>
  <c r="R417" i="18"/>
  <c r="R415" i="18" s="1"/>
  <c r="D422" i="18"/>
  <c r="D420" i="18" s="1"/>
  <c r="P422" i="18"/>
  <c r="P420" i="18" s="1"/>
  <c r="O427" i="18"/>
  <c r="O425" i="18" s="1"/>
  <c r="AA427" i="18"/>
  <c r="N432" i="18"/>
  <c r="N430" i="18" s="1"/>
  <c r="Z432" i="18"/>
  <c r="Z430" i="18" s="1"/>
  <c r="M437" i="18"/>
  <c r="M435" i="18" s="1"/>
  <c r="Y437" i="18"/>
  <c r="Y435" i="18" s="1"/>
  <c r="H442" i="18"/>
  <c r="T442" i="18"/>
  <c r="T440" i="18" s="1"/>
  <c r="F447" i="18"/>
  <c r="R447" i="18"/>
  <c r="R445" i="18" s="1"/>
  <c r="D452" i="18"/>
  <c r="D450" i="18" s="1"/>
  <c r="P452" i="18"/>
  <c r="P450" i="18" s="1"/>
  <c r="O457" i="18"/>
  <c r="O455" i="18" s="1"/>
  <c r="AA457" i="18"/>
  <c r="N462" i="18"/>
  <c r="N460" i="18" s="1"/>
  <c r="Z462" i="18"/>
  <c r="Z460" i="18" s="1"/>
  <c r="M467" i="18"/>
  <c r="M465" i="18" s="1"/>
  <c r="Y467" i="18"/>
  <c r="Y465" i="18" s="1"/>
  <c r="H472" i="18"/>
  <c r="H470" i="18" s="1"/>
  <c r="T472" i="18"/>
  <c r="T470" i="18" s="1"/>
  <c r="F477" i="18"/>
  <c r="F475" i="18" s="1"/>
  <c r="R477" i="18"/>
  <c r="V636" i="18"/>
  <c r="V634" i="18" s="1"/>
  <c r="P636" i="18"/>
  <c r="P634" i="18" s="1"/>
  <c r="J636" i="18"/>
  <c r="J634" i="18" s="1"/>
  <c r="D636" i="18"/>
  <c r="D634" i="18" s="1"/>
  <c r="W631" i="18"/>
  <c r="W629" i="18" s="1"/>
  <c r="Q631" i="18"/>
  <c r="K631" i="18"/>
  <c r="K629" i="18" s="1"/>
  <c r="E631" i="18"/>
  <c r="E629" i="18" s="1"/>
  <c r="X626" i="18"/>
  <c r="X624" i="18" s="1"/>
  <c r="R626" i="18"/>
  <c r="R624" i="18" s="1"/>
  <c r="L626" i="18"/>
  <c r="L624" i="18" s="1"/>
  <c r="F626" i="18"/>
  <c r="Y621" i="18"/>
  <c r="Y619" i="18" s="1"/>
  <c r="S621" i="18"/>
  <c r="S619" i="18" s="1"/>
  <c r="M621" i="18"/>
  <c r="M619" i="18" s="1"/>
  <c r="G621" i="18"/>
  <c r="G619" i="18" s="1"/>
  <c r="Z616" i="18"/>
  <c r="Z614" i="18" s="1"/>
  <c r="T616" i="18"/>
  <c r="N616" i="18"/>
  <c r="N614" i="18" s="1"/>
  <c r="H616" i="18"/>
  <c r="H614" i="18" s="1"/>
  <c r="AA611" i="18"/>
  <c r="AA609" i="18" s="1"/>
  <c r="U611" i="18"/>
  <c r="U609" i="18" s="1"/>
  <c r="O611" i="18"/>
  <c r="O609" i="18" s="1"/>
  <c r="I611" i="18"/>
  <c r="V606" i="18"/>
  <c r="V604" i="18" s="1"/>
  <c r="P606" i="18"/>
  <c r="P604" i="18" s="1"/>
  <c r="J606" i="18"/>
  <c r="J604" i="18" s="1"/>
  <c r="D606" i="18"/>
  <c r="D604" i="18" s="1"/>
  <c r="W601" i="18"/>
  <c r="W599" i="18" s="1"/>
  <c r="Q601" i="18"/>
  <c r="K601" i="18"/>
  <c r="K599" i="18" s="1"/>
  <c r="E601" i="18"/>
  <c r="E599" i="18" s="1"/>
  <c r="X596" i="18"/>
  <c r="X594" i="18" s="1"/>
  <c r="R596" i="18"/>
  <c r="R594" i="18" s="1"/>
  <c r="L596" i="18"/>
  <c r="L594" i="18" s="1"/>
  <c r="F596" i="18"/>
  <c r="Y591" i="18"/>
  <c r="Y589" i="18" s="1"/>
  <c r="S591" i="18"/>
  <c r="S589" i="18" s="1"/>
  <c r="M591" i="18"/>
  <c r="M589" i="18" s="1"/>
  <c r="G591" i="18"/>
  <c r="G589" i="18" s="1"/>
  <c r="Z586" i="18"/>
  <c r="Z584" i="18" s="1"/>
  <c r="T586" i="18"/>
  <c r="N586" i="18"/>
  <c r="N584" i="18" s="1"/>
  <c r="H586" i="18"/>
  <c r="H584" i="18" s="1"/>
  <c r="AA581" i="18"/>
  <c r="AA579" i="18" s="1"/>
  <c r="U581" i="18"/>
  <c r="U579" i="18" s="1"/>
  <c r="O581" i="18"/>
  <c r="O579" i="18" s="1"/>
  <c r="I581" i="18"/>
  <c r="V576" i="18"/>
  <c r="V574" i="18" s="1"/>
  <c r="P576" i="18"/>
  <c r="P574" i="18" s="1"/>
  <c r="J576" i="18"/>
  <c r="J574" i="18" s="1"/>
  <c r="D576" i="18"/>
  <c r="D574" i="18" s="1"/>
  <c r="W571" i="18"/>
  <c r="W569" i="18" s="1"/>
  <c r="Q571" i="18"/>
  <c r="K571" i="18"/>
  <c r="K569" i="18" s="1"/>
  <c r="E571" i="18"/>
  <c r="E569" i="18" s="1"/>
  <c r="X566" i="18"/>
  <c r="X564" i="18" s="1"/>
  <c r="R566" i="18"/>
  <c r="R564" i="18" s="1"/>
  <c r="L566" i="18"/>
  <c r="L564" i="18" s="1"/>
  <c r="F566" i="18"/>
  <c r="Y561" i="18"/>
  <c r="Y559" i="18" s="1"/>
  <c r="S561" i="18"/>
  <c r="S559" i="18" s="1"/>
  <c r="M561" i="18"/>
  <c r="M559" i="18" s="1"/>
  <c r="G561" i="18"/>
  <c r="G559" i="18" s="1"/>
  <c r="Z556" i="18"/>
  <c r="Z554" i="18" s="1"/>
  <c r="T556" i="18"/>
  <c r="N556" i="18"/>
  <c r="N554" i="18" s="1"/>
  <c r="H556" i="18"/>
  <c r="H554" i="18" s="1"/>
  <c r="AA551" i="18"/>
  <c r="AA549" i="18" s="1"/>
  <c r="U551" i="18"/>
  <c r="U549" i="18" s="1"/>
  <c r="O551" i="18"/>
  <c r="O549" i="18" s="1"/>
  <c r="I551" i="18"/>
  <c r="V546" i="18"/>
  <c r="V544" i="18" s="1"/>
  <c r="P546" i="18"/>
  <c r="P544" i="18" s="1"/>
  <c r="J546" i="18"/>
  <c r="J544" i="18" s="1"/>
  <c r="D546" i="18"/>
  <c r="D544" i="18" s="1"/>
  <c r="W541" i="18"/>
  <c r="W539" i="18" s="1"/>
  <c r="Q541" i="18"/>
  <c r="K541" i="18"/>
  <c r="K539" i="18" s="1"/>
  <c r="E541" i="18"/>
  <c r="E539" i="18" s="1"/>
  <c r="X536" i="18"/>
  <c r="X534" i="18" s="1"/>
  <c r="R536" i="18"/>
  <c r="R534" i="18" s="1"/>
  <c r="L536" i="18"/>
  <c r="L534" i="18" s="1"/>
  <c r="F536" i="18"/>
  <c r="Y531" i="18"/>
  <c r="Y529" i="18" s="1"/>
  <c r="S531" i="18"/>
  <c r="S529" i="18" s="1"/>
  <c r="M531" i="18"/>
  <c r="M529" i="18" s="1"/>
  <c r="G531" i="18"/>
  <c r="G529" i="18" s="1"/>
  <c r="AA636" i="18"/>
  <c r="AA634" i="18" s="1"/>
  <c r="U636" i="18"/>
  <c r="O636" i="18"/>
  <c r="O634" i="18" s="1"/>
  <c r="I636" i="18"/>
  <c r="I634" i="18" s="1"/>
  <c r="V631" i="18"/>
  <c r="V629" i="18" s="1"/>
  <c r="P631" i="18"/>
  <c r="P629" i="18" s="1"/>
  <c r="J631" i="18"/>
  <c r="J629" i="18" s="1"/>
  <c r="D631" i="18"/>
  <c r="W626" i="18"/>
  <c r="W624" i="18" s="1"/>
  <c r="Q626" i="18"/>
  <c r="Q624" i="18" s="1"/>
  <c r="K626" i="18"/>
  <c r="K624" i="18" s="1"/>
  <c r="E626" i="18"/>
  <c r="E624" i="18" s="1"/>
  <c r="X621" i="18"/>
  <c r="X619" i="18" s="1"/>
  <c r="R621" i="18"/>
  <c r="L621" i="18"/>
  <c r="L619" i="18" s="1"/>
  <c r="F621" i="18"/>
  <c r="F619" i="18" s="1"/>
  <c r="Y616" i="18"/>
  <c r="Y614" i="18" s="1"/>
  <c r="S616" i="18"/>
  <c r="S614" i="18" s="1"/>
  <c r="M616" i="18"/>
  <c r="M614" i="18" s="1"/>
  <c r="G616" i="18"/>
  <c r="Z611" i="18"/>
  <c r="Z609" i="18" s="1"/>
  <c r="T611" i="18"/>
  <c r="T609" i="18" s="1"/>
  <c r="N611" i="18"/>
  <c r="N609" i="18" s="1"/>
  <c r="H611" i="18"/>
  <c r="H609" i="18" s="1"/>
  <c r="AA606" i="18"/>
  <c r="AA604" i="18" s="1"/>
  <c r="U606" i="18"/>
  <c r="O606" i="18"/>
  <c r="O604" i="18" s="1"/>
  <c r="I606" i="18"/>
  <c r="I604" i="18" s="1"/>
  <c r="V601" i="18"/>
  <c r="V599" i="18" s="1"/>
  <c r="P601" i="18"/>
  <c r="P599" i="18" s="1"/>
  <c r="J601" i="18"/>
  <c r="J599" i="18" s="1"/>
  <c r="D601" i="18"/>
  <c r="W596" i="18"/>
  <c r="W594" i="18" s="1"/>
  <c r="Q596" i="18"/>
  <c r="Q594" i="18" s="1"/>
  <c r="K596" i="18"/>
  <c r="K594" i="18" s="1"/>
  <c r="E596" i="18"/>
  <c r="E594" i="18" s="1"/>
  <c r="X591" i="18"/>
  <c r="X589" i="18" s="1"/>
  <c r="R591" i="18"/>
  <c r="L591" i="18"/>
  <c r="L589" i="18" s="1"/>
  <c r="F591" i="18"/>
  <c r="F589" i="18" s="1"/>
  <c r="Y586" i="18"/>
  <c r="Y584" i="18" s="1"/>
  <c r="S586" i="18"/>
  <c r="S584" i="18" s="1"/>
  <c r="M586" i="18"/>
  <c r="M584" i="18" s="1"/>
  <c r="G586" i="18"/>
  <c r="Z581" i="18"/>
  <c r="Z579" i="18" s="1"/>
  <c r="T581" i="18"/>
  <c r="T579" i="18" s="1"/>
  <c r="N581" i="18"/>
  <c r="N579" i="18" s="1"/>
  <c r="H581" i="18"/>
  <c r="H579" i="18" s="1"/>
  <c r="AA576" i="18"/>
  <c r="AA574" i="18" s="1"/>
  <c r="U576" i="18"/>
  <c r="O576" i="18"/>
  <c r="O574" i="18" s="1"/>
  <c r="I576" i="18"/>
  <c r="I574" i="18" s="1"/>
  <c r="V571" i="18"/>
  <c r="V569" i="18" s="1"/>
  <c r="P571" i="18"/>
  <c r="P569" i="18" s="1"/>
  <c r="J571" i="18"/>
  <c r="J569" i="18" s="1"/>
  <c r="D571" i="18"/>
  <c r="W566" i="18"/>
  <c r="W564" i="18" s="1"/>
  <c r="Q566" i="18"/>
  <c r="Q564" i="18" s="1"/>
  <c r="K566" i="18"/>
  <c r="K564" i="18" s="1"/>
  <c r="E566" i="18"/>
  <c r="E564" i="18" s="1"/>
  <c r="X561" i="18"/>
  <c r="X559" i="18" s="1"/>
  <c r="R561" i="18"/>
  <c r="L561" i="18"/>
  <c r="L559" i="18" s="1"/>
  <c r="F561" i="18"/>
  <c r="F559" i="18" s="1"/>
  <c r="Y556" i="18"/>
  <c r="Y554" i="18" s="1"/>
  <c r="S556" i="18"/>
  <c r="S554" i="18" s="1"/>
  <c r="M556" i="18"/>
  <c r="M554" i="18" s="1"/>
  <c r="G556" i="18"/>
  <c r="Z551" i="18"/>
  <c r="Z549" i="18" s="1"/>
  <c r="T551" i="18"/>
  <c r="T549" i="18" s="1"/>
  <c r="N551" i="18"/>
  <c r="N549" i="18" s="1"/>
  <c r="H551" i="18"/>
  <c r="H549" i="18" s="1"/>
  <c r="AA546" i="18"/>
  <c r="AA544" i="18" s="1"/>
  <c r="U546" i="18"/>
  <c r="O546" i="18"/>
  <c r="O544" i="18" s="1"/>
  <c r="I546" i="18"/>
  <c r="I544" i="18" s="1"/>
  <c r="V541" i="18"/>
  <c r="V539" i="18" s="1"/>
  <c r="P541" i="18"/>
  <c r="P539" i="18" s="1"/>
  <c r="J541" i="18"/>
  <c r="J539" i="18" s="1"/>
  <c r="D541" i="18"/>
  <c r="W536" i="18"/>
  <c r="W534" i="18" s="1"/>
  <c r="Q536" i="18"/>
  <c r="Q534" i="18" s="1"/>
  <c r="K536" i="18"/>
  <c r="K534" i="18" s="1"/>
  <c r="E536" i="18"/>
  <c r="E534" i="18" s="1"/>
  <c r="X531" i="18"/>
  <c r="X529" i="18" s="1"/>
  <c r="R531" i="18"/>
  <c r="L531" i="18"/>
  <c r="L529" i="18" s="1"/>
  <c r="F531" i="18"/>
  <c r="F529" i="18" s="1"/>
  <c r="Y526" i="18"/>
  <c r="Y524" i="18" s="1"/>
  <c r="S526" i="18"/>
  <c r="S524" i="18" s="1"/>
  <c r="M526" i="18"/>
  <c r="M524" i="18" s="1"/>
  <c r="G526" i="18"/>
  <c r="Z521" i="18"/>
  <c r="Z519" i="18" s="1"/>
  <c r="T521" i="18"/>
  <c r="T519" i="18" s="1"/>
  <c r="N521" i="18"/>
  <c r="N519" i="18" s="1"/>
  <c r="H521" i="18"/>
  <c r="H519" i="18" s="1"/>
  <c r="AA516" i="18"/>
  <c r="AA514" i="18" s="1"/>
  <c r="U516" i="18"/>
  <c r="O516" i="18"/>
  <c r="O514" i="18" s="1"/>
  <c r="I516" i="18"/>
  <c r="I514" i="18" s="1"/>
  <c r="V511" i="18"/>
  <c r="V509" i="18" s="1"/>
  <c r="P511" i="18"/>
  <c r="P509" i="18" s="1"/>
  <c r="J511" i="18"/>
  <c r="J509" i="18" s="1"/>
  <c r="D511" i="18"/>
  <c r="W506" i="18"/>
  <c r="W504" i="18" s="1"/>
  <c r="Q506" i="18"/>
  <c r="Q504" i="18" s="1"/>
  <c r="K506" i="18"/>
  <c r="K504" i="18" s="1"/>
  <c r="E506" i="18"/>
  <c r="E504" i="18" s="1"/>
  <c r="X501" i="18"/>
  <c r="X499" i="18" s="1"/>
  <c r="R501" i="18"/>
  <c r="L501" i="18"/>
  <c r="L499" i="18" s="1"/>
  <c r="F501" i="18"/>
  <c r="F499" i="18" s="1"/>
  <c r="Y496" i="18"/>
  <c r="Y494" i="18" s="1"/>
  <c r="S496" i="18"/>
  <c r="S494" i="18" s="1"/>
  <c r="M496" i="18"/>
  <c r="M494" i="18" s="1"/>
  <c r="G496" i="18"/>
  <c r="Z491" i="18"/>
  <c r="Z489" i="18" s="1"/>
  <c r="T491" i="18"/>
  <c r="T489" i="18" s="1"/>
  <c r="N491" i="18"/>
  <c r="N489" i="18" s="1"/>
  <c r="H491" i="18"/>
  <c r="H489" i="18" s="1"/>
  <c r="AA486" i="18"/>
  <c r="AA484" i="18" s="1"/>
  <c r="U486" i="18"/>
  <c r="O486" i="18"/>
  <c r="O484" i="18" s="1"/>
  <c r="I486" i="18"/>
  <c r="I484" i="18" s="1"/>
  <c r="Z636" i="18"/>
  <c r="Z634" i="18" s="1"/>
  <c r="T636" i="18"/>
  <c r="T634" i="18" s="1"/>
  <c r="N636" i="18"/>
  <c r="N634" i="18" s="1"/>
  <c r="H636" i="18"/>
  <c r="H634" i="18" s="1"/>
  <c r="AA631" i="18"/>
  <c r="AA629" i="18" s="1"/>
  <c r="U631" i="18"/>
  <c r="O631" i="18"/>
  <c r="O629" i="18" s="1"/>
  <c r="I631" i="18"/>
  <c r="I629" i="18" s="1"/>
  <c r="V626" i="18"/>
  <c r="V624" i="18" s="1"/>
  <c r="P626" i="18"/>
  <c r="P624" i="18" s="1"/>
  <c r="J626" i="18"/>
  <c r="J624" i="18" s="1"/>
  <c r="D626" i="18"/>
  <c r="W621" i="18"/>
  <c r="W619" i="18" s="1"/>
  <c r="Q621" i="18"/>
  <c r="Q619" i="18" s="1"/>
  <c r="K621" i="18"/>
  <c r="K619" i="18" s="1"/>
  <c r="E621" i="18"/>
  <c r="E619" i="18" s="1"/>
  <c r="X616" i="18"/>
  <c r="X614" i="18" s="1"/>
  <c r="R616" i="18"/>
  <c r="L616" i="18"/>
  <c r="L614" i="18" s="1"/>
  <c r="F616" i="18"/>
  <c r="F614" i="18" s="1"/>
  <c r="Y611" i="18"/>
  <c r="Y609" i="18" s="1"/>
  <c r="S611" i="18"/>
  <c r="S609" i="18" s="1"/>
  <c r="M611" i="18"/>
  <c r="M609" i="18" s="1"/>
  <c r="G611" i="18"/>
  <c r="Z606" i="18"/>
  <c r="Z604" i="18" s="1"/>
  <c r="T606" i="18"/>
  <c r="T604" i="18" s="1"/>
  <c r="N606" i="18"/>
  <c r="N604" i="18" s="1"/>
  <c r="H606" i="18"/>
  <c r="H604" i="18" s="1"/>
  <c r="AA601" i="18"/>
  <c r="AA599" i="18" s="1"/>
  <c r="U601" i="18"/>
  <c r="O601" i="18"/>
  <c r="O599" i="18" s="1"/>
  <c r="I601" i="18"/>
  <c r="I599" i="18" s="1"/>
  <c r="V596" i="18"/>
  <c r="V594" i="18" s="1"/>
  <c r="P596" i="18"/>
  <c r="P594" i="18" s="1"/>
  <c r="J596" i="18"/>
  <c r="J594" i="18" s="1"/>
  <c r="D596" i="18"/>
  <c r="W591" i="18"/>
  <c r="W589" i="18" s="1"/>
  <c r="Q591" i="18"/>
  <c r="Q589" i="18" s="1"/>
  <c r="K591" i="18"/>
  <c r="K589" i="18" s="1"/>
  <c r="E591" i="18"/>
  <c r="E589" i="18" s="1"/>
  <c r="X586" i="18"/>
  <c r="X584" i="18" s="1"/>
  <c r="R586" i="18"/>
  <c r="L586" i="18"/>
  <c r="L584" i="18" s="1"/>
  <c r="F586" i="18"/>
  <c r="F584" i="18" s="1"/>
  <c r="Y581" i="18"/>
  <c r="Y579" i="18" s="1"/>
  <c r="S581" i="18"/>
  <c r="S579" i="18" s="1"/>
  <c r="M581" i="18"/>
  <c r="M579" i="18" s="1"/>
  <c r="G581" i="18"/>
  <c r="Z576" i="18"/>
  <c r="Z574" i="18" s="1"/>
  <c r="T576" i="18"/>
  <c r="T574" i="18" s="1"/>
  <c r="N576" i="18"/>
  <c r="N574" i="18" s="1"/>
  <c r="H576" i="18"/>
  <c r="H574" i="18" s="1"/>
  <c r="AA571" i="18"/>
  <c r="AA569" i="18" s="1"/>
  <c r="U571" i="18"/>
  <c r="O571" i="18"/>
  <c r="O569" i="18" s="1"/>
  <c r="I571" i="18"/>
  <c r="I569" i="18" s="1"/>
  <c r="V566" i="18"/>
  <c r="V564" i="18" s="1"/>
  <c r="P566" i="18"/>
  <c r="P564" i="18" s="1"/>
  <c r="J566" i="18"/>
  <c r="J564" i="18" s="1"/>
  <c r="D566" i="18"/>
  <c r="W561" i="18"/>
  <c r="W559" i="18" s="1"/>
  <c r="Q561" i="18"/>
  <c r="Q559" i="18" s="1"/>
  <c r="K561" i="18"/>
  <c r="K559" i="18" s="1"/>
  <c r="E561" i="18"/>
  <c r="E559" i="18" s="1"/>
  <c r="X556" i="18"/>
  <c r="X554" i="18" s="1"/>
  <c r="R556" i="18"/>
  <c r="L556" i="18"/>
  <c r="L554" i="18" s="1"/>
  <c r="F556" i="18"/>
  <c r="F554" i="18" s="1"/>
  <c r="Y551" i="18"/>
  <c r="Y549" i="18" s="1"/>
  <c r="S551" i="18"/>
  <c r="S549" i="18" s="1"/>
  <c r="M551" i="18"/>
  <c r="M549" i="18" s="1"/>
  <c r="G551" i="18"/>
  <c r="Z546" i="18"/>
  <c r="Z544" i="18" s="1"/>
  <c r="T546" i="18"/>
  <c r="T544" i="18" s="1"/>
  <c r="N546" i="18"/>
  <c r="N544" i="18" s="1"/>
  <c r="H546" i="18"/>
  <c r="H544" i="18" s="1"/>
  <c r="AA541" i="18"/>
  <c r="AA539" i="18" s="1"/>
  <c r="U541" i="18"/>
  <c r="O541" i="18"/>
  <c r="O539" i="18" s="1"/>
  <c r="I541" i="18"/>
  <c r="I539" i="18" s="1"/>
  <c r="V536" i="18"/>
  <c r="V534" i="18" s="1"/>
  <c r="P536" i="18"/>
  <c r="P534" i="18" s="1"/>
  <c r="J536" i="18"/>
  <c r="J534" i="18" s="1"/>
  <c r="D536" i="18"/>
  <c r="W531" i="18"/>
  <c r="W529" i="18" s="1"/>
  <c r="Q531" i="18"/>
  <c r="Q529" i="18" s="1"/>
  <c r="K531" i="18"/>
  <c r="K529" i="18" s="1"/>
  <c r="E531" i="18"/>
  <c r="E529" i="18" s="1"/>
  <c r="X526" i="18"/>
  <c r="X524" i="18" s="1"/>
  <c r="R526" i="18"/>
  <c r="L526" i="18"/>
  <c r="L524" i="18" s="1"/>
  <c r="F526" i="18"/>
  <c r="F524" i="18" s="1"/>
  <c r="Y521" i="18"/>
  <c r="Y519" i="18" s="1"/>
  <c r="S521" i="18"/>
  <c r="S519" i="18" s="1"/>
  <c r="M521" i="18"/>
  <c r="M519" i="18" s="1"/>
  <c r="G521" i="18"/>
  <c r="Z516" i="18"/>
  <c r="Z514" i="18" s="1"/>
  <c r="T516" i="18"/>
  <c r="T514" i="18" s="1"/>
  <c r="N516" i="18"/>
  <c r="N514" i="18" s="1"/>
  <c r="H516" i="18"/>
  <c r="H514" i="18" s="1"/>
  <c r="AA511" i="18"/>
  <c r="AA509" i="18" s="1"/>
  <c r="U511" i="18"/>
  <c r="O511" i="18"/>
  <c r="O509" i="18" s="1"/>
  <c r="I511" i="18"/>
  <c r="I509" i="18" s="1"/>
  <c r="V506" i="18"/>
  <c r="V504" i="18" s="1"/>
  <c r="P506" i="18"/>
  <c r="P504" i="18" s="1"/>
  <c r="J506" i="18"/>
  <c r="J504" i="18" s="1"/>
  <c r="D506" i="18"/>
  <c r="W501" i="18"/>
  <c r="W499" i="18" s="1"/>
  <c r="Q501" i="18"/>
  <c r="Q499" i="18" s="1"/>
  <c r="K501" i="18"/>
  <c r="K499" i="18" s="1"/>
  <c r="E501" i="18"/>
  <c r="E499" i="18" s="1"/>
  <c r="X496" i="18"/>
  <c r="X494" i="18" s="1"/>
  <c r="R496" i="18"/>
  <c r="L496" i="18"/>
  <c r="L494" i="18" s="1"/>
  <c r="F496" i="18"/>
  <c r="F494" i="18" s="1"/>
  <c r="Y491" i="18"/>
  <c r="Y489" i="18" s="1"/>
  <c r="S491" i="18"/>
  <c r="S489" i="18" s="1"/>
  <c r="M491" i="18"/>
  <c r="M489" i="18" s="1"/>
  <c r="G491" i="18"/>
  <c r="Z486" i="18"/>
  <c r="Z484" i="18" s="1"/>
  <c r="T486" i="18"/>
  <c r="T484" i="18" s="1"/>
  <c r="N486" i="18"/>
  <c r="N484" i="18" s="1"/>
  <c r="H486" i="18"/>
  <c r="H484" i="18" s="1"/>
  <c r="Y636" i="18"/>
  <c r="Y634" i="18" s="1"/>
  <c r="S636" i="18"/>
  <c r="S634" i="18" s="1"/>
  <c r="M636" i="18"/>
  <c r="G636" i="18"/>
  <c r="G634" i="18" s="1"/>
  <c r="Z631" i="18"/>
  <c r="Z629" i="18" s="1"/>
  <c r="T631" i="18"/>
  <c r="T629" i="18" s="1"/>
  <c r="N631" i="18"/>
  <c r="N629" i="18" s="1"/>
  <c r="H631" i="18"/>
  <c r="H629" i="18" s="1"/>
  <c r="AA626" i="18"/>
  <c r="U626" i="18"/>
  <c r="U624" i="18" s="1"/>
  <c r="O626" i="18"/>
  <c r="O624" i="18" s="1"/>
  <c r="I626" i="18"/>
  <c r="I624" i="18" s="1"/>
  <c r="V621" i="18"/>
  <c r="V619" i="18" s="1"/>
  <c r="P621" i="18"/>
  <c r="P619" i="18" s="1"/>
  <c r="J621" i="18"/>
  <c r="D621" i="18"/>
  <c r="D619" i="18" s="1"/>
  <c r="W616" i="18"/>
  <c r="W614" i="18" s="1"/>
  <c r="Q616" i="18"/>
  <c r="Q614" i="18" s="1"/>
  <c r="K616" i="18"/>
  <c r="K614" i="18" s="1"/>
  <c r="E616" i="18"/>
  <c r="E614" i="18" s="1"/>
  <c r="X611" i="18"/>
  <c r="R611" i="18"/>
  <c r="R609" i="18" s="1"/>
  <c r="L611" i="18"/>
  <c r="L609" i="18" s="1"/>
  <c r="F611" i="18"/>
  <c r="F609" i="18" s="1"/>
  <c r="Y606" i="18"/>
  <c r="Y604" i="18" s="1"/>
  <c r="S606" i="18"/>
  <c r="S604" i="18" s="1"/>
  <c r="M606" i="18"/>
  <c r="G606" i="18"/>
  <c r="G604" i="18" s="1"/>
  <c r="Z601" i="18"/>
  <c r="Z599" i="18" s="1"/>
  <c r="T601" i="18"/>
  <c r="T599" i="18" s="1"/>
  <c r="N601" i="18"/>
  <c r="N599" i="18" s="1"/>
  <c r="H601" i="18"/>
  <c r="H599" i="18" s="1"/>
  <c r="AA596" i="18"/>
  <c r="U596" i="18"/>
  <c r="U594" i="18" s="1"/>
  <c r="O596" i="18"/>
  <c r="O594" i="18" s="1"/>
  <c r="I596" i="18"/>
  <c r="I594" i="18" s="1"/>
  <c r="V591" i="18"/>
  <c r="V589" i="18" s="1"/>
  <c r="P591" i="18"/>
  <c r="P589" i="18" s="1"/>
  <c r="J591" i="18"/>
  <c r="D591" i="18"/>
  <c r="D589" i="18" s="1"/>
  <c r="W586" i="18"/>
  <c r="W584" i="18" s="1"/>
  <c r="Q586" i="18"/>
  <c r="Q584" i="18" s="1"/>
  <c r="K586" i="18"/>
  <c r="K584" i="18" s="1"/>
  <c r="E586" i="18"/>
  <c r="E584" i="18" s="1"/>
  <c r="X581" i="18"/>
  <c r="R581" i="18"/>
  <c r="R579" i="18" s="1"/>
  <c r="L581" i="18"/>
  <c r="L579" i="18" s="1"/>
  <c r="F581" i="18"/>
  <c r="F579" i="18" s="1"/>
  <c r="Y576" i="18"/>
  <c r="Y574" i="18" s="1"/>
  <c r="S576" i="18"/>
  <c r="S574" i="18" s="1"/>
  <c r="M576" i="18"/>
  <c r="G576" i="18"/>
  <c r="G574" i="18" s="1"/>
  <c r="Z571" i="18"/>
  <c r="Z569" i="18" s="1"/>
  <c r="T571" i="18"/>
  <c r="T569" i="18" s="1"/>
  <c r="N571" i="18"/>
  <c r="N569" i="18" s="1"/>
  <c r="H571" i="18"/>
  <c r="H569" i="18" s="1"/>
  <c r="AA566" i="18"/>
  <c r="U566" i="18"/>
  <c r="U564" i="18" s="1"/>
  <c r="O566" i="18"/>
  <c r="O564" i="18" s="1"/>
  <c r="I566" i="18"/>
  <c r="I564" i="18" s="1"/>
  <c r="V561" i="18"/>
  <c r="V559" i="18" s="1"/>
  <c r="P561" i="18"/>
  <c r="P559" i="18" s="1"/>
  <c r="J561" i="18"/>
  <c r="D561" i="18"/>
  <c r="D559" i="18" s="1"/>
  <c r="W556" i="18"/>
  <c r="W554" i="18" s="1"/>
  <c r="Q556" i="18"/>
  <c r="Q554" i="18" s="1"/>
  <c r="K556" i="18"/>
  <c r="K554" i="18" s="1"/>
  <c r="E556" i="18"/>
  <c r="E554" i="18" s="1"/>
  <c r="X551" i="18"/>
  <c r="R551" i="18"/>
  <c r="R549" i="18" s="1"/>
  <c r="L551" i="18"/>
  <c r="L549" i="18" s="1"/>
  <c r="F551" i="18"/>
  <c r="F549" i="18" s="1"/>
  <c r="Y546" i="18"/>
  <c r="Y544" i="18" s="1"/>
  <c r="S546" i="18"/>
  <c r="S544" i="18" s="1"/>
  <c r="M546" i="18"/>
  <c r="G546" i="18"/>
  <c r="G544" i="18" s="1"/>
  <c r="Z541" i="18"/>
  <c r="Z539" i="18" s="1"/>
  <c r="T541" i="18"/>
  <c r="T539" i="18" s="1"/>
  <c r="N541" i="18"/>
  <c r="N539" i="18" s="1"/>
  <c r="H541" i="18"/>
  <c r="H539" i="18" s="1"/>
  <c r="AA536" i="18"/>
  <c r="U536" i="18"/>
  <c r="U534" i="18" s="1"/>
  <c r="O536" i="18"/>
  <c r="O534" i="18" s="1"/>
  <c r="I536" i="18"/>
  <c r="I534" i="18" s="1"/>
  <c r="V531" i="18"/>
  <c r="V529" i="18" s="1"/>
  <c r="P531" i="18"/>
  <c r="P529" i="18" s="1"/>
  <c r="J531" i="18"/>
  <c r="D531" i="18"/>
  <c r="D529" i="18" s="1"/>
  <c r="W526" i="18"/>
  <c r="W524" i="18" s="1"/>
  <c r="Q526" i="18"/>
  <c r="Q524" i="18" s="1"/>
  <c r="K526" i="18"/>
  <c r="K524" i="18" s="1"/>
  <c r="E526" i="18"/>
  <c r="E524" i="18" s="1"/>
  <c r="X521" i="18"/>
  <c r="R521" i="18"/>
  <c r="R519" i="18" s="1"/>
  <c r="L521" i="18"/>
  <c r="L519" i="18" s="1"/>
  <c r="F521" i="18"/>
  <c r="F519" i="18" s="1"/>
  <c r="Y516" i="18"/>
  <c r="Y514" i="18" s="1"/>
  <c r="S516" i="18"/>
  <c r="S514" i="18" s="1"/>
  <c r="M516" i="18"/>
  <c r="G516" i="18"/>
  <c r="G514" i="18" s="1"/>
  <c r="Z511" i="18"/>
  <c r="Z509" i="18" s="1"/>
  <c r="T511" i="18"/>
  <c r="T509" i="18" s="1"/>
  <c r="N511" i="18"/>
  <c r="N509" i="18" s="1"/>
  <c r="H511" i="18"/>
  <c r="H509" i="18" s="1"/>
  <c r="AA506" i="18"/>
  <c r="U506" i="18"/>
  <c r="U504" i="18" s="1"/>
  <c r="O506" i="18"/>
  <c r="O504" i="18" s="1"/>
  <c r="I506" i="18"/>
  <c r="I504" i="18" s="1"/>
  <c r="V501" i="18"/>
  <c r="V499" i="18" s="1"/>
  <c r="P501" i="18"/>
  <c r="P499" i="18" s="1"/>
  <c r="J501" i="18"/>
  <c r="D501" i="18"/>
  <c r="D499" i="18" s="1"/>
  <c r="W496" i="18"/>
  <c r="W494" i="18" s="1"/>
  <c r="Q496" i="18"/>
  <c r="Q494" i="18" s="1"/>
  <c r="K496" i="18"/>
  <c r="K494" i="18" s="1"/>
  <c r="E496" i="18"/>
  <c r="E494" i="18" s="1"/>
  <c r="X491" i="18"/>
  <c r="R491" i="18"/>
  <c r="R489" i="18" s="1"/>
  <c r="L491" i="18"/>
  <c r="L489" i="18" s="1"/>
  <c r="F491" i="18"/>
  <c r="F489" i="18" s="1"/>
  <c r="Y486" i="18"/>
  <c r="Y484" i="18" s="1"/>
  <c r="S486" i="18"/>
  <c r="S484" i="18" s="1"/>
  <c r="M486" i="18"/>
  <c r="G486" i="18"/>
  <c r="G484" i="18" s="1"/>
  <c r="P486" i="18"/>
  <c r="P484" i="18" s="1"/>
  <c r="O491" i="18"/>
  <c r="O489" i="18" s="1"/>
  <c r="AA491" i="18"/>
  <c r="AA489" i="18" s="1"/>
  <c r="N496" i="18"/>
  <c r="N494" i="18" s="1"/>
  <c r="Z496" i="18"/>
  <c r="Z494" i="18" s="1"/>
  <c r="M501" i="18"/>
  <c r="M499" i="18" s="1"/>
  <c r="Y501" i="18"/>
  <c r="Y499" i="18" s="1"/>
  <c r="H506" i="18"/>
  <c r="T506" i="18"/>
  <c r="T504" i="18" s="1"/>
  <c r="F511" i="18"/>
  <c r="F509" i="18" s="1"/>
  <c r="R511" i="18"/>
  <c r="D516" i="18"/>
  <c r="D514" i="18" s="1"/>
  <c r="P516" i="18"/>
  <c r="P514" i="18" s="1"/>
  <c r="O521" i="18"/>
  <c r="O519" i="18" s="1"/>
  <c r="AA521" i="18"/>
  <c r="AA519" i="18" s="1"/>
  <c r="N526" i="18"/>
  <c r="N524" i="18" s="1"/>
  <c r="Z526" i="18"/>
  <c r="Z524" i="18" s="1"/>
  <c r="I531" i="18"/>
  <c r="I529" i="18" s="1"/>
  <c r="AA531" i="18"/>
  <c r="AA529" i="18" s="1"/>
  <c r="G536" i="18"/>
  <c r="G534" i="18" s="1"/>
  <c r="Y536" i="18"/>
  <c r="Y534" i="18" s="1"/>
  <c r="S541" i="18"/>
  <c r="S539" i="18" s="1"/>
  <c r="Q546" i="18"/>
  <c r="Q544" i="18" s="1"/>
  <c r="K551" i="18"/>
  <c r="K549" i="18" s="1"/>
  <c r="J556" i="18"/>
  <c r="I561" i="18"/>
  <c r="I559" i="18" s="1"/>
  <c r="AA561" i="18"/>
  <c r="AA559" i="18" s="1"/>
  <c r="G566" i="18"/>
  <c r="G564" i="18" s="1"/>
  <c r="Y566" i="18"/>
  <c r="Y564" i="18" s="1"/>
  <c r="S571" i="18"/>
  <c r="S569" i="18" s="1"/>
  <c r="Q576" i="18"/>
  <c r="Q574" i="18" s="1"/>
  <c r="K581" i="18"/>
  <c r="J586" i="18"/>
  <c r="J584" i="18" s="1"/>
  <c r="I591" i="18"/>
  <c r="AA591" i="18"/>
  <c r="AA589" i="18" s="1"/>
  <c r="G596" i="18"/>
  <c r="G594" i="18" s="1"/>
  <c r="Y596" i="18"/>
  <c r="Y594" i="18" s="1"/>
  <c r="S601" i="18"/>
  <c r="S599" i="18" s="1"/>
  <c r="Q606" i="18"/>
  <c r="Q604" i="18" s="1"/>
  <c r="K611" i="18"/>
  <c r="J616" i="18"/>
  <c r="J614" i="18" s="1"/>
  <c r="I621" i="18"/>
  <c r="I619" i="18" s="1"/>
  <c r="AA621" i="18"/>
  <c r="AA619" i="18" s="1"/>
  <c r="G626" i="18"/>
  <c r="G624" i="18" s="1"/>
  <c r="Y626" i="18"/>
  <c r="Y624" i="18" s="1"/>
  <c r="S631" i="18"/>
  <c r="S629" i="18" s="1"/>
  <c r="Q636" i="18"/>
  <c r="Q634" i="18" s="1"/>
  <c r="W7" i="19"/>
  <c r="R117" i="19"/>
  <c r="R132" i="19"/>
  <c r="H372" i="18"/>
  <c r="H370" i="18" s="1"/>
  <c r="N372" i="18"/>
  <c r="N370" i="18" s="1"/>
  <c r="T372" i="18"/>
  <c r="T370" i="18" s="1"/>
  <c r="Z372" i="18"/>
  <c r="Z370" i="18" s="1"/>
  <c r="G377" i="18"/>
  <c r="G375" i="18" s="1"/>
  <c r="M377" i="18"/>
  <c r="S377" i="18"/>
  <c r="S375" i="18" s="1"/>
  <c r="Y377" i="18"/>
  <c r="Y375" i="18" s="1"/>
  <c r="F382" i="18"/>
  <c r="F380" i="18" s="1"/>
  <c r="L382" i="18"/>
  <c r="L380" i="18" s="1"/>
  <c r="R382" i="18"/>
  <c r="R380" i="18" s="1"/>
  <c r="X382" i="18"/>
  <c r="E387" i="18"/>
  <c r="E385" i="18" s="1"/>
  <c r="K387" i="18"/>
  <c r="K385" i="18" s="1"/>
  <c r="Q387" i="18"/>
  <c r="Q385" i="18" s="1"/>
  <c r="W387" i="18"/>
  <c r="W385" i="18" s="1"/>
  <c r="D392" i="18"/>
  <c r="D390" i="18" s="1"/>
  <c r="J392" i="18"/>
  <c r="P392" i="18"/>
  <c r="P390" i="18" s="1"/>
  <c r="V392" i="18"/>
  <c r="V390" i="18" s="1"/>
  <c r="I397" i="18"/>
  <c r="I395" i="18" s="1"/>
  <c r="O397" i="18"/>
  <c r="O395" i="18" s="1"/>
  <c r="U397" i="18"/>
  <c r="U395" i="18" s="1"/>
  <c r="AA397" i="18"/>
  <c r="H402" i="18"/>
  <c r="H400" i="18" s="1"/>
  <c r="N402" i="18"/>
  <c r="N400" i="18" s="1"/>
  <c r="T402" i="18"/>
  <c r="T400" i="18" s="1"/>
  <c r="Z402" i="18"/>
  <c r="Z400" i="18" s="1"/>
  <c r="G407" i="18"/>
  <c r="G405" i="18" s="1"/>
  <c r="M407" i="18"/>
  <c r="M405" i="18" s="1"/>
  <c r="S407" i="18"/>
  <c r="S405" i="18" s="1"/>
  <c r="Y407" i="18"/>
  <c r="Y405" i="18" s="1"/>
  <c r="I412" i="18"/>
  <c r="I410" i="18" s="1"/>
  <c r="S412" i="18"/>
  <c r="S410" i="18" s="1"/>
  <c r="AA412" i="18"/>
  <c r="AA410" i="18" s="1"/>
  <c r="G417" i="18"/>
  <c r="G415" i="18" s="1"/>
  <c r="S417" i="18"/>
  <c r="S415" i="18" s="1"/>
  <c r="E422" i="18"/>
  <c r="Q422" i="18"/>
  <c r="Q420" i="18" s="1"/>
  <c r="D427" i="18"/>
  <c r="D425" i="18" s="1"/>
  <c r="P427" i="18"/>
  <c r="P425" i="18" s="1"/>
  <c r="O432" i="18"/>
  <c r="O430" i="18" s="1"/>
  <c r="AA432" i="18"/>
  <c r="AA430" i="18" s="1"/>
  <c r="N437" i="18"/>
  <c r="Z437" i="18"/>
  <c r="Z435" i="18" s="1"/>
  <c r="L442" i="18"/>
  <c r="L440" i="18" s="1"/>
  <c r="X442" i="18"/>
  <c r="X440" i="18" s="1"/>
  <c r="G447" i="18"/>
  <c r="G445" i="18" s="1"/>
  <c r="S447" i="18"/>
  <c r="S445" i="18" s="1"/>
  <c r="E452" i="18"/>
  <c r="Q452" i="18"/>
  <c r="Q450" i="18" s="1"/>
  <c r="D457" i="18"/>
  <c r="D455" i="18" s="1"/>
  <c r="P457" i="18"/>
  <c r="P455" i="18" s="1"/>
  <c r="O462" i="18"/>
  <c r="O460" i="18" s="1"/>
  <c r="AA462" i="18"/>
  <c r="AA460" i="18" s="1"/>
  <c r="N467" i="18"/>
  <c r="Z467" i="18"/>
  <c r="Z465" i="18" s="1"/>
  <c r="L472" i="18"/>
  <c r="L470" i="18" s="1"/>
  <c r="X472" i="18"/>
  <c r="X470" i="18" s="1"/>
  <c r="G477" i="18"/>
  <c r="S477" i="18"/>
  <c r="S475" i="18" s="1"/>
  <c r="G32" i="19"/>
  <c r="F102" i="19"/>
  <c r="M117" i="19"/>
  <c r="S117" i="19"/>
  <c r="X122" i="19"/>
  <c r="R241" i="19"/>
  <c r="G382" i="18"/>
  <c r="G380" i="18" s="1"/>
  <c r="M382" i="18"/>
  <c r="S382" i="18"/>
  <c r="S380" i="18" s="1"/>
  <c r="Y382" i="18"/>
  <c r="Y380" i="18" s="1"/>
  <c r="F387" i="18"/>
  <c r="F385" i="18" s="1"/>
  <c r="L387" i="18"/>
  <c r="L385" i="18" s="1"/>
  <c r="R387" i="18"/>
  <c r="R385" i="18" s="1"/>
  <c r="X387" i="18"/>
  <c r="E392" i="18"/>
  <c r="E390" i="18" s="1"/>
  <c r="K392" i="18"/>
  <c r="K390" i="18" s="1"/>
  <c r="Q392" i="18"/>
  <c r="Q390" i="18" s="1"/>
  <c r="W392" i="18"/>
  <c r="W390" i="18" s="1"/>
  <c r="D397" i="18"/>
  <c r="D395" i="18" s="1"/>
  <c r="J397" i="18"/>
  <c r="P397" i="18"/>
  <c r="P395" i="18" s="1"/>
  <c r="V397" i="18"/>
  <c r="V395" i="18" s="1"/>
  <c r="I402" i="18"/>
  <c r="I400" i="18" s="1"/>
  <c r="O402" i="18"/>
  <c r="O400" i="18" s="1"/>
  <c r="U402" i="18"/>
  <c r="U400" i="18" s="1"/>
  <c r="AA402" i="18"/>
  <c r="H407" i="18"/>
  <c r="H405" i="18" s="1"/>
  <c r="N407" i="18"/>
  <c r="T407" i="18"/>
  <c r="Z407" i="18"/>
  <c r="Z405" i="18" s="1"/>
  <c r="L412" i="18"/>
  <c r="L410" i="18" s="1"/>
  <c r="T412" i="18"/>
  <c r="K417" i="18"/>
  <c r="K415" i="18" s="1"/>
  <c r="W417" i="18"/>
  <c r="W415" i="18" s="1"/>
  <c r="F422" i="18"/>
  <c r="F420" i="18" s="1"/>
  <c r="R422" i="18"/>
  <c r="R420" i="18" s="1"/>
  <c r="E427" i="18"/>
  <c r="E425" i="18" s="1"/>
  <c r="Q427" i="18"/>
  <c r="D432" i="18"/>
  <c r="D430" i="18" s="1"/>
  <c r="P432" i="18"/>
  <c r="P430" i="18" s="1"/>
  <c r="O437" i="18"/>
  <c r="O435" i="18" s="1"/>
  <c r="AA437" i="18"/>
  <c r="AA435" i="18" s="1"/>
  <c r="M442" i="18"/>
  <c r="M440" i="18" s="1"/>
  <c r="Y442" i="18"/>
  <c r="K447" i="18"/>
  <c r="K445" i="18" s="1"/>
  <c r="W447" i="18"/>
  <c r="W445" i="18" s="1"/>
  <c r="F452" i="18"/>
  <c r="F450" i="18" s="1"/>
  <c r="R452" i="18"/>
  <c r="R450" i="18" s="1"/>
  <c r="E457" i="18"/>
  <c r="E455" i="18" s="1"/>
  <c r="Q457" i="18"/>
  <c r="D462" i="18"/>
  <c r="D460" i="18" s="1"/>
  <c r="P462" i="18"/>
  <c r="P460" i="18" s="1"/>
  <c r="O467" i="18"/>
  <c r="O465" i="18" s="1"/>
  <c r="AA467" i="18"/>
  <c r="AA465" i="18" s="1"/>
  <c r="M472" i="18"/>
  <c r="M470" i="18" s="1"/>
  <c r="Y472" i="18"/>
  <c r="K477" i="18"/>
  <c r="K475" i="18" s="1"/>
  <c r="W477" i="18"/>
  <c r="W475" i="18" s="1"/>
  <c r="L7" i="19"/>
  <c r="O17" i="19"/>
  <c r="O87" i="19"/>
  <c r="L271" i="19"/>
  <c r="D12" i="19"/>
  <c r="O22" i="19"/>
  <c r="W92" i="19"/>
  <c r="Y97" i="19"/>
  <c r="K112" i="19"/>
  <c r="R137" i="19"/>
  <c r="Z261" i="19"/>
  <c r="B749" i="18"/>
  <c r="B761" i="18"/>
  <c r="J9" i="19"/>
  <c r="Q9" i="19"/>
  <c r="Q7" i="19" s="1"/>
  <c r="X9" i="19"/>
  <c r="H11" i="19"/>
  <c r="O11" i="19"/>
  <c r="O7" i="19" s="1"/>
  <c r="V11" i="19"/>
  <c r="V7" i="19" s="1"/>
  <c r="E14" i="19"/>
  <c r="O14" i="19"/>
  <c r="O12" i="19" s="1"/>
  <c r="Y14" i="19"/>
  <c r="Y12" i="19" s="1"/>
  <c r="P16" i="19"/>
  <c r="U19" i="19"/>
  <c r="U17" i="19" s="1"/>
  <c r="O21" i="19"/>
  <c r="T24" i="19"/>
  <c r="N26" i="19"/>
  <c r="N22" i="19" s="1"/>
  <c r="N29" i="19"/>
  <c r="H31" i="19"/>
  <c r="Z31" i="19"/>
  <c r="Z27" i="19" s="1"/>
  <c r="L34" i="19"/>
  <c r="F36" i="19"/>
  <c r="F32" i="19" s="1"/>
  <c r="X36" i="19"/>
  <c r="X32" i="19" s="1"/>
  <c r="F39" i="19"/>
  <c r="X39" i="19"/>
  <c r="R41" i="19"/>
  <c r="D44" i="19"/>
  <c r="D42" i="19" s="1"/>
  <c r="V44" i="19"/>
  <c r="P46" i="19"/>
  <c r="P42" i="19" s="1"/>
  <c r="U49" i="19"/>
  <c r="O51" i="19"/>
  <c r="O47" i="19" s="1"/>
  <c r="T54" i="19"/>
  <c r="N56" i="19"/>
  <c r="N52" i="19" s="1"/>
  <c r="N59" i="19"/>
  <c r="H61" i="19"/>
  <c r="H57" i="19" s="1"/>
  <c r="Z61" i="19"/>
  <c r="Z57" i="19" s="1"/>
  <c r="L64" i="19"/>
  <c r="F66" i="19"/>
  <c r="F62" i="19" s="1"/>
  <c r="X66" i="19"/>
  <c r="X62" i="19" s="1"/>
  <c r="F69" i="19"/>
  <c r="X69" i="19"/>
  <c r="X67" i="19" s="1"/>
  <c r="R71" i="19"/>
  <c r="D74" i="19"/>
  <c r="V74" i="19"/>
  <c r="V72" i="19" s="1"/>
  <c r="P76" i="19"/>
  <c r="P72" i="19" s="1"/>
  <c r="U79" i="19"/>
  <c r="O81" i="19"/>
  <c r="O77" i="19" s="1"/>
  <c r="T84" i="19"/>
  <c r="N86" i="19"/>
  <c r="N82" i="19" s="1"/>
  <c r="P89" i="19"/>
  <c r="N91" i="19"/>
  <c r="H94" i="19"/>
  <c r="H92" i="19" s="1"/>
  <c r="F96" i="19"/>
  <c r="Q97" i="19"/>
  <c r="W97" i="19"/>
  <c r="G99" i="19"/>
  <c r="J101" i="19"/>
  <c r="Y102" i="19"/>
  <c r="O104" i="19"/>
  <c r="R106" i="19"/>
  <c r="U109" i="19"/>
  <c r="U107" i="19" s="1"/>
  <c r="X111" i="19"/>
  <c r="T114" i="19"/>
  <c r="T112" i="19" s="1"/>
  <c r="W116" i="19"/>
  <c r="AA119" i="19"/>
  <c r="U122" i="19"/>
  <c r="AA124" i="19"/>
  <c r="Q127" i="19"/>
  <c r="G129" i="19"/>
  <c r="K131" i="19"/>
  <c r="F136" i="19"/>
  <c r="W139" i="19"/>
  <c r="I151" i="19"/>
  <c r="G161" i="19"/>
  <c r="S166" i="19"/>
  <c r="K175" i="19"/>
  <c r="K171" i="19" s="1"/>
  <c r="V181" i="19"/>
  <c r="I205" i="19"/>
  <c r="S206" i="19"/>
  <c r="Z240" i="19"/>
  <c r="R250" i="19"/>
  <c r="F275" i="19"/>
  <c r="N325" i="19"/>
  <c r="Z329" i="19"/>
  <c r="Z325" i="19" s="1"/>
  <c r="X159" i="19"/>
  <c r="R159" i="19"/>
  <c r="L159" i="19"/>
  <c r="F159" i="19"/>
  <c r="Y154" i="19"/>
  <c r="S154" i="19"/>
  <c r="M154" i="19"/>
  <c r="G154" i="19"/>
  <c r="Z149" i="19"/>
  <c r="T149" i="19"/>
  <c r="N149" i="19"/>
  <c r="H149" i="19"/>
  <c r="AA144" i="19"/>
  <c r="U144" i="19"/>
  <c r="O144" i="19"/>
  <c r="I144" i="19"/>
  <c r="V139" i="19"/>
  <c r="P139" i="19"/>
  <c r="J139" i="19"/>
  <c r="D139" i="19"/>
  <c r="W134" i="19"/>
  <c r="Q134" i="19"/>
  <c r="K134" i="19"/>
  <c r="E134" i="19"/>
  <c r="X129" i="19"/>
  <c r="R129" i="19"/>
  <c r="L129" i="19"/>
  <c r="F129" i="19"/>
  <c r="Y124" i="19"/>
  <c r="S124" i="19"/>
  <c r="M124" i="19"/>
  <c r="G124" i="19"/>
  <c r="Z119" i="19"/>
  <c r="T119" i="19"/>
  <c r="N119" i="19"/>
  <c r="H119" i="19"/>
  <c r="AA114" i="19"/>
  <c r="U114" i="19"/>
  <c r="O114" i="19"/>
  <c r="I114" i="19"/>
  <c r="V109" i="19"/>
  <c r="P109" i="19"/>
  <c r="J109" i="19"/>
  <c r="D109" i="19"/>
  <c r="W104" i="19"/>
  <c r="Q104" i="19"/>
  <c r="K104" i="19"/>
  <c r="E104" i="19"/>
  <c r="X99" i="19"/>
  <c r="R99" i="19"/>
  <c r="L99" i="19"/>
  <c r="F99" i="19"/>
  <c r="W159" i="19"/>
  <c r="W157" i="19" s="1"/>
  <c r="Q159" i="19"/>
  <c r="Q157" i="19" s="1"/>
  <c r="K159" i="19"/>
  <c r="E159" i="19"/>
  <c r="E157" i="19" s="1"/>
  <c r="X154" i="19"/>
  <c r="R154" i="19"/>
  <c r="L154" i="19"/>
  <c r="L152" i="19" s="1"/>
  <c r="F154" i="19"/>
  <c r="F152" i="19" s="1"/>
  <c r="Y149" i="19"/>
  <c r="S149" i="19"/>
  <c r="S147" i="19" s="1"/>
  <c r="M149" i="19"/>
  <c r="G149" i="19"/>
  <c r="Z144" i="19"/>
  <c r="Z142" i="19" s="1"/>
  <c r="T144" i="19"/>
  <c r="T142" i="19" s="1"/>
  <c r="N144" i="19"/>
  <c r="H144" i="19"/>
  <c r="H142" i="19" s="1"/>
  <c r="AA139" i="19"/>
  <c r="U139" i="19"/>
  <c r="O139" i="19"/>
  <c r="O137" i="19" s="1"/>
  <c r="V159" i="19"/>
  <c r="P159" i="19"/>
  <c r="J159" i="19"/>
  <c r="J157" i="19" s="1"/>
  <c r="D159" i="19"/>
  <c r="W154" i="19"/>
  <c r="Q154" i="19"/>
  <c r="Q152" i="19" s="1"/>
  <c r="K154" i="19"/>
  <c r="E154" i="19"/>
  <c r="X149" i="19"/>
  <c r="X147" i="19" s="1"/>
  <c r="R149" i="19"/>
  <c r="L149" i="19"/>
  <c r="F149" i="19"/>
  <c r="F147" i="19" s="1"/>
  <c r="Y144" i="19"/>
  <c r="S144" i="19"/>
  <c r="M144" i="19"/>
  <c r="M142" i="19" s="1"/>
  <c r="G144" i="19"/>
  <c r="Z139" i="19"/>
  <c r="T139" i="19"/>
  <c r="T137" i="19" s="1"/>
  <c r="N139" i="19"/>
  <c r="H139" i="19"/>
  <c r="AA134" i="19"/>
  <c r="AA132" i="19" s="1"/>
  <c r="U134" i="19"/>
  <c r="O134" i="19"/>
  <c r="I134" i="19"/>
  <c r="I132" i="19" s="1"/>
  <c r="AA159" i="19"/>
  <c r="AA157" i="19" s="1"/>
  <c r="U159" i="19"/>
  <c r="O159" i="19"/>
  <c r="O157" i="19" s="1"/>
  <c r="I159" i="19"/>
  <c r="V154" i="19"/>
  <c r="P154" i="19"/>
  <c r="J154" i="19"/>
  <c r="J152" i="19" s="1"/>
  <c r="D154" i="19"/>
  <c r="W149" i="19"/>
  <c r="W147" i="19" s="1"/>
  <c r="Q149" i="19"/>
  <c r="K149" i="19"/>
  <c r="E149" i="19"/>
  <c r="X144" i="19"/>
  <c r="X142" i="19" s="1"/>
  <c r="R144" i="19"/>
  <c r="L144" i="19"/>
  <c r="L142" i="19" s="1"/>
  <c r="F144" i="19"/>
  <c r="Y139" i="19"/>
  <c r="S139" i="19"/>
  <c r="M139" i="19"/>
  <c r="M137" i="19" s="1"/>
  <c r="G139" i="19"/>
  <c r="Z134" i="19"/>
  <c r="Z132" i="19" s="1"/>
  <c r="T134" i="19"/>
  <c r="N134" i="19"/>
  <c r="H134" i="19"/>
  <c r="AA129" i="19"/>
  <c r="AA127" i="19" s="1"/>
  <c r="U129" i="19"/>
  <c r="O129" i="19"/>
  <c r="O127" i="19" s="1"/>
  <c r="I129" i="19"/>
  <c r="V124" i="19"/>
  <c r="P124" i="19"/>
  <c r="J124" i="19"/>
  <c r="J122" i="19" s="1"/>
  <c r="D124" i="19"/>
  <c r="W119" i="19"/>
  <c r="W117" i="19" s="1"/>
  <c r="Q119" i="19"/>
  <c r="K119" i="19"/>
  <c r="E119" i="19"/>
  <c r="X114" i="19"/>
  <c r="X112" i="19" s="1"/>
  <c r="R114" i="19"/>
  <c r="L114" i="19"/>
  <c r="L112" i="19" s="1"/>
  <c r="F114" i="19"/>
  <c r="Y109" i="19"/>
  <c r="S109" i="19"/>
  <c r="M109" i="19"/>
  <c r="M107" i="19" s="1"/>
  <c r="G109" i="19"/>
  <c r="Z104" i="19"/>
  <c r="Z102" i="19" s="1"/>
  <c r="T104" i="19"/>
  <c r="N104" i="19"/>
  <c r="H104" i="19"/>
  <c r="AA99" i="19"/>
  <c r="AA97" i="19" s="1"/>
  <c r="U99" i="19"/>
  <c r="O99" i="19"/>
  <c r="O97" i="19" s="1"/>
  <c r="I99" i="19"/>
  <c r="V94" i="19"/>
  <c r="P94" i="19"/>
  <c r="J94" i="19"/>
  <c r="J92" i="19" s="1"/>
  <c r="D94" i="19"/>
  <c r="W89" i="19"/>
  <c r="W87" i="19" s="1"/>
  <c r="Q89" i="19"/>
  <c r="K89" i="19"/>
  <c r="E89" i="19"/>
  <c r="Y159" i="19"/>
  <c r="G159" i="19"/>
  <c r="AA154" i="19"/>
  <c r="AA152" i="19" s="1"/>
  <c r="I154" i="19"/>
  <c r="J149" i="19"/>
  <c r="K144" i="19"/>
  <c r="K142" i="19" s="1"/>
  <c r="Q139" i="19"/>
  <c r="Q137" i="19" s="1"/>
  <c r="P134" i="19"/>
  <c r="D134" i="19"/>
  <c r="D132" i="19" s="1"/>
  <c r="V129" i="19"/>
  <c r="M129" i="19"/>
  <c r="D129" i="19"/>
  <c r="X124" i="19"/>
  <c r="O124" i="19"/>
  <c r="F124" i="19"/>
  <c r="F122" i="19" s="1"/>
  <c r="Y119" i="19"/>
  <c r="Y117" i="19" s="1"/>
  <c r="P119" i="19"/>
  <c r="G119" i="19"/>
  <c r="G117" i="19" s="1"/>
  <c r="Z114" i="19"/>
  <c r="Z112" i="19" s="1"/>
  <c r="Q114" i="19"/>
  <c r="H114" i="19"/>
  <c r="H112" i="19" s="1"/>
  <c r="T109" i="19"/>
  <c r="K109" i="19"/>
  <c r="U104" i="19"/>
  <c r="L104" i="19"/>
  <c r="L102" i="19" s="1"/>
  <c r="V99" i="19"/>
  <c r="M99" i="19"/>
  <c r="M97" i="19" s="1"/>
  <c r="D99" i="19"/>
  <c r="AA94" i="19"/>
  <c r="T94" i="19"/>
  <c r="M94" i="19"/>
  <c r="M92" i="19" s="1"/>
  <c r="F94" i="19"/>
  <c r="U89" i="19"/>
  <c r="N89" i="19"/>
  <c r="G89" i="19"/>
  <c r="G87" i="19" s="1"/>
  <c r="Y84" i="19"/>
  <c r="S84" i="19"/>
  <c r="M84" i="19"/>
  <c r="G84" i="19"/>
  <c r="Z79" i="19"/>
  <c r="T79" i="19"/>
  <c r="N79" i="19"/>
  <c r="H79" i="19"/>
  <c r="AA74" i="19"/>
  <c r="U74" i="19"/>
  <c r="O74" i="19"/>
  <c r="I74" i="19"/>
  <c r="V69" i="19"/>
  <c r="P69" i="19"/>
  <c r="J69" i="19"/>
  <c r="D69" i="19"/>
  <c r="W64" i="19"/>
  <c r="Q64" i="19"/>
  <c r="K64" i="19"/>
  <c r="E64" i="19"/>
  <c r="X59" i="19"/>
  <c r="R59" i="19"/>
  <c r="L59" i="19"/>
  <c r="F59" i="19"/>
  <c r="Y54" i="19"/>
  <c r="S54" i="19"/>
  <c r="M54" i="19"/>
  <c r="G54" i="19"/>
  <c r="Z49" i="19"/>
  <c r="T49" i="19"/>
  <c r="N49" i="19"/>
  <c r="H49" i="19"/>
  <c r="AA44" i="19"/>
  <c r="U44" i="19"/>
  <c r="O44" i="19"/>
  <c r="I44" i="19"/>
  <c r="V39" i="19"/>
  <c r="P39" i="19"/>
  <c r="J39" i="19"/>
  <c r="D39" i="19"/>
  <c r="W34" i="19"/>
  <c r="Q34" i="19"/>
  <c r="K34" i="19"/>
  <c r="E34" i="19"/>
  <c r="X29" i="19"/>
  <c r="R29" i="19"/>
  <c r="L29" i="19"/>
  <c r="F29" i="19"/>
  <c r="Y24" i="19"/>
  <c r="S24" i="19"/>
  <c r="M24" i="19"/>
  <c r="G24" i="19"/>
  <c r="Z19" i="19"/>
  <c r="T19" i="19"/>
  <c r="N19" i="19"/>
  <c r="H19" i="19"/>
  <c r="AA14" i="19"/>
  <c r="U14" i="19"/>
  <c r="U12" i="19" s="1"/>
  <c r="T159" i="19"/>
  <c r="Z154" i="19"/>
  <c r="Z152" i="19" s="1"/>
  <c r="H154" i="19"/>
  <c r="H152" i="19" s="1"/>
  <c r="AA149" i="19"/>
  <c r="AA147" i="19" s="1"/>
  <c r="I149" i="19"/>
  <c r="J144" i="19"/>
  <c r="J142" i="19" s="1"/>
  <c r="L139" i="19"/>
  <c r="Y134" i="19"/>
  <c r="M134" i="19"/>
  <c r="M132" i="19" s="1"/>
  <c r="T129" i="19"/>
  <c r="T127" i="19" s="1"/>
  <c r="K129" i="19"/>
  <c r="W124" i="19"/>
  <c r="W122" i="19" s="1"/>
  <c r="N124" i="19"/>
  <c r="E124" i="19"/>
  <c r="X119" i="19"/>
  <c r="O119" i="19"/>
  <c r="O117" i="19" s="1"/>
  <c r="F119" i="19"/>
  <c r="Y114" i="19"/>
  <c r="Y112" i="19" s="1"/>
  <c r="P114" i="19"/>
  <c r="G114" i="19"/>
  <c r="AA109" i="19"/>
  <c r="R109" i="19"/>
  <c r="R107" i="19" s="1"/>
  <c r="I109" i="19"/>
  <c r="S104" i="19"/>
  <c r="S102" i="19" s="1"/>
  <c r="J104" i="19"/>
  <c r="T99" i="19"/>
  <c r="K99" i="19"/>
  <c r="Z94" i="19"/>
  <c r="Z92" i="19" s="1"/>
  <c r="S94" i="19"/>
  <c r="L94" i="19"/>
  <c r="L92" i="19" s="1"/>
  <c r="E94" i="19"/>
  <c r="E92" i="19" s="1"/>
  <c r="AA89" i="19"/>
  <c r="T89" i="19"/>
  <c r="T87" i="19" s="1"/>
  <c r="M89" i="19"/>
  <c r="M87" i="19" s="1"/>
  <c r="F89" i="19"/>
  <c r="X84" i="19"/>
  <c r="X82" i="19" s="1"/>
  <c r="R84" i="19"/>
  <c r="L84" i="19"/>
  <c r="F84" i="19"/>
  <c r="F82" i="19" s="1"/>
  <c r="Y79" i="19"/>
  <c r="S79" i="19"/>
  <c r="M79" i="19"/>
  <c r="M77" i="19" s="1"/>
  <c r="G79" i="19"/>
  <c r="Z74" i="19"/>
  <c r="T74" i="19"/>
  <c r="T72" i="19" s="1"/>
  <c r="N74" i="19"/>
  <c r="H74" i="19"/>
  <c r="AA69" i="19"/>
  <c r="AA67" i="19" s="1"/>
  <c r="U69" i="19"/>
  <c r="O69" i="19"/>
  <c r="I69" i="19"/>
  <c r="I67" i="19" s="1"/>
  <c r="V64" i="19"/>
  <c r="P64" i="19"/>
  <c r="J64" i="19"/>
  <c r="J62" i="19" s="1"/>
  <c r="D64" i="19"/>
  <c r="W59" i="19"/>
  <c r="Q59" i="19"/>
  <c r="Q57" i="19" s="1"/>
  <c r="K59" i="19"/>
  <c r="E59" i="19"/>
  <c r="X54" i="19"/>
  <c r="X52" i="19" s="1"/>
  <c r="R54" i="19"/>
  <c r="L54" i="19"/>
  <c r="F54" i="19"/>
  <c r="F52" i="19" s="1"/>
  <c r="Y49" i="19"/>
  <c r="S49" i="19"/>
  <c r="M49" i="19"/>
  <c r="M47" i="19" s="1"/>
  <c r="G49" i="19"/>
  <c r="Z44" i="19"/>
  <c r="T44" i="19"/>
  <c r="T42" i="19" s="1"/>
  <c r="N44" i="19"/>
  <c r="H44" i="19"/>
  <c r="AA39" i="19"/>
  <c r="AA37" i="19" s="1"/>
  <c r="U39" i="19"/>
  <c r="O39" i="19"/>
  <c r="I39" i="19"/>
  <c r="I37" i="19" s="1"/>
  <c r="V34" i="19"/>
  <c r="P34" i="19"/>
  <c r="J34" i="19"/>
  <c r="J32" i="19" s="1"/>
  <c r="D34" i="19"/>
  <c r="W29" i="19"/>
  <c r="Q29" i="19"/>
  <c r="Q27" i="19" s="1"/>
  <c r="K29" i="19"/>
  <c r="E29" i="19"/>
  <c r="X24" i="19"/>
  <c r="X22" i="19" s="1"/>
  <c r="R24" i="19"/>
  <c r="L24" i="19"/>
  <c r="F24" i="19"/>
  <c r="F22" i="19" s="1"/>
  <c r="Y19" i="19"/>
  <c r="S19" i="19"/>
  <c r="M19" i="19"/>
  <c r="M17" i="19" s="1"/>
  <c r="G19" i="19"/>
  <c r="Z14" i="19"/>
  <c r="T14" i="19"/>
  <c r="T12" i="19" s="1"/>
  <c r="N14" i="19"/>
  <c r="H14" i="19"/>
  <c r="S159" i="19"/>
  <c r="S157" i="19" s="1"/>
  <c r="U154" i="19"/>
  <c r="V149" i="19"/>
  <c r="D149" i="19"/>
  <c r="D147" i="19" s="1"/>
  <c r="W144" i="19"/>
  <c r="E144" i="19"/>
  <c r="K139" i="19"/>
  <c r="K137" i="19" s="1"/>
  <c r="X134" i="19"/>
  <c r="L134" i="19"/>
  <c r="L132" i="19" s="1"/>
  <c r="S129" i="19"/>
  <c r="S127" i="19" s="1"/>
  <c r="J129" i="19"/>
  <c r="J127" i="19" s="1"/>
  <c r="U124" i="19"/>
  <c r="L124" i="19"/>
  <c r="L122" i="19" s="1"/>
  <c r="V119" i="19"/>
  <c r="M119" i="19"/>
  <c r="D119" i="19"/>
  <c r="D117" i="19" s="1"/>
  <c r="W114" i="19"/>
  <c r="W112" i="19" s="1"/>
  <c r="N114" i="19"/>
  <c r="E114" i="19"/>
  <c r="E112" i="19" s="1"/>
  <c r="Z109" i="19"/>
  <c r="Q109" i="19"/>
  <c r="Q107" i="19" s="1"/>
  <c r="H109" i="19"/>
  <c r="AA104" i="19"/>
  <c r="R104" i="19"/>
  <c r="R102" i="19" s="1"/>
  <c r="I104" i="19"/>
  <c r="I102" i="19" s="1"/>
  <c r="S99" i="19"/>
  <c r="J99" i="19"/>
  <c r="Y94" i="19"/>
  <c r="R94" i="19"/>
  <c r="K94" i="19"/>
  <c r="Z89" i="19"/>
  <c r="Z87" i="19" s="1"/>
  <c r="S89" i="19"/>
  <c r="L89" i="19"/>
  <c r="D89" i="19"/>
  <c r="D87" i="19" s="1"/>
  <c r="W84" i="19"/>
  <c r="W82" i="19" s="1"/>
  <c r="Q84" i="19"/>
  <c r="K84" i="19"/>
  <c r="K82" i="19" s="1"/>
  <c r="E84" i="19"/>
  <c r="X79" i="19"/>
  <c r="R79" i="19"/>
  <c r="L79" i="19"/>
  <c r="L77" i="19" s="1"/>
  <c r="F79" i="19"/>
  <c r="Y74" i="19"/>
  <c r="Y72" i="19" s="1"/>
  <c r="S74" i="19"/>
  <c r="M74" i="19"/>
  <c r="G74" i="19"/>
  <c r="Z69" i="19"/>
  <c r="Z67" i="19" s="1"/>
  <c r="T69" i="19"/>
  <c r="N69" i="19"/>
  <c r="N67" i="19" s="1"/>
  <c r="H69" i="19"/>
  <c r="AA64" i="19"/>
  <c r="U64" i="19"/>
  <c r="O64" i="19"/>
  <c r="O62" i="19" s="1"/>
  <c r="I64" i="19"/>
  <c r="V59" i="19"/>
  <c r="V57" i="19" s="1"/>
  <c r="P59" i="19"/>
  <c r="J59" i="19"/>
  <c r="D59" i="19"/>
  <c r="W54" i="19"/>
  <c r="W52" i="19" s="1"/>
  <c r="Q54" i="19"/>
  <c r="K54" i="19"/>
  <c r="K52" i="19" s="1"/>
  <c r="E54" i="19"/>
  <c r="X49" i="19"/>
  <c r="R49" i="19"/>
  <c r="L49" i="19"/>
  <c r="L47" i="19" s="1"/>
  <c r="F49" i="19"/>
  <c r="Y44" i="19"/>
  <c r="Y42" i="19" s="1"/>
  <c r="S44" i="19"/>
  <c r="M44" i="19"/>
  <c r="G44" i="19"/>
  <c r="Z39" i="19"/>
  <c r="Z37" i="19" s="1"/>
  <c r="T39" i="19"/>
  <c r="N39" i="19"/>
  <c r="N37" i="19" s="1"/>
  <c r="H39" i="19"/>
  <c r="AA34" i="19"/>
  <c r="U34" i="19"/>
  <c r="O34" i="19"/>
  <c r="O32" i="19" s="1"/>
  <c r="I34" i="19"/>
  <c r="V29" i="19"/>
  <c r="V27" i="19" s="1"/>
  <c r="P29" i="19"/>
  <c r="J29" i="19"/>
  <c r="D29" i="19"/>
  <c r="W24" i="19"/>
  <c r="W22" i="19" s="1"/>
  <c r="Q24" i="19"/>
  <c r="K24" i="19"/>
  <c r="K22" i="19" s="1"/>
  <c r="E24" i="19"/>
  <c r="X19" i="19"/>
  <c r="R19" i="19"/>
  <c r="L19" i="19"/>
  <c r="L17" i="19" s="1"/>
  <c r="F19" i="19"/>
  <c r="N159" i="19"/>
  <c r="N157" i="19" s="1"/>
  <c r="T154" i="19"/>
  <c r="U149" i="19"/>
  <c r="V144" i="19"/>
  <c r="V142" i="19" s="1"/>
  <c r="D144" i="19"/>
  <c r="X139" i="19"/>
  <c r="I139" i="19"/>
  <c r="I137" i="19" s="1"/>
  <c r="V134" i="19"/>
  <c r="J134" i="19"/>
  <c r="Z129" i="19"/>
  <c r="Q129" i="19"/>
  <c r="H129" i="19"/>
  <c r="T124" i="19"/>
  <c r="K124" i="19"/>
  <c r="U119" i="19"/>
  <c r="U117" i="19" s="1"/>
  <c r="L119" i="19"/>
  <c r="L117" i="19" s="1"/>
  <c r="V114" i="19"/>
  <c r="V112" i="19" s="1"/>
  <c r="M114" i="19"/>
  <c r="D114" i="19"/>
  <c r="D112" i="19" s="1"/>
  <c r="X109" i="19"/>
  <c r="O109" i="19"/>
  <c r="F109" i="19"/>
  <c r="F107" i="19" s="1"/>
  <c r="Y104" i="19"/>
  <c r="P104" i="19"/>
  <c r="G104" i="19"/>
  <c r="G102" i="19" s="1"/>
  <c r="Z99" i="19"/>
  <c r="Q99" i="19"/>
  <c r="H99" i="19"/>
  <c r="H97" i="19" s="1"/>
  <c r="X94" i="19"/>
  <c r="X92" i="19" s="1"/>
  <c r="Q94" i="19"/>
  <c r="I94" i="19"/>
  <c r="I92" i="19" s="1"/>
  <c r="Y89" i="19"/>
  <c r="R89" i="19"/>
  <c r="J89" i="19"/>
  <c r="J87" i="19" s="1"/>
  <c r="V84" i="19"/>
  <c r="V82" i="19" s="1"/>
  <c r="P84" i="19"/>
  <c r="J84" i="19"/>
  <c r="J82" i="19" s="1"/>
  <c r="D84" i="19"/>
  <c r="W79" i="19"/>
  <c r="Q79" i="19"/>
  <c r="K79" i="19"/>
  <c r="K77" i="19" s="1"/>
  <c r="E79" i="19"/>
  <c r="X74" i="19"/>
  <c r="X72" i="19" s="1"/>
  <c r="R74" i="19"/>
  <c r="L74" i="19"/>
  <c r="F74" i="19"/>
  <c r="Y69" i="19"/>
  <c r="Y67" i="19" s="1"/>
  <c r="S69" i="19"/>
  <c r="M69" i="19"/>
  <c r="M67" i="19" s="1"/>
  <c r="G69" i="19"/>
  <c r="Z64" i="19"/>
  <c r="T64" i="19"/>
  <c r="N64" i="19"/>
  <c r="N62" i="19" s="1"/>
  <c r="H64" i="19"/>
  <c r="AA59" i="19"/>
  <c r="AA57" i="19" s="1"/>
  <c r="U59" i="19"/>
  <c r="O59" i="19"/>
  <c r="I59" i="19"/>
  <c r="V54" i="19"/>
  <c r="V52" i="19" s="1"/>
  <c r="P54" i="19"/>
  <c r="J54" i="19"/>
  <c r="J52" i="19" s="1"/>
  <c r="D54" i="19"/>
  <c r="W49" i="19"/>
  <c r="Q49" i="19"/>
  <c r="K49" i="19"/>
  <c r="K47" i="19" s="1"/>
  <c r="E49" i="19"/>
  <c r="X44" i="19"/>
  <c r="X42" i="19" s="1"/>
  <c r="R44" i="19"/>
  <c r="L44" i="19"/>
  <c r="F44" i="19"/>
  <c r="Y39" i="19"/>
  <c r="Y37" i="19" s="1"/>
  <c r="S39" i="19"/>
  <c r="M39" i="19"/>
  <c r="M37" i="19" s="1"/>
  <c r="G39" i="19"/>
  <c r="Z34" i="19"/>
  <c r="T34" i="19"/>
  <c r="N34" i="19"/>
  <c r="N32" i="19" s="1"/>
  <c r="H34" i="19"/>
  <c r="AA29" i="19"/>
  <c r="AA27" i="19" s="1"/>
  <c r="U29" i="19"/>
  <c r="O29" i="19"/>
  <c r="I29" i="19"/>
  <c r="V24" i="19"/>
  <c r="V22" i="19" s="1"/>
  <c r="P24" i="19"/>
  <c r="J24" i="19"/>
  <c r="J22" i="19" s="1"/>
  <c r="D24" i="19"/>
  <c r="W19" i="19"/>
  <c r="Q19" i="19"/>
  <c r="K19" i="19"/>
  <c r="K17" i="19" s="1"/>
  <c r="E19" i="19"/>
  <c r="X14" i="19"/>
  <c r="X12" i="19" s="1"/>
  <c r="R14" i="19"/>
  <c r="L14" i="19"/>
  <c r="F14" i="19"/>
  <c r="Y9" i="19"/>
  <c r="Y7" i="19" s="1"/>
  <c r="S9" i="19"/>
  <c r="M9" i="19"/>
  <c r="M7" i="19" s="1"/>
  <c r="G9" i="19"/>
  <c r="K9" i="19"/>
  <c r="R9" i="19"/>
  <c r="Z9" i="19"/>
  <c r="I11" i="19"/>
  <c r="I7" i="19" s="1"/>
  <c r="P11" i="19"/>
  <c r="P7" i="19" s="1"/>
  <c r="W11" i="19"/>
  <c r="G14" i="19"/>
  <c r="P14" i="19"/>
  <c r="P12" i="19" s="1"/>
  <c r="D16" i="19"/>
  <c r="Q16" i="19"/>
  <c r="D19" i="19"/>
  <c r="D17" i="19" s="1"/>
  <c r="V19" i="19"/>
  <c r="P21" i="19"/>
  <c r="P17" i="19" s="1"/>
  <c r="U24" i="19"/>
  <c r="O26" i="19"/>
  <c r="S29" i="19"/>
  <c r="M31" i="19"/>
  <c r="M27" i="19" s="1"/>
  <c r="M34" i="19"/>
  <c r="G36" i="19"/>
  <c r="Y36" i="19"/>
  <c r="Y32" i="19" s="1"/>
  <c r="K39" i="19"/>
  <c r="E41" i="19"/>
  <c r="E37" i="19" s="1"/>
  <c r="W41" i="19"/>
  <c r="W37" i="19" s="1"/>
  <c r="E44" i="19"/>
  <c r="W44" i="19"/>
  <c r="Q46" i="19"/>
  <c r="Q42" i="19" s="1"/>
  <c r="D49" i="19"/>
  <c r="V49" i="19"/>
  <c r="P51" i="19"/>
  <c r="P47" i="19" s="1"/>
  <c r="U54" i="19"/>
  <c r="O56" i="19"/>
  <c r="O52" i="19" s="1"/>
  <c r="S59" i="19"/>
  <c r="M61" i="19"/>
  <c r="M57" i="19" s="1"/>
  <c r="M64" i="19"/>
  <c r="G66" i="19"/>
  <c r="G62" i="19" s="1"/>
  <c r="Y66" i="19"/>
  <c r="Y62" i="19" s="1"/>
  <c r="K69" i="19"/>
  <c r="E71" i="19"/>
  <c r="E67" i="19" s="1"/>
  <c r="W71" i="19"/>
  <c r="W67" i="19" s="1"/>
  <c r="E74" i="19"/>
  <c r="W74" i="19"/>
  <c r="W72" i="19" s="1"/>
  <c r="Q76" i="19"/>
  <c r="Q72" i="19" s="1"/>
  <c r="D79" i="19"/>
  <c r="V79" i="19"/>
  <c r="V77" i="19" s="1"/>
  <c r="P81" i="19"/>
  <c r="P77" i="19" s="1"/>
  <c r="U84" i="19"/>
  <c r="O86" i="19"/>
  <c r="O82" i="19" s="1"/>
  <c r="V89" i="19"/>
  <c r="T91" i="19"/>
  <c r="F92" i="19"/>
  <c r="N94" i="19"/>
  <c r="L96" i="19"/>
  <c r="N99" i="19"/>
  <c r="Q101" i="19"/>
  <c r="V104" i="19"/>
  <c r="Y106" i="19"/>
  <c r="W109" i="19"/>
  <c r="Z111" i="19"/>
  <c r="N112" i="19"/>
  <c r="D116" i="19"/>
  <c r="D121" i="19"/>
  <c r="H124" i="19"/>
  <c r="K126" i="19"/>
  <c r="N129" i="19"/>
  <c r="T131" i="19"/>
  <c r="G136" i="19"/>
  <c r="L141" i="19"/>
  <c r="J151" i="19"/>
  <c r="O154" i="19"/>
  <c r="O152" i="19" s="1"/>
  <c r="T161" i="19"/>
  <c r="T157" i="19" s="1"/>
  <c r="L175" i="19"/>
  <c r="L171" i="19" s="1"/>
  <c r="W176" i="19"/>
  <c r="F190" i="19"/>
  <c r="I235" i="19"/>
  <c r="Z270" i="19"/>
  <c r="R280" i="19"/>
  <c r="G301" i="19"/>
  <c r="B765" i="18"/>
  <c r="E9" i="19"/>
  <c r="E7" i="19" s="1"/>
  <c r="L9" i="19"/>
  <c r="T9" i="19"/>
  <c r="T7" i="19" s="1"/>
  <c r="AA9" i="19"/>
  <c r="AA7" i="19" s="1"/>
  <c r="J11" i="19"/>
  <c r="Q11" i="19"/>
  <c r="X11" i="19"/>
  <c r="I14" i="19"/>
  <c r="Q14" i="19"/>
  <c r="Q12" i="19" s="1"/>
  <c r="E16" i="19"/>
  <c r="V16" i="19"/>
  <c r="V12" i="19" s="1"/>
  <c r="I19" i="19"/>
  <c r="I17" i="19" s="1"/>
  <c r="AA19" i="19"/>
  <c r="AA17" i="19" s="1"/>
  <c r="U21" i="19"/>
  <c r="H24" i="19"/>
  <c r="H22" i="19" s="1"/>
  <c r="Z24" i="19"/>
  <c r="Z22" i="19" s="1"/>
  <c r="T26" i="19"/>
  <c r="T29" i="19"/>
  <c r="T27" i="19" s="1"/>
  <c r="N31" i="19"/>
  <c r="R34" i="19"/>
  <c r="R32" i="19" s="1"/>
  <c r="L36" i="19"/>
  <c r="L39" i="19"/>
  <c r="L37" i="19" s="1"/>
  <c r="F41" i="19"/>
  <c r="X41" i="19"/>
  <c r="J44" i="19"/>
  <c r="J42" i="19" s="1"/>
  <c r="D46" i="19"/>
  <c r="V46" i="19"/>
  <c r="I49" i="19"/>
  <c r="I47" i="19" s="1"/>
  <c r="AA49" i="19"/>
  <c r="AA47" i="19" s="1"/>
  <c r="U51" i="19"/>
  <c r="H54" i="19"/>
  <c r="H52" i="19" s="1"/>
  <c r="Z54" i="19"/>
  <c r="Z52" i="19" s="1"/>
  <c r="T56" i="19"/>
  <c r="T59" i="19"/>
  <c r="N61" i="19"/>
  <c r="R64" i="19"/>
  <c r="R62" i="19" s="1"/>
  <c r="L66" i="19"/>
  <c r="L69" i="19"/>
  <c r="L67" i="19" s="1"/>
  <c r="F71" i="19"/>
  <c r="X71" i="19"/>
  <c r="J74" i="19"/>
  <c r="J72" i="19" s="1"/>
  <c r="D76" i="19"/>
  <c r="V76" i="19"/>
  <c r="I79" i="19"/>
  <c r="I77" i="19" s="1"/>
  <c r="AA79" i="19"/>
  <c r="AA77" i="19" s="1"/>
  <c r="U81" i="19"/>
  <c r="H84" i="19"/>
  <c r="H82" i="19" s="1"/>
  <c r="Z84" i="19"/>
  <c r="Z82" i="19" s="1"/>
  <c r="T86" i="19"/>
  <c r="X89" i="19"/>
  <c r="U91" i="19"/>
  <c r="S92" i="19"/>
  <c r="O94" i="19"/>
  <c r="O92" i="19" s="1"/>
  <c r="M96" i="19"/>
  <c r="P99" i="19"/>
  <c r="S101" i="19"/>
  <c r="X104" i="19"/>
  <c r="AA106" i="19"/>
  <c r="O107" i="19"/>
  <c r="F111" i="19"/>
  <c r="E116" i="19"/>
  <c r="V117" i="19"/>
  <c r="I119" i="19"/>
  <c r="L121" i="19"/>
  <c r="Q122" i="19"/>
  <c r="I124" i="19"/>
  <c r="L126" i="19"/>
  <c r="P129" i="19"/>
  <c r="P127" i="19" s="1"/>
  <c r="W131" i="19"/>
  <c r="V132" i="19"/>
  <c r="F134" i="19"/>
  <c r="F132" i="19" s="1"/>
  <c r="R136" i="19"/>
  <c r="Q141" i="19"/>
  <c r="P144" i="19"/>
  <c r="P142" i="19" s="1"/>
  <c r="AA151" i="19"/>
  <c r="H156" i="19"/>
  <c r="Y161" i="19"/>
  <c r="E180" i="19"/>
  <c r="E176" i="19" s="1"/>
  <c r="M185" i="19"/>
  <c r="K186" i="19"/>
  <c r="N190" i="19"/>
  <c r="O200" i="19"/>
  <c r="Q221" i="19"/>
  <c r="I265" i="19"/>
  <c r="AA350" i="19"/>
  <c r="F9" i="19"/>
  <c r="F7" i="19" s="1"/>
  <c r="N9" i="19"/>
  <c r="N7" i="19" s="1"/>
  <c r="U9" i="19"/>
  <c r="U7" i="19" s="1"/>
  <c r="X638" i="19"/>
  <c r="R638" i="19"/>
  <c r="L638" i="19"/>
  <c r="F638" i="19"/>
  <c r="Y633" i="19"/>
  <c r="S633" i="19"/>
  <c r="M633" i="19"/>
  <c r="G633" i="19"/>
  <c r="Z628" i="19"/>
  <c r="T628" i="19"/>
  <c r="N628" i="19"/>
  <c r="H628" i="19"/>
  <c r="AA623" i="19"/>
  <c r="U623" i="19"/>
  <c r="O623" i="19"/>
  <c r="I623" i="19"/>
  <c r="V618" i="19"/>
  <c r="P618" i="19"/>
  <c r="J618" i="19"/>
  <c r="D618" i="19"/>
  <c r="W613" i="19"/>
  <c r="Q613" i="19"/>
  <c r="K613" i="19"/>
  <c r="E613" i="19"/>
  <c r="X608" i="19"/>
  <c r="R608" i="19"/>
  <c r="L608" i="19"/>
  <c r="F608" i="19"/>
  <c r="Y603" i="19"/>
  <c r="W638" i="19"/>
  <c r="Q638" i="19"/>
  <c r="K638" i="19"/>
  <c r="E638" i="19"/>
  <c r="X633" i="19"/>
  <c r="R633" i="19"/>
  <c r="L633" i="19"/>
  <c r="F633" i="19"/>
  <c r="Y628" i="19"/>
  <c r="S628" i="19"/>
  <c r="M628" i="19"/>
  <c r="G628" i="19"/>
  <c r="Z623" i="19"/>
  <c r="T623" i="19"/>
  <c r="N623" i="19"/>
  <c r="H623" i="19"/>
  <c r="AA618" i="19"/>
  <c r="U618" i="19"/>
  <c r="O618" i="19"/>
  <c r="I618" i="19"/>
  <c r="V613" i="19"/>
  <c r="P613" i="19"/>
  <c r="J613" i="19"/>
  <c r="D613" i="19"/>
  <c r="W608" i="19"/>
  <c r="Q608" i="19"/>
  <c r="K608" i="19"/>
  <c r="E608" i="19"/>
  <c r="V638" i="19"/>
  <c r="P638" i="19"/>
  <c r="J638" i="19"/>
  <c r="D638" i="19"/>
  <c r="W633" i="19"/>
  <c r="Q633" i="19"/>
  <c r="K633" i="19"/>
  <c r="E633" i="19"/>
  <c r="X628" i="19"/>
  <c r="R628" i="19"/>
  <c r="L628" i="19"/>
  <c r="F628" i="19"/>
  <c r="Y623" i="19"/>
  <c r="S623" i="19"/>
  <c r="M623" i="19"/>
  <c r="G623" i="19"/>
  <c r="Z618" i="19"/>
  <c r="T618" i="19"/>
  <c r="N618" i="19"/>
  <c r="H618" i="19"/>
  <c r="AA613" i="19"/>
  <c r="U613" i="19"/>
  <c r="O613" i="19"/>
  <c r="I613" i="19"/>
  <c r="V608" i="19"/>
  <c r="P608" i="19"/>
  <c r="J608" i="19"/>
  <c r="D608" i="19"/>
  <c r="AA638" i="19"/>
  <c r="U638" i="19"/>
  <c r="O638" i="19"/>
  <c r="I638" i="19"/>
  <c r="V633" i="19"/>
  <c r="P633" i="19"/>
  <c r="J633" i="19"/>
  <c r="D633" i="19"/>
  <c r="W628" i="19"/>
  <c r="Q628" i="19"/>
  <c r="K628" i="19"/>
  <c r="E628" i="19"/>
  <c r="X623" i="19"/>
  <c r="R623" i="19"/>
  <c r="L623" i="19"/>
  <c r="F623" i="19"/>
  <c r="Y618" i="19"/>
  <c r="S618" i="19"/>
  <c r="M618" i="19"/>
  <c r="G618" i="19"/>
  <c r="Z613" i="19"/>
  <c r="T613" i="19"/>
  <c r="N613" i="19"/>
  <c r="H613" i="19"/>
  <c r="AA608" i="19"/>
  <c r="U608" i="19"/>
  <c r="O608" i="19"/>
  <c r="I608" i="19"/>
  <c r="Z638" i="19"/>
  <c r="H638" i="19"/>
  <c r="N633" i="19"/>
  <c r="O628" i="19"/>
  <c r="P623" i="19"/>
  <c r="R618" i="19"/>
  <c r="X613" i="19"/>
  <c r="F613" i="19"/>
  <c r="Z608" i="19"/>
  <c r="H608" i="19"/>
  <c r="V603" i="19"/>
  <c r="P603" i="19"/>
  <c r="J603" i="19"/>
  <c r="D603" i="19"/>
  <c r="W598" i="19"/>
  <c r="Q598" i="19"/>
  <c r="K598" i="19"/>
  <c r="E598" i="19"/>
  <c r="X593" i="19"/>
  <c r="R593" i="19"/>
  <c r="L593" i="19"/>
  <c r="F593" i="19"/>
  <c r="Y588" i="19"/>
  <c r="S588" i="19"/>
  <c r="M588" i="19"/>
  <c r="G588" i="19"/>
  <c r="Z583" i="19"/>
  <c r="T583" i="19"/>
  <c r="N583" i="19"/>
  <c r="H583" i="19"/>
  <c r="AA578" i="19"/>
  <c r="U578" i="19"/>
  <c r="O578" i="19"/>
  <c r="I578" i="19"/>
  <c r="V573" i="19"/>
  <c r="P573" i="19"/>
  <c r="J573" i="19"/>
  <c r="D573" i="19"/>
  <c r="W568" i="19"/>
  <c r="Q568" i="19"/>
  <c r="K568" i="19"/>
  <c r="E568" i="19"/>
  <c r="X563" i="19"/>
  <c r="R563" i="19"/>
  <c r="L563" i="19"/>
  <c r="F563" i="19"/>
  <c r="Y558" i="19"/>
  <c r="S558" i="19"/>
  <c r="M558" i="19"/>
  <c r="G558" i="19"/>
  <c r="Z553" i="19"/>
  <c r="T553" i="19"/>
  <c r="N553" i="19"/>
  <c r="H553" i="19"/>
  <c r="AA548" i="19"/>
  <c r="U548" i="19"/>
  <c r="O548" i="19"/>
  <c r="I548" i="19"/>
  <c r="S638" i="19"/>
  <c r="U633" i="19"/>
  <c r="V628" i="19"/>
  <c r="D628" i="19"/>
  <c r="W623" i="19"/>
  <c r="E623" i="19"/>
  <c r="K618" i="19"/>
  <c r="M613" i="19"/>
  <c r="S608" i="19"/>
  <c r="Z603" i="19"/>
  <c r="S603" i="19"/>
  <c r="M603" i="19"/>
  <c r="G603" i="19"/>
  <c r="Z598" i="19"/>
  <c r="T598" i="19"/>
  <c r="N598" i="19"/>
  <c r="H598" i="19"/>
  <c r="AA593" i="19"/>
  <c r="U593" i="19"/>
  <c r="O593" i="19"/>
  <c r="I593" i="19"/>
  <c r="V588" i="19"/>
  <c r="P588" i="19"/>
  <c r="J588" i="19"/>
  <c r="D588" i="19"/>
  <c r="W583" i="19"/>
  <c r="Q583" i="19"/>
  <c r="K583" i="19"/>
  <c r="E583" i="19"/>
  <c r="X578" i="19"/>
  <c r="R578" i="19"/>
  <c r="L578" i="19"/>
  <c r="F578" i="19"/>
  <c r="Y573" i="19"/>
  <c r="S573" i="19"/>
  <c r="M573" i="19"/>
  <c r="G573" i="19"/>
  <c r="Z568" i="19"/>
  <c r="T568" i="19"/>
  <c r="N568" i="19"/>
  <c r="H568" i="19"/>
  <c r="AA563" i="19"/>
  <c r="U563" i="19"/>
  <c r="O563" i="19"/>
  <c r="I563" i="19"/>
  <c r="V558" i="19"/>
  <c r="P558" i="19"/>
  <c r="J558" i="19"/>
  <c r="D558" i="19"/>
  <c r="W553" i="19"/>
  <c r="Q553" i="19"/>
  <c r="K553" i="19"/>
  <c r="E553" i="19"/>
  <c r="X548" i="19"/>
  <c r="R548" i="19"/>
  <c r="L548" i="19"/>
  <c r="F548" i="19"/>
  <c r="Y638" i="19"/>
  <c r="Z633" i="19"/>
  <c r="P628" i="19"/>
  <c r="J623" i="19"/>
  <c r="F618" i="19"/>
  <c r="Y608" i="19"/>
  <c r="X603" i="19"/>
  <c r="O603" i="19"/>
  <c r="F603" i="19"/>
  <c r="Y598" i="19"/>
  <c r="P598" i="19"/>
  <c r="G598" i="19"/>
  <c r="Z593" i="19"/>
  <c r="Q593" i="19"/>
  <c r="H593" i="19"/>
  <c r="T588" i="19"/>
  <c r="K588" i="19"/>
  <c r="K584" i="19" s="1"/>
  <c r="U583" i="19"/>
  <c r="L583" i="19"/>
  <c r="V578" i="19"/>
  <c r="M578" i="19"/>
  <c r="D578" i="19"/>
  <c r="X573" i="19"/>
  <c r="O573" i="19"/>
  <c r="F573" i="19"/>
  <c r="Y568" i="19"/>
  <c r="Y564" i="19" s="1"/>
  <c r="P568" i="19"/>
  <c r="G568" i="19"/>
  <c r="Z563" i="19"/>
  <c r="Q563" i="19"/>
  <c r="H563" i="19"/>
  <c r="T558" i="19"/>
  <c r="K558" i="19"/>
  <c r="U553" i="19"/>
  <c r="L553" i="19"/>
  <c r="M638" i="19"/>
  <c r="I633" i="19"/>
  <c r="V623" i="19"/>
  <c r="W618" i="19"/>
  <c r="R613" i="19"/>
  <c r="M608" i="19"/>
  <c r="T603" i="19"/>
  <c r="K603" i="19"/>
  <c r="U598" i="19"/>
  <c r="L598" i="19"/>
  <c r="V593" i="19"/>
  <c r="M593" i="19"/>
  <c r="D593" i="19"/>
  <c r="X588" i="19"/>
  <c r="O588" i="19"/>
  <c r="F588" i="19"/>
  <c r="Y583" i="19"/>
  <c r="P583" i="19"/>
  <c r="G583" i="19"/>
  <c r="Z578" i="19"/>
  <c r="Q578" i="19"/>
  <c r="H578" i="19"/>
  <c r="T573" i="19"/>
  <c r="K573" i="19"/>
  <c r="K569" i="19" s="1"/>
  <c r="U568" i="19"/>
  <c r="L568" i="19"/>
  <c r="V563" i="19"/>
  <c r="M563" i="19"/>
  <c r="D563" i="19"/>
  <c r="X558" i="19"/>
  <c r="X554" i="19" s="1"/>
  <c r="O558" i="19"/>
  <c r="F558" i="19"/>
  <c r="Y553" i="19"/>
  <c r="P553" i="19"/>
  <c r="G553" i="19"/>
  <c r="Z548" i="19"/>
  <c r="Q548" i="19"/>
  <c r="H548" i="19"/>
  <c r="V543" i="19"/>
  <c r="P543" i="19"/>
  <c r="J543" i="19"/>
  <c r="D543" i="19"/>
  <c r="W538" i="19"/>
  <c r="Q538" i="19"/>
  <c r="K538" i="19"/>
  <c r="E538" i="19"/>
  <c r="X533" i="19"/>
  <c r="R533" i="19"/>
  <c r="L533" i="19"/>
  <c r="F533" i="19"/>
  <c r="Y528" i="19"/>
  <c r="S528" i="19"/>
  <c r="M528" i="19"/>
  <c r="G528" i="19"/>
  <c r="Z523" i="19"/>
  <c r="T523" i="19"/>
  <c r="N523" i="19"/>
  <c r="H523" i="19"/>
  <c r="T638" i="19"/>
  <c r="T633" i="19"/>
  <c r="U628" i="19"/>
  <c r="K623" i="19"/>
  <c r="L618" i="19"/>
  <c r="L613" i="19"/>
  <c r="G608" i="19"/>
  <c r="R603" i="19"/>
  <c r="E603" i="19"/>
  <c r="X598" i="19"/>
  <c r="J598" i="19"/>
  <c r="J594" i="19" s="1"/>
  <c r="P593" i="19"/>
  <c r="Z588" i="19"/>
  <c r="L588" i="19"/>
  <c r="R583" i="19"/>
  <c r="D583" i="19"/>
  <c r="W578" i="19"/>
  <c r="J578" i="19"/>
  <c r="R573" i="19"/>
  <c r="E573" i="19"/>
  <c r="E569" i="19" s="1"/>
  <c r="X568" i="19"/>
  <c r="J568" i="19"/>
  <c r="P563" i="19"/>
  <c r="Z558" i="19"/>
  <c r="L558" i="19"/>
  <c r="R553" i="19"/>
  <c r="D553" i="19"/>
  <c r="S548" i="19"/>
  <c r="G548" i="19"/>
  <c r="AA543" i="19"/>
  <c r="T543" i="19"/>
  <c r="M543" i="19"/>
  <c r="F543" i="19"/>
  <c r="U538" i="19"/>
  <c r="N538" i="19"/>
  <c r="G538" i="19"/>
  <c r="V533" i="19"/>
  <c r="O533" i="19"/>
  <c r="H533" i="19"/>
  <c r="W528" i="19"/>
  <c r="P528" i="19"/>
  <c r="P524" i="19" s="1"/>
  <c r="I528" i="19"/>
  <c r="X523" i="19"/>
  <c r="Q523" i="19"/>
  <c r="Q519" i="19" s="1"/>
  <c r="J523" i="19"/>
  <c r="Z518" i="19"/>
  <c r="T518" i="19"/>
  <c r="N518" i="19"/>
  <c r="H518" i="19"/>
  <c r="AA513" i="19"/>
  <c r="U513" i="19"/>
  <c r="O513" i="19"/>
  <c r="I513" i="19"/>
  <c r="V508" i="19"/>
  <c r="P508" i="19"/>
  <c r="J508" i="19"/>
  <c r="D508" i="19"/>
  <c r="W503" i="19"/>
  <c r="Q503" i="19"/>
  <c r="K503" i="19"/>
  <c r="E503" i="19"/>
  <c r="X498" i="19"/>
  <c r="R498" i="19"/>
  <c r="L498" i="19"/>
  <c r="F498" i="19"/>
  <c r="Y493" i="19"/>
  <c r="S493" i="19"/>
  <c r="M493" i="19"/>
  <c r="G493" i="19"/>
  <c r="Z488" i="19"/>
  <c r="T488" i="19"/>
  <c r="N488" i="19"/>
  <c r="H488" i="19"/>
  <c r="AA479" i="19"/>
  <c r="U479" i="19"/>
  <c r="O479" i="19"/>
  <c r="I479" i="19"/>
  <c r="V474" i="19"/>
  <c r="P474" i="19"/>
  <c r="J474" i="19"/>
  <c r="D474" i="19"/>
  <c r="N638" i="19"/>
  <c r="O633" i="19"/>
  <c r="J628" i="19"/>
  <c r="D623" i="19"/>
  <c r="E618" i="19"/>
  <c r="G613" i="19"/>
  <c r="Q603" i="19"/>
  <c r="V598" i="19"/>
  <c r="I598" i="19"/>
  <c r="N593" i="19"/>
  <c r="W588" i="19"/>
  <c r="I588" i="19"/>
  <c r="O583" i="19"/>
  <c r="T578" i="19"/>
  <c r="G578" i="19"/>
  <c r="Q573" i="19"/>
  <c r="V568" i="19"/>
  <c r="I568" i="19"/>
  <c r="N563" i="19"/>
  <c r="W558" i="19"/>
  <c r="I558" i="19"/>
  <c r="O553" i="19"/>
  <c r="P548" i="19"/>
  <c r="E548" i="19"/>
  <c r="Z543" i="19"/>
  <c r="S543" i="19"/>
  <c r="L543" i="19"/>
  <c r="E543" i="19"/>
  <c r="AA538" i="19"/>
  <c r="T538" i="19"/>
  <c r="M538" i="19"/>
  <c r="F538" i="19"/>
  <c r="G638" i="19"/>
  <c r="H633" i="19"/>
  <c r="I628" i="19"/>
  <c r="N603" i="19"/>
  <c r="S598" i="19"/>
  <c r="F598" i="19"/>
  <c r="Y593" i="19"/>
  <c r="K593" i="19"/>
  <c r="U588" i="19"/>
  <c r="H588" i="19"/>
  <c r="AA583" i="19"/>
  <c r="M583" i="19"/>
  <c r="S578" i="19"/>
  <c r="E578" i="19"/>
  <c r="AA573" i="19"/>
  <c r="N573" i="19"/>
  <c r="S568" i="19"/>
  <c r="F568" i="19"/>
  <c r="Y563" i="19"/>
  <c r="K563" i="19"/>
  <c r="U558" i="19"/>
  <c r="H558" i="19"/>
  <c r="AA553" i="19"/>
  <c r="M553" i="19"/>
  <c r="Y548" i="19"/>
  <c r="N548" i="19"/>
  <c r="D548" i="19"/>
  <c r="AA603" i="19"/>
  <c r="L603" i="19"/>
  <c r="R598" i="19"/>
  <c r="D598" i="19"/>
  <c r="W593" i="19"/>
  <c r="J593" i="19"/>
  <c r="R588" i="19"/>
  <c r="E588" i="19"/>
  <c r="X583" i="19"/>
  <c r="J583" i="19"/>
  <c r="P578" i="19"/>
  <c r="Z573" i="19"/>
  <c r="Z569" i="19" s="1"/>
  <c r="L573" i="19"/>
  <c r="R568" i="19"/>
  <c r="D568" i="19"/>
  <c r="W563" i="19"/>
  <c r="J563" i="19"/>
  <c r="R558" i="19"/>
  <c r="E558" i="19"/>
  <c r="X553" i="19"/>
  <c r="J553" i="19"/>
  <c r="W548" i="19"/>
  <c r="M548" i="19"/>
  <c r="X543" i="19"/>
  <c r="Q543" i="19"/>
  <c r="I543" i="19"/>
  <c r="Y538" i="19"/>
  <c r="R538" i="19"/>
  <c r="J538" i="19"/>
  <c r="Z533" i="19"/>
  <c r="S533" i="19"/>
  <c r="K533" i="19"/>
  <c r="D533" i="19"/>
  <c r="AA528" i="19"/>
  <c r="T528" i="19"/>
  <c r="L528" i="19"/>
  <c r="E528" i="19"/>
  <c r="U523" i="19"/>
  <c r="M523" i="19"/>
  <c r="F523" i="19"/>
  <c r="W518" i="19"/>
  <c r="Q518" i="19"/>
  <c r="K518" i="19"/>
  <c r="E518" i="19"/>
  <c r="X513" i="19"/>
  <c r="R513" i="19"/>
  <c r="L513" i="19"/>
  <c r="F513" i="19"/>
  <c r="Y508" i="19"/>
  <c r="S508" i="19"/>
  <c r="M508" i="19"/>
  <c r="G508" i="19"/>
  <c r="Z503" i="19"/>
  <c r="T503" i="19"/>
  <c r="N503" i="19"/>
  <c r="H503" i="19"/>
  <c r="AA498" i="19"/>
  <c r="U498" i="19"/>
  <c r="O498" i="19"/>
  <c r="I498" i="19"/>
  <c r="V493" i="19"/>
  <c r="P493" i="19"/>
  <c r="J493" i="19"/>
  <c r="D493" i="19"/>
  <c r="W488" i="19"/>
  <c r="Q488" i="19"/>
  <c r="K488" i="19"/>
  <c r="E488" i="19"/>
  <c r="X479" i="19"/>
  <c r="R479" i="19"/>
  <c r="L479" i="19"/>
  <c r="F479" i="19"/>
  <c r="Y474" i="19"/>
  <c r="S474" i="19"/>
  <c r="M474" i="19"/>
  <c r="G474" i="19"/>
  <c r="Z469" i="19"/>
  <c r="T469" i="19"/>
  <c r="N469" i="19"/>
  <c r="H469" i="19"/>
  <c r="AA464" i="19"/>
  <c r="U464" i="19"/>
  <c r="O464" i="19"/>
  <c r="I464" i="19"/>
  <c r="V459" i="19"/>
  <c r="P459" i="19"/>
  <c r="J459" i="19"/>
  <c r="D459" i="19"/>
  <c r="W454" i="19"/>
  <c r="Q454" i="19"/>
  <c r="K454" i="19"/>
  <c r="E454" i="19"/>
  <c r="X449" i="19"/>
  <c r="R449" i="19"/>
  <c r="L449" i="19"/>
  <c r="F449" i="19"/>
  <c r="Y444" i="19"/>
  <c r="S444" i="19"/>
  <c r="M444" i="19"/>
  <c r="G444" i="19"/>
  <c r="Z439" i="19"/>
  <c r="T439" i="19"/>
  <c r="N439" i="19"/>
  <c r="H439" i="19"/>
  <c r="W603" i="19"/>
  <c r="O598" i="19"/>
  <c r="S593" i="19"/>
  <c r="N588" i="19"/>
  <c r="N584" i="19" s="1"/>
  <c r="I583" i="19"/>
  <c r="H573" i="19"/>
  <c r="R543" i="19"/>
  <c r="V538" i="19"/>
  <c r="H538" i="19"/>
  <c r="Y533" i="19"/>
  <c r="N533" i="19"/>
  <c r="V528" i="19"/>
  <c r="K528" i="19"/>
  <c r="V523" i="19"/>
  <c r="K523" i="19"/>
  <c r="AA518" i="19"/>
  <c r="AA514" i="19" s="1"/>
  <c r="R518" i="19"/>
  <c r="I518" i="19"/>
  <c r="S513" i="19"/>
  <c r="S509" i="19" s="1"/>
  <c r="J513" i="19"/>
  <c r="U508" i="19"/>
  <c r="L508" i="19"/>
  <c r="V503" i="19"/>
  <c r="M503" i="19"/>
  <c r="D503" i="19"/>
  <c r="D499" i="19" s="1"/>
  <c r="W498" i="19"/>
  <c r="N498" i="19"/>
  <c r="E498" i="19"/>
  <c r="E494" i="19" s="1"/>
  <c r="Z493" i="19"/>
  <c r="Q493" i="19"/>
  <c r="H493" i="19"/>
  <c r="AA488" i="19"/>
  <c r="R488" i="19"/>
  <c r="I488" i="19"/>
  <c r="I484" i="19" s="1"/>
  <c r="S479" i="19"/>
  <c r="J479" i="19"/>
  <c r="U474" i="19"/>
  <c r="U470" i="19" s="1"/>
  <c r="L474" i="19"/>
  <c r="AA469" i="19"/>
  <c r="S469" i="19"/>
  <c r="L469" i="19"/>
  <c r="E469" i="19"/>
  <c r="T464" i="19"/>
  <c r="M464" i="19"/>
  <c r="F464" i="19"/>
  <c r="AA628" i="19"/>
  <c r="T608" i="19"/>
  <c r="U603" i="19"/>
  <c r="M598" i="19"/>
  <c r="G593" i="19"/>
  <c r="F583" i="19"/>
  <c r="AA558" i="19"/>
  <c r="AA554" i="19" s="1"/>
  <c r="V553" i="19"/>
  <c r="O543" i="19"/>
  <c r="S538" i="19"/>
  <c r="S534" i="19" s="1"/>
  <c r="D538" i="19"/>
  <c r="W533" i="19"/>
  <c r="M533" i="19"/>
  <c r="U528" i="19"/>
  <c r="J528" i="19"/>
  <c r="S523" i="19"/>
  <c r="I523" i="19"/>
  <c r="Y518" i="19"/>
  <c r="P518" i="19"/>
  <c r="P514" i="19" s="1"/>
  <c r="G518" i="19"/>
  <c r="Z513" i="19"/>
  <c r="Q513" i="19"/>
  <c r="Q509" i="19" s="1"/>
  <c r="H513" i="19"/>
  <c r="T508" i="19"/>
  <c r="K508" i="19"/>
  <c r="K504" i="19" s="1"/>
  <c r="U503" i="19"/>
  <c r="L503" i="19"/>
  <c r="V498" i="19"/>
  <c r="M498" i="19"/>
  <c r="D498" i="19"/>
  <c r="X493" i="19"/>
  <c r="X489" i="19" s="1"/>
  <c r="O493" i="19"/>
  <c r="F493" i="19"/>
  <c r="Y488" i="19"/>
  <c r="Y484" i="19" s="1"/>
  <c r="P488" i="19"/>
  <c r="G488" i="19"/>
  <c r="Z479" i="19"/>
  <c r="Z475" i="19" s="1"/>
  <c r="Y613" i="19"/>
  <c r="N608" i="19"/>
  <c r="I603" i="19"/>
  <c r="E593" i="19"/>
  <c r="AA568" i="19"/>
  <c r="T563" i="19"/>
  <c r="Q558" i="19"/>
  <c r="S553" i="19"/>
  <c r="V548" i="19"/>
  <c r="N543" i="19"/>
  <c r="P538" i="19"/>
  <c r="U533" i="19"/>
  <c r="J533" i="19"/>
  <c r="R528" i="19"/>
  <c r="H528" i="19"/>
  <c r="R523" i="19"/>
  <c r="G523" i="19"/>
  <c r="X518" i="19"/>
  <c r="O518" i="19"/>
  <c r="F518" i="19"/>
  <c r="Y513" i="19"/>
  <c r="P513" i="19"/>
  <c r="G513" i="19"/>
  <c r="AA508" i="19"/>
  <c r="R508" i="19"/>
  <c r="I508" i="19"/>
  <c r="S503" i="19"/>
  <c r="J503" i="19"/>
  <c r="T498" i="19"/>
  <c r="K498" i="19"/>
  <c r="W493" i="19"/>
  <c r="N493" i="19"/>
  <c r="E493" i="19"/>
  <c r="X488" i="19"/>
  <c r="O488" i="19"/>
  <c r="F488" i="19"/>
  <c r="F484" i="19" s="1"/>
  <c r="Y479" i="19"/>
  <c r="P479" i="19"/>
  <c r="G479" i="19"/>
  <c r="AA474" i="19"/>
  <c r="R474" i="19"/>
  <c r="I474" i="19"/>
  <c r="X469" i="19"/>
  <c r="Q469" i="19"/>
  <c r="J469" i="19"/>
  <c r="Y464" i="19"/>
  <c r="R464" i="19"/>
  <c r="K464" i="19"/>
  <c r="D464" i="19"/>
  <c r="AA459" i="19"/>
  <c r="T459" i="19"/>
  <c r="M459" i="19"/>
  <c r="F459" i="19"/>
  <c r="AA633" i="19"/>
  <c r="X618" i="19"/>
  <c r="S613" i="19"/>
  <c r="H603" i="19"/>
  <c r="Y578" i="19"/>
  <c r="W573" i="19"/>
  <c r="O568" i="19"/>
  <c r="S563" i="19"/>
  <c r="N558" i="19"/>
  <c r="I553" i="19"/>
  <c r="T548" i="19"/>
  <c r="Y543" i="19"/>
  <c r="K543" i="19"/>
  <c r="O538" i="19"/>
  <c r="T533" i="19"/>
  <c r="I533" i="19"/>
  <c r="I529" i="19" s="1"/>
  <c r="Q528" i="19"/>
  <c r="F528" i="19"/>
  <c r="AA523" i="19"/>
  <c r="P523" i="19"/>
  <c r="E523" i="19"/>
  <c r="V518" i="19"/>
  <c r="M518" i="19"/>
  <c r="D518" i="19"/>
  <c r="W513" i="19"/>
  <c r="N513" i="19"/>
  <c r="E513" i="19"/>
  <c r="Z508" i="19"/>
  <c r="Q508" i="19"/>
  <c r="H508" i="19"/>
  <c r="AA503" i="19"/>
  <c r="R503" i="19"/>
  <c r="I503" i="19"/>
  <c r="S498" i="19"/>
  <c r="J498" i="19"/>
  <c r="U493" i="19"/>
  <c r="L493" i="19"/>
  <c r="V488" i="19"/>
  <c r="M488" i="19"/>
  <c r="D488" i="19"/>
  <c r="D484" i="19" s="1"/>
  <c r="W479" i="19"/>
  <c r="N479" i="19"/>
  <c r="E479" i="19"/>
  <c r="Z474" i="19"/>
  <c r="Q474" i="19"/>
  <c r="H474" i="19"/>
  <c r="W469" i="19"/>
  <c r="P469" i="19"/>
  <c r="I469" i="19"/>
  <c r="X464" i="19"/>
  <c r="Q464" i="19"/>
  <c r="J464" i="19"/>
  <c r="Z459" i="19"/>
  <c r="S459" i="19"/>
  <c r="L459" i="19"/>
  <c r="E459" i="19"/>
  <c r="AA454" i="19"/>
  <c r="T454" i="19"/>
  <c r="M454" i="19"/>
  <c r="F454" i="19"/>
  <c r="U449" i="19"/>
  <c r="N449" i="19"/>
  <c r="G449" i="19"/>
  <c r="V444" i="19"/>
  <c r="O444" i="19"/>
  <c r="H444" i="19"/>
  <c r="W439" i="19"/>
  <c r="P439" i="19"/>
  <c r="I439" i="19"/>
  <c r="Y434" i="19"/>
  <c r="S434" i="19"/>
  <c r="M434" i="19"/>
  <c r="G434" i="19"/>
  <c r="Z429" i="19"/>
  <c r="T429" i="19"/>
  <c r="N429" i="19"/>
  <c r="H429" i="19"/>
  <c r="AA424" i="19"/>
  <c r="U424" i="19"/>
  <c r="O424" i="19"/>
  <c r="I424" i="19"/>
  <c r="V419" i="19"/>
  <c r="P419" i="19"/>
  <c r="J419" i="19"/>
  <c r="D419" i="19"/>
  <c r="W414" i="19"/>
  <c r="Q414" i="19"/>
  <c r="K414" i="19"/>
  <c r="E414" i="19"/>
  <c r="X409" i="19"/>
  <c r="R409" i="19"/>
  <c r="L409" i="19"/>
  <c r="F409" i="19"/>
  <c r="AA598" i="19"/>
  <c r="N578" i="19"/>
  <c r="I573" i="19"/>
  <c r="K548" i="19"/>
  <c r="Z538" i="19"/>
  <c r="Q533" i="19"/>
  <c r="O523" i="19"/>
  <c r="X508" i="19"/>
  <c r="X503" i="19"/>
  <c r="Q498" i="19"/>
  <c r="K493" i="19"/>
  <c r="K479" i="19"/>
  <c r="N474" i="19"/>
  <c r="U469" i="19"/>
  <c r="F469" i="19"/>
  <c r="W464" i="19"/>
  <c r="H464" i="19"/>
  <c r="U459" i="19"/>
  <c r="I459" i="19"/>
  <c r="Y454" i="19"/>
  <c r="P454" i="19"/>
  <c r="H454" i="19"/>
  <c r="V449" i="19"/>
  <c r="M449" i="19"/>
  <c r="D449" i="19"/>
  <c r="D445" i="19" s="1"/>
  <c r="Z444" i="19"/>
  <c r="Q444" i="19"/>
  <c r="I444" i="19"/>
  <c r="U439" i="19"/>
  <c r="L439" i="19"/>
  <c r="D439" i="19"/>
  <c r="Z434" i="19"/>
  <c r="R434" i="19"/>
  <c r="K434" i="19"/>
  <c r="D434" i="19"/>
  <c r="AA429" i="19"/>
  <c r="S429" i="19"/>
  <c r="L429" i="19"/>
  <c r="E429" i="19"/>
  <c r="T424" i="19"/>
  <c r="M424" i="19"/>
  <c r="F424" i="19"/>
  <c r="W419" i="19"/>
  <c r="O419" i="19"/>
  <c r="H419" i="19"/>
  <c r="X414" i="19"/>
  <c r="X410" i="19" s="1"/>
  <c r="P414" i="19"/>
  <c r="I414" i="19"/>
  <c r="Q618" i="19"/>
  <c r="V583" i="19"/>
  <c r="K578" i="19"/>
  <c r="F553" i="19"/>
  <c r="J548" i="19"/>
  <c r="W543" i="19"/>
  <c r="X538" i="19"/>
  <c r="P533" i="19"/>
  <c r="Z528" i="19"/>
  <c r="L523" i="19"/>
  <c r="V513" i="19"/>
  <c r="W508" i="19"/>
  <c r="P503" i="19"/>
  <c r="P498" i="19"/>
  <c r="I493" i="19"/>
  <c r="H479" i="19"/>
  <c r="K474" i="19"/>
  <c r="R469" i="19"/>
  <c r="D469" i="19"/>
  <c r="V464" i="19"/>
  <c r="G464" i="19"/>
  <c r="R459" i="19"/>
  <c r="H459" i="19"/>
  <c r="X454" i="19"/>
  <c r="O454" i="19"/>
  <c r="G454" i="19"/>
  <c r="G450" i="19" s="1"/>
  <c r="T449" i="19"/>
  <c r="K449" i="19"/>
  <c r="X444" i="19"/>
  <c r="P444" i="19"/>
  <c r="F444" i="19"/>
  <c r="S439" i="19"/>
  <c r="K439" i="19"/>
  <c r="X434" i="19"/>
  <c r="Q434" i="19"/>
  <c r="J434" i="19"/>
  <c r="Y429" i="19"/>
  <c r="R429" i="19"/>
  <c r="K429" i="19"/>
  <c r="D429" i="19"/>
  <c r="Z424" i="19"/>
  <c r="S424" i="19"/>
  <c r="L424" i="19"/>
  <c r="E424" i="19"/>
  <c r="U419" i="19"/>
  <c r="N419" i="19"/>
  <c r="G419" i="19"/>
  <c r="V414" i="19"/>
  <c r="O414" i="19"/>
  <c r="H414" i="19"/>
  <c r="W409" i="19"/>
  <c r="P409" i="19"/>
  <c r="I409" i="19"/>
  <c r="AA404" i="19"/>
  <c r="U404" i="19"/>
  <c r="O404" i="19"/>
  <c r="I404" i="19"/>
  <c r="AA588" i="19"/>
  <c r="S583" i="19"/>
  <c r="U543" i="19"/>
  <c r="L538" i="19"/>
  <c r="G533" i="19"/>
  <c r="X528" i="19"/>
  <c r="D523" i="19"/>
  <c r="U518" i="19"/>
  <c r="T513" i="19"/>
  <c r="O508" i="19"/>
  <c r="O503" i="19"/>
  <c r="H498" i="19"/>
  <c r="U488" i="19"/>
  <c r="V479" i="19"/>
  <c r="D479" i="19"/>
  <c r="X474" i="19"/>
  <c r="X470" i="19" s="1"/>
  <c r="F474" i="19"/>
  <c r="O469" i="19"/>
  <c r="S464" i="19"/>
  <c r="E464" i="19"/>
  <c r="Q459" i="19"/>
  <c r="G459" i="19"/>
  <c r="V454" i="19"/>
  <c r="N454" i="19"/>
  <c r="D454" i="19"/>
  <c r="AA449" i="19"/>
  <c r="S449" i="19"/>
  <c r="J449" i="19"/>
  <c r="W444" i="19"/>
  <c r="N444" i="19"/>
  <c r="E444" i="19"/>
  <c r="E440" i="19" s="1"/>
  <c r="AA439" i="19"/>
  <c r="R439" i="19"/>
  <c r="J439" i="19"/>
  <c r="W434" i="19"/>
  <c r="P434" i="19"/>
  <c r="I434" i="19"/>
  <c r="X429" i="19"/>
  <c r="Q429" i="19"/>
  <c r="J429" i="19"/>
  <c r="Y424" i="19"/>
  <c r="Y420" i="19" s="1"/>
  <c r="R424" i="19"/>
  <c r="K424" i="19"/>
  <c r="D424" i="19"/>
  <c r="AA419" i="19"/>
  <c r="T419" i="19"/>
  <c r="M419" i="19"/>
  <c r="F419" i="19"/>
  <c r="U414" i="19"/>
  <c r="N414" i="19"/>
  <c r="G414" i="19"/>
  <c r="Q588" i="19"/>
  <c r="G563" i="19"/>
  <c r="H543" i="19"/>
  <c r="I538" i="19"/>
  <c r="E533" i="19"/>
  <c r="O528" i="19"/>
  <c r="S518" i="19"/>
  <c r="M513" i="19"/>
  <c r="N508" i="19"/>
  <c r="G503" i="19"/>
  <c r="G498" i="19"/>
  <c r="AA493" i="19"/>
  <c r="S488" i="19"/>
  <c r="T479" i="19"/>
  <c r="W474" i="19"/>
  <c r="E474" i="19"/>
  <c r="E470" i="19" s="1"/>
  <c r="M469" i="19"/>
  <c r="P464" i="19"/>
  <c r="Y459" i="19"/>
  <c r="O459" i="19"/>
  <c r="U454" i="19"/>
  <c r="L454" i="19"/>
  <c r="L450" i="19" s="1"/>
  <c r="Z449" i="19"/>
  <c r="Q449" i="19"/>
  <c r="I449" i="19"/>
  <c r="U444" i="19"/>
  <c r="L444" i="19"/>
  <c r="D444" i="19"/>
  <c r="Y439" i="19"/>
  <c r="Q439" i="19"/>
  <c r="G439" i="19"/>
  <c r="V434" i="19"/>
  <c r="O434" i="19"/>
  <c r="H434" i="19"/>
  <c r="H430" i="19" s="1"/>
  <c r="W429" i="19"/>
  <c r="P429" i="19"/>
  <c r="I429" i="19"/>
  <c r="X424" i="19"/>
  <c r="Q424" i="19"/>
  <c r="J424" i="19"/>
  <c r="J420" i="19" s="1"/>
  <c r="Z419" i="19"/>
  <c r="S419" i="19"/>
  <c r="L419" i="19"/>
  <c r="E419" i="19"/>
  <c r="AA414" i="19"/>
  <c r="T414" i="19"/>
  <c r="M414" i="19"/>
  <c r="F414" i="19"/>
  <c r="U409" i="19"/>
  <c r="U405" i="19" s="1"/>
  <c r="N409" i="19"/>
  <c r="G409" i="19"/>
  <c r="Y404" i="19"/>
  <c r="S404" i="19"/>
  <c r="M404" i="19"/>
  <c r="G404" i="19"/>
  <c r="Z399" i="19"/>
  <c r="T399" i="19"/>
  <c r="N399" i="19"/>
  <c r="H399" i="19"/>
  <c r="AA394" i="19"/>
  <c r="U394" i="19"/>
  <c r="O394" i="19"/>
  <c r="I394" i="19"/>
  <c r="V389" i="19"/>
  <c r="P389" i="19"/>
  <c r="J389" i="19"/>
  <c r="D389" i="19"/>
  <c r="W384" i="19"/>
  <c r="Q384" i="19"/>
  <c r="K384" i="19"/>
  <c r="E384" i="19"/>
  <c r="X379" i="19"/>
  <c r="R379" i="19"/>
  <c r="L379" i="19"/>
  <c r="F379" i="19"/>
  <c r="Y374" i="19"/>
  <c r="S374" i="19"/>
  <c r="M374" i="19"/>
  <c r="G374" i="19"/>
  <c r="U573" i="19"/>
  <c r="E563" i="19"/>
  <c r="AA533" i="19"/>
  <c r="W523" i="19"/>
  <c r="F508" i="19"/>
  <c r="T493" i="19"/>
  <c r="J488" i="19"/>
  <c r="M479" i="19"/>
  <c r="V469" i="19"/>
  <c r="L464" i="19"/>
  <c r="N459" i="19"/>
  <c r="E449" i="19"/>
  <c r="E445" i="19" s="1"/>
  <c r="AA444" i="19"/>
  <c r="X439" i="19"/>
  <c r="U434" i="19"/>
  <c r="G429" i="19"/>
  <c r="V424" i="19"/>
  <c r="K419" i="19"/>
  <c r="K415" i="19" s="1"/>
  <c r="Y414" i="19"/>
  <c r="Y409" i="19"/>
  <c r="M409" i="19"/>
  <c r="M405" i="19" s="1"/>
  <c r="V404" i="19"/>
  <c r="L404" i="19"/>
  <c r="L400" i="19" s="1"/>
  <c r="D404" i="19"/>
  <c r="V399" i="19"/>
  <c r="O399" i="19"/>
  <c r="G399" i="19"/>
  <c r="W394" i="19"/>
  <c r="P394" i="19"/>
  <c r="H394" i="19"/>
  <c r="Y389" i="19"/>
  <c r="R389" i="19"/>
  <c r="K389" i="19"/>
  <c r="Z384" i="19"/>
  <c r="S384" i="19"/>
  <c r="L384" i="19"/>
  <c r="D384" i="19"/>
  <c r="AA379" i="19"/>
  <c r="T379" i="19"/>
  <c r="M379" i="19"/>
  <c r="E379" i="19"/>
  <c r="U374" i="19"/>
  <c r="N374" i="19"/>
  <c r="F374" i="19"/>
  <c r="W369" i="19"/>
  <c r="Q369" i="19"/>
  <c r="K369" i="19"/>
  <c r="E369" i="19"/>
  <c r="X364" i="19"/>
  <c r="R364" i="19"/>
  <c r="L364" i="19"/>
  <c r="F364" i="19"/>
  <c r="Y359" i="19"/>
  <c r="S359" i="19"/>
  <c r="M359" i="19"/>
  <c r="G359" i="19"/>
  <c r="Z354" i="19"/>
  <c r="T354" i="19"/>
  <c r="N354" i="19"/>
  <c r="H354" i="19"/>
  <c r="AA349" i="19"/>
  <c r="U349" i="19"/>
  <c r="O349" i="19"/>
  <c r="I349" i="19"/>
  <c r="V344" i="19"/>
  <c r="P344" i="19"/>
  <c r="P340" i="19" s="1"/>
  <c r="J344" i="19"/>
  <c r="J340" i="19" s="1"/>
  <c r="D344" i="19"/>
  <c r="D340" i="19" s="1"/>
  <c r="W339" i="19"/>
  <c r="W335" i="19" s="1"/>
  <c r="Q339" i="19"/>
  <c r="Q335" i="19" s="1"/>
  <c r="K339" i="19"/>
  <c r="K335" i="19" s="1"/>
  <c r="E339" i="19"/>
  <c r="E335" i="19" s="1"/>
  <c r="X334" i="19"/>
  <c r="X330" i="19" s="1"/>
  <c r="R334" i="19"/>
  <c r="R330" i="19" s="1"/>
  <c r="L334" i="19"/>
  <c r="L330" i="19" s="1"/>
  <c r="F334" i="19"/>
  <c r="F330" i="19" s="1"/>
  <c r="Y329" i="19"/>
  <c r="Y325" i="19" s="1"/>
  <c r="S329" i="19"/>
  <c r="S325" i="19" s="1"/>
  <c r="M329" i="19"/>
  <c r="M325" i="19" s="1"/>
  <c r="G329" i="19"/>
  <c r="G325" i="19" s="1"/>
  <c r="Z320" i="19"/>
  <c r="T320" i="19"/>
  <c r="N320" i="19"/>
  <c r="H320" i="19"/>
  <c r="AA315" i="19"/>
  <c r="U315" i="19"/>
  <c r="O315" i="19"/>
  <c r="I315" i="19"/>
  <c r="V310" i="19"/>
  <c r="P310" i="19"/>
  <c r="J310" i="19"/>
  <c r="D310" i="19"/>
  <c r="W305" i="19"/>
  <c r="Q305" i="19"/>
  <c r="K305" i="19"/>
  <c r="E305" i="19"/>
  <c r="X300" i="19"/>
  <c r="R300" i="19"/>
  <c r="L300" i="19"/>
  <c r="F300" i="19"/>
  <c r="T593" i="19"/>
  <c r="E508" i="19"/>
  <c r="Z498" i="19"/>
  <c r="R493" i="19"/>
  <c r="K469" i="19"/>
  <c r="K459" i="19"/>
  <c r="Z454" i="19"/>
  <c r="Y449" i="19"/>
  <c r="T444" i="19"/>
  <c r="V439" i="19"/>
  <c r="T434" i="19"/>
  <c r="F429" i="19"/>
  <c r="P424" i="19"/>
  <c r="I419" i="19"/>
  <c r="S414" i="19"/>
  <c r="V409" i="19"/>
  <c r="K409" i="19"/>
  <c r="K405" i="19" s="1"/>
  <c r="T404" i="19"/>
  <c r="T400" i="19" s="1"/>
  <c r="K404" i="19"/>
  <c r="U399" i="19"/>
  <c r="M399" i="19"/>
  <c r="F399" i="19"/>
  <c r="V394" i="19"/>
  <c r="N394" i="19"/>
  <c r="G394" i="19"/>
  <c r="X389" i="19"/>
  <c r="Q389" i="19"/>
  <c r="I389" i="19"/>
  <c r="Y384" i="19"/>
  <c r="R384" i="19"/>
  <c r="J384" i="19"/>
  <c r="Z379" i="19"/>
  <c r="S379" i="19"/>
  <c r="K379" i="19"/>
  <c r="D379" i="19"/>
  <c r="AA374" i="19"/>
  <c r="T374" i="19"/>
  <c r="L374" i="19"/>
  <c r="E374" i="19"/>
  <c r="V369" i="19"/>
  <c r="P369" i="19"/>
  <c r="J369" i="19"/>
  <c r="D369" i="19"/>
  <c r="W364" i="19"/>
  <c r="Q364" i="19"/>
  <c r="K364" i="19"/>
  <c r="E364" i="19"/>
  <c r="X359" i="19"/>
  <c r="R359" i="19"/>
  <c r="L359" i="19"/>
  <c r="F359" i="19"/>
  <c r="Y354" i="19"/>
  <c r="S354" i="19"/>
  <c r="M354" i="19"/>
  <c r="G354" i="19"/>
  <c r="Z349" i="19"/>
  <c r="T349" i="19"/>
  <c r="N349" i="19"/>
  <c r="H349" i="19"/>
  <c r="AA344" i="19"/>
  <c r="U344" i="19"/>
  <c r="O344" i="19"/>
  <c r="I344" i="19"/>
  <c r="V339" i="19"/>
  <c r="V335" i="19" s="1"/>
  <c r="P339" i="19"/>
  <c r="P335" i="19" s="1"/>
  <c r="J339" i="19"/>
  <c r="J335" i="19" s="1"/>
  <c r="D339" i="19"/>
  <c r="D335" i="19" s="1"/>
  <c r="W334" i="19"/>
  <c r="W330" i="19" s="1"/>
  <c r="Q334" i="19"/>
  <c r="Q330" i="19" s="1"/>
  <c r="K334" i="19"/>
  <c r="K330" i="19" s="1"/>
  <c r="E334" i="19"/>
  <c r="E330" i="19" s="1"/>
  <c r="X329" i="19"/>
  <c r="X325" i="19" s="1"/>
  <c r="R329" i="19"/>
  <c r="R325" i="19" s="1"/>
  <c r="L329" i="19"/>
  <c r="L325" i="19" s="1"/>
  <c r="F329" i="19"/>
  <c r="F325" i="19" s="1"/>
  <c r="Y320" i="19"/>
  <c r="S320" i="19"/>
  <c r="M320" i="19"/>
  <c r="G320" i="19"/>
  <c r="Z315" i="19"/>
  <c r="T315" i="19"/>
  <c r="N315" i="19"/>
  <c r="H315" i="19"/>
  <c r="AA310" i="19"/>
  <c r="U310" i="19"/>
  <c r="O310" i="19"/>
  <c r="I310" i="19"/>
  <c r="V305" i="19"/>
  <c r="P305" i="19"/>
  <c r="J305" i="19"/>
  <c r="D305" i="19"/>
  <c r="W300" i="19"/>
  <c r="Q300" i="19"/>
  <c r="K300" i="19"/>
  <c r="E300" i="19"/>
  <c r="X295" i="19"/>
  <c r="R295" i="19"/>
  <c r="L295" i="19"/>
  <c r="F295" i="19"/>
  <c r="Y290" i="19"/>
  <c r="G543" i="19"/>
  <c r="N528" i="19"/>
  <c r="K513" i="19"/>
  <c r="Y498" i="19"/>
  <c r="T474" i="19"/>
  <c r="G469" i="19"/>
  <c r="S454" i="19"/>
  <c r="W449" i="19"/>
  <c r="R444" i="19"/>
  <c r="O439" i="19"/>
  <c r="N434" i="19"/>
  <c r="V429" i="19"/>
  <c r="N424" i="19"/>
  <c r="N420" i="19" s="1"/>
  <c r="Y419" i="19"/>
  <c r="R414" i="19"/>
  <c r="T409" i="19"/>
  <c r="J409" i="19"/>
  <c r="J405" i="19" s="1"/>
  <c r="R404" i="19"/>
  <c r="J404" i="19"/>
  <c r="AA399" i="19"/>
  <c r="S399" i="19"/>
  <c r="L399" i="19"/>
  <c r="E399" i="19"/>
  <c r="T394" i="19"/>
  <c r="M394" i="19"/>
  <c r="M390" i="19" s="1"/>
  <c r="F394" i="19"/>
  <c r="W389" i="19"/>
  <c r="O389" i="19"/>
  <c r="O385" i="19" s="1"/>
  <c r="H389" i="19"/>
  <c r="H385" i="19" s="1"/>
  <c r="X384" i="19"/>
  <c r="P384" i="19"/>
  <c r="P380" i="19" s="1"/>
  <c r="I384" i="19"/>
  <c r="Y379" i="19"/>
  <c r="Q379" i="19"/>
  <c r="Q375" i="19" s="1"/>
  <c r="J379" i="19"/>
  <c r="Z374" i="19"/>
  <c r="R374" i="19"/>
  <c r="R370" i="19" s="1"/>
  <c r="K374" i="19"/>
  <c r="D374" i="19"/>
  <c r="AA369" i="19"/>
  <c r="U369" i="19"/>
  <c r="O369" i="19"/>
  <c r="I369" i="19"/>
  <c r="V364" i="19"/>
  <c r="P364" i="19"/>
  <c r="J364" i="19"/>
  <c r="D364" i="19"/>
  <c r="W359" i="19"/>
  <c r="Q359" i="19"/>
  <c r="K359" i="19"/>
  <c r="E359" i="19"/>
  <c r="X354" i="19"/>
  <c r="R354" i="19"/>
  <c r="L354" i="19"/>
  <c r="F354" i="19"/>
  <c r="Y349" i="19"/>
  <c r="S349" i="19"/>
  <c r="M349" i="19"/>
  <c r="G349" i="19"/>
  <c r="Z344" i="19"/>
  <c r="T344" i="19"/>
  <c r="N344" i="19"/>
  <c r="H344" i="19"/>
  <c r="AA339" i="19"/>
  <c r="AA335" i="19" s="1"/>
  <c r="U339" i="19"/>
  <c r="U335" i="19" s="1"/>
  <c r="O339" i="19"/>
  <c r="O335" i="19" s="1"/>
  <c r="I339" i="19"/>
  <c r="I335" i="19" s="1"/>
  <c r="V334" i="19"/>
  <c r="V330" i="19" s="1"/>
  <c r="P334" i="19"/>
  <c r="P330" i="19" s="1"/>
  <c r="J334" i="19"/>
  <c r="J330" i="19" s="1"/>
  <c r="D334" i="19"/>
  <c r="D330" i="19" s="1"/>
  <c r="W329" i="19"/>
  <c r="W325" i="19" s="1"/>
  <c r="Q329" i="19"/>
  <c r="Q325" i="19" s="1"/>
  <c r="K329" i="19"/>
  <c r="K325" i="19" s="1"/>
  <c r="E329" i="19"/>
  <c r="E325" i="19" s="1"/>
  <c r="X320" i="19"/>
  <c r="R320" i="19"/>
  <c r="L320" i="19"/>
  <c r="F320" i="19"/>
  <c r="Y315" i="19"/>
  <c r="S315" i="19"/>
  <c r="M315" i="19"/>
  <c r="G315" i="19"/>
  <c r="Z310" i="19"/>
  <c r="T310" i="19"/>
  <c r="N310" i="19"/>
  <c r="H310" i="19"/>
  <c r="AA305" i="19"/>
  <c r="U305" i="19"/>
  <c r="O305" i="19"/>
  <c r="I305" i="19"/>
  <c r="V300" i="19"/>
  <c r="P300" i="19"/>
  <c r="J300" i="19"/>
  <c r="D300" i="19"/>
  <c r="W295" i="19"/>
  <c r="M568" i="19"/>
  <c r="D528" i="19"/>
  <c r="L518" i="19"/>
  <c r="D513" i="19"/>
  <c r="Y503" i="19"/>
  <c r="O474" i="19"/>
  <c r="R454" i="19"/>
  <c r="R450" i="19" s="1"/>
  <c r="P449" i="19"/>
  <c r="K444" i="19"/>
  <c r="M439" i="19"/>
  <c r="L434" i="19"/>
  <c r="U429" i="19"/>
  <c r="H424" i="19"/>
  <c r="H420" i="19" s="1"/>
  <c r="X419" i="19"/>
  <c r="L414" i="19"/>
  <c r="S409" i="19"/>
  <c r="H409" i="19"/>
  <c r="Z404" i="19"/>
  <c r="Q404" i="19"/>
  <c r="H404" i="19"/>
  <c r="Y399" i="19"/>
  <c r="R399" i="19"/>
  <c r="K399" i="19"/>
  <c r="D399" i="19"/>
  <c r="Z394" i="19"/>
  <c r="Z390" i="19" s="1"/>
  <c r="S394" i="19"/>
  <c r="L394" i="19"/>
  <c r="E394" i="19"/>
  <c r="U389" i="19"/>
  <c r="U385" i="19" s="1"/>
  <c r="N389" i="19"/>
  <c r="G389" i="19"/>
  <c r="G385" i="19" s="1"/>
  <c r="V384" i="19"/>
  <c r="O384" i="19"/>
  <c r="H384" i="19"/>
  <c r="W379" i="19"/>
  <c r="W375" i="19" s="1"/>
  <c r="P379" i="19"/>
  <c r="I379" i="19"/>
  <c r="I375" i="19" s="1"/>
  <c r="X374" i="19"/>
  <c r="Q374" i="19"/>
  <c r="J374" i="19"/>
  <c r="J370" i="19" s="1"/>
  <c r="Z369" i="19"/>
  <c r="T369" i="19"/>
  <c r="N369" i="19"/>
  <c r="H369" i="19"/>
  <c r="AA364" i="19"/>
  <c r="U364" i="19"/>
  <c r="O364" i="19"/>
  <c r="I364" i="19"/>
  <c r="V359" i="19"/>
  <c r="P359" i="19"/>
  <c r="J359" i="19"/>
  <c r="D359" i="19"/>
  <c r="W354" i="19"/>
  <c r="Q354" i="19"/>
  <c r="K354" i="19"/>
  <c r="E354" i="19"/>
  <c r="X349" i="19"/>
  <c r="R349" i="19"/>
  <c r="L349" i="19"/>
  <c r="F349" i="19"/>
  <c r="Y344" i="19"/>
  <c r="S344" i="19"/>
  <c r="M344" i="19"/>
  <c r="G344" i="19"/>
  <c r="Z339" i="19"/>
  <c r="T339" i="19"/>
  <c r="N339" i="19"/>
  <c r="H339" i="19"/>
  <c r="AA334" i="19"/>
  <c r="U334" i="19"/>
  <c r="O334" i="19"/>
  <c r="I334" i="19"/>
  <c r="V329" i="19"/>
  <c r="P329" i="19"/>
  <c r="J329" i="19"/>
  <c r="D329" i="19"/>
  <c r="D325" i="19" s="1"/>
  <c r="W320" i="19"/>
  <c r="Q320" i="19"/>
  <c r="K320" i="19"/>
  <c r="E320" i="19"/>
  <c r="X315" i="19"/>
  <c r="R315" i="19"/>
  <c r="L315" i="19"/>
  <c r="F315" i="19"/>
  <c r="Y310" i="19"/>
  <c r="S310" i="19"/>
  <c r="M310" i="19"/>
  <c r="G310" i="19"/>
  <c r="Z305" i="19"/>
  <c r="T305" i="19"/>
  <c r="N305" i="19"/>
  <c r="H305" i="19"/>
  <c r="AA300" i="19"/>
  <c r="U300" i="19"/>
  <c r="O300" i="19"/>
  <c r="I300" i="19"/>
  <c r="V295" i="19"/>
  <c r="P295" i="19"/>
  <c r="J295" i="19"/>
  <c r="D295" i="19"/>
  <c r="W290" i="19"/>
  <c r="Q290" i="19"/>
  <c r="K290" i="19"/>
  <c r="E290" i="19"/>
  <c r="X285" i="19"/>
  <c r="R285" i="19"/>
  <c r="L285" i="19"/>
  <c r="F285" i="19"/>
  <c r="X459" i="19"/>
  <c r="R419" i="19"/>
  <c r="Z409" i="19"/>
  <c r="P404" i="19"/>
  <c r="W399" i="19"/>
  <c r="K394" i="19"/>
  <c r="Z389" i="19"/>
  <c r="E389" i="19"/>
  <c r="M384" i="19"/>
  <c r="U379" i="19"/>
  <c r="I374" i="19"/>
  <c r="X369" i="19"/>
  <c r="X365" i="19" s="1"/>
  <c r="F369" i="19"/>
  <c r="F365" i="19" s="1"/>
  <c r="Z364" i="19"/>
  <c r="Z360" i="19" s="1"/>
  <c r="H364" i="19"/>
  <c r="H360" i="19" s="1"/>
  <c r="N359" i="19"/>
  <c r="N355" i="19" s="1"/>
  <c r="O354" i="19"/>
  <c r="O350" i="19" s="1"/>
  <c r="P349" i="19"/>
  <c r="P345" i="19" s="1"/>
  <c r="R344" i="19"/>
  <c r="R340" i="19" s="1"/>
  <c r="M339" i="19"/>
  <c r="M335" i="19" s="1"/>
  <c r="S334" i="19"/>
  <c r="U329" i="19"/>
  <c r="U325" i="19" s="1"/>
  <c r="AA320" i="19"/>
  <c r="I320" i="19"/>
  <c r="J315" i="19"/>
  <c r="L310" i="19"/>
  <c r="R305" i="19"/>
  <c r="T300" i="19"/>
  <c r="S295" i="19"/>
  <c r="I295" i="19"/>
  <c r="T290" i="19"/>
  <c r="M290" i="19"/>
  <c r="F290" i="19"/>
  <c r="U285" i="19"/>
  <c r="N285" i="19"/>
  <c r="G285" i="19"/>
  <c r="V280" i="19"/>
  <c r="P280" i="19"/>
  <c r="J280" i="19"/>
  <c r="D280" i="19"/>
  <c r="W275" i="19"/>
  <c r="Q275" i="19"/>
  <c r="K275" i="19"/>
  <c r="E275" i="19"/>
  <c r="X270" i="19"/>
  <c r="R270" i="19"/>
  <c r="L270" i="19"/>
  <c r="F270" i="19"/>
  <c r="Y265" i="19"/>
  <c r="S265" i="19"/>
  <c r="M265" i="19"/>
  <c r="G265" i="19"/>
  <c r="Z260" i="19"/>
  <c r="T260" i="19"/>
  <c r="N260" i="19"/>
  <c r="H260" i="19"/>
  <c r="AA255" i="19"/>
  <c r="U255" i="19"/>
  <c r="O255" i="19"/>
  <c r="I255" i="19"/>
  <c r="V250" i="19"/>
  <c r="P250" i="19"/>
  <c r="J250" i="19"/>
  <c r="D250" i="19"/>
  <c r="W245" i="19"/>
  <c r="Q245" i="19"/>
  <c r="K245" i="19"/>
  <c r="E245" i="19"/>
  <c r="X240" i="19"/>
  <c r="R240" i="19"/>
  <c r="L240" i="19"/>
  <c r="F240" i="19"/>
  <c r="Y235" i="19"/>
  <c r="S235" i="19"/>
  <c r="M235" i="19"/>
  <c r="G235" i="19"/>
  <c r="Z230" i="19"/>
  <c r="T230" i="19"/>
  <c r="N230" i="19"/>
  <c r="H230" i="19"/>
  <c r="AA225" i="19"/>
  <c r="U225" i="19"/>
  <c r="O225" i="19"/>
  <c r="I225" i="19"/>
  <c r="V220" i="19"/>
  <c r="P220" i="19"/>
  <c r="J220" i="19"/>
  <c r="D220" i="19"/>
  <c r="W215" i="19"/>
  <c r="Q215" i="19"/>
  <c r="K215" i="19"/>
  <c r="E215" i="19"/>
  <c r="X210" i="19"/>
  <c r="R210" i="19"/>
  <c r="L210" i="19"/>
  <c r="F210" i="19"/>
  <c r="Y205" i="19"/>
  <c r="S205" i="19"/>
  <c r="M205" i="19"/>
  <c r="G205" i="19"/>
  <c r="Z200" i="19"/>
  <c r="T200" i="19"/>
  <c r="N200" i="19"/>
  <c r="H200" i="19"/>
  <c r="AA195" i="19"/>
  <c r="U195" i="19"/>
  <c r="O195" i="19"/>
  <c r="I195" i="19"/>
  <c r="V190" i="19"/>
  <c r="P190" i="19"/>
  <c r="J190" i="19"/>
  <c r="D190" i="19"/>
  <c r="Y523" i="19"/>
  <c r="Z464" i="19"/>
  <c r="W459" i="19"/>
  <c r="J454" i="19"/>
  <c r="AA434" i="19"/>
  <c r="Q419" i="19"/>
  <c r="Q415" i="19" s="1"/>
  <c r="Z414" i="19"/>
  <c r="Q409" i="19"/>
  <c r="N404" i="19"/>
  <c r="Q399" i="19"/>
  <c r="J394" i="19"/>
  <c r="T389" i="19"/>
  <c r="G384" i="19"/>
  <c r="O379" i="19"/>
  <c r="H374" i="19"/>
  <c r="S369" i="19"/>
  <c r="Y364" i="19"/>
  <c r="Y360" i="19" s="1"/>
  <c r="G364" i="19"/>
  <c r="G360" i="19" s="1"/>
  <c r="AA359" i="19"/>
  <c r="AA355" i="19" s="1"/>
  <c r="I359" i="19"/>
  <c r="J354" i="19"/>
  <c r="J350" i="19" s="1"/>
  <c r="K349" i="19"/>
  <c r="Q344" i="19"/>
  <c r="Q340" i="19" s="1"/>
  <c r="L339" i="19"/>
  <c r="L335" i="19" s="1"/>
  <c r="N334" i="19"/>
  <c r="N330" i="19" s="1"/>
  <c r="T329" i="19"/>
  <c r="T325" i="19" s="1"/>
  <c r="V320" i="19"/>
  <c r="D320" i="19"/>
  <c r="W315" i="19"/>
  <c r="E315" i="19"/>
  <c r="K310" i="19"/>
  <c r="M305" i="19"/>
  <c r="S300" i="19"/>
  <c r="AA295" i="19"/>
  <c r="Q295" i="19"/>
  <c r="H295" i="19"/>
  <c r="H291" i="19" s="1"/>
  <c r="AA290" i="19"/>
  <c r="S290" i="19"/>
  <c r="L290" i="19"/>
  <c r="D290" i="19"/>
  <c r="AA285" i="19"/>
  <c r="T285" i="19"/>
  <c r="M285" i="19"/>
  <c r="E285" i="19"/>
  <c r="AA280" i="19"/>
  <c r="U280" i="19"/>
  <c r="O280" i="19"/>
  <c r="I280" i="19"/>
  <c r="V275" i="19"/>
  <c r="P275" i="19"/>
  <c r="J275" i="19"/>
  <c r="D275" i="19"/>
  <c r="W270" i="19"/>
  <c r="Q270" i="19"/>
  <c r="K270" i="19"/>
  <c r="E270" i="19"/>
  <c r="X265" i="19"/>
  <c r="R265" i="19"/>
  <c r="L265" i="19"/>
  <c r="F265" i="19"/>
  <c r="Y260" i="19"/>
  <c r="S260" i="19"/>
  <c r="M260" i="19"/>
  <c r="G260" i="19"/>
  <c r="Z255" i="19"/>
  <c r="T255" i="19"/>
  <c r="N255" i="19"/>
  <c r="H255" i="19"/>
  <c r="AA250" i="19"/>
  <c r="U250" i="19"/>
  <c r="O250" i="19"/>
  <c r="I250" i="19"/>
  <c r="V245" i="19"/>
  <c r="P245" i="19"/>
  <c r="J245" i="19"/>
  <c r="D245" i="19"/>
  <c r="W240" i="19"/>
  <c r="Q240" i="19"/>
  <c r="K240" i="19"/>
  <c r="E240" i="19"/>
  <c r="X235" i="19"/>
  <c r="R235" i="19"/>
  <c r="L235" i="19"/>
  <c r="F235" i="19"/>
  <c r="Y230" i="19"/>
  <c r="S230" i="19"/>
  <c r="M230" i="19"/>
  <c r="G230" i="19"/>
  <c r="Z225" i="19"/>
  <c r="T225" i="19"/>
  <c r="N225" i="19"/>
  <c r="H225" i="19"/>
  <c r="AA220" i="19"/>
  <c r="U220" i="19"/>
  <c r="O220" i="19"/>
  <c r="I220" i="19"/>
  <c r="V215" i="19"/>
  <c r="P215" i="19"/>
  <c r="J215" i="19"/>
  <c r="D215" i="19"/>
  <c r="W210" i="19"/>
  <c r="Q210" i="19"/>
  <c r="K210" i="19"/>
  <c r="E210" i="19"/>
  <c r="X205" i="19"/>
  <c r="R205" i="19"/>
  <c r="L205" i="19"/>
  <c r="F205" i="19"/>
  <c r="Y200" i="19"/>
  <c r="S200" i="19"/>
  <c r="M200" i="19"/>
  <c r="G200" i="19"/>
  <c r="Z195" i="19"/>
  <c r="T195" i="19"/>
  <c r="N195" i="19"/>
  <c r="H195" i="19"/>
  <c r="J518" i="19"/>
  <c r="Q479" i="19"/>
  <c r="N464" i="19"/>
  <c r="I454" i="19"/>
  <c r="I450" i="19" s="1"/>
  <c r="O449" i="19"/>
  <c r="J444" i="19"/>
  <c r="F439" i="19"/>
  <c r="F435" i="19" s="1"/>
  <c r="F434" i="19"/>
  <c r="J414" i="19"/>
  <c r="O409" i="19"/>
  <c r="F404" i="19"/>
  <c r="P399" i="19"/>
  <c r="Y394" i="19"/>
  <c r="D394" i="19"/>
  <c r="S389" i="19"/>
  <c r="AA384" i="19"/>
  <c r="F384" i="19"/>
  <c r="N379" i="19"/>
  <c r="W374" i="19"/>
  <c r="R369" i="19"/>
  <c r="T364" i="19"/>
  <c r="Z359" i="19"/>
  <c r="H359" i="19"/>
  <c r="H355" i="19" s="1"/>
  <c r="AA354" i="19"/>
  <c r="I354" i="19"/>
  <c r="I350" i="19" s="1"/>
  <c r="J349" i="19"/>
  <c r="L344" i="19"/>
  <c r="Y339" i="19"/>
  <c r="G339" i="19"/>
  <c r="M334" i="19"/>
  <c r="O329" i="19"/>
  <c r="O325" i="19" s="1"/>
  <c r="U320" i="19"/>
  <c r="V315" i="19"/>
  <c r="D315" i="19"/>
  <c r="D311" i="19" s="1"/>
  <c r="X310" i="19"/>
  <c r="F310" i="19"/>
  <c r="L305" i="19"/>
  <c r="N300" i="19"/>
  <c r="Z295" i="19"/>
  <c r="O295" i="19"/>
  <c r="G295" i="19"/>
  <c r="Z290" i="19"/>
  <c r="R290" i="19"/>
  <c r="J290" i="19"/>
  <c r="Z285" i="19"/>
  <c r="S285" i="19"/>
  <c r="K285" i="19"/>
  <c r="D285" i="19"/>
  <c r="Z280" i="19"/>
  <c r="T280" i="19"/>
  <c r="N280" i="19"/>
  <c r="H280" i="19"/>
  <c r="AA275" i="19"/>
  <c r="U275" i="19"/>
  <c r="O275" i="19"/>
  <c r="I275" i="19"/>
  <c r="V270" i="19"/>
  <c r="P270" i="19"/>
  <c r="J270" i="19"/>
  <c r="D270" i="19"/>
  <c r="W265" i="19"/>
  <c r="Q265" i="19"/>
  <c r="K265" i="19"/>
  <c r="E265" i="19"/>
  <c r="X260" i="19"/>
  <c r="R260" i="19"/>
  <c r="L260" i="19"/>
  <c r="F260" i="19"/>
  <c r="Y255" i="19"/>
  <c r="S255" i="19"/>
  <c r="M255" i="19"/>
  <c r="G255" i="19"/>
  <c r="Z250" i="19"/>
  <c r="T250" i="19"/>
  <c r="N250" i="19"/>
  <c r="H250" i="19"/>
  <c r="AA245" i="19"/>
  <c r="U245" i="19"/>
  <c r="O245" i="19"/>
  <c r="I245" i="19"/>
  <c r="V240" i="19"/>
  <c r="P240" i="19"/>
  <c r="J240" i="19"/>
  <c r="D240" i="19"/>
  <c r="W235" i="19"/>
  <c r="Q235" i="19"/>
  <c r="K235" i="19"/>
  <c r="E235" i="19"/>
  <c r="X230" i="19"/>
  <c r="R230" i="19"/>
  <c r="L230" i="19"/>
  <c r="F230" i="19"/>
  <c r="Y225" i="19"/>
  <c r="S225" i="19"/>
  <c r="M225" i="19"/>
  <c r="G225" i="19"/>
  <c r="Z220" i="19"/>
  <c r="T220" i="19"/>
  <c r="N220" i="19"/>
  <c r="H220" i="19"/>
  <c r="AA215" i="19"/>
  <c r="U215" i="19"/>
  <c r="O215" i="19"/>
  <c r="I215" i="19"/>
  <c r="V210" i="19"/>
  <c r="P210" i="19"/>
  <c r="J210" i="19"/>
  <c r="D210" i="19"/>
  <c r="W205" i="19"/>
  <c r="Q205" i="19"/>
  <c r="K205" i="19"/>
  <c r="E205" i="19"/>
  <c r="X200" i="19"/>
  <c r="R200" i="19"/>
  <c r="L200" i="19"/>
  <c r="F200" i="19"/>
  <c r="Y195" i="19"/>
  <c r="S195" i="19"/>
  <c r="M195" i="19"/>
  <c r="G195" i="19"/>
  <c r="Y469" i="19"/>
  <c r="H449" i="19"/>
  <c r="E439" i="19"/>
  <c r="E434" i="19"/>
  <c r="O429" i="19"/>
  <c r="D414" i="19"/>
  <c r="E409" i="19"/>
  <c r="E404" i="19"/>
  <c r="J399" i="19"/>
  <c r="X394" i="19"/>
  <c r="M389" i="19"/>
  <c r="U384" i="19"/>
  <c r="H379" i="19"/>
  <c r="V374" i="19"/>
  <c r="M369" i="19"/>
  <c r="S364" i="19"/>
  <c r="S360" i="19" s="1"/>
  <c r="U359" i="19"/>
  <c r="U355" i="19" s="1"/>
  <c r="V354" i="19"/>
  <c r="V350" i="19" s="1"/>
  <c r="D354" i="19"/>
  <c r="D350" i="19" s="1"/>
  <c r="W349" i="19"/>
  <c r="E349" i="19"/>
  <c r="K344" i="19"/>
  <c r="K340" i="19" s="1"/>
  <c r="X339" i="19"/>
  <c r="X335" i="19" s="1"/>
  <c r="F339" i="19"/>
  <c r="F335" i="19" s="1"/>
  <c r="Z334" i="19"/>
  <c r="H334" i="19"/>
  <c r="N329" i="19"/>
  <c r="P320" i="19"/>
  <c r="P316" i="19" s="1"/>
  <c r="Q315" i="19"/>
  <c r="Q311" i="19" s="1"/>
  <c r="W310" i="19"/>
  <c r="E310" i="19"/>
  <c r="E306" i="19" s="1"/>
  <c r="Y305" i="19"/>
  <c r="G305" i="19"/>
  <c r="M300" i="19"/>
  <c r="Y295" i="19"/>
  <c r="N295" i="19"/>
  <c r="E295" i="19"/>
  <c r="X290" i="19"/>
  <c r="P290" i="19"/>
  <c r="I290" i="19"/>
  <c r="Y285" i="19"/>
  <c r="Y281" i="19" s="1"/>
  <c r="Q285" i="19"/>
  <c r="J285" i="19"/>
  <c r="Y280" i="19"/>
  <c r="S280" i="19"/>
  <c r="M280" i="19"/>
  <c r="G280" i="19"/>
  <c r="Z275" i="19"/>
  <c r="T275" i="19"/>
  <c r="N275" i="19"/>
  <c r="H275" i="19"/>
  <c r="AA270" i="19"/>
  <c r="U270" i="19"/>
  <c r="O270" i="19"/>
  <c r="I270" i="19"/>
  <c r="V265" i="19"/>
  <c r="P265" i="19"/>
  <c r="J265" i="19"/>
  <c r="D265" i="19"/>
  <c r="W260" i="19"/>
  <c r="Q260" i="19"/>
  <c r="K260" i="19"/>
  <c r="E260" i="19"/>
  <c r="X255" i="19"/>
  <c r="R255" i="19"/>
  <c r="L255" i="19"/>
  <c r="F255" i="19"/>
  <c r="Y250" i="19"/>
  <c r="S250" i="19"/>
  <c r="M250" i="19"/>
  <c r="G250" i="19"/>
  <c r="Z245" i="19"/>
  <c r="T245" i="19"/>
  <c r="N245" i="19"/>
  <c r="H245" i="19"/>
  <c r="AA240" i="19"/>
  <c r="U240" i="19"/>
  <c r="O240" i="19"/>
  <c r="I240" i="19"/>
  <c r="V235" i="19"/>
  <c r="P235" i="19"/>
  <c r="J235" i="19"/>
  <c r="D235" i="19"/>
  <c r="W230" i="19"/>
  <c r="Q230" i="19"/>
  <c r="K230" i="19"/>
  <c r="E230" i="19"/>
  <c r="X225" i="19"/>
  <c r="R225" i="19"/>
  <c r="L225" i="19"/>
  <c r="F225" i="19"/>
  <c r="Y220" i="19"/>
  <c r="S220" i="19"/>
  <c r="M220" i="19"/>
  <c r="G220" i="19"/>
  <c r="Z215" i="19"/>
  <c r="T215" i="19"/>
  <c r="N215" i="19"/>
  <c r="H215" i="19"/>
  <c r="AA210" i="19"/>
  <c r="U210" i="19"/>
  <c r="O210" i="19"/>
  <c r="I210" i="19"/>
  <c r="V205" i="19"/>
  <c r="P205" i="19"/>
  <c r="J205" i="19"/>
  <c r="D205" i="19"/>
  <c r="W200" i="19"/>
  <c r="Q200" i="19"/>
  <c r="K200" i="19"/>
  <c r="E200" i="19"/>
  <c r="X195" i="19"/>
  <c r="R195" i="19"/>
  <c r="L195" i="19"/>
  <c r="F195" i="19"/>
  <c r="Y190" i="19"/>
  <c r="S190" i="19"/>
  <c r="M190" i="19"/>
  <c r="G190" i="19"/>
  <c r="Z185" i="19"/>
  <c r="T185" i="19"/>
  <c r="N185" i="19"/>
  <c r="H185" i="19"/>
  <c r="F503" i="19"/>
  <c r="D409" i="19"/>
  <c r="X399" i="19"/>
  <c r="V379" i="19"/>
  <c r="P374" i="19"/>
  <c r="Y369" i="19"/>
  <c r="T359" i="19"/>
  <c r="T355" i="19" s="1"/>
  <c r="W344" i="19"/>
  <c r="W340" i="19" s="1"/>
  <c r="S339" i="19"/>
  <c r="H329" i="19"/>
  <c r="H325" i="19" s="1"/>
  <c r="K315" i="19"/>
  <c r="S305" i="19"/>
  <c r="V290" i="19"/>
  <c r="O285" i="19"/>
  <c r="L280" i="19"/>
  <c r="R275" i="19"/>
  <c r="T270" i="19"/>
  <c r="Z265" i="19"/>
  <c r="H265" i="19"/>
  <c r="AA260" i="19"/>
  <c r="I260" i="19"/>
  <c r="J255" i="19"/>
  <c r="L250" i="19"/>
  <c r="R245" i="19"/>
  <c r="T240" i="19"/>
  <c r="Z235" i="19"/>
  <c r="H235" i="19"/>
  <c r="AA230" i="19"/>
  <c r="I230" i="19"/>
  <c r="J225" i="19"/>
  <c r="L220" i="19"/>
  <c r="R215" i="19"/>
  <c r="T210" i="19"/>
  <c r="Z205" i="19"/>
  <c r="H205" i="19"/>
  <c r="AA200" i="19"/>
  <c r="I200" i="19"/>
  <c r="J195" i="19"/>
  <c r="U190" i="19"/>
  <c r="L190" i="19"/>
  <c r="Y185" i="19"/>
  <c r="R185" i="19"/>
  <c r="K185" i="19"/>
  <c r="D185" i="19"/>
  <c r="AA180" i="19"/>
  <c r="U180" i="19"/>
  <c r="O180" i="19"/>
  <c r="I180" i="19"/>
  <c r="V175" i="19"/>
  <c r="P175" i="19"/>
  <c r="J175" i="19"/>
  <c r="D175" i="19"/>
  <c r="W170" i="19"/>
  <c r="Q170" i="19"/>
  <c r="K170" i="19"/>
  <c r="E170" i="19"/>
  <c r="X161" i="19"/>
  <c r="R161" i="19"/>
  <c r="L161" i="19"/>
  <c r="F161" i="19"/>
  <c r="Y156" i="19"/>
  <c r="S156" i="19"/>
  <c r="M156" i="19"/>
  <c r="G156" i="19"/>
  <c r="Z151" i="19"/>
  <c r="T151" i="19"/>
  <c r="N151" i="19"/>
  <c r="H151" i="19"/>
  <c r="AA146" i="19"/>
  <c r="U146" i="19"/>
  <c r="O146" i="19"/>
  <c r="I146" i="19"/>
  <c r="V141" i="19"/>
  <c r="P141" i="19"/>
  <c r="J141" i="19"/>
  <c r="D141" i="19"/>
  <c r="W136" i="19"/>
  <c r="Q136" i="19"/>
  <c r="K136" i="19"/>
  <c r="E136" i="19"/>
  <c r="X131" i="19"/>
  <c r="R131" i="19"/>
  <c r="L131" i="19"/>
  <c r="F131" i="19"/>
  <c r="Y126" i="19"/>
  <c r="S126" i="19"/>
  <c r="M126" i="19"/>
  <c r="G126" i="19"/>
  <c r="Z121" i="19"/>
  <c r="T121" i="19"/>
  <c r="N121" i="19"/>
  <c r="H121" i="19"/>
  <c r="AA116" i="19"/>
  <c r="U116" i="19"/>
  <c r="O116" i="19"/>
  <c r="I116" i="19"/>
  <c r="V111" i="19"/>
  <c r="P111" i="19"/>
  <c r="J111" i="19"/>
  <c r="D111" i="19"/>
  <c r="W106" i="19"/>
  <c r="Q106" i="19"/>
  <c r="K106" i="19"/>
  <c r="E106" i="19"/>
  <c r="X101" i="19"/>
  <c r="R101" i="19"/>
  <c r="L101" i="19"/>
  <c r="F101" i="19"/>
  <c r="Y96" i="19"/>
  <c r="S96" i="19"/>
  <c r="I399" i="19"/>
  <c r="R394" i="19"/>
  <c r="AA389" i="19"/>
  <c r="T384" i="19"/>
  <c r="G379" i="19"/>
  <c r="O374" i="19"/>
  <c r="L369" i="19"/>
  <c r="L365" i="19" s="1"/>
  <c r="O359" i="19"/>
  <c r="O355" i="19" s="1"/>
  <c r="F344" i="19"/>
  <c r="F340" i="19" s="1"/>
  <c r="R339" i="19"/>
  <c r="Y334" i="19"/>
  <c r="Y330" i="19" s="1"/>
  <c r="F305" i="19"/>
  <c r="U295" i="19"/>
  <c r="U290" i="19"/>
  <c r="I285" i="19"/>
  <c r="K280" i="19"/>
  <c r="M275" i="19"/>
  <c r="S270" i="19"/>
  <c r="U265" i="19"/>
  <c r="V260" i="19"/>
  <c r="D260" i="19"/>
  <c r="W255" i="19"/>
  <c r="E255" i="19"/>
  <c r="K250" i="19"/>
  <c r="M245" i="19"/>
  <c r="S240" i="19"/>
  <c r="U235" i="19"/>
  <c r="V230" i="19"/>
  <c r="D230" i="19"/>
  <c r="W225" i="19"/>
  <c r="E225" i="19"/>
  <c r="K220" i="19"/>
  <c r="M215" i="19"/>
  <c r="S210" i="19"/>
  <c r="U205" i="19"/>
  <c r="V200" i="19"/>
  <c r="D200" i="19"/>
  <c r="W195" i="19"/>
  <c r="E195" i="19"/>
  <c r="T190" i="19"/>
  <c r="K190" i="19"/>
  <c r="X185" i="19"/>
  <c r="Q185" i="19"/>
  <c r="J185" i="19"/>
  <c r="Z180" i="19"/>
  <c r="T180" i="19"/>
  <c r="N180" i="19"/>
  <c r="H180" i="19"/>
  <c r="AA175" i="19"/>
  <c r="U175" i="19"/>
  <c r="O175" i="19"/>
  <c r="I175" i="19"/>
  <c r="V170" i="19"/>
  <c r="P170" i="19"/>
  <c r="J170" i="19"/>
  <c r="D170" i="19"/>
  <c r="D166" i="19" s="1"/>
  <c r="W161" i="19"/>
  <c r="Q161" i="19"/>
  <c r="K161" i="19"/>
  <c r="E161" i="19"/>
  <c r="X156" i="19"/>
  <c r="R156" i="19"/>
  <c r="L156" i="19"/>
  <c r="F156" i="19"/>
  <c r="Y151" i="19"/>
  <c r="S151" i="19"/>
  <c r="M151" i="19"/>
  <c r="G151" i="19"/>
  <c r="Z146" i="19"/>
  <c r="T146" i="19"/>
  <c r="N146" i="19"/>
  <c r="H146" i="19"/>
  <c r="AA141" i="19"/>
  <c r="U141" i="19"/>
  <c r="U137" i="19" s="1"/>
  <c r="O141" i="19"/>
  <c r="I141" i="19"/>
  <c r="W424" i="19"/>
  <c r="X404" i="19"/>
  <c r="Q394" i="19"/>
  <c r="L389" i="19"/>
  <c r="N384" i="19"/>
  <c r="G369" i="19"/>
  <c r="U354" i="19"/>
  <c r="U350" i="19" s="1"/>
  <c r="E344" i="19"/>
  <c r="E340" i="19" s="1"/>
  <c r="T334" i="19"/>
  <c r="O320" i="19"/>
  <c r="O316" i="19" s="1"/>
  <c r="R310" i="19"/>
  <c r="Z300" i="19"/>
  <c r="T295" i="19"/>
  <c r="O290" i="19"/>
  <c r="H285" i="19"/>
  <c r="X280" i="19"/>
  <c r="X276" i="19" s="1"/>
  <c r="F280" i="19"/>
  <c r="L275" i="19"/>
  <c r="N270" i="19"/>
  <c r="N266" i="19" s="1"/>
  <c r="T265" i="19"/>
  <c r="T261" i="19" s="1"/>
  <c r="U260" i="19"/>
  <c r="V255" i="19"/>
  <c r="V251" i="19" s="1"/>
  <c r="D255" i="19"/>
  <c r="X250" i="19"/>
  <c r="F250" i="19"/>
  <c r="F246" i="19" s="1"/>
  <c r="L245" i="19"/>
  <c r="L241" i="19" s="1"/>
  <c r="N240" i="19"/>
  <c r="T235" i="19"/>
  <c r="T231" i="19" s="1"/>
  <c r="U230" i="19"/>
  <c r="V225" i="19"/>
  <c r="D225" i="19"/>
  <c r="D221" i="19" s="1"/>
  <c r="X220" i="19"/>
  <c r="F220" i="19"/>
  <c r="L215" i="19"/>
  <c r="N210" i="19"/>
  <c r="T205" i="19"/>
  <c r="U200" i="19"/>
  <c r="U196" i="19" s="1"/>
  <c r="V195" i="19"/>
  <c r="D195" i="19"/>
  <c r="AA190" i="19"/>
  <c r="R190" i="19"/>
  <c r="I190" i="19"/>
  <c r="W185" i="19"/>
  <c r="W181" i="19" s="1"/>
  <c r="P185" i="19"/>
  <c r="P181" i="19" s="1"/>
  <c r="I185" i="19"/>
  <c r="Y180" i="19"/>
  <c r="S180" i="19"/>
  <c r="M180" i="19"/>
  <c r="G180" i="19"/>
  <c r="Z175" i="19"/>
  <c r="T175" i="19"/>
  <c r="N175" i="19"/>
  <c r="H175" i="19"/>
  <c r="AA170" i="19"/>
  <c r="U170" i="19"/>
  <c r="O170" i="19"/>
  <c r="I170" i="19"/>
  <c r="V161" i="19"/>
  <c r="P161" i="19"/>
  <c r="J161" i="19"/>
  <c r="D161" i="19"/>
  <c r="W156" i="19"/>
  <c r="Q156" i="19"/>
  <c r="K156" i="19"/>
  <c r="E156" i="19"/>
  <c r="X151" i="19"/>
  <c r="R151" i="19"/>
  <c r="L151" i="19"/>
  <c r="F151" i="19"/>
  <c r="Y146" i="19"/>
  <c r="S146" i="19"/>
  <c r="M146" i="19"/>
  <c r="G146" i="19"/>
  <c r="Z141" i="19"/>
  <c r="T141" i="19"/>
  <c r="N141" i="19"/>
  <c r="H141" i="19"/>
  <c r="AA136" i="19"/>
  <c r="U136" i="19"/>
  <c r="O136" i="19"/>
  <c r="I136" i="19"/>
  <c r="V131" i="19"/>
  <c r="P131" i="19"/>
  <c r="J131" i="19"/>
  <c r="G424" i="19"/>
  <c r="W404" i="19"/>
  <c r="F389" i="19"/>
  <c r="N364" i="19"/>
  <c r="P354" i="19"/>
  <c r="P350" i="19" s="1"/>
  <c r="V349" i="19"/>
  <c r="V345" i="19" s="1"/>
  <c r="G334" i="19"/>
  <c r="G330" i="19" s="1"/>
  <c r="AA329" i="19"/>
  <c r="J320" i="19"/>
  <c r="Q310" i="19"/>
  <c r="Q306" i="19" s="1"/>
  <c r="Y300" i="19"/>
  <c r="M295" i="19"/>
  <c r="N290" i="19"/>
  <c r="N286" i="19" s="1"/>
  <c r="W285" i="19"/>
  <c r="W280" i="19"/>
  <c r="E280" i="19"/>
  <c r="E276" i="19" s="1"/>
  <c r="Y275" i="19"/>
  <c r="Y271" i="19" s="1"/>
  <c r="G275" i="19"/>
  <c r="M270" i="19"/>
  <c r="M266" i="19" s="1"/>
  <c r="O265" i="19"/>
  <c r="P260" i="19"/>
  <c r="Q255" i="19"/>
  <c r="Q251" i="19" s="1"/>
  <c r="W250" i="19"/>
  <c r="E250" i="19"/>
  <c r="Y245" i="19"/>
  <c r="Y241" i="19" s="1"/>
  <c r="G245" i="19"/>
  <c r="M240" i="19"/>
  <c r="O235" i="19"/>
  <c r="O231" i="19" s="1"/>
  <c r="P230" i="19"/>
  <c r="Q225" i="19"/>
  <c r="W220" i="19"/>
  <c r="W216" i="19" s="1"/>
  <c r="E220" i="19"/>
  <c r="Y215" i="19"/>
  <c r="G215" i="19"/>
  <c r="G211" i="19" s="1"/>
  <c r="M210" i="19"/>
  <c r="O205" i="19"/>
  <c r="P200" i="19"/>
  <c r="Q195" i="19"/>
  <c r="Q191" i="19" s="1"/>
  <c r="Z190" i="19"/>
  <c r="Q190" i="19"/>
  <c r="H190" i="19"/>
  <c r="H186" i="19" s="1"/>
  <c r="V185" i="19"/>
  <c r="O185" i="19"/>
  <c r="O181" i="19" s="1"/>
  <c r="G185" i="19"/>
  <c r="G181" i="19" s="1"/>
  <c r="X180" i="19"/>
  <c r="R180" i="19"/>
  <c r="L180" i="19"/>
  <c r="F180" i="19"/>
  <c r="Y175" i="19"/>
  <c r="S175" i="19"/>
  <c r="M175" i="19"/>
  <c r="G175" i="19"/>
  <c r="Z170" i="19"/>
  <c r="T170" i="19"/>
  <c r="N170" i="19"/>
  <c r="H170" i="19"/>
  <c r="AA161" i="19"/>
  <c r="U161" i="19"/>
  <c r="O161" i="19"/>
  <c r="I161" i="19"/>
  <c r="V156" i="19"/>
  <c r="P156" i="19"/>
  <c r="J156" i="19"/>
  <c r="D156" i="19"/>
  <c r="W151" i="19"/>
  <c r="Q151" i="19"/>
  <c r="K151" i="19"/>
  <c r="E151" i="19"/>
  <c r="X146" i="19"/>
  <c r="R146" i="19"/>
  <c r="L146" i="19"/>
  <c r="F146" i="19"/>
  <c r="Y141" i="19"/>
  <c r="S141" i="19"/>
  <c r="M141" i="19"/>
  <c r="G141" i="19"/>
  <c r="Z136" i="19"/>
  <c r="T136" i="19"/>
  <c r="N136" i="19"/>
  <c r="H136" i="19"/>
  <c r="AA131" i="19"/>
  <c r="U131" i="19"/>
  <c r="O131" i="19"/>
  <c r="I131" i="19"/>
  <c r="V126" i="19"/>
  <c r="P126" i="19"/>
  <c r="J126" i="19"/>
  <c r="D126" i="19"/>
  <c r="W121" i="19"/>
  <c r="Q121" i="19"/>
  <c r="K121" i="19"/>
  <c r="E121" i="19"/>
  <c r="X116" i="19"/>
  <c r="R116" i="19"/>
  <c r="L116" i="19"/>
  <c r="F116" i="19"/>
  <c r="Y111" i="19"/>
  <c r="S111" i="19"/>
  <c r="M111" i="19"/>
  <c r="G111" i="19"/>
  <c r="Z106" i="19"/>
  <c r="T106" i="19"/>
  <c r="N106" i="19"/>
  <c r="H106" i="19"/>
  <c r="AA101" i="19"/>
  <c r="U101" i="19"/>
  <c r="O101" i="19"/>
  <c r="I101" i="19"/>
  <c r="V96" i="19"/>
  <c r="P96" i="19"/>
  <c r="J96" i="19"/>
  <c r="D96" i="19"/>
  <c r="W91" i="19"/>
  <c r="Q91" i="19"/>
  <c r="K91" i="19"/>
  <c r="E91" i="19"/>
  <c r="M364" i="19"/>
  <c r="X344" i="19"/>
  <c r="X340" i="19" s="1"/>
  <c r="Q280" i="19"/>
  <c r="Y270" i="19"/>
  <c r="J260" i="19"/>
  <c r="Q250" i="19"/>
  <c r="Y240" i="19"/>
  <c r="J230" i="19"/>
  <c r="Q220" i="19"/>
  <c r="Y210" i="19"/>
  <c r="J200" i="19"/>
  <c r="E190" i="19"/>
  <c r="L185" i="19"/>
  <c r="V180" i="19"/>
  <c r="V176" i="19" s="1"/>
  <c r="D180" i="19"/>
  <c r="D176" i="19" s="1"/>
  <c r="X175" i="19"/>
  <c r="X171" i="19" s="1"/>
  <c r="F175" i="19"/>
  <c r="F171" i="19" s="1"/>
  <c r="L170" i="19"/>
  <c r="L166" i="19" s="1"/>
  <c r="S161" i="19"/>
  <c r="U156" i="19"/>
  <c r="V151" i="19"/>
  <c r="D151" i="19"/>
  <c r="W146" i="19"/>
  <c r="E146" i="19"/>
  <c r="K141" i="19"/>
  <c r="P136" i="19"/>
  <c r="D136" i="19"/>
  <c r="S131" i="19"/>
  <c r="G131" i="19"/>
  <c r="AA126" i="19"/>
  <c r="R126" i="19"/>
  <c r="I126" i="19"/>
  <c r="S121" i="19"/>
  <c r="J121" i="19"/>
  <c r="T116" i="19"/>
  <c r="K116" i="19"/>
  <c r="W111" i="19"/>
  <c r="N111" i="19"/>
  <c r="N107" i="19" s="1"/>
  <c r="E111" i="19"/>
  <c r="X106" i="19"/>
  <c r="O106" i="19"/>
  <c r="F106" i="19"/>
  <c r="Y101" i="19"/>
  <c r="P101" i="19"/>
  <c r="G101" i="19"/>
  <c r="AA96" i="19"/>
  <c r="R96" i="19"/>
  <c r="K96" i="19"/>
  <c r="Z91" i="19"/>
  <c r="S91" i="19"/>
  <c r="L91" i="19"/>
  <c r="D91" i="19"/>
  <c r="Y86" i="19"/>
  <c r="S86" i="19"/>
  <c r="M86" i="19"/>
  <c r="G86" i="19"/>
  <c r="Z81" i="19"/>
  <c r="T81" i="19"/>
  <c r="N81" i="19"/>
  <c r="H81" i="19"/>
  <c r="AA76" i="19"/>
  <c r="U76" i="19"/>
  <c r="O76" i="19"/>
  <c r="I76" i="19"/>
  <c r="V71" i="19"/>
  <c r="P71" i="19"/>
  <c r="J71" i="19"/>
  <c r="D71" i="19"/>
  <c r="W66" i="19"/>
  <c r="Q66" i="19"/>
  <c r="K66" i="19"/>
  <c r="E66" i="19"/>
  <c r="X61" i="19"/>
  <c r="R61" i="19"/>
  <c r="L61" i="19"/>
  <c r="F61" i="19"/>
  <c r="Y56" i="19"/>
  <c r="S56" i="19"/>
  <c r="M56" i="19"/>
  <c r="G56" i="19"/>
  <c r="Z51" i="19"/>
  <c r="T51" i="19"/>
  <c r="N51" i="19"/>
  <c r="H51" i="19"/>
  <c r="AA46" i="19"/>
  <c r="U46" i="19"/>
  <c r="O46" i="19"/>
  <c r="I46" i="19"/>
  <c r="V41" i="19"/>
  <c r="P41" i="19"/>
  <c r="J41" i="19"/>
  <c r="D41" i="19"/>
  <c r="W36" i="19"/>
  <c r="Q36" i="19"/>
  <c r="K36" i="19"/>
  <c r="E36" i="19"/>
  <c r="X31" i="19"/>
  <c r="R31" i="19"/>
  <c r="L31" i="19"/>
  <c r="F31" i="19"/>
  <c r="Y26" i="19"/>
  <c r="S26" i="19"/>
  <c r="M26" i="19"/>
  <c r="G26" i="19"/>
  <c r="Z21" i="19"/>
  <c r="T21" i="19"/>
  <c r="N21" i="19"/>
  <c r="H21" i="19"/>
  <c r="AA16" i="19"/>
  <c r="U16" i="19"/>
  <c r="O16" i="19"/>
  <c r="I16" i="19"/>
  <c r="L488" i="19"/>
  <c r="L484" i="19" s="1"/>
  <c r="Q349" i="19"/>
  <c r="K295" i="19"/>
  <c r="H290" i="19"/>
  <c r="H270" i="19"/>
  <c r="H240" i="19"/>
  <c r="H210" i="19"/>
  <c r="X190" i="19"/>
  <c r="F185" i="19"/>
  <c r="Q180" i="19"/>
  <c r="Q176" i="19" s="1"/>
  <c r="W175" i="19"/>
  <c r="W171" i="19" s="1"/>
  <c r="E175" i="19"/>
  <c r="E171" i="19" s="1"/>
  <c r="Y170" i="19"/>
  <c r="Y166" i="19" s="1"/>
  <c r="G170" i="19"/>
  <c r="N161" i="19"/>
  <c r="T156" i="19"/>
  <c r="U151" i="19"/>
  <c r="V146" i="19"/>
  <c r="D146" i="19"/>
  <c r="X141" i="19"/>
  <c r="F141" i="19"/>
  <c r="F137" i="19" s="1"/>
  <c r="Y136" i="19"/>
  <c r="M136" i="19"/>
  <c r="Q131" i="19"/>
  <c r="E131" i="19"/>
  <c r="E127" i="19" s="1"/>
  <c r="Z126" i="19"/>
  <c r="Z122" i="19" s="1"/>
  <c r="Q126" i="19"/>
  <c r="H126" i="19"/>
  <c r="AA121" i="19"/>
  <c r="R121" i="19"/>
  <c r="I121" i="19"/>
  <c r="S116" i="19"/>
  <c r="S112" i="19" s="1"/>
  <c r="J116" i="19"/>
  <c r="U111" i="19"/>
  <c r="L111" i="19"/>
  <c r="L107" i="19" s="1"/>
  <c r="V106" i="19"/>
  <c r="M106" i="19"/>
  <c r="M102" i="19" s="1"/>
  <c r="D106" i="19"/>
  <c r="W101" i="19"/>
  <c r="N101" i="19"/>
  <c r="E101" i="19"/>
  <c r="E97" i="19" s="1"/>
  <c r="Z96" i="19"/>
  <c r="Q96" i="19"/>
  <c r="I96" i="19"/>
  <c r="Y91" i="19"/>
  <c r="R91" i="19"/>
  <c r="J91" i="19"/>
  <c r="X86" i="19"/>
  <c r="R86" i="19"/>
  <c r="L86" i="19"/>
  <c r="F86" i="19"/>
  <c r="Y81" i="19"/>
  <c r="S81" i="19"/>
  <c r="M81" i="19"/>
  <c r="G81" i="19"/>
  <c r="Z76" i="19"/>
  <c r="T76" i="19"/>
  <c r="N76" i="19"/>
  <c r="H76" i="19"/>
  <c r="AA71" i="19"/>
  <c r="U71" i="19"/>
  <c r="O71" i="19"/>
  <c r="I71" i="19"/>
  <c r="V66" i="19"/>
  <c r="P66" i="19"/>
  <c r="J66" i="19"/>
  <c r="D66" i="19"/>
  <c r="W61" i="19"/>
  <c r="Q61" i="19"/>
  <c r="K61" i="19"/>
  <c r="E61" i="19"/>
  <c r="X56" i="19"/>
  <c r="R56" i="19"/>
  <c r="L56" i="19"/>
  <c r="F56" i="19"/>
  <c r="Y51" i="19"/>
  <c r="S51" i="19"/>
  <c r="M51" i="19"/>
  <c r="G51" i="19"/>
  <c r="Z46" i="19"/>
  <c r="T46" i="19"/>
  <c r="N46" i="19"/>
  <c r="H46" i="19"/>
  <c r="AA41" i="19"/>
  <c r="U41" i="19"/>
  <c r="O41" i="19"/>
  <c r="I41" i="19"/>
  <c r="V36" i="19"/>
  <c r="P36" i="19"/>
  <c r="J36" i="19"/>
  <c r="D36" i="19"/>
  <c r="W31" i="19"/>
  <c r="Q31" i="19"/>
  <c r="K31" i="19"/>
  <c r="E31" i="19"/>
  <c r="X26" i="19"/>
  <c r="R26" i="19"/>
  <c r="L26" i="19"/>
  <c r="F26" i="19"/>
  <c r="Y21" i="19"/>
  <c r="S21" i="19"/>
  <c r="M21" i="19"/>
  <c r="G21" i="19"/>
  <c r="Z16" i="19"/>
  <c r="T16" i="19"/>
  <c r="N16" i="19"/>
  <c r="H16" i="19"/>
  <c r="M429" i="19"/>
  <c r="D349" i="19"/>
  <c r="D345" i="19" s="1"/>
  <c r="H300" i="19"/>
  <c r="G290" i="19"/>
  <c r="V285" i="19"/>
  <c r="X275" i="19"/>
  <c r="G270" i="19"/>
  <c r="AA265" i="19"/>
  <c r="P255" i="19"/>
  <c r="X245" i="19"/>
  <c r="G240" i="19"/>
  <c r="AA235" i="19"/>
  <c r="P225" i="19"/>
  <c r="X215" i="19"/>
  <c r="G210" i="19"/>
  <c r="AA205" i="19"/>
  <c r="P195" i="19"/>
  <c r="W190" i="19"/>
  <c r="AA185" i="19"/>
  <c r="E185" i="19"/>
  <c r="P180" i="19"/>
  <c r="P176" i="19" s="1"/>
  <c r="R175" i="19"/>
  <c r="R171" i="19" s="1"/>
  <c r="X170" i="19"/>
  <c r="X166" i="19" s="1"/>
  <c r="F170" i="19"/>
  <c r="F166" i="19" s="1"/>
  <c r="M161" i="19"/>
  <c r="M157" i="19" s="1"/>
  <c r="O156" i="19"/>
  <c r="P151" i="19"/>
  <c r="P147" i="19" s="1"/>
  <c r="Q146" i="19"/>
  <c r="W141" i="19"/>
  <c r="W137" i="19" s="1"/>
  <c r="E141" i="19"/>
  <c r="X136" i="19"/>
  <c r="X132" i="19" s="1"/>
  <c r="L136" i="19"/>
  <c r="Z131" i="19"/>
  <c r="N131" i="19"/>
  <c r="D131" i="19"/>
  <c r="X126" i="19"/>
  <c r="O126" i="19"/>
  <c r="F126" i="19"/>
  <c r="Y121" i="19"/>
  <c r="P121" i="19"/>
  <c r="G121" i="19"/>
  <c r="Z116" i="19"/>
  <c r="Q116" i="19"/>
  <c r="H116" i="19"/>
  <c r="T111" i="19"/>
  <c r="K111" i="19"/>
  <c r="U106" i="19"/>
  <c r="L106" i="19"/>
  <c r="V101" i="19"/>
  <c r="M101" i="19"/>
  <c r="D101" i="19"/>
  <c r="X96" i="19"/>
  <c r="O96" i="19"/>
  <c r="H96" i="19"/>
  <c r="X91" i="19"/>
  <c r="P91" i="19"/>
  <c r="I91" i="19"/>
  <c r="I87" i="19" s="1"/>
  <c r="W86" i="19"/>
  <c r="Q86" i="19"/>
  <c r="K86" i="19"/>
  <c r="E86" i="19"/>
  <c r="X81" i="19"/>
  <c r="R81" i="19"/>
  <c r="L81" i="19"/>
  <c r="F81" i="19"/>
  <c r="Y76" i="19"/>
  <c r="S76" i="19"/>
  <c r="M76" i="19"/>
  <c r="G76" i="19"/>
  <c r="Z71" i="19"/>
  <c r="T71" i="19"/>
  <c r="N71" i="19"/>
  <c r="H71" i="19"/>
  <c r="AA66" i="19"/>
  <c r="U66" i="19"/>
  <c r="O66" i="19"/>
  <c r="I66" i="19"/>
  <c r="V61" i="19"/>
  <c r="P61" i="19"/>
  <c r="J61" i="19"/>
  <c r="D61" i="19"/>
  <c r="W56" i="19"/>
  <c r="Q56" i="19"/>
  <c r="K56" i="19"/>
  <c r="E56" i="19"/>
  <c r="X51" i="19"/>
  <c r="R51" i="19"/>
  <c r="L51" i="19"/>
  <c r="F51" i="19"/>
  <c r="Y46" i="19"/>
  <c r="S46" i="19"/>
  <c r="M46" i="19"/>
  <c r="G46" i="19"/>
  <c r="Z41" i="19"/>
  <c r="T41" i="19"/>
  <c r="N41" i="19"/>
  <c r="H41" i="19"/>
  <c r="AA36" i="19"/>
  <c r="U36" i="19"/>
  <c r="O36" i="19"/>
  <c r="I36" i="19"/>
  <c r="V31" i="19"/>
  <c r="P31" i="19"/>
  <c r="J31" i="19"/>
  <c r="D31" i="19"/>
  <c r="W26" i="19"/>
  <c r="Q26" i="19"/>
  <c r="K26" i="19"/>
  <c r="E26" i="19"/>
  <c r="X21" i="19"/>
  <c r="R21" i="19"/>
  <c r="L21" i="19"/>
  <c r="F21" i="19"/>
  <c r="Y16" i="19"/>
  <c r="S16" i="19"/>
  <c r="M16" i="19"/>
  <c r="M12" i="19" s="1"/>
  <c r="P315" i="19"/>
  <c r="G300" i="19"/>
  <c r="P285" i="19"/>
  <c r="S275" i="19"/>
  <c r="N265" i="19"/>
  <c r="K255" i="19"/>
  <c r="S245" i="19"/>
  <c r="N235" i="19"/>
  <c r="K225" i="19"/>
  <c r="S215" i="19"/>
  <c r="N205" i="19"/>
  <c r="K195" i="19"/>
  <c r="O190" i="19"/>
  <c r="O186" i="19" s="1"/>
  <c r="U185" i="19"/>
  <c r="K180" i="19"/>
  <c r="K176" i="19" s="1"/>
  <c r="Q175" i="19"/>
  <c r="S170" i="19"/>
  <c r="Z161" i="19"/>
  <c r="Z157" i="19" s="1"/>
  <c r="H161" i="19"/>
  <c r="N156" i="19"/>
  <c r="N152" i="19" s="1"/>
  <c r="O151" i="19"/>
  <c r="O147" i="19" s="1"/>
  <c r="P146" i="19"/>
  <c r="R141" i="19"/>
  <c r="V136" i="19"/>
  <c r="J136" i="19"/>
  <c r="J132" i="19" s="1"/>
  <c r="Y131" i="19"/>
  <c r="Y127" i="19" s="1"/>
  <c r="M131" i="19"/>
  <c r="W126" i="19"/>
  <c r="N126" i="19"/>
  <c r="E126" i="19"/>
  <c r="X121" i="19"/>
  <c r="O121" i="19"/>
  <c r="F121" i="19"/>
  <c r="Y116" i="19"/>
  <c r="P116" i="19"/>
  <c r="G116" i="19"/>
  <c r="AA111" i="19"/>
  <c r="R111" i="19"/>
  <c r="I111" i="19"/>
  <c r="S106" i="19"/>
  <c r="J106" i="19"/>
  <c r="T101" i="19"/>
  <c r="K101" i="19"/>
  <c r="W96" i="19"/>
  <c r="N96" i="19"/>
  <c r="G96" i="19"/>
  <c r="G92" i="19" s="1"/>
  <c r="V91" i="19"/>
  <c r="O91" i="19"/>
  <c r="H91" i="19"/>
  <c r="V86" i="19"/>
  <c r="P86" i="19"/>
  <c r="J86" i="19"/>
  <c r="D86" i="19"/>
  <c r="W81" i="19"/>
  <c r="Q81" i="19"/>
  <c r="K81" i="19"/>
  <c r="E81" i="19"/>
  <c r="X76" i="19"/>
  <c r="R76" i="19"/>
  <c r="L76" i="19"/>
  <c r="F76" i="19"/>
  <c r="Y71" i="19"/>
  <c r="S71" i="19"/>
  <c r="M71" i="19"/>
  <c r="G71" i="19"/>
  <c r="Z66" i="19"/>
  <c r="T66" i="19"/>
  <c r="N66" i="19"/>
  <c r="H66" i="19"/>
  <c r="AA61" i="19"/>
  <c r="U61" i="19"/>
  <c r="O61" i="19"/>
  <c r="I61" i="19"/>
  <c r="V56" i="19"/>
  <c r="P56" i="19"/>
  <c r="J56" i="19"/>
  <c r="D56" i="19"/>
  <c r="W51" i="19"/>
  <c r="Q51" i="19"/>
  <c r="K51" i="19"/>
  <c r="E51" i="19"/>
  <c r="X46" i="19"/>
  <c r="R46" i="19"/>
  <c r="L46" i="19"/>
  <c r="F46" i="19"/>
  <c r="Y41" i="19"/>
  <c r="S41" i="19"/>
  <c r="M41" i="19"/>
  <c r="G41" i="19"/>
  <c r="Z36" i="19"/>
  <c r="T36" i="19"/>
  <c r="N36" i="19"/>
  <c r="H36" i="19"/>
  <c r="AA31" i="19"/>
  <c r="U31" i="19"/>
  <c r="O31" i="19"/>
  <c r="I31" i="19"/>
  <c r="V26" i="19"/>
  <c r="P26" i="19"/>
  <c r="J26" i="19"/>
  <c r="D26" i="19"/>
  <c r="W21" i="19"/>
  <c r="Q21" i="19"/>
  <c r="K21" i="19"/>
  <c r="E21" i="19"/>
  <c r="X16" i="19"/>
  <c r="R16" i="19"/>
  <c r="L16" i="19"/>
  <c r="F16" i="19"/>
  <c r="Y11" i="19"/>
  <c r="S11" i="19"/>
  <c r="M11" i="19"/>
  <c r="G11" i="19"/>
  <c r="K11" i="19"/>
  <c r="R11" i="19"/>
  <c r="Z11" i="19"/>
  <c r="J14" i="19"/>
  <c r="J12" i="19" s="1"/>
  <c r="S14" i="19"/>
  <c r="S12" i="19" s="1"/>
  <c r="G16" i="19"/>
  <c r="W16" i="19"/>
  <c r="W12" i="19" s="1"/>
  <c r="J19" i="19"/>
  <c r="J17" i="19" s="1"/>
  <c r="D21" i="19"/>
  <c r="V21" i="19"/>
  <c r="I24" i="19"/>
  <c r="I22" i="19" s="1"/>
  <c r="AA24" i="19"/>
  <c r="AA22" i="19" s="1"/>
  <c r="U26" i="19"/>
  <c r="G29" i="19"/>
  <c r="G27" i="19" s="1"/>
  <c r="Y29" i="19"/>
  <c r="Y27" i="19" s="1"/>
  <c r="S31" i="19"/>
  <c r="S34" i="19"/>
  <c r="S32" i="19" s="1"/>
  <c r="M36" i="19"/>
  <c r="Q39" i="19"/>
  <c r="Q37" i="19" s="1"/>
  <c r="K41" i="19"/>
  <c r="K44" i="19"/>
  <c r="K42" i="19" s="1"/>
  <c r="E46" i="19"/>
  <c r="W46" i="19"/>
  <c r="J49" i="19"/>
  <c r="J47" i="19" s="1"/>
  <c r="D51" i="19"/>
  <c r="V51" i="19"/>
  <c r="I54" i="19"/>
  <c r="I52" i="19" s="1"/>
  <c r="AA54" i="19"/>
  <c r="AA52" i="19" s="1"/>
  <c r="U56" i="19"/>
  <c r="G59" i="19"/>
  <c r="G57" i="19" s="1"/>
  <c r="Y59" i="19"/>
  <c r="Y57" i="19" s="1"/>
  <c r="S61" i="19"/>
  <c r="S64" i="19"/>
  <c r="S62" i="19" s="1"/>
  <c r="M66" i="19"/>
  <c r="Q69" i="19"/>
  <c r="Q67" i="19" s="1"/>
  <c r="K71" i="19"/>
  <c r="K74" i="19"/>
  <c r="K72" i="19" s="1"/>
  <c r="E76" i="19"/>
  <c r="W76" i="19"/>
  <c r="J79" i="19"/>
  <c r="J77" i="19" s="1"/>
  <c r="D81" i="19"/>
  <c r="V81" i="19"/>
  <c r="I84" i="19"/>
  <c r="I82" i="19" s="1"/>
  <c r="AA84" i="19"/>
  <c r="AA82" i="19" s="1"/>
  <c r="U86" i="19"/>
  <c r="H89" i="19"/>
  <c r="H87" i="19" s="1"/>
  <c r="F91" i="19"/>
  <c r="AA91" i="19"/>
  <c r="U94" i="19"/>
  <c r="U92" i="19" s="1"/>
  <c r="T96" i="19"/>
  <c r="N97" i="19"/>
  <c r="W99" i="19"/>
  <c r="Z101" i="19"/>
  <c r="Z97" i="19" s="1"/>
  <c r="D102" i="19"/>
  <c r="P102" i="19"/>
  <c r="V102" i="19"/>
  <c r="D104" i="19"/>
  <c r="G106" i="19"/>
  <c r="E109" i="19"/>
  <c r="E107" i="19" s="1"/>
  <c r="H111" i="19"/>
  <c r="J114" i="19"/>
  <c r="J112" i="19" s="1"/>
  <c r="M116" i="19"/>
  <c r="J119" i="19"/>
  <c r="J117" i="19" s="1"/>
  <c r="M121" i="19"/>
  <c r="R122" i="19"/>
  <c r="Q124" i="19"/>
  <c r="T126" i="19"/>
  <c r="H127" i="19"/>
  <c r="N127" i="19"/>
  <c r="Z127" i="19"/>
  <c r="W129" i="19"/>
  <c r="W127" i="19" s="1"/>
  <c r="G134" i="19"/>
  <c r="S136" i="19"/>
  <c r="S132" i="19" s="1"/>
  <c r="E139" i="19"/>
  <c r="E137" i="19" s="1"/>
  <c r="Q144" i="19"/>
  <c r="Q142" i="19" s="1"/>
  <c r="I156" i="19"/>
  <c r="H159" i="19"/>
  <c r="H157" i="19" s="1"/>
  <c r="G166" i="19"/>
  <c r="M170" i="19"/>
  <c r="M166" i="19" s="1"/>
  <c r="J180" i="19"/>
  <c r="J176" i="19" s="1"/>
  <c r="S185" i="19"/>
  <c r="F186" i="19"/>
  <c r="X186" i="19"/>
  <c r="N186" i="19"/>
  <c r="L211" i="19"/>
  <c r="Y211" i="19"/>
  <c r="O230" i="19"/>
  <c r="Z231" i="19"/>
  <c r="AA409" i="19"/>
  <c r="N206" i="19"/>
  <c r="E216" i="19"/>
  <c r="F216" i="19"/>
  <c r="O226" i="19"/>
  <c r="U226" i="19"/>
  <c r="N236" i="19"/>
  <c r="E246" i="19"/>
  <c r="W246" i="19"/>
  <c r="U256" i="19"/>
  <c r="Q276" i="19"/>
  <c r="W276" i="19"/>
  <c r="F276" i="19"/>
  <c r="J286" i="19"/>
  <c r="L340" i="19"/>
  <c r="K345" i="19"/>
  <c r="M380" i="19"/>
  <c r="Q425" i="19"/>
  <c r="I435" i="19"/>
  <c r="U435" i="19"/>
  <c r="U186" i="19"/>
  <c r="P196" i="19"/>
  <c r="T201" i="19"/>
  <c r="P226" i="19"/>
  <c r="P256" i="19"/>
  <c r="N261" i="19"/>
  <c r="AA291" i="19"/>
  <c r="J345" i="19"/>
  <c r="Q370" i="19"/>
  <c r="H380" i="19"/>
  <c r="Z380" i="19"/>
  <c r="S390" i="19"/>
  <c r="E435" i="19"/>
  <c r="I181" i="19"/>
  <c r="M206" i="19"/>
  <c r="X216" i="19"/>
  <c r="M236" i="19"/>
  <c r="G241" i="19"/>
  <c r="X246" i="19"/>
  <c r="G266" i="19"/>
  <c r="G271" i="19"/>
  <c r="X306" i="19"/>
  <c r="S330" i="19"/>
  <c r="I355" i="19"/>
  <c r="H370" i="19"/>
  <c r="T390" i="19"/>
  <c r="L181" i="19"/>
  <c r="V186" i="19"/>
  <c r="D191" i="19"/>
  <c r="V191" i="19"/>
  <c r="O201" i="19"/>
  <c r="P221" i="19"/>
  <c r="V221" i="19"/>
  <c r="D251" i="19"/>
  <c r="O261" i="19"/>
  <c r="D281" i="19"/>
  <c r="G291" i="19"/>
  <c r="S296" i="19"/>
  <c r="S365" i="19"/>
  <c r="H168" i="19"/>
  <c r="N168" i="19"/>
  <c r="N166" i="19" s="1"/>
  <c r="T168" i="19"/>
  <c r="T166" i="19" s="1"/>
  <c r="Z168" i="19"/>
  <c r="Z166" i="19" s="1"/>
  <c r="G173" i="19"/>
  <c r="M173" i="19"/>
  <c r="M171" i="19" s="1"/>
  <c r="S173" i="19"/>
  <c r="Y173" i="19"/>
  <c r="Y171" i="19" s="1"/>
  <c r="F178" i="19"/>
  <c r="F176" i="19" s="1"/>
  <c r="L178" i="19"/>
  <c r="L176" i="19" s="1"/>
  <c r="R178" i="19"/>
  <c r="X178" i="19"/>
  <c r="X176" i="19" s="1"/>
  <c r="J183" i="19"/>
  <c r="Q183" i="19"/>
  <c r="Q181" i="19" s="1"/>
  <c r="X183" i="19"/>
  <c r="I188" i="19"/>
  <c r="I186" i="19" s="1"/>
  <c r="P188" i="19"/>
  <c r="P186" i="19" s="1"/>
  <c r="W188" i="19"/>
  <c r="W186" i="19" s="1"/>
  <c r="E193" i="19"/>
  <c r="E191" i="19" s="1"/>
  <c r="W193" i="19"/>
  <c r="W191" i="19" s="1"/>
  <c r="D198" i="19"/>
  <c r="D196" i="19" s="1"/>
  <c r="V198" i="19"/>
  <c r="U203" i="19"/>
  <c r="U201" i="19" s="1"/>
  <c r="S208" i="19"/>
  <c r="M213" i="19"/>
  <c r="M211" i="19" s="1"/>
  <c r="K218" i="19"/>
  <c r="K216" i="19" s="1"/>
  <c r="E223" i="19"/>
  <c r="E221" i="19" s="1"/>
  <c r="W223" i="19"/>
  <c r="D228" i="19"/>
  <c r="D226" i="19" s="1"/>
  <c r="V228" i="19"/>
  <c r="V226" i="19" s="1"/>
  <c r="U233" i="19"/>
  <c r="U231" i="19" s="1"/>
  <c r="S238" i="19"/>
  <c r="S236" i="19" s="1"/>
  <c r="M243" i="19"/>
  <c r="M241" i="19" s="1"/>
  <c r="K248" i="19"/>
  <c r="E253" i="19"/>
  <c r="E251" i="19" s="1"/>
  <c r="W253" i="19"/>
  <c r="W251" i="19" s="1"/>
  <c r="D258" i="19"/>
  <c r="D256" i="19" s="1"/>
  <c r="V258" i="19"/>
  <c r="V256" i="19" s="1"/>
  <c r="U263" i="19"/>
  <c r="U261" i="19" s="1"/>
  <c r="S268" i="19"/>
  <c r="S266" i="19" s="1"/>
  <c r="M273" i="19"/>
  <c r="M271" i="19" s="1"/>
  <c r="K278" i="19"/>
  <c r="K276" i="19" s="1"/>
  <c r="E283" i="19"/>
  <c r="E281" i="19" s="1"/>
  <c r="Z283" i="19"/>
  <c r="Z281" i="19" s="1"/>
  <c r="P288" i="19"/>
  <c r="P286" i="19" s="1"/>
  <c r="I293" i="19"/>
  <c r="I291" i="19" s="1"/>
  <c r="L303" i="19"/>
  <c r="L301" i="19" s="1"/>
  <c r="D313" i="19"/>
  <c r="M330" i="19"/>
  <c r="R335" i="19"/>
  <c r="Z355" i="19"/>
  <c r="M360" i="19"/>
  <c r="G410" i="19"/>
  <c r="Q445" i="19"/>
  <c r="M445" i="19"/>
  <c r="R484" i="19"/>
  <c r="X484" i="19"/>
  <c r="I168" i="19"/>
  <c r="I166" i="19" s="1"/>
  <c r="O168" i="19"/>
  <c r="O166" i="19" s="1"/>
  <c r="U168" i="19"/>
  <c r="AA168" i="19"/>
  <c r="AA166" i="19" s="1"/>
  <c r="H173" i="19"/>
  <c r="H171" i="19" s="1"/>
  <c r="N173" i="19"/>
  <c r="T173" i="19"/>
  <c r="T171" i="19" s="1"/>
  <c r="Z173" i="19"/>
  <c r="Z171" i="19" s="1"/>
  <c r="G178" i="19"/>
  <c r="M178" i="19"/>
  <c r="M176" i="19" s="1"/>
  <c r="S178" i="19"/>
  <c r="S176" i="19" s="1"/>
  <c r="Y178" i="19"/>
  <c r="D183" i="19"/>
  <c r="K183" i="19"/>
  <c r="K181" i="19" s="1"/>
  <c r="R183" i="19"/>
  <c r="R181" i="19" s="1"/>
  <c r="Y183" i="19"/>
  <c r="Y181" i="19" s="1"/>
  <c r="J188" i="19"/>
  <c r="J186" i="19" s="1"/>
  <c r="Q188" i="19"/>
  <c r="X188" i="19"/>
  <c r="J193" i="19"/>
  <c r="J191" i="19" s="1"/>
  <c r="I198" i="19"/>
  <c r="AA198" i="19"/>
  <c r="AA196" i="19" s="1"/>
  <c r="H203" i="19"/>
  <c r="H201" i="19" s="1"/>
  <c r="Z203" i="19"/>
  <c r="Z201" i="19" s="1"/>
  <c r="T208" i="19"/>
  <c r="T206" i="19" s="1"/>
  <c r="R213" i="19"/>
  <c r="R211" i="19" s="1"/>
  <c r="L218" i="19"/>
  <c r="J223" i="19"/>
  <c r="J221" i="19" s="1"/>
  <c r="I228" i="19"/>
  <c r="I226" i="19" s="1"/>
  <c r="AA228" i="19"/>
  <c r="H233" i="19"/>
  <c r="H231" i="19" s="1"/>
  <c r="Z233" i="19"/>
  <c r="T238" i="19"/>
  <c r="R243" i="19"/>
  <c r="L248" i="19"/>
  <c r="L246" i="19" s="1"/>
  <c r="J253" i="19"/>
  <c r="I258" i="19"/>
  <c r="I256" i="19" s="1"/>
  <c r="AA258" i="19"/>
  <c r="AA256" i="19" s="1"/>
  <c r="H263" i="19"/>
  <c r="H261" i="19" s="1"/>
  <c r="Z263" i="19"/>
  <c r="T268" i="19"/>
  <c r="T266" i="19" s="1"/>
  <c r="R273" i="19"/>
  <c r="R271" i="19" s="1"/>
  <c r="L278" i="19"/>
  <c r="L276" i="19" s="1"/>
  <c r="J283" i="19"/>
  <c r="G286" i="19"/>
  <c r="R288" i="19"/>
  <c r="Q293" i="19"/>
  <c r="Q291" i="19" s="1"/>
  <c r="X301" i="19"/>
  <c r="Y303" i="19"/>
  <c r="Y301" i="19" s="1"/>
  <c r="S335" i="19"/>
  <c r="N360" i="19"/>
  <c r="T360" i="19"/>
  <c r="O375" i="19"/>
  <c r="Y375" i="19"/>
  <c r="E395" i="19"/>
  <c r="K395" i="19"/>
  <c r="W395" i="19"/>
  <c r="AA395" i="19"/>
  <c r="M410" i="19"/>
  <c r="V430" i="19"/>
  <c r="Z318" i="19"/>
  <c r="Z316" i="19" s="1"/>
  <c r="T318" i="19"/>
  <c r="T316" i="19" s="1"/>
  <c r="N318" i="19"/>
  <c r="N316" i="19" s="1"/>
  <c r="H318" i="19"/>
  <c r="H316" i="19" s="1"/>
  <c r="AA313" i="19"/>
  <c r="AA311" i="19" s="1"/>
  <c r="U313" i="19"/>
  <c r="U311" i="19" s="1"/>
  <c r="O313" i="19"/>
  <c r="O311" i="19" s="1"/>
  <c r="I313" i="19"/>
  <c r="I311" i="19" s="1"/>
  <c r="V308" i="19"/>
  <c r="V306" i="19" s="1"/>
  <c r="P308" i="19"/>
  <c r="P306" i="19" s="1"/>
  <c r="J308" i="19"/>
  <c r="J306" i="19" s="1"/>
  <c r="D308" i="19"/>
  <c r="D306" i="19" s="1"/>
  <c r="W303" i="19"/>
  <c r="W301" i="19" s="1"/>
  <c r="Q303" i="19"/>
  <c r="Q301" i="19" s="1"/>
  <c r="K303" i="19"/>
  <c r="K301" i="19" s="1"/>
  <c r="E303" i="19"/>
  <c r="E301" i="19" s="1"/>
  <c r="X298" i="19"/>
  <c r="X296" i="19" s="1"/>
  <c r="R298" i="19"/>
  <c r="R296" i="19" s="1"/>
  <c r="L298" i="19"/>
  <c r="L296" i="19" s="1"/>
  <c r="F298" i="19"/>
  <c r="F296" i="19" s="1"/>
  <c r="Y318" i="19"/>
  <c r="Y316" i="19" s="1"/>
  <c r="S318" i="19"/>
  <c r="M318" i="19"/>
  <c r="M316" i="19" s="1"/>
  <c r="G318" i="19"/>
  <c r="G316" i="19" s="1"/>
  <c r="Z313" i="19"/>
  <c r="Z311" i="19" s="1"/>
  <c r="T313" i="19"/>
  <c r="N313" i="19"/>
  <c r="N311" i="19" s="1"/>
  <c r="H313" i="19"/>
  <c r="AA308" i="19"/>
  <c r="AA306" i="19" s="1"/>
  <c r="U308" i="19"/>
  <c r="U306" i="19" s="1"/>
  <c r="O308" i="19"/>
  <c r="O306" i="19" s="1"/>
  <c r="I308" i="19"/>
  <c r="V303" i="19"/>
  <c r="V301" i="19" s="1"/>
  <c r="P303" i="19"/>
  <c r="J303" i="19"/>
  <c r="J301" i="19" s="1"/>
  <c r="D303" i="19"/>
  <c r="D301" i="19" s="1"/>
  <c r="W298" i="19"/>
  <c r="W296" i="19" s="1"/>
  <c r="Q298" i="19"/>
  <c r="K298" i="19"/>
  <c r="K296" i="19" s="1"/>
  <c r="E298" i="19"/>
  <c r="X293" i="19"/>
  <c r="X291" i="19" s="1"/>
  <c r="R293" i="19"/>
  <c r="R291" i="19" s="1"/>
  <c r="L293" i="19"/>
  <c r="L291" i="19" s="1"/>
  <c r="F293" i="19"/>
  <c r="X318" i="19"/>
  <c r="R318" i="19"/>
  <c r="R316" i="19" s="1"/>
  <c r="L318" i="19"/>
  <c r="L316" i="19" s="1"/>
  <c r="F318" i="19"/>
  <c r="Y313" i="19"/>
  <c r="Y311" i="19" s="1"/>
  <c r="S313" i="19"/>
  <c r="S311" i="19" s="1"/>
  <c r="M313" i="19"/>
  <c r="G313" i="19"/>
  <c r="G311" i="19" s="1"/>
  <c r="Z308" i="19"/>
  <c r="Z306" i="19" s="1"/>
  <c r="T308" i="19"/>
  <c r="N308" i="19"/>
  <c r="N306" i="19" s="1"/>
  <c r="H308" i="19"/>
  <c r="H306" i="19" s="1"/>
  <c r="AA303" i="19"/>
  <c r="U303" i="19"/>
  <c r="U301" i="19" s="1"/>
  <c r="O303" i="19"/>
  <c r="O301" i="19" s="1"/>
  <c r="I303" i="19"/>
  <c r="V298" i="19"/>
  <c r="V296" i="19" s="1"/>
  <c r="P298" i="19"/>
  <c r="P296" i="19" s="1"/>
  <c r="J298" i="19"/>
  <c r="D298" i="19"/>
  <c r="D296" i="19" s="1"/>
  <c r="W318" i="19"/>
  <c r="W316" i="19" s="1"/>
  <c r="Q318" i="19"/>
  <c r="Q316" i="19" s="1"/>
  <c r="K318" i="19"/>
  <c r="K316" i="19" s="1"/>
  <c r="E318" i="19"/>
  <c r="E316" i="19" s="1"/>
  <c r="X313" i="19"/>
  <c r="X311" i="19" s="1"/>
  <c r="R313" i="19"/>
  <c r="R311" i="19" s="1"/>
  <c r="L313" i="19"/>
  <c r="L311" i="19" s="1"/>
  <c r="F313" i="19"/>
  <c r="F311" i="19" s="1"/>
  <c r="Y308" i="19"/>
  <c r="Y306" i="19" s="1"/>
  <c r="S308" i="19"/>
  <c r="S306" i="19" s="1"/>
  <c r="M308" i="19"/>
  <c r="M306" i="19" s="1"/>
  <c r="G308" i="19"/>
  <c r="G306" i="19" s="1"/>
  <c r="Z303" i="19"/>
  <c r="Z301" i="19" s="1"/>
  <c r="T303" i="19"/>
  <c r="T301" i="19" s="1"/>
  <c r="N303" i="19"/>
  <c r="N301" i="19" s="1"/>
  <c r="H303" i="19"/>
  <c r="H301" i="19" s="1"/>
  <c r="AA298" i="19"/>
  <c r="AA296" i="19" s="1"/>
  <c r="U298" i="19"/>
  <c r="U296" i="19" s="1"/>
  <c r="O298" i="19"/>
  <c r="O296" i="19" s="1"/>
  <c r="I298" i="19"/>
  <c r="I296" i="19" s="1"/>
  <c r="V293" i="19"/>
  <c r="V291" i="19" s="1"/>
  <c r="P293" i="19"/>
  <c r="P291" i="19" s="1"/>
  <c r="J293" i="19"/>
  <c r="J291" i="19" s="1"/>
  <c r="D293" i="19"/>
  <c r="D291" i="19" s="1"/>
  <c r="W288" i="19"/>
  <c r="W286" i="19" s="1"/>
  <c r="Q288" i="19"/>
  <c r="Q286" i="19" s="1"/>
  <c r="K288" i="19"/>
  <c r="K286" i="19" s="1"/>
  <c r="E288" i="19"/>
  <c r="E286" i="19" s="1"/>
  <c r="X283" i="19"/>
  <c r="X281" i="19" s="1"/>
  <c r="R283" i="19"/>
  <c r="R281" i="19" s="1"/>
  <c r="L283" i="19"/>
  <c r="L281" i="19" s="1"/>
  <c r="O318" i="19"/>
  <c r="P313" i="19"/>
  <c r="P311" i="19" s="1"/>
  <c r="R308" i="19"/>
  <c r="R306" i="19" s="1"/>
  <c r="X303" i="19"/>
  <c r="F303" i="19"/>
  <c r="F301" i="19" s="1"/>
  <c r="Z298" i="19"/>
  <c r="Z296" i="19" s="1"/>
  <c r="H298" i="19"/>
  <c r="Y293" i="19"/>
  <c r="Y291" i="19" s="1"/>
  <c r="O293" i="19"/>
  <c r="G293" i="19"/>
  <c r="V288" i="19"/>
  <c r="V286" i="19" s="1"/>
  <c r="O288" i="19"/>
  <c r="H288" i="19"/>
  <c r="W283" i="19"/>
  <c r="W281" i="19" s="1"/>
  <c r="P283" i="19"/>
  <c r="P281" i="19" s="1"/>
  <c r="I283" i="19"/>
  <c r="I281" i="19" s="1"/>
  <c r="V278" i="19"/>
  <c r="P278" i="19"/>
  <c r="P276" i="19" s="1"/>
  <c r="J278" i="19"/>
  <c r="J276" i="19" s="1"/>
  <c r="D278" i="19"/>
  <c r="D276" i="19" s="1"/>
  <c r="W273" i="19"/>
  <c r="Q273" i="19"/>
  <c r="Q271" i="19" s="1"/>
  <c r="K273" i="19"/>
  <c r="E273" i="19"/>
  <c r="E271" i="19" s="1"/>
  <c r="X268" i="19"/>
  <c r="X266" i="19" s="1"/>
  <c r="R268" i="19"/>
  <c r="R266" i="19" s="1"/>
  <c r="L268" i="19"/>
  <c r="F268" i="19"/>
  <c r="F266" i="19" s="1"/>
  <c r="Y263" i="19"/>
  <c r="S263" i="19"/>
  <c r="S261" i="19" s="1"/>
  <c r="M263" i="19"/>
  <c r="M261" i="19" s="1"/>
  <c r="G263" i="19"/>
  <c r="G261" i="19" s="1"/>
  <c r="Z258" i="19"/>
  <c r="T258" i="19"/>
  <c r="T256" i="19" s="1"/>
  <c r="N258" i="19"/>
  <c r="H258" i="19"/>
  <c r="H256" i="19" s="1"/>
  <c r="AA253" i="19"/>
  <c r="AA251" i="19" s="1"/>
  <c r="U253" i="19"/>
  <c r="U251" i="19" s="1"/>
  <c r="O253" i="19"/>
  <c r="I253" i="19"/>
  <c r="I251" i="19" s="1"/>
  <c r="V248" i="19"/>
  <c r="P248" i="19"/>
  <c r="P246" i="19" s="1"/>
  <c r="J248" i="19"/>
  <c r="J246" i="19" s="1"/>
  <c r="D248" i="19"/>
  <c r="D246" i="19" s="1"/>
  <c r="W243" i="19"/>
  <c r="Q243" i="19"/>
  <c r="Q241" i="19" s="1"/>
  <c r="K243" i="19"/>
  <c r="E243" i="19"/>
  <c r="E241" i="19" s="1"/>
  <c r="X238" i="19"/>
  <c r="X236" i="19" s="1"/>
  <c r="R238" i="19"/>
  <c r="R236" i="19" s="1"/>
  <c r="L238" i="19"/>
  <c r="F238" i="19"/>
  <c r="F236" i="19" s="1"/>
  <c r="Y233" i="19"/>
  <c r="S233" i="19"/>
  <c r="S231" i="19" s="1"/>
  <c r="M233" i="19"/>
  <c r="M231" i="19" s="1"/>
  <c r="G233" i="19"/>
  <c r="G231" i="19" s="1"/>
  <c r="Z228" i="19"/>
  <c r="T228" i="19"/>
  <c r="T226" i="19" s="1"/>
  <c r="N228" i="19"/>
  <c r="H228" i="19"/>
  <c r="H226" i="19" s="1"/>
  <c r="AA223" i="19"/>
  <c r="AA221" i="19" s="1"/>
  <c r="U223" i="19"/>
  <c r="U221" i="19" s="1"/>
  <c r="O223" i="19"/>
  <c r="I223" i="19"/>
  <c r="I221" i="19" s="1"/>
  <c r="V218" i="19"/>
  <c r="P218" i="19"/>
  <c r="P216" i="19" s="1"/>
  <c r="J218" i="19"/>
  <c r="J216" i="19" s="1"/>
  <c r="D218" i="19"/>
  <c r="D216" i="19" s="1"/>
  <c r="W213" i="19"/>
  <c r="Q213" i="19"/>
  <c r="Q211" i="19" s="1"/>
  <c r="K213" i="19"/>
  <c r="E213" i="19"/>
  <c r="E211" i="19" s="1"/>
  <c r="X208" i="19"/>
  <c r="X206" i="19" s="1"/>
  <c r="R208" i="19"/>
  <c r="R206" i="19" s="1"/>
  <c r="L208" i="19"/>
  <c r="F208" i="19"/>
  <c r="F206" i="19" s="1"/>
  <c r="Y203" i="19"/>
  <c r="S203" i="19"/>
  <c r="S201" i="19" s="1"/>
  <c r="M203" i="19"/>
  <c r="M201" i="19" s="1"/>
  <c r="G203" i="19"/>
  <c r="G201" i="19" s="1"/>
  <c r="Z198" i="19"/>
  <c r="T198" i="19"/>
  <c r="T196" i="19" s="1"/>
  <c r="N198" i="19"/>
  <c r="H198" i="19"/>
  <c r="H196" i="19" s="1"/>
  <c r="AA193" i="19"/>
  <c r="AA191" i="19" s="1"/>
  <c r="U193" i="19"/>
  <c r="U191" i="19" s="1"/>
  <c r="O193" i="19"/>
  <c r="I193" i="19"/>
  <c r="I191" i="19" s="1"/>
  <c r="J318" i="19"/>
  <c r="J316" i="19" s="1"/>
  <c r="K313" i="19"/>
  <c r="K311" i="19" s="1"/>
  <c r="Q308" i="19"/>
  <c r="S303" i="19"/>
  <c r="S301" i="19" s="1"/>
  <c r="Y298" i="19"/>
  <c r="Y296" i="19" s="1"/>
  <c r="G298" i="19"/>
  <c r="G296" i="19" s="1"/>
  <c r="W293" i="19"/>
  <c r="W291" i="19" s="1"/>
  <c r="N293" i="19"/>
  <c r="N291" i="19" s="1"/>
  <c r="E293" i="19"/>
  <c r="U288" i="19"/>
  <c r="U286" i="19" s="1"/>
  <c r="N288" i="19"/>
  <c r="G288" i="19"/>
  <c r="V283" i="19"/>
  <c r="V281" i="19" s="1"/>
  <c r="O283" i="19"/>
  <c r="O281" i="19" s="1"/>
  <c r="H283" i="19"/>
  <c r="H281" i="19" s="1"/>
  <c r="AA278" i="19"/>
  <c r="AA276" i="19" s="1"/>
  <c r="U278" i="19"/>
  <c r="U276" i="19" s="1"/>
  <c r="O278" i="19"/>
  <c r="O276" i="19" s="1"/>
  <c r="I278" i="19"/>
  <c r="I276" i="19" s="1"/>
  <c r="V273" i="19"/>
  <c r="V271" i="19" s="1"/>
  <c r="P273" i="19"/>
  <c r="P271" i="19" s="1"/>
  <c r="J273" i="19"/>
  <c r="J271" i="19" s="1"/>
  <c r="D273" i="19"/>
  <c r="D271" i="19" s="1"/>
  <c r="W268" i="19"/>
  <c r="W266" i="19" s="1"/>
  <c r="Q268" i="19"/>
  <c r="Q266" i="19" s="1"/>
  <c r="K268" i="19"/>
  <c r="K266" i="19" s="1"/>
  <c r="E268" i="19"/>
  <c r="E266" i="19" s="1"/>
  <c r="X263" i="19"/>
  <c r="X261" i="19" s="1"/>
  <c r="R263" i="19"/>
  <c r="R261" i="19" s="1"/>
  <c r="L263" i="19"/>
  <c r="L261" i="19" s="1"/>
  <c r="F263" i="19"/>
  <c r="F261" i="19" s="1"/>
  <c r="Y258" i="19"/>
  <c r="Y256" i="19" s="1"/>
  <c r="S258" i="19"/>
  <c r="S256" i="19" s="1"/>
  <c r="M258" i="19"/>
  <c r="M256" i="19" s="1"/>
  <c r="G258" i="19"/>
  <c r="G256" i="19" s="1"/>
  <c r="Z253" i="19"/>
  <c r="Z251" i="19" s="1"/>
  <c r="T253" i="19"/>
  <c r="T251" i="19" s="1"/>
  <c r="N253" i="19"/>
  <c r="N251" i="19" s="1"/>
  <c r="H253" i="19"/>
  <c r="H251" i="19" s="1"/>
  <c r="AA248" i="19"/>
  <c r="AA246" i="19" s="1"/>
  <c r="U248" i="19"/>
  <c r="U246" i="19" s="1"/>
  <c r="O248" i="19"/>
  <c r="O246" i="19" s="1"/>
  <c r="I248" i="19"/>
  <c r="I246" i="19" s="1"/>
  <c r="V243" i="19"/>
  <c r="V241" i="19" s="1"/>
  <c r="P243" i="19"/>
  <c r="P241" i="19" s="1"/>
  <c r="J243" i="19"/>
  <c r="J241" i="19" s="1"/>
  <c r="D243" i="19"/>
  <c r="D241" i="19" s="1"/>
  <c r="W238" i="19"/>
  <c r="W236" i="19" s="1"/>
  <c r="Q238" i="19"/>
  <c r="Q236" i="19" s="1"/>
  <c r="K238" i="19"/>
  <c r="K236" i="19" s="1"/>
  <c r="E238" i="19"/>
  <c r="E236" i="19" s="1"/>
  <c r="X233" i="19"/>
  <c r="X231" i="19" s="1"/>
  <c r="R233" i="19"/>
  <c r="R231" i="19" s="1"/>
  <c r="L233" i="19"/>
  <c r="L231" i="19" s="1"/>
  <c r="F233" i="19"/>
  <c r="F231" i="19" s="1"/>
  <c r="Y228" i="19"/>
  <c r="Y226" i="19" s="1"/>
  <c r="S228" i="19"/>
  <c r="S226" i="19" s="1"/>
  <c r="M228" i="19"/>
  <c r="M226" i="19" s="1"/>
  <c r="G228" i="19"/>
  <c r="G226" i="19" s="1"/>
  <c r="Z223" i="19"/>
  <c r="Z221" i="19" s="1"/>
  <c r="T223" i="19"/>
  <c r="T221" i="19" s="1"/>
  <c r="N223" i="19"/>
  <c r="N221" i="19" s="1"/>
  <c r="H223" i="19"/>
  <c r="H221" i="19" s="1"/>
  <c r="AA218" i="19"/>
  <c r="AA216" i="19" s="1"/>
  <c r="U218" i="19"/>
  <c r="U216" i="19" s="1"/>
  <c r="O218" i="19"/>
  <c r="O216" i="19" s="1"/>
  <c r="I218" i="19"/>
  <c r="I216" i="19" s="1"/>
  <c r="V213" i="19"/>
  <c r="V211" i="19" s="1"/>
  <c r="P213" i="19"/>
  <c r="P211" i="19" s="1"/>
  <c r="J213" i="19"/>
  <c r="J211" i="19" s="1"/>
  <c r="D213" i="19"/>
  <c r="D211" i="19" s="1"/>
  <c r="W208" i="19"/>
  <c r="W206" i="19" s="1"/>
  <c r="Q208" i="19"/>
  <c r="Q206" i="19" s="1"/>
  <c r="K208" i="19"/>
  <c r="K206" i="19" s="1"/>
  <c r="E208" i="19"/>
  <c r="E206" i="19" s="1"/>
  <c r="X203" i="19"/>
  <c r="X201" i="19" s="1"/>
  <c r="R203" i="19"/>
  <c r="R201" i="19" s="1"/>
  <c r="L203" i="19"/>
  <c r="L201" i="19" s="1"/>
  <c r="F203" i="19"/>
  <c r="F201" i="19" s="1"/>
  <c r="Y198" i="19"/>
  <c r="Y196" i="19" s="1"/>
  <c r="S198" i="19"/>
  <c r="S196" i="19" s="1"/>
  <c r="M198" i="19"/>
  <c r="M196" i="19" s="1"/>
  <c r="G198" i="19"/>
  <c r="G196" i="19" s="1"/>
  <c r="Z193" i="19"/>
  <c r="Z191" i="19" s="1"/>
  <c r="T193" i="19"/>
  <c r="T191" i="19" s="1"/>
  <c r="N193" i="19"/>
  <c r="N191" i="19" s="1"/>
  <c r="H193" i="19"/>
  <c r="H191" i="19" s="1"/>
  <c r="AA318" i="19"/>
  <c r="AA316" i="19" s="1"/>
  <c r="I318" i="19"/>
  <c r="I316" i="19" s="1"/>
  <c r="J313" i="19"/>
  <c r="L308" i="19"/>
  <c r="L306" i="19" s="1"/>
  <c r="R303" i="19"/>
  <c r="R301" i="19" s="1"/>
  <c r="T298" i="19"/>
  <c r="U293" i="19"/>
  <c r="U291" i="19" s="1"/>
  <c r="M293" i="19"/>
  <c r="AA288" i="19"/>
  <c r="T288" i="19"/>
  <c r="M288" i="19"/>
  <c r="M286" i="19" s="1"/>
  <c r="F288" i="19"/>
  <c r="F286" i="19" s="1"/>
  <c r="U283" i="19"/>
  <c r="U281" i="19" s="1"/>
  <c r="N283" i="19"/>
  <c r="G283" i="19"/>
  <c r="G281" i="19" s="1"/>
  <c r="Z278" i="19"/>
  <c r="T278" i="19"/>
  <c r="T276" i="19" s="1"/>
  <c r="N278" i="19"/>
  <c r="N276" i="19" s="1"/>
  <c r="H278" i="19"/>
  <c r="H276" i="19" s="1"/>
  <c r="AA273" i="19"/>
  <c r="U273" i="19"/>
  <c r="U271" i="19" s="1"/>
  <c r="O273" i="19"/>
  <c r="I273" i="19"/>
  <c r="I271" i="19" s="1"/>
  <c r="V268" i="19"/>
  <c r="V266" i="19" s="1"/>
  <c r="P268" i="19"/>
  <c r="P266" i="19" s="1"/>
  <c r="J268" i="19"/>
  <c r="D268" i="19"/>
  <c r="D266" i="19" s="1"/>
  <c r="W263" i="19"/>
  <c r="Q263" i="19"/>
  <c r="Q261" i="19" s="1"/>
  <c r="K263" i="19"/>
  <c r="K261" i="19" s="1"/>
  <c r="E263" i="19"/>
  <c r="E261" i="19" s="1"/>
  <c r="X258" i="19"/>
  <c r="R258" i="19"/>
  <c r="R256" i="19" s="1"/>
  <c r="L258" i="19"/>
  <c r="F258" i="19"/>
  <c r="F256" i="19" s="1"/>
  <c r="Y253" i="19"/>
  <c r="Y251" i="19" s="1"/>
  <c r="S253" i="19"/>
  <c r="S251" i="19" s="1"/>
  <c r="M253" i="19"/>
  <c r="G253" i="19"/>
  <c r="G251" i="19" s="1"/>
  <c r="Z248" i="19"/>
  <c r="T248" i="19"/>
  <c r="T246" i="19" s="1"/>
  <c r="N248" i="19"/>
  <c r="N246" i="19" s="1"/>
  <c r="H248" i="19"/>
  <c r="H246" i="19" s="1"/>
  <c r="AA243" i="19"/>
  <c r="U243" i="19"/>
  <c r="U241" i="19" s="1"/>
  <c r="O243" i="19"/>
  <c r="I243" i="19"/>
  <c r="I241" i="19" s="1"/>
  <c r="V238" i="19"/>
  <c r="V236" i="19" s="1"/>
  <c r="P238" i="19"/>
  <c r="P236" i="19" s="1"/>
  <c r="J238" i="19"/>
  <c r="D238" i="19"/>
  <c r="D236" i="19" s="1"/>
  <c r="W233" i="19"/>
  <c r="Q233" i="19"/>
  <c r="Q231" i="19" s="1"/>
  <c r="K233" i="19"/>
  <c r="K231" i="19" s="1"/>
  <c r="E233" i="19"/>
  <c r="E231" i="19" s="1"/>
  <c r="X228" i="19"/>
  <c r="R228" i="19"/>
  <c r="R226" i="19" s="1"/>
  <c r="L228" i="19"/>
  <c r="F228" i="19"/>
  <c r="F226" i="19" s="1"/>
  <c r="Y223" i="19"/>
  <c r="Y221" i="19" s="1"/>
  <c r="S223" i="19"/>
  <c r="S221" i="19" s="1"/>
  <c r="M223" i="19"/>
  <c r="G223" i="19"/>
  <c r="G221" i="19" s="1"/>
  <c r="Z218" i="19"/>
  <c r="T218" i="19"/>
  <c r="T216" i="19" s="1"/>
  <c r="N218" i="19"/>
  <c r="N216" i="19" s="1"/>
  <c r="H218" i="19"/>
  <c r="H216" i="19" s="1"/>
  <c r="AA213" i="19"/>
  <c r="U213" i="19"/>
  <c r="U211" i="19" s="1"/>
  <c r="O213" i="19"/>
  <c r="I213" i="19"/>
  <c r="I211" i="19" s="1"/>
  <c r="V208" i="19"/>
  <c r="V206" i="19" s="1"/>
  <c r="P208" i="19"/>
  <c r="P206" i="19" s="1"/>
  <c r="J208" i="19"/>
  <c r="D208" i="19"/>
  <c r="D206" i="19" s="1"/>
  <c r="W203" i="19"/>
  <c r="Q203" i="19"/>
  <c r="Q201" i="19" s="1"/>
  <c r="K203" i="19"/>
  <c r="K201" i="19" s="1"/>
  <c r="E203" i="19"/>
  <c r="E201" i="19" s="1"/>
  <c r="X198" i="19"/>
  <c r="R198" i="19"/>
  <c r="R196" i="19" s="1"/>
  <c r="L198" i="19"/>
  <c r="F198" i="19"/>
  <c r="F196" i="19" s="1"/>
  <c r="Y193" i="19"/>
  <c r="Y191" i="19" s="1"/>
  <c r="S193" i="19"/>
  <c r="S191" i="19" s="1"/>
  <c r="M193" i="19"/>
  <c r="G193" i="19"/>
  <c r="G191" i="19" s="1"/>
  <c r="V318" i="19"/>
  <c r="D318" i="19"/>
  <c r="D316" i="19" s="1"/>
  <c r="W313" i="19"/>
  <c r="W311" i="19" s="1"/>
  <c r="E313" i="19"/>
  <c r="E311" i="19" s="1"/>
  <c r="K308" i="19"/>
  <c r="K306" i="19" s="1"/>
  <c r="M303" i="19"/>
  <c r="M301" i="19" s="1"/>
  <c r="S298" i="19"/>
  <c r="T293" i="19"/>
  <c r="T291" i="19" s="1"/>
  <c r="K293" i="19"/>
  <c r="K291" i="19" s="1"/>
  <c r="Z288" i="19"/>
  <c r="Z286" i="19" s="1"/>
  <c r="S288" i="19"/>
  <c r="S286" i="19" s="1"/>
  <c r="L288" i="19"/>
  <c r="D288" i="19"/>
  <c r="D286" i="19" s="1"/>
  <c r="AA283" i="19"/>
  <c r="AA281" i="19" s="1"/>
  <c r="T283" i="19"/>
  <c r="M283" i="19"/>
  <c r="M281" i="19" s="1"/>
  <c r="F283" i="19"/>
  <c r="F281" i="19" s="1"/>
  <c r="Y278" i="19"/>
  <c r="Y276" i="19" s="1"/>
  <c r="S278" i="19"/>
  <c r="S276" i="19" s="1"/>
  <c r="M278" i="19"/>
  <c r="M276" i="19" s="1"/>
  <c r="G278" i="19"/>
  <c r="Z273" i="19"/>
  <c r="Z271" i="19" s="1"/>
  <c r="T273" i="19"/>
  <c r="N273" i="19"/>
  <c r="N271" i="19" s="1"/>
  <c r="H273" i="19"/>
  <c r="H271" i="19" s="1"/>
  <c r="AA268" i="19"/>
  <c r="AA266" i="19" s="1"/>
  <c r="U268" i="19"/>
  <c r="O268" i="19"/>
  <c r="O266" i="19" s="1"/>
  <c r="I268" i="19"/>
  <c r="V263" i="19"/>
  <c r="V261" i="19" s="1"/>
  <c r="P263" i="19"/>
  <c r="P261" i="19" s="1"/>
  <c r="J263" i="19"/>
  <c r="J261" i="19" s="1"/>
  <c r="D263" i="19"/>
  <c r="W258" i="19"/>
  <c r="W256" i="19" s="1"/>
  <c r="Q258" i="19"/>
  <c r="K258" i="19"/>
  <c r="K256" i="19" s="1"/>
  <c r="E258" i="19"/>
  <c r="E256" i="19" s="1"/>
  <c r="X253" i="19"/>
  <c r="X251" i="19" s="1"/>
  <c r="R253" i="19"/>
  <c r="L253" i="19"/>
  <c r="L251" i="19" s="1"/>
  <c r="F253" i="19"/>
  <c r="Y248" i="19"/>
  <c r="Y246" i="19" s="1"/>
  <c r="S248" i="19"/>
  <c r="S246" i="19" s="1"/>
  <c r="M248" i="19"/>
  <c r="M246" i="19" s="1"/>
  <c r="G248" i="19"/>
  <c r="Z243" i="19"/>
  <c r="Z241" i="19" s="1"/>
  <c r="T243" i="19"/>
  <c r="N243" i="19"/>
  <c r="N241" i="19" s="1"/>
  <c r="H243" i="19"/>
  <c r="H241" i="19" s="1"/>
  <c r="AA238" i="19"/>
  <c r="AA236" i="19" s="1"/>
  <c r="U238" i="19"/>
  <c r="O238" i="19"/>
  <c r="O236" i="19" s="1"/>
  <c r="I238" i="19"/>
  <c r="V233" i="19"/>
  <c r="V231" i="19" s="1"/>
  <c r="P233" i="19"/>
  <c r="P231" i="19" s="1"/>
  <c r="J233" i="19"/>
  <c r="J231" i="19" s="1"/>
  <c r="D233" i="19"/>
  <c r="W228" i="19"/>
  <c r="W226" i="19" s="1"/>
  <c r="Q228" i="19"/>
  <c r="K228" i="19"/>
  <c r="K226" i="19" s="1"/>
  <c r="E228" i="19"/>
  <c r="E226" i="19" s="1"/>
  <c r="X223" i="19"/>
  <c r="X221" i="19" s="1"/>
  <c r="R223" i="19"/>
  <c r="L223" i="19"/>
  <c r="L221" i="19" s="1"/>
  <c r="F223" i="19"/>
  <c r="Y218" i="19"/>
  <c r="Y216" i="19" s="1"/>
  <c r="S218" i="19"/>
  <c r="S216" i="19" s="1"/>
  <c r="M218" i="19"/>
  <c r="M216" i="19" s="1"/>
  <c r="G218" i="19"/>
  <c r="Z213" i="19"/>
  <c r="Z211" i="19" s="1"/>
  <c r="T213" i="19"/>
  <c r="N213" i="19"/>
  <c r="N211" i="19" s="1"/>
  <c r="H213" i="19"/>
  <c r="H211" i="19" s="1"/>
  <c r="AA208" i="19"/>
  <c r="AA206" i="19" s="1"/>
  <c r="U208" i="19"/>
  <c r="O208" i="19"/>
  <c r="O206" i="19" s="1"/>
  <c r="I208" i="19"/>
  <c r="V203" i="19"/>
  <c r="V201" i="19" s="1"/>
  <c r="P203" i="19"/>
  <c r="P201" i="19" s="1"/>
  <c r="J203" i="19"/>
  <c r="J201" i="19" s="1"/>
  <c r="D203" i="19"/>
  <c r="W198" i="19"/>
  <c r="W196" i="19" s="1"/>
  <c r="Q198" i="19"/>
  <c r="K198" i="19"/>
  <c r="K196" i="19" s="1"/>
  <c r="E198" i="19"/>
  <c r="E196" i="19" s="1"/>
  <c r="X193" i="19"/>
  <c r="X191" i="19" s="1"/>
  <c r="R193" i="19"/>
  <c r="L193" i="19"/>
  <c r="L191" i="19" s="1"/>
  <c r="F193" i="19"/>
  <c r="Y188" i="19"/>
  <c r="Y186" i="19" s="1"/>
  <c r="S188" i="19"/>
  <c r="S186" i="19" s="1"/>
  <c r="M188" i="19"/>
  <c r="M186" i="19" s="1"/>
  <c r="G188" i="19"/>
  <c r="Z183" i="19"/>
  <c r="Z181" i="19" s="1"/>
  <c r="T183" i="19"/>
  <c r="N183" i="19"/>
  <c r="N181" i="19" s="1"/>
  <c r="H183" i="19"/>
  <c r="H181" i="19" s="1"/>
  <c r="J168" i="19"/>
  <c r="J166" i="19" s="1"/>
  <c r="P168" i="19"/>
  <c r="V168" i="19"/>
  <c r="V166" i="19" s="1"/>
  <c r="I173" i="19"/>
  <c r="I171" i="19" s="1"/>
  <c r="O173" i="19"/>
  <c r="O171" i="19" s="1"/>
  <c r="U173" i="19"/>
  <c r="AA173" i="19"/>
  <c r="AA171" i="19" s="1"/>
  <c r="H178" i="19"/>
  <c r="N178" i="19"/>
  <c r="N176" i="19" s="1"/>
  <c r="T178" i="19"/>
  <c r="T176" i="19" s="1"/>
  <c r="Z178" i="19"/>
  <c r="Z176" i="19" s="1"/>
  <c r="E183" i="19"/>
  <c r="E181" i="19" s="1"/>
  <c r="L183" i="19"/>
  <c r="S183" i="19"/>
  <c r="S181" i="19" s="1"/>
  <c r="AA183" i="19"/>
  <c r="AA181" i="19" s="1"/>
  <c r="D188" i="19"/>
  <c r="D186" i="19" s="1"/>
  <c r="K188" i="19"/>
  <c r="R188" i="19"/>
  <c r="R186" i="19" s="1"/>
  <c r="Z188" i="19"/>
  <c r="Z186" i="19" s="1"/>
  <c r="K193" i="19"/>
  <c r="J198" i="19"/>
  <c r="J196" i="19" s="1"/>
  <c r="I203" i="19"/>
  <c r="I201" i="19" s="1"/>
  <c r="AA203" i="19"/>
  <c r="AA201" i="19" s="1"/>
  <c r="G208" i="19"/>
  <c r="G206" i="19" s="1"/>
  <c r="Y208" i="19"/>
  <c r="Y206" i="19" s="1"/>
  <c r="S213" i="19"/>
  <c r="S211" i="19" s="1"/>
  <c r="Q218" i="19"/>
  <c r="Q216" i="19" s="1"/>
  <c r="K223" i="19"/>
  <c r="J228" i="19"/>
  <c r="I233" i="19"/>
  <c r="AA233" i="19"/>
  <c r="AA231" i="19" s="1"/>
  <c r="G238" i="19"/>
  <c r="G236" i="19" s="1"/>
  <c r="Y238" i="19"/>
  <c r="Y236" i="19" s="1"/>
  <c r="S243" i="19"/>
  <c r="Q248" i="19"/>
  <c r="Q246" i="19" s="1"/>
  <c r="K253" i="19"/>
  <c r="K251" i="19" s="1"/>
  <c r="J258" i="19"/>
  <c r="J256" i="19" s="1"/>
  <c r="I263" i="19"/>
  <c r="I261" i="19" s="1"/>
  <c r="AA263" i="19"/>
  <c r="AA261" i="19" s="1"/>
  <c r="G268" i="19"/>
  <c r="Y268" i="19"/>
  <c r="Y266" i="19" s="1"/>
  <c r="S273" i="19"/>
  <c r="S271" i="19" s="1"/>
  <c r="Q278" i="19"/>
  <c r="K283" i="19"/>
  <c r="H286" i="19"/>
  <c r="X288" i="19"/>
  <c r="X286" i="19" s="1"/>
  <c r="M291" i="19"/>
  <c r="S291" i="19"/>
  <c r="S293" i="19"/>
  <c r="M298" i="19"/>
  <c r="M296" i="19" s="1"/>
  <c r="E308" i="19"/>
  <c r="V313" i="19"/>
  <c r="V311" i="19" s="1"/>
  <c r="AA325" i="19"/>
  <c r="H330" i="19"/>
  <c r="T330" i="19"/>
  <c r="Z330" i="19"/>
  <c r="G365" i="19"/>
  <c r="M365" i="19"/>
  <c r="Y365" i="19"/>
  <c r="R385" i="19"/>
  <c r="N385" i="19"/>
  <c r="S405" i="19"/>
  <c r="I430" i="19"/>
  <c r="E168" i="19"/>
  <c r="K168" i="19"/>
  <c r="Q168" i="19"/>
  <c r="Q166" i="19" s="1"/>
  <c r="W168" i="19"/>
  <c r="W166" i="19" s="1"/>
  <c r="D173" i="19"/>
  <c r="J173" i="19"/>
  <c r="J171" i="19" s="1"/>
  <c r="P173" i="19"/>
  <c r="V173" i="19"/>
  <c r="I178" i="19"/>
  <c r="I176" i="19" s="1"/>
  <c r="O178" i="19"/>
  <c r="O176" i="19" s="1"/>
  <c r="U178" i="19"/>
  <c r="AA178" i="19"/>
  <c r="AA176" i="19" s="1"/>
  <c r="F183" i="19"/>
  <c r="F181" i="19" s="1"/>
  <c r="M183" i="19"/>
  <c r="M181" i="19" s="1"/>
  <c r="U183" i="19"/>
  <c r="U181" i="19" s="1"/>
  <c r="E188" i="19"/>
  <c r="E186" i="19" s="1"/>
  <c r="L188" i="19"/>
  <c r="L186" i="19" s="1"/>
  <c r="T188" i="19"/>
  <c r="T186" i="19" s="1"/>
  <c r="AA188" i="19"/>
  <c r="P193" i="19"/>
  <c r="O198" i="19"/>
  <c r="O196" i="19" s="1"/>
  <c r="N203" i="19"/>
  <c r="N201" i="19" s="1"/>
  <c r="H208" i="19"/>
  <c r="Z208" i="19"/>
  <c r="Z206" i="19" s="1"/>
  <c r="F213" i="19"/>
  <c r="F211" i="19" s="1"/>
  <c r="X213" i="19"/>
  <c r="X211" i="19" s="1"/>
  <c r="R218" i="19"/>
  <c r="R216" i="19" s="1"/>
  <c r="P223" i="19"/>
  <c r="O228" i="19"/>
  <c r="N233" i="19"/>
  <c r="N231" i="19" s="1"/>
  <c r="H238" i="19"/>
  <c r="H236" i="19" s="1"/>
  <c r="Z238" i="19"/>
  <c r="Z236" i="19" s="1"/>
  <c r="F243" i="19"/>
  <c r="F241" i="19" s="1"/>
  <c r="X243" i="19"/>
  <c r="X241" i="19" s="1"/>
  <c r="R248" i="19"/>
  <c r="R246" i="19" s="1"/>
  <c r="P253" i="19"/>
  <c r="P251" i="19" s="1"/>
  <c r="O258" i="19"/>
  <c r="O256" i="19" s="1"/>
  <c r="N263" i="19"/>
  <c r="H268" i="19"/>
  <c r="H266" i="19" s="1"/>
  <c r="Z268" i="19"/>
  <c r="Z266" i="19" s="1"/>
  <c r="F273" i="19"/>
  <c r="F271" i="19" s="1"/>
  <c r="X273" i="19"/>
  <c r="X271" i="19" s="1"/>
  <c r="R278" i="19"/>
  <c r="Q283" i="19"/>
  <c r="Q281" i="19" s="1"/>
  <c r="I286" i="19"/>
  <c r="O286" i="19"/>
  <c r="Y288" i="19"/>
  <c r="Y286" i="19" s="1"/>
  <c r="Z293" i="19"/>
  <c r="Z291" i="19" s="1"/>
  <c r="N298" i="19"/>
  <c r="N296" i="19" s="1"/>
  <c r="W306" i="19"/>
  <c r="F308" i="19"/>
  <c r="F306" i="19" s="1"/>
  <c r="U316" i="19"/>
  <c r="G335" i="19"/>
  <c r="Y335" i="19"/>
  <c r="E345" i="19"/>
  <c r="Q345" i="19"/>
  <c r="W345" i="19"/>
  <c r="R365" i="19"/>
  <c r="P450" i="19"/>
  <c r="Q465" i="19"/>
  <c r="O499" i="19"/>
  <c r="U499" i="19"/>
  <c r="O370" i="19"/>
  <c r="J375" i="19"/>
  <c r="X380" i="19"/>
  <c r="M385" i="19"/>
  <c r="S385" i="19"/>
  <c r="D390" i="19"/>
  <c r="L395" i="19"/>
  <c r="I400" i="19"/>
  <c r="O405" i="19"/>
  <c r="R410" i="19"/>
  <c r="AA440" i="19"/>
  <c r="D370" i="19"/>
  <c r="P370" i="19"/>
  <c r="Z370" i="19"/>
  <c r="P375" i="19"/>
  <c r="V380" i="19"/>
  <c r="E390" i="19"/>
  <c r="R395" i="19"/>
  <c r="D400" i="19"/>
  <c r="V400" i="19"/>
  <c r="T415" i="19"/>
  <c r="D420" i="19"/>
  <c r="P420" i="19"/>
  <c r="I380" i="19"/>
  <c r="W385" i="19"/>
  <c r="F390" i="19"/>
  <c r="L390" i="19"/>
  <c r="S395" i="19"/>
  <c r="K400" i="19"/>
  <c r="F489" i="19"/>
  <c r="R489" i="19"/>
  <c r="X370" i="19"/>
  <c r="K370" i="19"/>
  <c r="F380" i="19"/>
  <c r="O380" i="19"/>
  <c r="D395" i="19"/>
  <c r="J395" i="19"/>
  <c r="Y395" i="19"/>
  <c r="P425" i="19"/>
  <c r="H440" i="19"/>
  <c r="Z470" i="19"/>
  <c r="AA477" i="19"/>
  <c r="AA475" i="19" s="1"/>
  <c r="U477" i="19"/>
  <c r="U475" i="19" s="1"/>
  <c r="O477" i="19"/>
  <c r="O475" i="19" s="1"/>
  <c r="I477" i="19"/>
  <c r="I475" i="19" s="1"/>
  <c r="V472" i="19"/>
  <c r="V470" i="19" s="1"/>
  <c r="P472" i="19"/>
  <c r="P470" i="19" s="1"/>
  <c r="J472" i="19"/>
  <c r="J470" i="19" s="1"/>
  <c r="D472" i="19"/>
  <c r="D470" i="19" s="1"/>
  <c r="X477" i="19"/>
  <c r="R477" i="19"/>
  <c r="R475" i="19" s="1"/>
  <c r="L477" i="19"/>
  <c r="L475" i="19" s="1"/>
  <c r="F477" i="19"/>
  <c r="Y472" i="19"/>
  <c r="Y470" i="19" s="1"/>
  <c r="S472" i="19"/>
  <c r="S470" i="19" s="1"/>
  <c r="M472" i="19"/>
  <c r="G472" i="19"/>
  <c r="G470" i="19" s="1"/>
  <c r="Z467" i="19"/>
  <c r="Z465" i="19" s="1"/>
  <c r="T467" i="19"/>
  <c r="N467" i="19"/>
  <c r="N465" i="19" s="1"/>
  <c r="H467" i="19"/>
  <c r="H465" i="19" s="1"/>
  <c r="AA462" i="19"/>
  <c r="U462" i="19"/>
  <c r="U460" i="19" s="1"/>
  <c r="O462" i="19"/>
  <c r="O460" i="19" s="1"/>
  <c r="I462" i="19"/>
  <c r="V457" i="19"/>
  <c r="V455" i="19" s="1"/>
  <c r="P457" i="19"/>
  <c r="P455" i="19" s="1"/>
  <c r="J457" i="19"/>
  <c r="D457" i="19"/>
  <c r="D455" i="19" s="1"/>
  <c r="W452" i="19"/>
  <c r="W450" i="19" s="1"/>
  <c r="Q452" i="19"/>
  <c r="K452" i="19"/>
  <c r="K450" i="19" s="1"/>
  <c r="E452" i="19"/>
  <c r="E450" i="19" s="1"/>
  <c r="X447" i="19"/>
  <c r="R447" i="19"/>
  <c r="R445" i="19" s="1"/>
  <c r="L447" i="19"/>
  <c r="L445" i="19" s="1"/>
  <c r="F447" i="19"/>
  <c r="Y442" i="19"/>
  <c r="Y440" i="19" s="1"/>
  <c r="S442" i="19"/>
  <c r="S440" i="19" s="1"/>
  <c r="M442" i="19"/>
  <c r="G442" i="19"/>
  <c r="G440" i="19" s="1"/>
  <c r="Z437" i="19"/>
  <c r="Z435" i="19" s="1"/>
  <c r="T437" i="19"/>
  <c r="N437" i="19"/>
  <c r="N435" i="19" s="1"/>
  <c r="H437" i="19"/>
  <c r="H435" i="19" s="1"/>
  <c r="Y477" i="19"/>
  <c r="Y475" i="19" s="1"/>
  <c r="P477" i="19"/>
  <c r="P475" i="19" s="1"/>
  <c r="G477" i="19"/>
  <c r="G475" i="19" s="1"/>
  <c r="AA472" i="19"/>
  <c r="AA470" i="19" s="1"/>
  <c r="R472" i="19"/>
  <c r="R470" i="19" s="1"/>
  <c r="I472" i="19"/>
  <c r="V467" i="19"/>
  <c r="O467" i="19"/>
  <c r="G467" i="19"/>
  <c r="W462" i="19"/>
  <c r="P462" i="19"/>
  <c r="P460" i="19" s="1"/>
  <c r="H462" i="19"/>
  <c r="V477" i="19"/>
  <c r="V475" i="19" s="1"/>
  <c r="M477" i="19"/>
  <c r="M475" i="19" s="1"/>
  <c r="D477" i="19"/>
  <c r="D475" i="19" s="1"/>
  <c r="X472" i="19"/>
  <c r="O472" i="19"/>
  <c r="O470" i="19" s="1"/>
  <c r="F472" i="19"/>
  <c r="AA467" i="19"/>
  <c r="AA465" i="19" s="1"/>
  <c r="S467" i="19"/>
  <c r="L467" i="19"/>
  <c r="L465" i="19" s="1"/>
  <c r="E467" i="19"/>
  <c r="E465" i="19" s="1"/>
  <c r="T462" i="19"/>
  <c r="T460" i="19" s="1"/>
  <c r="M462" i="19"/>
  <c r="M460" i="19" s="1"/>
  <c r="F462" i="19"/>
  <c r="F460" i="19" s="1"/>
  <c r="W457" i="19"/>
  <c r="O457" i="19"/>
  <c r="H457" i="19"/>
  <c r="H455" i="19" s="1"/>
  <c r="T477" i="19"/>
  <c r="T475" i="19" s="1"/>
  <c r="K477" i="19"/>
  <c r="K475" i="19" s="1"/>
  <c r="W472" i="19"/>
  <c r="W470" i="19" s="1"/>
  <c r="N472" i="19"/>
  <c r="N470" i="19" s="1"/>
  <c r="E472" i="19"/>
  <c r="Y467" i="19"/>
  <c r="R467" i="19"/>
  <c r="R465" i="19" s="1"/>
  <c r="K467" i="19"/>
  <c r="D467" i="19"/>
  <c r="Z462" i="19"/>
  <c r="Z460" i="19" s="1"/>
  <c r="S462" i="19"/>
  <c r="L462" i="19"/>
  <c r="L460" i="19" s="1"/>
  <c r="E462" i="19"/>
  <c r="E460" i="19" s="1"/>
  <c r="U457" i="19"/>
  <c r="N457" i="19"/>
  <c r="G457" i="19"/>
  <c r="G455" i="19" s="1"/>
  <c r="V452" i="19"/>
  <c r="V450" i="19" s="1"/>
  <c r="O452" i="19"/>
  <c r="H452" i="19"/>
  <c r="H450" i="19" s="1"/>
  <c r="W447" i="19"/>
  <c r="W445" i="19" s="1"/>
  <c r="P447" i="19"/>
  <c r="I447" i="19"/>
  <c r="I445" i="19" s="1"/>
  <c r="X442" i="19"/>
  <c r="X440" i="19" s="1"/>
  <c r="Q442" i="19"/>
  <c r="J442" i="19"/>
  <c r="J440" i="19" s="1"/>
  <c r="Y437" i="19"/>
  <c r="Y435" i="19" s="1"/>
  <c r="R437" i="19"/>
  <c r="R435" i="19" s="1"/>
  <c r="K437" i="19"/>
  <c r="K435" i="19" s="1"/>
  <c r="D437" i="19"/>
  <c r="D435" i="19" s="1"/>
  <c r="Y432" i="19"/>
  <c r="S432" i="19"/>
  <c r="S430" i="19" s="1"/>
  <c r="M432" i="19"/>
  <c r="M430" i="19" s="1"/>
  <c r="G432" i="19"/>
  <c r="Z427" i="19"/>
  <c r="Z425" i="19" s="1"/>
  <c r="T427" i="19"/>
  <c r="T425" i="19" s="1"/>
  <c r="N427" i="19"/>
  <c r="H427" i="19"/>
  <c r="H425" i="19" s="1"/>
  <c r="AA422" i="19"/>
  <c r="AA420" i="19" s="1"/>
  <c r="U422" i="19"/>
  <c r="O422" i="19"/>
  <c r="O420" i="19" s="1"/>
  <c r="I422" i="19"/>
  <c r="I420" i="19" s="1"/>
  <c r="V417" i="19"/>
  <c r="P417" i="19"/>
  <c r="P415" i="19" s="1"/>
  <c r="J417" i="19"/>
  <c r="J415" i="19" s="1"/>
  <c r="D417" i="19"/>
  <c r="W412" i="19"/>
  <c r="W410" i="19" s="1"/>
  <c r="Q412" i="19"/>
  <c r="Q410" i="19" s="1"/>
  <c r="K412" i="19"/>
  <c r="E412" i="19"/>
  <c r="E410" i="19" s="1"/>
  <c r="Q477" i="19"/>
  <c r="T472" i="19"/>
  <c r="P467" i="19"/>
  <c r="P465" i="19" s="1"/>
  <c r="R462" i="19"/>
  <c r="R460" i="19" s="1"/>
  <c r="D462" i="19"/>
  <c r="D460" i="19" s="1"/>
  <c r="X457" i="19"/>
  <c r="X455" i="19" s="1"/>
  <c r="L457" i="19"/>
  <c r="X452" i="19"/>
  <c r="X450" i="19" s="1"/>
  <c r="N452" i="19"/>
  <c r="N450" i="19" s="1"/>
  <c r="F452" i="19"/>
  <c r="F450" i="19" s="1"/>
  <c r="T447" i="19"/>
  <c r="T445" i="19" s="1"/>
  <c r="K447" i="19"/>
  <c r="K445" i="19" s="1"/>
  <c r="W442" i="19"/>
  <c r="W440" i="19" s="1"/>
  <c r="O442" i="19"/>
  <c r="O440" i="19" s="1"/>
  <c r="F442" i="19"/>
  <c r="F440" i="19" s="1"/>
  <c r="S437" i="19"/>
  <c r="S435" i="19" s="1"/>
  <c r="J437" i="19"/>
  <c r="U432" i="19"/>
  <c r="U430" i="19" s="1"/>
  <c r="N432" i="19"/>
  <c r="F432" i="19"/>
  <c r="F430" i="19" s="1"/>
  <c r="V427" i="19"/>
  <c r="V425" i="19" s="1"/>
  <c r="O427" i="19"/>
  <c r="O425" i="19" s="1"/>
  <c r="G427" i="19"/>
  <c r="G425" i="19" s="1"/>
  <c r="W422" i="19"/>
  <c r="W420" i="19" s="1"/>
  <c r="P422" i="19"/>
  <c r="H422" i="19"/>
  <c r="Y417" i="19"/>
  <c r="Y415" i="19" s="1"/>
  <c r="R417" i="19"/>
  <c r="R415" i="19" s="1"/>
  <c r="K417" i="19"/>
  <c r="Z412" i="19"/>
  <c r="Z410" i="19" s="1"/>
  <c r="S412" i="19"/>
  <c r="S410" i="19" s="1"/>
  <c r="L412" i="19"/>
  <c r="L410" i="19" s="1"/>
  <c r="N477" i="19"/>
  <c r="N475" i="19" s="1"/>
  <c r="Q472" i="19"/>
  <c r="Q470" i="19" s="1"/>
  <c r="M467" i="19"/>
  <c r="Q462" i="19"/>
  <c r="Q460" i="19" s="1"/>
  <c r="T457" i="19"/>
  <c r="K457" i="19"/>
  <c r="K455" i="19" s="1"/>
  <c r="U452" i="19"/>
  <c r="U450" i="19" s="1"/>
  <c r="M452" i="19"/>
  <c r="M450" i="19" s="1"/>
  <c r="D452" i="19"/>
  <c r="AA447" i="19"/>
  <c r="AA445" i="19" s="1"/>
  <c r="S447" i="19"/>
  <c r="J447" i="19"/>
  <c r="V442" i="19"/>
  <c r="V440" i="19" s="1"/>
  <c r="N442" i="19"/>
  <c r="N440" i="19" s="1"/>
  <c r="E442" i="19"/>
  <c r="AA437" i="19"/>
  <c r="AA435" i="19" s="1"/>
  <c r="Q437" i="19"/>
  <c r="Q435" i="19" s="1"/>
  <c r="I437" i="19"/>
  <c r="AA432" i="19"/>
  <c r="AA430" i="19" s="1"/>
  <c r="T432" i="19"/>
  <c r="T430" i="19" s="1"/>
  <c r="L432" i="19"/>
  <c r="E432" i="19"/>
  <c r="E430" i="19" s="1"/>
  <c r="U427" i="19"/>
  <c r="M427" i="19"/>
  <c r="M425" i="19" s="1"/>
  <c r="F427" i="19"/>
  <c r="F425" i="19" s="1"/>
  <c r="V422" i="19"/>
  <c r="V420" i="19" s="1"/>
  <c r="N422" i="19"/>
  <c r="G422" i="19"/>
  <c r="G420" i="19" s="1"/>
  <c r="X417" i="19"/>
  <c r="X415" i="19" s="1"/>
  <c r="Q417" i="19"/>
  <c r="I417" i="19"/>
  <c r="I415" i="19" s="1"/>
  <c r="Y412" i="19"/>
  <c r="Y410" i="19" s="1"/>
  <c r="R412" i="19"/>
  <c r="J412" i="19"/>
  <c r="J410" i="19" s="1"/>
  <c r="Z407" i="19"/>
  <c r="Z405" i="19" s="1"/>
  <c r="T407" i="19"/>
  <c r="N407" i="19"/>
  <c r="N405" i="19" s="1"/>
  <c r="H407" i="19"/>
  <c r="H405" i="19" s="1"/>
  <c r="AA402" i="19"/>
  <c r="AA400" i="19" s="1"/>
  <c r="U402" i="19"/>
  <c r="U400" i="19" s="1"/>
  <c r="O402" i="19"/>
  <c r="O400" i="19" s="1"/>
  <c r="I402" i="19"/>
  <c r="J477" i="19"/>
  <c r="J475" i="19" s="1"/>
  <c r="L472" i="19"/>
  <c r="X467" i="19"/>
  <c r="J467" i="19"/>
  <c r="J465" i="19" s="1"/>
  <c r="N462" i="19"/>
  <c r="S457" i="19"/>
  <c r="S455" i="19" s="1"/>
  <c r="I457" i="19"/>
  <c r="I455" i="19" s="1"/>
  <c r="T452" i="19"/>
  <c r="T450" i="19" s="1"/>
  <c r="L452" i="19"/>
  <c r="Z447" i="19"/>
  <c r="Z445" i="19" s="1"/>
  <c r="Q447" i="19"/>
  <c r="H447" i="19"/>
  <c r="H445" i="19" s="1"/>
  <c r="U442" i="19"/>
  <c r="U440" i="19" s="1"/>
  <c r="L442" i="19"/>
  <c r="L440" i="19" s="1"/>
  <c r="D442" i="19"/>
  <c r="X437" i="19"/>
  <c r="X435" i="19" s="1"/>
  <c r="P437" i="19"/>
  <c r="P435" i="19" s="1"/>
  <c r="G437" i="19"/>
  <c r="Z432" i="19"/>
  <c r="Z430" i="19" s="1"/>
  <c r="R432" i="19"/>
  <c r="R430" i="19" s="1"/>
  <c r="K432" i="19"/>
  <c r="D432" i="19"/>
  <c r="D430" i="19" s="1"/>
  <c r="AA427" i="19"/>
  <c r="AA425" i="19" s="1"/>
  <c r="S427" i="19"/>
  <c r="L427" i="19"/>
  <c r="L425" i="19" s="1"/>
  <c r="E427" i="19"/>
  <c r="E425" i="19" s="1"/>
  <c r="T422" i="19"/>
  <c r="M422" i="19"/>
  <c r="M420" i="19" s="1"/>
  <c r="F422" i="19"/>
  <c r="F420" i="19" s="1"/>
  <c r="W417" i="19"/>
  <c r="O417" i="19"/>
  <c r="O415" i="19" s="1"/>
  <c r="H417" i="19"/>
  <c r="H415" i="19" s="1"/>
  <c r="X412" i="19"/>
  <c r="P412" i="19"/>
  <c r="P410" i="19" s="1"/>
  <c r="I412" i="19"/>
  <c r="I410" i="19" s="1"/>
  <c r="Z477" i="19"/>
  <c r="H477" i="19"/>
  <c r="K472" i="19"/>
  <c r="K470" i="19" s="1"/>
  <c r="W467" i="19"/>
  <c r="W465" i="19" s="1"/>
  <c r="I467" i="19"/>
  <c r="I465" i="19" s="1"/>
  <c r="Y462" i="19"/>
  <c r="K462" i="19"/>
  <c r="AA457" i="19"/>
  <c r="AA455" i="19" s="1"/>
  <c r="R457" i="19"/>
  <c r="F457" i="19"/>
  <c r="F455" i="19" s="1"/>
  <c r="AA452" i="19"/>
  <c r="AA450" i="19" s="1"/>
  <c r="S452" i="19"/>
  <c r="J452" i="19"/>
  <c r="Y447" i="19"/>
  <c r="Y445" i="19" s="1"/>
  <c r="O447" i="19"/>
  <c r="O445" i="19" s="1"/>
  <c r="G447" i="19"/>
  <c r="G445" i="19" s="1"/>
  <c r="T442" i="19"/>
  <c r="T440" i="19" s="1"/>
  <c r="K442" i="19"/>
  <c r="K440" i="19" s="1"/>
  <c r="W437" i="19"/>
  <c r="O437" i="19"/>
  <c r="O435" i="19" s="1"/>
  <c r="F437" i="19"/>
  <c r="X432" i="19"/>
  <c r="Q432" i="19"/>
  <c r="Q430" i="19" s="1"/>
  <c r="J432" i="19"/>
  <c r="J430" i="19" s="1"/>
  <c r="Y427" i="19"/>
  <c r="R427" i="19"/>
  <c r="R425" i="19" s="1"/>
  <c r="K427" i="19"/>
  <c r="K425" i="19" s="1"/>
  <c r="D427" i="19"/>
  <c r="Z422" i="19"/>
  <c r="Z420" i="19" s="1"/>
  <c r="S422" i="19"/>
  <c r="S420" i="19" s="1"/>
  <c r="L422" i="19"/>
  <c r="E422" i="19"/>
  <c r="E420" i="19" s="1"/>
  <c r="U417" i="19"/>
  <c r="U415" i="19" s="1"/>
  <c r="N417" i="19"/>
  <c r="G417" i="19"/>
  <c r="G415" i="19" s="1"/>
  <c r="V412" i="19"/>
  <c r="V410" i="19" s="1"/>
  <c r="O412" i="19"/>
  <c r="H412" i="19"/>
  <c r="H410" i="19" s="1"/>
  <c r="X407" i="19"/>
  <c r="X405" i="19" s="1"/>
  <c r="R407" i="19"/>
  <c r="L407" i="19"/>
  <c r="L405" i="19" s="1"/>
  <c r="F407" i="19"/>
  <c r="F405" i="19" s="1"/>
  <c r="Y402" i="19"/>
  <c r="S402" i="19"/>
  <c r="S400" i="19" s="1"/>
  <c r="M402" i="19"/>
  <c r="M400" i="19" s="1"/>
  <c r="G402" i="19"/>
  <c r="Z397" i="19"/>
  <c r="Z395" i="19" s="1"/>
  <c r="T397" i="19"/>
  <c r="T395" i="19" s="1"/>
  <c r="N397" i="19"/>
  <c r="H397" i="19"/>
  <c r="H395" i="19" s="1"/>
  <c r="AA392" i="19"/>
  <c r="AA390" i="19" s="1"/>
  <c r="U392" i="19"/>
  <c r="O392" i="19"/>
  <c r="O390" i="19" s="1"/>
  <c r="I392" i="19"/>
  <c r="I390" i="19" s="1"/>
  <c r="V387" i="19"/>
  <c r="P387" i="19"/>
  <c r="P385" i="19" s="1"/>
  <c r="J387" i="19"/>
  <c r="J385" i="19" s="1"/>
  <c r="D387" i="19"/>
  <c r="W382" i="19"/>
  <c r="W380" i="19" s="1"/>
  <c r="Q382" i="19"/>
  <c r="Q380" i="19" s="1"/>
  <c r="K382" i="19"/>
  <c r="E382" i="19"/>
  <c r="E380" i="19" s="1"/>
  <c r="X377" i="19"/>
  <c r="X375" i="19" s="1"/>
  <c r="R377" i="19"/>
  <c r="L377" i="19"/>
  <c r="L375" i="19" s="1"/>
  <c r="F377" i="19"/>
  <c r="F375" i="19" s="1"/>
  <c r="Y372" i="19"/>
  <c r="S372" i="19"/>
  <c r="S370" i="19" s="1"/>
  <c r="M372" i="19"/>
  <c r="M370" i="19" s="1"/>
  <c r="G372" i="19"/>
  <c r="J327" i="19"/>
  <c r="J325" i="19" s="1"/>
  <c r="P327" i="19"/>
  <c r="P325" i="19" s="1"/>
  <c r="V327" i="19"/>
  <c r="I332" i="19"/>
  <c r="I330" i="19" s="1"/>
  <c r="O332" i="19"/>
  <c r="O330" i="19" s="1"/>
  <c r="U332" i="19"/>
  <c r="AA332" i="19"/>
  <c r="AA330" i="19" s="1"/>
  <c r="H337" i="19"/>
  <c r="H335" i="19" s="1"/>
  <c r="N337" i="19"/>
  <c r="T337" i="19"/>
  <c r="T335" i="19" s="1"/>
  <c r="Z337" i="19"/>
  <c r="Z335" i="19" s="1"/>
  <c r="G342" i="19"/>
  <c r="M342" i="19"/>
  <c r="M340" i="19" s="1"/>
  <c r="S342" i="19"/>
  <c r="S340" i="19" s="1"/>
  <c r="Y342" i="19"/>
  <c r="F347" i="19"/>
  <c r="F345" i="19" s="1"/>
  <c r="L347" i="19"/>
  <c r="L345" i="19" s="1"/>
  <c r="R347" i="19"/>
  <c r="X347" i="19"/>
  <c r="X345" i="19" s="1"/>
  <c r="E352" i="19"/>
  <c r="E350" i="19" s="1"/>
  <c r="K352" i="19"/>
  <c r="Q352" i="19"/>
  <c r="Q350" i="19" s="1"/>
  <c r="W352" i="19"/>
  <c r="W350" i="19" s="1"/>
  <c r="D357" i="19"/>
  <c r="J357" i="19"/>
  <c r="J355" i="19" s="1"/>
  <c r="P357" i="19"/>
  <c r="P355" i="19" s="1"/>
  <c r="V357" i="19"/>
  <c r="I362" i="19"/>
  <c r="I360" i="19" s="1"/>
  <c r="O362" i="19"/>
  <c r="O360" i="19" s="1"/>
  <c r="U362" i="19"/>
  <c r="AA362" i="19"/>
  <c r="AA360" i="19" s="1"/>
  <c r="H367" i="19"/>
  <c r="H365" i="19" s="1"/>
  <c r="N367" i="19"/>
  <c r="T367" i="19"/>
  <c r="T365" i="19" s="1"/>
  <c r="Z367" i="19"/>
  <c r="Z365" i="19" s="1"/>
  <c r="E372" i="19"/>
  <c r="E370" i="19" s="1"/>
  <c r="L372" i="19"/>
  <c r="L370" i="19" s="1"/>
  <c r="T372" i="19"/>
  <c r="T370" i="19" s="1"/>
  <c r="AA372" i="19"/>
  <c r="AA370" i="19" s="1"/>
  <c r="D377" i="19"/>
  <c r="K377" i="19"/>
  <c r="K375" i="19" s="1"/>
  <c r="S377" i="19"/>
  <c r="S375" i="19" s="1"/>
  <c r="Z377" i="19"/>
  <c r="Z375" i="19" s="1"/>
  <c r="J382" i="19"/>
  <c r="J380" i="19" s="1"/>
  <c r="R382" i="19"/>
  <c r="R380" i="19" s="1"/>
  <c r="Y382" i="19"/>
  <c r="Y380" i="19" s="1"/>
  <c r="I387" i="19"/>
  <c r="I385" i="19" s="1"/>
  <c r="Q387" i="19"/>
  <c r="Q385" i="19" s="1"/>
  <c r="X387" i="19"/>
  <c r="X385" i="19" s="1"/>
  <c r="G392" i="19"/>
  <c r="G390" i="19" s="1"/>
  <c r="N392" i="19"/>
  <c r="N390" i="19" s="1"/>
  <c r="V392" i="19"/>
  <c r="F397" i="19"/>
  <c r="F395" i="19" s="1"/>
  <c r="M397" i="19"/>
  <c r="M395" i="19" s="1"/>
  <c r="U397" i="19"/>
  <c r="U395" i="19" s="1"/>
  <c r="E402" i="19"/>
  <c r="E400" i="19" s="1"/>
  <c r="N402" i="19"/>
  <c r="W402" i="19"/>
  <c r="W400" i="19" s="1"/>
  <c r="D407" i="19"/>
  <c r="D405" i="19" s="1"/>
  <c r="M407" i="19"/>
  <c r="V407" i="19"/>
  <c r="V405" i="19" s="1"/>
  <c r="N412" i="19"/>
  <c r="N410" i="19" s="1"/>
  <c r="E417" i="19"/>
  <c r="Z417" i="19"/>
  <c r="Z415" i="19" s="1"/>
  <c r="K422" i="19"/>
  <c r="K420" i="19" s="1"/>
  <c r="W427" i="19"/>
  <c r="L430" i="19"/>
  <c r="O432" i="19"/>
  <c r="O430" i="19" s="1"/>
  <c r="L437" i="19"/>
  <c r="Q440" i="19"/>
  <c r="I442" i="19"/>
  <c r="I440" i="19" s="1"/>
  <c r="N447" i="19"/>
  <c r="N445" i="19" s="1"/>
  <c r="P452" i="19"/>
  <c r="M455" i="19"/>
  <c r="Y457" i="19"/>
  <c r="J462" i="19"/>
  <c r="U467" i="19"/>
  <c r="U465" i="19" s="1"/>
  <c r="E477" i="19"/>
  <c r="I514" i="19"/>
  <c r="F519" i="19"/>
  <c r="X519" i="19"/>
  <c r="O524" i="19"/>
  <c r="I579" i="19"/>
  <c r="H342" i="19"/>
  <c r="H340" i="19" s="1"/>
  <c r="N342" i="19"/>
  <c r="N340" i="19" s="1"/>
  <c r="T342" i="19"/>
  <c r="Z342" i="19"/>
  <c r="Z340" i="19" s="1"/>
  <c r="G347" i="19"/>
  <c r="G345" i="19" s="1"/>
  <c r="M347" i="19"/>
  <c r="S347" i="19"/>
  <c r="S345" i="19" s="1"/>
  <c r="Y347" i="19"/>
  <c r="Y345" i="19" s="1"/>
  <c r="F352" i="19"/>
  <c r="L352" i="19"/>
  <c r="L350" i="19" s="1"/>
  <c r="R352" i="19"/>
  <c r="R350" i="19" s="1"/>
  <c r="X352" i="19"/>
  <c r="E357" i="19"/>
  <c r="E355" i="19" s="1"/>
  <c r="K357" i="19"/>
  <c r="K355" i="19" s="1"/>
  <c r="Q357" i="19"/>
  <c r="W357" i="19"/>
  <c r="W355" i="19" s="1"/>
  <c r="D362" i="19"/>
  <c r="D360" i="19" s="1"/>
  <c r="J362" i="19"/>
  <c r="P362" i="19"/>
  <c r="P360" i="19" s="1"/>
  <c r="V362" i="19"/>
  <c r="V360" i="19" s="1"/>
  <c r="I367" i="19"/>
  <c r="O367" i="19"/>
  <c r="O365" i="19" s="1"/>
  <c r="U367" i="19"/>
  <c r="U365" i="19" s="1"/>
  <c r="AA367" i="19"/>
  <c r="F372" i="19"/>
  <c r="F370" i="19" s="1"/>
  <c r="N372" i="19"/>
  <c r="N370" i="19" s="1"/>
  <c r="U372" i="19"/>
  <c r="E377" i="19"/>
  <c r="E375" i="19" s="1"/>
  <c r="M377" i="19"/>
  <c r="M375" i="19" s="1"/>
  <c r="T377" i="19"/>
  <c r="AA377" i="19"/>
  <c r="AA375" i="19" s="1"/>
  <c r="D382" i="19"/>
  <c r="D380" i="19" s="1"/>
  <c r="L382" i="19"/>
  <c r="S382" i="19"/>
  <c r="S380" i="19" s="1"/>
  <c r="Z382" i="19"/>
  <c r="K387" i="19"/>
  <c r="R387" i="19"/>
  <c r="Y387" i="19"/>
  <c r="Y385" i="19" s="1"/>
  <c r="H392" i="19"/>
  <c r="P392" i="19"/>
  <c r="P390" i="19" s="1"/>
  <c r="W392" i="19"/>
  <c r="W390" i="19" s="1"/>
  <c r="G397" i="19"/>
  <c r="O397" i="19"/>
  <c r="O395" i="19" s="1"/>
  <c r="V397" i="19"/>
  <c r="V395" i="19" s="1"/>
  <c r="F402" i="19"/>
  <c r="F400" i="19" s="1"/>
  <c r="P402" i="19"/>
  <c r="P400" i="19" s="1"/>
  <c r="X402" i="19"/>
  <c r="X400" i="19" s="1"/>
  <c r="E407" i="19"/>
  <c r="O407" i="19"/>
  <c r="W407" i="19"/>
  <c r="W405" i="19" s="1"/>
  <c r="T412" i="19"/>
  <c r="T410" i="19" s="1"/>
  <c r="E415" i="19"/>
  <c r="F417" i="19"/>
  <c r="F415" i="19" s="1"/>
  <c r="AA417" i="19"/>
  <c r="AA415" i="19" s="1"/>
  <c r="Q422" i="19"/>
  <c r="Q420" i="19" s="1"/>
  <c r="U425" i="19"/>
  <c r="X427" i="19"/>
  <c r="X425" i="19" s="1"/>
  <c r="P432" i="19"/>
  <c r="P430" i="19" s="1"/>
  <c r="L435" i="19"/>
  <c r="M437" i="19"/>
  <c r="P442" i="19"/>
  <c r="P440" i="19" s="1"/>
  <c r="U447" i="19"/>
  <c r="R452" i="19"/>
  <c r="N455" i="19"/>
  <c r="Z457" i="19"/>
  <c r="Z455" i="19" s="1"/>
  <c r="V462" i="19"/>
  <c r="H470" i="19"/>
  <c r="S477" i="19"/>
  <c r="R599" i="19"/>
  <c r="I342" i="19"/>
  <c r="I340" i="19" s="1"/>
  <c r="O342" i="19"/>
  <c r="U342" i="19"/>
  <c r="U340" i="19" s="1"/>
  <c r="AA342" i="19"/>
  <c r="AA340" i="19" s="1"/>
  <c r="H347" i="19"/>
  <c r="N347" i="19"/>
  <c r="N345" i="19" s="1"/>
  <c r="T347" i="19"/>
  <c r="T345" i="19" s="1"/>
  <c r="Z347" i="19"/>
  <c r="G352" i="19"/>
  <c r="G350" i="19" s="1"/>
  <c r="M352" i="19"/>
  <c r="M350" i="19" s="1"/>
  <c r="S352" i="19"/>
  <c r="Y352" i="19"/>
  <c r="Y350" i="19" s="1"/>
  <c r="F357" i="19"/>
  <c r="F355" i="19" s="1"/>
  <c r="L357" i="19"/>
  <c r="R357" i="19"/>
  <c r="R355" i="19" s="1"/>
  <c r="X357" i="19"/>
  <c r="X355" i="19" s="1"/>
  <c r="E362" i="19"/>
  <c r="K362" i="19"/>
  <c r="K360" i="19" s="1"/>
  <c r="Q362" i="19"/>
  <c r="Q360" i="19" s="1"/>
  <c r="W362" i="19"/>
  <c r="D367" i="19"/>
  <c r="D365" i="19" s="1"/>
  <c r="J367" i="19"/>
  <c r="J365" i="19" s="1"/>
  <c r="P367" i="19"/>
  <c r="V367" i="19"/>
  <c r="V365" i="19" s="1"/>
  <c r="H372" i="19"/>
  <c r="O372" i="19"/>
  <c r="V372" i="19"/>
  <c r="V370" i="19" s="1"/>
  <c r="G377" i="19"/>
  <c r="G375" i="19" s="1"/>
  <c r="N377" i="19"/>
  <c r="N375" i="19" s="1"/>
  <c r="U377" i="19"/>
  <c r="U375" i="19" s="1"/>
  <c r="F382" i="19"/>
  <c r="M382" i="19"/>
  <c r="T382" i="19"/>
  <c r="T380" i="19" s="1"/>
  <c r="AA382" i="19"/>
  <c r="AA380" i="19" s="1"/>
  <c r="E387" i="19"/>
  <c r="E385" i="19" s="1"/>
  <c r="L387" i="19"/>
  <c r="L385" i="19" s="1"/>
  <c r="S387" i="19"/>
  <c r="Z387" i="19"/>
  <c r="J392" i="19"/>
  <c r="J390" i="19" s="1"/>
  <c r="Q392" i="19"/>
  <c r="Q390" i="19" s="1"/>
  <c r="X392" i="19"/>
  <c r="X390" i="19" s="1"/>
  <c r="I397" i="19"/>
  <c r="I395" i="19" s="1"/>
  <c r="P397" i="19"/>
  <c r="P395" i="19" s="1"/>
  <c r="W397" i="19"/>
  <c r="H402" i="19"/>
  <c r="H400" i="19" s="1"/>
  <c r="Q402" i="19"/>
  <c r="Z402" i="19"/>
  <c r="Z400" i="19" s="1"/>
  <c r="G407" i="19"/>
  <c r="G405" i="19" s="1"/>
  <c r="P407" i="19"/>
  <c r="Y407" i="19"/>
  <c r="Y405" i="19" s="1"/>
  <c r="D412" i="19"/>
  <c r="D410" i="19" s="1"/>
  <c r="U412" i="19"/>
  <c r="L417" i="19"/>
  <c r="L415" i="19" s="1"/>
  <c r="R422" i="19"/>
  <c r="R420" i="19" s="1"/>
  <c r="I427" i="19"/>
  <c r="I425" i="19" s="1"/>
  <c r="N430" i="19"/>
  <c r="V432" i="19"/>
  <c r="U437" i="19"/>
  <c r="R442" i="19"/>
  <c r="R440" i="19" s="1"/>
  <c r="V447" i="19"/>
  <c r="V445" i="19" s="1"/>
  <c r="Y452" i="19"/>
  <c r="Y450" i="19" s="1"/>
  <c r="O455" i="19"/>
  <c r="U455" i="19"/>
  <c r="X462" i="19"/>
  <c r="X460" i="19" s="1"/>
  <c r="I470" i="19"/>
  <c r="W477" i="19"/>
  <c r="W475" i="19" s="1"/>
  <c r="H504" i="19"/>
  <c r="N504" i="19"/>
  <c r="T504" i="19"/>
  <c r="M514" i="19"/>
  <c r="S529" i="19"/>
  <c r="U534" i="19"/>
  <c r="V342" i="19"/>
  <c r="V340" i="19" s="1"/>
  <c r="I347" i="19"/>
  <c r="I345" i="19" s="1"/>
  <c r="O347" i="19"/>
  <c r="U347" i="19"/>
  <c r="U345" i="19" s="1"/>
  <c r="AA347" i="19"/>
  <c r="AA345" i="19" s="1"/>
  <c r="H352" i="19"/>
  <c r="N352" i="19"/>
  <c r="N350" i="19" s="1"/>
  <c r="T352" i="19"/>
  <c r="T350" i="19" s="1"/>
  <c r="Z352" i="19"/>
  <c r="G357" i="19"/>
  <c r="G355" i="19" s="1"/>
  <c r="M357" i="19"/>
  <c r="M355" i="19" s="1"/>
  <c r="S357" i="19"/>
  <c r="Y357" i="19"/>
  <c r="Y355" i="19" s="1"/>
  <c r="F362" i="19"/>
  <c r="F360" i="19" s="1"/>
  <c r="L362" i="19"/>
  <c r="R362" i="19"/>
  <c r="R360" i="19" s="1"/>
  <c r="X362" i="19"/>
  <c r="X360" i="19" s="1"/>
  <c r="E367" i="19"/>
  <c r="K367" i="19"/>
  <c r="K365" i="19" s="1"/>
  <c r="Q367" i="19"/>
  <c r="Q365" i="19" s="1"/>
  <c r="W367" i="19"/>
  <c r="I372" i="19"/>
  <c r="I370" i="19" s="1"/>
  <c r="P372" i="19"/>
  <c r="W372" i="19"/>
  <c r="H377" i="19"/>
  <c r="H375" i="19" s="1"/>
  <c r="O377" i="19"/>
  <c r="V377" i="19"/>
  <c r="G382" i="19"/>
  <c r="G380" i="19" s="1"/>
  <c r="N382" i="19"/>
  <c r="N380" i="19" s="1"/>
  <c r="U382" i="19"/>
  <c r="U380" i="19" s="1"/>
  <c r="F387" i="19"/>
  <c r="F385" i="19" s="1"/>
  <c r="M387" i="19"/>
  <c r="T387" i="19"/>
  <c r="AA387" i="19"/>
  <c r="AA385" i="19" s="1"/>
  <c r="D392" i="19"/>
  <c r="K392" i="19"/>
  <c r="K390" i="19" s="1"/>
  <c r="R392" i="19"/>
  <c r="R390" i="19" s="1"/>
  <c r="Y392" i="19"/>
  <c r="J397" i="19"/>
  <c r="Q397" i="19"/>
  <c r="Q395" i="19" s="1"/>
  <c r="X397" i="19"/>
  <c r="X395" i="19" s="1"/>
  <c r="J402" i="19"/>
  <c r="J400" i="19" s="1"/>
  <c r="R402" i="19"/>
  <c r="R400" i="19" s="1"/>
  <c r="I407" i="19"/>
  <c r="I405" i="19" s="1"/>
  <c r="Q407" i="19"/>
  <c r="Q405" i="19" s="1"/>
  <c r="AA407" i="19"/>
  <c r="AA405" i="19" s="1"/>
  <c r="F412" i="19"/>
  <c r="F410" i="19" s="1"/>
  <c r="AA412" i="19"/>
  <c r="AA410" i="19" s="1"/>
  <c r="S415" i="19"/>
  <c r="M417" i="19"/>
  <c r="M415" i="19" s="1"/>
  <c r="X422" i="19"/>
  <c r="X420" i="19" s="1"/>
  <c r="W425" i="19"/>
  <c r="J427" i="19"/>
  <c r="J425" i="19" s="1"/>
  <c r="W432" i="19"/>
  <c r="W430" i="19" s="1"/>
  <c r="V437" i="19"/>
  <c r="V435" i="19" s="1"/>
  <c r="Z440" i="19"/>
  <c r="Z442" i="19"/>
  <c r="P445" i="19"/>
  <c r="D447" i="19"/>
  <c r="Z452" i="19"/>
  <c r="Z450" i="19" s="1"/>
  <c r="E457" i="19"/>
  <c r="E455" i="19" s="1"/>
  <c r="O465" i="19"/>
  <c r="H472" i="19"/>
  <c r="U504" i="19"/>
  <c r="Q455" i="19"/>
  <c r="G460" i="19"/>
  <c r="Y460" i="19"/>
  <c r="Q475" i="19"/>
  <c r="G484" i="19"/>
  <c r="S484" i="19"/>
  <c r="D494" i="19"/>
  <c r="P494" i="19"/>
  <c r="V494" i="19"/>
  <c r="P499" i="19"/>
  <c r="V499" i="19"/>
  <c r="J509" i="19"/>
  <c r="L514" i="19"/>
  <c r="R514" i="19"/>
  <c r="Y519" i="19"/>
  <c r="E524" i="19"/>
  <c r="Q524" i="19"/>
  <c r="N544" i="19"/>
  <c r="S445" i="19"/>
  <c r="H460" i="19"/>
  <c r="N460" i="19"/>
  <c r="F465" i="19"/>
  <c r="X465" i="19"/>
  <c r="F470" i="19"/>
  <c r="L470" i="19"/>
  <c r="O489" i="19"/>
  <c r="Z489" i="19"/>
  <c r="W494" i="19"/>
  <c r="L504" i="19"/>
  <c r="G514" i="19"/>
  <c r="Y514" i="19"/>
  <c r="O519" i="19"/>
  <c r="I534" i="19"/>
  <c r="T539" i="19"/>
  <c r="H604" i="19"/>
  <c r="Z604" i="19"/>
  <c r="K614" i="19"/>
  <c r="N629" i="19"/>
  <c r="M435" i="19"/>
  <c r="J450" i="19"/>
  <c r="G465" i="19"/>
  <c r="M465" i="19"/>
  <c r="S475" i="19"/>
  <c r="L499" i="19"/>
  <c r="M499" i="19"/>
  <c r="H529" i="19"/>
  <c r="D534" i="19"/>
  <c r="V534" i="19"/>
  <c r="I539" i="19"/>
  <c r="U539" i="19"/>
  <c r="V460" i="19"/>
  <c r="T470" i="19"/>
  <c r="H475" i="19"/>
  <c r="P484" i="19"/>
  <c r="AA484" i="19"/>
  <c r="Q489" i="19"/>
  <c r="H489" i="19"/>
  <c r="M494" i="19"/>
  <c r="N494" i="19"/>
  <c r="H509" i="19"/>
  <c r="T509" i="19"/>
  <c r="Z509" i="19"/>
  <c r="H519" i="19"/>
  <c r="AA524" i="19"/>
  <c r="Q529" i="19"/>
  <c r="G534" i="19"/>
  <c r="H584" i="19"/>
  <c r="D589" i="19"/>
  <c r="P589" i="19"/>
  <c r="J486" i="19"/>
  <c r="J484" i="19" s="1"/>
  <c r="S486" i="19"/>
  <c r="I491" i="19"/>
  <c r="I489" i="19" s="1"/>
  <c r="R491" i="19"/>
  <c r="AA491" i="19"/>
  <c r="AA489" i="19" s="1"/>
  <c r="G496" i="19"/>
  <c r="G494" i="19" s="1"/>
  <c r="P496" i="19"/>
  <c r="Y496" i="19"/>
  <c r="Y494" i="19" s="1"/>
  <c r="F501" i="19"/>
  <c r="F499" i="19" s="1"/>
  <c r="O501" i="19"/>
  <c r="X501" i="19"/>
  <c r="X499" i="19" s="1"/>
  <c r="E506" i="19"/>
  <c r="N506" i="19"/>
  <c r="W506" i="19"/>
  <c r="W504" i="19" s="1"/>
  <c r="K511" i="19"/>
  <c r="K509" i="19" s="1"/>
  <c r="T511" i="19"/>
  <c r="J516" i="19"/>
  <c r="J514" i="19" s="1"/>
  <c r="S516" i="19"/>
  <c r="S514" i="19" s="1"/>
  <c r="I521" i="19"/>
  <c r="I519" i="19" s="1"/>
  <c r="R521" i="19"/>
  <c r="R519" i="19" s="1"/>
  <c r="F524" i="19"/>
  <c r="I526" i="19"/>
  <c r="I524" i="19" s="1"/>
  <c r="T526" i="19"/>
  <c r="T524" i="19" s="1"/>
  <c r="T529" i="19"/>
  <c r="K531" i="19"/>
  <c r="K529" i="19" s="1"/>
  <c r="V531" i="19"/>
  <c r="V529" i="19" s="1"/>
  <c r="J536" i="19"/>
  <c r="J534" i="19" s="1"/>
  <c r="Y536" i="19"/>
  <c r="F541" i="19"/>
  <c r="F539" i="19" s="1"/>
  <c r="T541" i="19"/>
  <c r="K546" i="19"/>
  <c r="N554" i="19"/>
  <c r="F571" i="19"/>
  <c r="F569" i="19" s="1"/>
  <c r="H576" i="19"/>
  <c r="H574" i="19" s="1"/>
  <c r="P581" i="19"/>
  <c r="N586" i="19"/>
  <c r="Q591" i="19"/>
  <c r="Q589" i="19" s="1"/>
  <c r="L594" i="19"/>
  <c r="X594" i="19"/>
  <c r="X596" i="19"/>
  <c r="T599" i="19"/>
  <c r="D624" i="19"/>
  <c r="I626" i="19"/>
  <c r="Z634" i="19"/>
  <c r="L486" i="19"/>
  <c r="U486" i="19"/>
  <c r="K491" i="19"/>
  <c r="K489" i="19" s="1"/>
  <c r="T491" i="19"/>
  <c r="T489" i="19" s="1"/>
  <c r="H496" i="19"/>
  <c r="H494" i="19" s="1"/>
  <c r="Q496" i="19"/>
  <c r="Q494" i="19" s="1"/>
  <c r="Z496" i="19"/>
  <c r="Z494" i="19" s="1"/>
  <c r="G501" i="19"/>
  <c r="P501" i="19"/>
  <c r="Y501" i="19"/>
  <c r="Y499" i="19" s="1"/>
  <c r="F506" i="19"/>
  <c r="F504" i="19" s="1"/>
  <c r="O506" i="19"/>
  <c r="O504" i="19" s="1"/>
  <c r="X506" i="19"/>
  <c r="X504" i="19" s="1"/>
  <c r="D511" i="19"/>
  <c r="M511" i="19"/>
  <c r="M509" i="19" s="1"/>
  <c r="V511" i="19"/>
  <c r="V509" i="19" s="1"/>
  <c r="L516" i="19"/>
  <c r="U516" i="19"/>
  <c r="U514" i="19" s="1"/>
  <c r="K521" i="19"/>
  <c r="K519" i="19" s="1"/>
  <c r="U521" i="19"/>
  <c r="U519" i="19" s="1"/>
  <c r="J526" i="19"/>
  <c r="J524" i="19" s="1"/>
  <c r="U526" i="19"/>
  <c r="M531" i="19"/>
  <c r="M529" i="19" s="1"/>
  <c r="W531" i="19"/>
  <c r="L536" i="19"/>
  <c r="L534" i="19" s="1"/>
  <c r="Z536" i="19"/>
  <c r="Z534" i="19" s="1"/>
  <c r="Q539" i="19"/>
  <c r="I541" i="19"/>
  <c r="X541" i="19"/>
  <c r="M546" i="19"/>
  <c r="M544" i="19" s="1"/>
  <c r="U549" i="19"/>
  <c r="D559" i="19"/>
  <c r="P559" i="19"/>
  <c r="V559" i="19"/>
  <c r="D561" i="19"/>
  <c r="J566" i="19"/>
  <c r="J564" i="19" s="1"/>
  <c r="R571" i="19"/>
  <c r="R569" i="19" s="1"/>
  <c r="K576" i="19"/>
  <c r="K574" i="19" s="1"/>
  <c r="L579" i="19"/>
  <c r="S581" i="19"/>
  <c r="X586" i="19"/>
  <c r="X584" i="19" s="1"/>
  <c r="Y596" i="19"/>
  <c r="Y594" i="19" s="1"/>
  <c r="X636" i="19"/>
  <c r="X634" i="19" s="1"/>
  <c r="R636" i="19"/>
  <c r="R634" i="19" s="1"/>
  <c r="L636" i="19"/>
  <c r="L634" i="19" s="1"/>
  <c r="F636" i="19"/>
  <c r="F634" i="19" s="1"/>
  <c r="Y631" i="19"/>
  <c r="S631" i="19"/>
  <c r="S629" i="19" s="1"/>
  <c r="M631" i="19"/>
  <c r="M629" i="19" s="1"/>
  <c r="G631" i="19"/>
  <c r="G629" i="19" s="1"/>
  <c r="Z626" i="19"/>
  <c r="Z624" i="19" s="1"/>
  <c r="T626" i="19"/>
  <c r="T624" i="19" s="1"/>
  <c r="N626" i="19"/>
  <c r="H626" i="19"/>
  <c r="H624" i="19" s="1"/>
  <c r="AA621" i="19"/>
  <c r="AA619" i="19" s="1"/>
  <c r="U621" i="19"/>
  <c r="U619" i="19" s="1"/>
  <c r="O621" i="19"/>
  <c r="O619" i="19" s="1"/>
  <c r="I621" i="19"/>
  <c r="I619" i="19" s="1"/>
  <c r="V616" i="19"/>
  <c r="P616" i="19"/>
  <c r="P614" i="19" s="1"/>
  <c r="J616" i="19"/>
  <c r="J614" i="19" s="1"/>
  <c r="D616" i="19"/>
  <c r="D614" i="19" s="1"/>
  <c r="W611" i="19"/>
  <c r="W609" i="19" s="1"/>
  <c r="Q611" i="19"/>
  <c r="Q609" i="19" s="1"/>
  <c r="K611" i="19"/>
  <c r="E611" i="19"/>
  <c r="E609" i="19" s="1"/>
  <c r="X606" i="19"/>
  <c r="X604" i="19" s="1"/>
  <c r="R606" i="19"/>
  <c r="R604" i="19" s="1"/>
  <c r="L606" i="19"/>
  <c r="L604" i="19" s="1"/>
  <c r="F606" i="19"/>
  <c r="F604" i="19" s="1"/>
  <c r="W636" i="19"/>
  <c r="W634" i="19" s="1"/>
  <c r="Q636" i="19"/>
  <c r="Q634" i="19" s="1"/>
  <c r="K636" i="19"/>
  <c r="K634" i="19" s="1"/>
  <c r="E636" i="19"/>
  <c r="E634" i="19" s="1"/>
  <c r="X631" i="19"/>
  <c r="X629" i="19" s="1"/>
  <c r="R631" i="19"/>
  <c r="L631" i="19"/>
  <c r="L629" i="19" s="1"/>
  <c r="F631" i="19"/>
  <c r="F629" i="19" s="1"/>
  <c r="Y626" i="19"/>
  <c r="Y624" i="19" s="1"/>
  <c r="S626" i="19"/>
  <c r="S624" i="19" s="1"/>
  <c r="M626" i="19"/>
  <c r="M624" i="19" s="1"/>
  <c r="G626" i="19"/>
  <c r="Z621" i="19"/>
  <c r="Z619" i="19" s="1"/>
  <c r="T621" i="19"/>
  <c r="T619" i="19" s="1"/>
  <c r="N621" i="19"/>
  <c r="N619" i="19" s="1"/>
  <c r="H621" i="19"/>
  <c r="H619" i="19" s="1"/>
  <c r="AA616" i="19"/>
  <c r="AA614" i="19" s="1"/>
  <c r="U616" i="19"/>
  <c r="O616" i="19"/>
  <c r="O614" i="19" s="1"/>
  <c r="I616" i="19"/>
  <c r="I614" i="19" s="1"/>
  <c r="V611" i="19"/>
  <c r="V609" i="19" s="1"/>
  <c r="P611" i="19"/>
  <c r="P609" i="19" s="1"/>
  <c r="J611" i="19"/>
  <c r="J609" i="19" s="1"/>
  <c r="D611" i="19"/>
  <c r="W606" i="19"/>
  <c r="W604" i="19" s="1"/>
  <c r="Q606" i="19"/>
  <c r="Q604" i="19" s="1"/>
  <c r="K606" i="19"/>
  <c r="K604" i="19" s="1"/>
  <c r="E606" i="19"/>
  <c r="E604" i="19" s="1"/>
  <c r="V636" i="19"/>
  <c r="V634" i="19" s="1"/>
  <c r="P636" i="19"/>
  <c r="J636" i="19"/>
  <c r="J634" i="19" s="1"/>
  <c r="D636" i="19"/>
  <c r="D634" i="19" s="1"/>
  <c r="W631" i="19"/>
  <c r="W629" i="19" s="1"/>
  <c r="Q631" i="19"/>
  <c r="Q629" i="19" s="1"/>
  <c r="K631" i="19"/>
  <c r="K629" i="19" s="1"/>
  <c r="E631" i="19"/>
  <c r="X626" i="19"/>
  <c r="X624" i="19" s="1"/>
  <c r="R626" i="19"/>
  <c r="R624" i="19" s="1"/>
  <c r="L626" i="19"/>
  <c r="L624" i="19" s="1"/>
  <c r="F626" i="19"/>
  <c r="F624" i="19" s="1"/>
  <c r="Y621" i="19"/>
  <c r="Y619" i="19" s="1"/>
  <c r="S621" i="19"/>
  <c r="M621" i="19"/>
  <c r="M619" i="19" s="1"/>
  <c r="G621" i="19"/>
  <c r="G619" i="19" s="1"/>
  <c r="Z616" i="19"/>
  <c r="Z614" i="19" s="1"/>
  <c r="T616" i="19"/>
  <c r="T614" i="19" s="1"/>
  <c r="N616" i="19"/>
  <c r="N614" i="19" s="1"/>
  <c r="H616" i="19"/>
  <c r="AA611" i="19"/>
  <c r="AA609" i="19" s="1"/>
  <c r="U611" i="19"/>
  <c r="U609" i="19" s="1"/>
  <c r="O611" i="19"/>
  <c r="O609" i="19" s="1"/>
  <c r="I611" i="19"/>
  <c r="I609" i="19" s="1"/>
  <c r="V606" i="19"/>
  <c r="V604" i="19" s="1"/>
  <c r="P606" i="19"/>
  <c r="J606" i="19"/>
  <c r="J604" i="19" s="1"/>
  <c r="D606" i="19"/>
  <c r="D604" i="19" s="1"/>
  <c r="AA636" i="19"/>
  <c r="AA634" i="19" s="1"/>
  <c r="U636" i="19"/>
  <c r="U634" i="19" s="1"/>
  <c r="O636" i="19"/>
  <c r="O634" i="19" s="1"/>
  <c r="I636" i="19"/>
  <c r="V631" i="19"/>
  <c r="V629" i="19" s="1"/>
  <c r="P631" i="19"/>
  <c r="P629" i="19" s="1"/>
  <c r="J631" i="19"/>
  <c r="J629" i="19" s="1"/>
  <c r="D631" i="19"/>
  <c r="D629" i="19" s="1"/>
  <c r="W626" i="19"/>
  <c r="W624" i="19" s="1"/>
  <c r="Q626" i="19"/>
  <c r="K626" i="19"/>
  <c r="K624" i="19" s="1"/>
  <c r="E626" i="19"/>
  <c r="E624" i="19" s="1"/>
  <c r="X621" i="19"/>
  <c r="X619" i="19" s="1"/>
  <c r="R621" i="19"/>
  <c r="R619" i="19" s="1"/>
  <c r="L621" i="19"/>
  <c r="L619" i="19" s="1"/>
  <c r="F621" i="19"/>
  <c r="Y616" i="19"/>
  <c r="Y614" i="19" s="1"/>
  <c r="S616" i="19"/>
  <c r="S614" i="19" s="1"/>
  <c r="M616" i="19"/>
  <c r="M614" i="19" s="1"/>
  <c r="G616" i="19"/>
  <c r="G614" i="19" s="1"/>
  <c r="Z611" i="19"/>
  <c r="Z609" i="19" s="1"/>
  <c r="T611" i="19"/>
  <c r="N611" i="19"/>
  <c r="N609" i="19" s="1"/>
  <c r="H611" i="19"/>
  <c r="H609" i="19" s="1"/>
  <c r="AA606" i="19"/>
  <c r="AA604" i="19" s="1"/>
  <c r="U606" i="19"/>
  <c r="U604" i="19" s="1"/>
  <c r="O606" i="19"/>
  <c r="O604" i="19" s="1"/>
  <c r="I606" i="19"/>
  <c r="N636" i="19"/>
  <c r="N634" i="19" s="1"/>
  <c r="T631" i="19"/>
  <c r="U626" i="19"/>
  <c r="U624" i="19" s="1"/>
  <c r="V621" i="19"/>
  <c r="V619" i="19" s="1"/>
  <c r="D621" i="19"/>
  <c r="D619" i="19" s="1"/>
  <c r="X616" i="19"/>
  <c r="X614" i="19" s="1"/>
  <c r="F616" i="19"/>
  <c r="L611" i="19"/>
  <c r="L609" i="19" s="1"/>
  <c r="N606" i="19"/>
  <c r="N604" i="19" s="1"/>
  <c r="V601" i="19"/>
  <c r="V599" i="19" s="1"/>
  <c r="P601" i="19"/>
  <c r="P599" i="19" s="1"/>
  <c r="J601" i="19"/>
  <c r="J599" i="19" s="1"/>
  <c r="D601" i="19"/>
  <c r="D599" i="19" s="1"/>
  <c r="W596" i="19"/>
  <c r="W594" i="19" s="1"/>
  <c r="Q596" i="19"/>
  <c r="Q594" i="19" s="1"/>
  <c r="K596" i="19"/>
  <c r="K594" i="19" s="1"/>
  <c r="E596" i="19"/>
  <c r="E594" i="19" s="1"/>
  <c r="X591" i="19"/>
  <c r="X589" i="19" s="1"/>
  <c r="R591" i="19"/>
  <c r="R589" i="19" s="1"/>
  <c r="L591" i="19"/>
  <c r="L589" i="19" s="1"/>
  <c r="F591" i="19"/>
  <c r="F589" i="19" s="1"/>
  <c r="Y586" i="19"/>
  <c r="Y584" i="19" s="1"/>
  <c r="S586" i="19"/>
  <c r="S584" i="19" s="1"/>
  <c r="M586" i="19"/>
  <c r="M584" i="19" s="1"/>
  <c r="G586" i="19"/>
  <c r="G584" i="19" s="1"/>
  <c r="Z581" i="19"/>
  <c r="Z579" i="19" s="1"/>
  <c r="T581" i="19"/>
  <c r="T579" i="19" s="1"/>
  <c r="N581" i="19"/>
  <c r="N579" i="19" s="1"/>
  <c r="H581" i="19"/>
  <c r="H579" i="19" s="1"/>
  <c r="AA576" i="19"/>
  <c r="AA574" i="19" s="1"/>
  <c r="U576" i="19"/>
  <c r="U574" i="19" s="1"/>
  <c r="O576" i="19"/>
  <c r="O574" i="19" s="1"/>
  <c r="I576" i="19"/>
  <c r="I574" i="19" s="1"/>
  <c r="V571" i="19"/>
  <c r="V569" i="19" s="1"/>
  <c r="P571" i="19"/>
  <c r="P569" i="19" s="1"/>
  <c r="J571" i="19"/>
  <c r="J569" i="19" s="1"/>
  <c r="D571" i="19"/>
  <c r="D569" i="19" s="1"/>
  <c r="W566" i="19"/>
  <c r="W564" i="19" s="1"/>
  <c r="Q566" i="19"/>
  <c r="Q564" i="19" s="1"/>
  <c r="K566" i="19"/>
  <c r="K564" i="19" s="1"/>
  <c r="E566" i="19"/>
  <c r="E564" i="19" s="1"/>
  <c r="X561" i="19"/>
  <c r="X559" i="19" s="1"/>
  <c r="R561" i="19"/>
  <c r="R559" i="19" s="1"/>
  <c r="L561" i="19"/>
  <c r="L559" i="19" s="1"/>
  <c r="F561" i="19"/>
  <c r="F559" i="19" s="1"/>
  <c r="Y556" i="19"/>
  <c r="Y554" i="19" s="1"/>
  <c r="S556" i="19"/>
  <c r="S554" i="19" s="1"/>
  <c r="M556" i="19"/>
  <c r="M554" i="19" s="1"/>
  <c r="G556" i="19"/>
  <c r="G554" i="19" s="1"/>
  <c r="Z551" i="19"/>
  <c r="Z549" i="19" s="1"/>
  <c r="T551" i="19"/>
  <c r="T549" i="19" s="1"/>
  <c r="N551" i="19"/>
  <c r="N549" i="19" s="1"/>
  <c r="H551" i="19"/>
  <c r="H549" i="19" s="1"/>
  <c r="AA546" i="19"/>
  <c r="AA544" i="19" s="1"/>
  <c r="U546" i="19"/>
  <c r="U544" i="19" s="1"/>
  <c r="O546" i="19"/>
  <c r="O544" i="19" s="1"/>
  <c r="I546" i="19"/>
  <c r="I544" i="19" s="1"/>
  <c r="Y636" i="19"/>
  <c r="Y634" i="19" s="1"/>
  <c r="G636" i="19"/>
  <c r="G634" i="19" s="1"/>
  <c r="AA631" i="19"/>
  <c r="I631" i="19"/>
  <c r="J626" i="19"/>
  <c r="J624" i="19" s="1"/>
  <c r="K621" i="19"/>
  <c r="K619" i="19" s="1"/>
  <c r="Q616" i="19"/>
  <c r="Q614" i="19" s="1"/>
  <c r="S611" i="19"/>
  <c r="S609" i="19" s="1"/>
  <c r="Y606" i="19"/>
  <c r="Y604" i="19" s="1"/>
  <c r="G606" i="19"/>
  <c r="G604" i="19" s="1"/>
  <c r="Y601" i="19"/>
  <c r="S601" i="19"/>
  <c r="S599" i="19" s="1"/>
  <c r="M601" i="19"/>
  <c r="M599" i="19" s="1"/>
  <c r="G601" i="19"/>
  <c r="G599" i="19" s="1"/>
  <c r="Z596" i="19"/>
  <c r="T596" i="19"/>
  <c r="T594" i="19" s="1"/>
  <c r="N596" i="19"/>
  <c r="N594" i="19" s="1"/>
  <c r="H596" i="19"/>
  <c r="H594" i="19" s="1"/>
  <c r="AA591" i="19"/>
  <c r="AA589" i="19" s="1"/>
  <c r="U591" i="19"/>
  <c r="U589" i="19" s="1"/>
  <c r="O591" i="19"/>
  <c r="I591" i="19"/>
  <c r="I589" i="19" s="1"/>
  <c r="V586" i="19"/>
  <c r="V584" i="19" s="1"/>
  <c r="P586" i="19"/>
  <c r="P584" i="19" s="1"/>
  <c r="J586" i="19"/>
  <c r="J584" i="19" s="1"/>
  <c r="D586" i="19"/>
  <c r="D584" i="19" s="1"/>
  <c r="W581" i="19"/>
  <c r="Q581" i="19"/>
  <c r="Q579" i="19" s="1"/>
  <c r="K581" i="19"/>
  <c r="K579" i="19" s="1"/>
  <c r="E581" i="19"/>
  <c r="E579" i="19" s="1"/>
  <c r="X576" i="19"/>
  <c r="X574" i="19" s="1"/>
  <c r="R576" i="19"/>
  <c r="R574" i="19" s="1"/>
  <c r="L576" i="19"/>
  <c r="F576" i="19"/>
  <c r="F574" i="19" s="1"/>
  <c r="Y571" i="19"/>
  <c r="Y569" i="19" s="1"/>
  <c r="S571" i="19"/>
  <c r="S569" i="19" s="1"/>
  <c r="M571" i="19"/>
  <c r="M569" i="19" s="1"/>
  <c r="G571" i="19"/>
  <c r="G569" i="19" s="1"/>
  <c r="Z566" i="19"/>
  <c r="T566" i="19"/>
  <c r="T564" i="19" s="1"/>
  <c r="N566" i="19"/>
  <c r="N564" i="19" s="1"/>
  <c r="H566" i="19"/>
  <c r="H564" i="19" s="1"/>
  <c r="AA561" i="19"/>
  <c r="AA559" i="19" s="1"/>
  <c r="U561" i="19"/>
  <c r="U559" i="19" s="1"/>
  <c r="O561" i="19"/>
  <c r="I561" i="19"/>
  <c r="I559" i="19" s="1"/>
  <c r="V556" i="19"/>
  <c r="V554" i="19" s="1"/>
  <c r="P556" i="19"/>
  <c r="P554" i="19" s="1"/>
  <c r="J556" i="19"/>
  <c r="J554" i="19" s="1"/>
  <c r="D556" i="19"/>
  <c r="D554" i="19" s="1"/>
  <c r="W551" i="19"/>
  <c r="Q551" i="19"/>
  <c r="Q549" i="19" s="1"/>
  <c r="K551" i="19"/>
  <c r="K549" i="19" s="1"/>
  <c r="E551" i="19"/>
  <c r="E549" i="19" s="1"/>
  <c r="X546" i="19"/>
  <c r="X544" i="19" s="1"/>
  <c r="R546" i="19"/>
  <c r="R544" i="19" s="1"/>
  <c r="L546" i="19"/>
  <c r="F546" i="19"/>
  <c r="F544" i="19" s="1"/>
  <c r="T636" i="19"/>
  <c r="T634" i="19" s="1"/>
  <c r="U631" i="19"/>
  <c r="O626" i="19"/>
  <c r="O624" i="19" s="1"/>
  <c r="E621" i="19"/>
  <c r="E619" i="19" s="1"/>
  <c r="E616" i="19"/>
  <c r="Y611" i="19"/>
  <c r="T606" i="19"/>
  <c r="T604" i="19" s="1"/>
  <c r="U601" i="19"/>
  <c r="U599" i="19" s="1"/>
  <c r="L601" i="19"/>
  <c r="L599" i="19" s="1"/>
  <c r="V596" i="19"/>
  <c r="V594" i="19" s="1"/>
  <c r="M596" i="19"/>
  <c r="M594" i="19" s="1"/>
  <c r="D596" i="19"/>
  <c r="D594" i="19" s="1"/>
  <c r="W591" i="19"/>
  <c r="W589" i="19" s="1"/>
  <c r="N591" i="19"/>
  <c r="N589" i="19" s="1"/>
  <c r="E591" i="19"/>
  <c r="E589" i="19" s="1"/>
  <c r="Z586" i="19"/>
  <c r="Z584" i="19" s="1"/>
  <c r="Q586" i="19"/>
  <c r="Q584" i="19" s="1"/>
  <c r="H586" i="19"/>
  <c r="AA581" i="19"/>
  <c r="AA579" i="19" s="1"/>
  <c r="R581" i="19"/>
  <c r="R579" i="19" s="1"/>
  <c r="I581" i="19"/>
  <c r="S576" i="19"/>
  <c r="S574" i="19" s="1"/>
  <c r="J576" i="19"/>
  <c r="J574" i="19" s="1"/>
  <c r="U571" i="19"/>
  <c r="U569" i="19" s="1"/>
  <c r="L571" i="19"/>
  <c r="L569" i="19" s="1"/>
  <c r="V566" i="19"/>
  <c r="M566" i="19"/>
  <c r="D566" i="19"/>
  <c r="D564" i="19" s="1"/>
  <c r="W561" i="19"/>
  <c r="W559" i="19" s="1"/>
  <c r="N561" i="19"/>
  <c r="N559" i="19" s="1"/>
  <c r="E561" i="19"/>
  <c r="E559" i="19" s="1"/>
  <c r="Z556" i="19"/>
  <c r="Z554" i="19" s="1"/>
  <c r="Q556" i="19"/>
  <c r="Q554" i="19" s="1"/>
  <c r="H556" i="19"/>
  <c r="H554" i="19" s="1"/>
  <c r="AA551" i="19"/>
  <c r="AA549" i="19" s="1"/>
  <c r="R551" i="19"/>
  <c r="I551" i="19"/>
  <c r="I549" i="19" s="1"/>
  <c r="H636" i="19"/>
  <c r="H634" i="19" s="1"/>
  <c r="H631" i="19"/>
  <c r="H629" i="19" s="1"/>
  <c r="AA626" i="19"/>
  <c r="AA624" i="19" s="1"/>
  <c r="Q621" i="19"/>
  <c r="R616" i="19"/>
  <c r="R614" i="19" s="1"/>
  <c r="M611" i="19"/>
  <c r="M609" i="19" s="1"/>
  <c r="H606" i="19"/>
  <c r="Z601" i="19"/>
  <c r="Z599" i="19" s="1"/>
  <c r="Q601" i="19"/>
  <c r="Q599" i="19" s="1"/>
  <c r="H601" i="19"/>
  <c r="H599" i="19" s="1"/>
  <c r="AA596" i="19"/>
  <c r="AA594" i="19" s="1"/>
  <c r="R596" i="19"/>
  <c r="R594" i="19" s="1"/>
  <c r="I596" i="19"/>
  <c r="I594" i="19" s="1"/>
  <c r="S591" i="19"/>
  <c r="S589" i="19" s="1"/>
  <c r="J591" i="19"/>
  <c r="J589" i="19" s="1"/>
  <c r="U586" i="19"/>
  <c r="L586" i="19"/>
  <c r="V581" i="19"/>
  <c r="V579" i="19" s="1"/>
  <c r="M581" i="19"/>
  <c r="M579" i="19" s="1"/>
  <c r="D581" i="19"/>
  <c r="D579" i="19" s="1"/>
  <c r="W576" i="19"/>
  <c r="W574" i="19" s="1"/>
  <c r="N576" i="19"/>
  <c r="N574" i="19" s="1"/>
  <c r="E576" i="19"/>
  <c r="E574" i="19" s="1"/>
  <c r="Z571" i="19"/>
  <c r="Q571" i="19"/>
  <c r="Q569" i="19" s="1"/>
  <c r="H571" i="19"/>
  <c r="H569" i="19" s="1"/>
  <c r="AA566" i="19"/>
  <c r="AA564" i="19" s="1"/>
  <c r="R566" i="19"/>
  <c r="I566" i="19"/>
  <c r="I564" i="19" s="1"/>
  <c r="S561" i="19"/>
  <c r="S559" i="19" s="1"/>
  <c r="J561" i="19"/>
  <c r="J559" i="19" s="1"/>
  <c r="U556" i="19"/>
  <c r="L556" i="19"/>
  <c r="L554" i="19" s="1"/>
  <c r="V551" i="19"/>
  <c r="V549" i="19" s="1"/>
  <c r="M551" i="19"/>
  <c r="M549" i="19" s="1"/>
  <c r="D551" i="19"/>
  <c r="D549" i="19" s="1"/>
  <c r="W546" i="19"/>
  <c r="W544" i="19" s="1"/>
  <c r="N546" i="19"/>
  <c r="E546" i="19"/>
  <c r="E544" i="19" s="1"/>
  <c r="V541" i="19"/>
  <c r="V539" i="19" s="1"/>
  <c r="P541" i="19"/>
  <c r="P539" i="19" s="1"/>
  <c r="J541" i="19"/>
  <c r="J539" i="19" s="1"/>
  <c r="D541" i="19"/>
  <c r="W536" i="19"/>
  <c r="W534" i="19" s="1"/>
  <c r="Q536" i="19"/>
  <c r="Q534" i="19" s="1"/>
  <c r="K536" i="19"/>
  <c r="K534" i="19" s="1"/>
  <c r="E536" i="19"/>
  <c r="E534" i="19" s="1"/>
  <c r="X531" i="19"/>
  <c r="X529" i="19" s="1"/>
  <c r="R531" i="19"/>
  <c r="L531" i="19"/>
  <c r="L529" i="19" s="1"/>
  <c r="F531" i="19"/>
  <c r="F529" i="19" s="1"/>
  <c r="Y526" i="19"/>
  <c r="Y524" i="19" s="1"/>
  <c r="S526" i="19"/>
  <c r="S524" i="19" s="1"/>
  <c r="M526" i="19"/>
  <c r="M524" i="19" s="1"/>
  <c r="G526" i="19"/>
  <c r="Z521" i="19"/>
  <c r="Z519" i="19" s="1"/>
  <c r="T521" i="19"/>
  <c r="T519" i="19" s="1"/>
  <c r="D626" i="19"/>
  <c r="O601" i="19"/>
  <c r="O599" i="19" s="1"/>
  <c r="U596" i="19"/>
  <c r="U594" i="19" s="1"/>
  <c r="G596" i="19"/>
  <c r="G594" i="19" s="1"/>
  <c r="Z591" i="19"/>
  <c r="Z589" i="19" s="1"/>
  <c r="M591" i="19"/>
  <c r="M589" i="19" s="1"/>
  <c r="W586" i="19"/>
  <c r="I586" i="19"/>
  <c r="I584" i="19" s="1"/>
  <c r="O581" i="19"/>
  <c r="O579" i="19" s="1"/>
  <c r="T576" i="19"/>
  <c r="G576" i="19"/>
  <c r="O571" i="19"/>
  <c r="O569" i="19" s="1"/>
  <c r="U566" i="19"/>
  <c r="U564" i="19" s="1"/>
  <c r="G566" i="19"/>
  <c r="G564" i="19" s="1"/>
  <c r="Z561" i="19"/>
  <c r="M561" i="19"/>
  <c r="M559" i="19" s="1"/>
  <c r="W556" i="19"/>
  <c r="I556" i="19"/>
  <c r="I554" i="19" s="1"/>
  <c r="O551" i="19"/>
  <c r="O549" i="19" s="1"/>
  <c r="T546" i="19"/>
  <c r="T544" i="19" s="1"/>
  <c r="J546" i="19"/>
  <c r="J544" i="19" s="1"/>
  <c r="W541" i="19"/>
  <c r="W539" i="19" s="1"/>
  <c r="O541" i="19"/>
  <c r="O539" i="19" s="1"/>
  <c r="H541" i="19"/>
  <c r="H539" i="19" s="1"/>
  <c r="X536" i="19"/>
  <c r="X534" i="19" s="1"/>
  <c r="P536" i="19"/>
  <c r="P534" i="19" s="1"/>
  <c r="I536" i="19"/>
  <c r="Y531" i="19"/>
  <c r="Y529" i="19" s="1"/>
  <c r="Q531" i="19"/>
  <c r="J531" i="19"/>
  <c r="J529" i="19" s="1"/>
  <c r="Z526" i="19"/>
  <c r="Z524" i="19" s="1"/>
  <c r="R526" i="19"/>
  <c r="R524" i="19" s="1"/>
  <c r="K526" i="19"/>
  <c r="K524" i="19" s="1"/>
  <c r="D526" i="19"/>
  <c r="D524" i="19" s="1"/>
  <c r="AA521" i="19"/>
  <c r="S521" i="19"/>
  <c r="S519" i="19" s="1"/>
  <c r="M521" i="19"/>
  <c r="M519" i="19" s="1"/>
  <c r="G521" i="19"/>
  <c r="G519" i="19" s="1"/>
  <c r="Z516" i="19"/>
  <c r="Z514" i="19" s="1"/>
  <c r="T516" i="19"/>
  <c r="T514" i="19" s="1"/>
  <c r="N516" i="19"/>
  <c r="N514" i="19" s="1"/>
  <c r="H516" i="19"/>
  <c r="H514" i="19" s="1"/>
  <c r="AA511" i="19"/>
  <c r="U511" i="19"/>
  <c r="U509" i="19" s="1"/>
  <c r="O511" i="19"/>
  <c r="O509" i="19" s="1"/>
  <c r="I511" i="19"/>
  <c r="I509" i="19" s="1"/>
  <c r="V506" i="19"/>
  <c r="V504" i="19" s="1"/>
  <c r="P506" i="19"/>
  <c r="P504" i="19" s="1"/>
  <c r="J506" i="19"/>
  <c r="D506" i="19"/>
  <c r="D504" i="19" s="1"/>
  <c r="W501" i="19"/>
  <c r="W499" i="19" s="1"/>
  <c r="Q501" i="19"/>
  <c r="Q499" i="19" s="1"/>
  <c r="K501" i="19"/>
  <c r="K499" i="19" s="1"/>
  <c r="E501" i="19"/>
  <c r="E499" i="19" s="1"/>
  <c r="X496" i="19"/>
  <c r="R496" i="19"/>
  <c r="R494" i="19" s="1"/>
  <c r="L496" i="19"/>
  <c r="L494" i="19" s="1"/>
  <c r="F496" i="19"/>
  <c r="F494" i="19" s="1"/>
  <c r="Y491" i="19"/>
  <c r="Y489" i="19" s="1"/>
  <c r="S491" i="19"/>
  <c r="S489" i="19" s="1"/>
  <c r="M491" i="19"/>
  <c r="G491" i="19"/>
  <c r="G489" i="19" s="1"/>
  <c r="Z486" i="19"/>
  <c r="Z484" i="19" s="1"/>
  <c r="T486" i="19"/>
  <c r="T484" i="19" s="1"/>
  <c r="N486" i="19"/>
  <c r="N484" i="19" s="1"/>
  <c r="H486" i="19"/>
  <c r="H484" i="19" s="1"/>
  <c r="Z606" i="19"/>
  <c r="AA601" i="19"/>
  <c r="AA599" i="19" s="1"/>
  <c r="N601" i="19"/>
  <c r="S596" i="19"/>
  <c r="S594" i="19" s="1"/>
  <c r="F596" i="19"/>
  <c r="F594" i="19" s="1"/>
  <c r="Y591" i="19"/>
  <c r="Y589" i="19" s="1"/>
  <c r="K591" i="19"/>
  <c r="K589" i="19" s="1"/>
  <c r="T586" i="19"/>
  <c r="F586" i="19"/>
  <c r="F584" i="19" s="1"/>
  <c r="Y581" i="19"/>
  <c r="Y579" i="19" s="1"/>
  <c r="L581" i="19"/>
  <c r="Q576" i="19"/>
  <c r="Q574" i="19" s="1"/>
  <c r="D576" i="19"/>
  <c r="D574" i="19" s="1"/>
  <c r="AA571" i="19"/>
  <c r="N571" i="19"/>
  <c r="N569" i="19" s="1"/>
  <c r="S566" i="19"/>
  <c r="S564" i="19" s="1"/>
  <c r="F566" i="19"/>
  <c r="Y561" i="19"/>
  <c r="Y559" i="19" s="1"/>
  <c r="K561" i="19"/>
  <c r="K559" i="19" s="1"/>
  <c r="T556" i="19"/>
  <c r="T554" i="19" s="1"/>
  <c r="F556" i="19"/>
  <c r="F554" i="19" s="1"/>
  <c r="Y551" i="19"/>
  <c r="Y549" i="19" s="1"/>
  <c r="L551" i="19"/>
  <c r="S546" i="19"/>
  <c r="S544" i="19" s="1"/>
  <c r="H546" i="19"/>
  <c r="H544" i="19" s="1"/>
  <c r="U541" i="19"/>
  <c r="N541" i="19"/>
  <c r="N539" i="19" s="1"/>
  <c r="G541" i="19"/>
  <c r="G539" i="19" s="1"/>
  <c r="V536" i="19"/>
  <c r="O536" i="19"/>
  <c r="O534" i="19" s="1"/>
  <c r="H536" i="19"/>
  <c r="W621" i="19"/>
  <c r="W619" i="19" s="1"/>
  <c r="W616" i="19"/>
  <c r="W614" i="19" s="1"/>
  <c r="X611" i="19"/>
  <c r="X609" i="19" s="1"/>
  <c r="S606" i="19"/>
  <c r="S604" i="19" s="1"/>
  <c r="X601" i="19"/>
  <c r="X599" i="19" s="1"/>
  <c r="K601" i="19"/>
  <c r="P596" i="19"/>
  <c r="V591" i="19"/>
  <c r="V589" i="19" s="1"/>
  <c r="H591" i="19"/>
  <c r="H589" i="19" s="1"/>
  <c r="R586" i="19"/>
  <c r="E586" i="19"/>
  <c r="E584" i="19" s="1"/>
  <c r="X581" i="19"/>
  <c r="J581" i="19"/>
  <c r="J579" i="19" s="1"/>
  <c r="P576" i="19"/>
  <c r="X571" i="19"/>
  <c r="K571" i="19"/>
  <c r="P566" i="19"/>
  <c r="P564" i="19" s="1"/>
  <c r="V561" i="19"/>
  <c r="H561" i="19"/>
  <c r="H559" i="19" s="1"/>
  <c r="R556" i="19"/>
  <c r="R554" i="19" s="1"/>
  <c r="E556" i="19"/>
  <c r="X551" i="19"/>
  <c r="X549" i="19" s="1"/>
  <c r="J551" i="19"/>
  <c r="J549" i="19" s="1"/>
  <c r="Q546" i="19"/>
  <c r="Q544" i="19" s="1"/>
  <c r="G546" i="19"/>
  <c r="G544" i="19" s="1"/>
  <c r="Z636" i="19"/>
  <c r="Z631" i="19"/>
  <c r="Z629" i="19" s="1"/>
  <c r="V626" i="19"/>
  <c r="P621" i="19"/>
  <c r="P619" i="19" s="1"/>
  <c r="L616" i="19"/>
  <c r="R611" i="19"/>
  <c r="R609" i="19" s="1"/>
  <c r="M606" i="19"/>
  <c r="W601" i="19"/>
  <c r="W599" i="19" s="1"/>
  <c r="I601" i="19"/>
  <c r="I599" i="19" s="1"/>
  <c r="O596" i="19"/>
  <c r="O594" i="19" s="1"/>
  <c r="T591" i="19"/>
  <c r="T589" i="19" s="1"/>
  <c r="G591" i="19"/>
  <c r="O586" i="19"/>
  <c r="O584" i="19" s="1"/>
  <c r="U581" i="19"/>
  <c r="U579" i="19" s="1"/>
  <c r="G581" i="19"/>
  <c r="G579" i="19" s="1"/>
  <c r="Z576" i="19"/>
  <c r="Z574" i="19" s="1"/>
  <c r="M576" i="19"/>
  <c r="W571" i="19"/>
  <c r="W569" i="19" s="1"/>
  <c r="I571" i="19"/>
  <c r="I569" i="19" s="1"/>
  <c r="O566" i="19"/>
  <c r="O564" i="19" s="1"/>
  <c r="T561" i="19"/>
  <c r="G561" i="19"/>
  <c r="O556" i="19"/>
  <c r="O554" i="19" s="1"/>
  <c r="U551" i="19"/>
  <c r="G551" i="19"/>
  <c r="G549" i="19" s="1"/>
  <c r="Z546" i="19"/>
  <c r="P546" i="19"/>
  <c r="D546" i="19"/>
  <c r="D544" i="19" s="1"/>
  <c r="Z541" i="19"/>
  <c r="Z539" i="19" s="1"/>
  <c r="S541" i="19"/>
  <c r="S539" i="19" s="1"/>
  <c r="L541" i="19"/>
  <c r="L539" i="19" s="1"/>
  <c r="E541" i="19"/>
  <c r="E539" i="19" s="1"/>
  <c r="AA536" i="19"/>
  <c r="T536" i="19"/>
  <c r="T534" i="19" s="1"/>
  <c r="M536" i="19"/>
  <c r="M534" i="19" s="1"/>
  <c r="F536" i="19"/>
  <c r="F534" i="19" s="1"/>
  <c r="U531" i="19"/>
  <c r="N531" i="19"/>
  <c r="N529" i="19" s="1"/>
  <c r="G531" i="19"/>
  <c r="G529" i="19" s="1"/>
  <c r="V526" i="19"/>
  <c r="V524" i="19" s="1"/>
  <c r="O526" i="19"/>
  <c r="H526" i="19"/>
  <c r="H524" i="19" s="1"/>
  <c r="W521" i="19"/>
  <c r="W519" i="19" s="1"/>
  <c r="P521" i="19"/>
  <c r="P519" i="19" s="1"/>
  <c r="J521" i="19"/>
  <c r="J519" i="19" s="1"/>
  <c r="D521" i="19"/>
  <c r="D519" i="19" s="1"/>
  <c r="W516" i="19"/>
  <c r="W514" i="19" s="1"/>
  <c r="Q516" i="19"/>
  <c r="K516" i="19"/>
  <c r="K514" i="19" s="1"/>
  <c r="E516" i="19"/>
  <c r="E514" i="19" s="1"/>
  <c r="X511" i="19"/>
  <c r="X509" i="19" s="1"/>
  <c r="R511" i="19"/>
  <c r="R509" i="19" s="1"/>
  <c r="L511" i="19"/>
  <c r="L509" i="19" s="1"/>
  <c r="F511" i="19"/>
  <c r="Y506" i="19"/>
  <c r="Y504" i="19" s="1"/>
  <c r="S506" i="19"/>
  <c r="S504" i="19" s="1"/>
  <c r="M506" i="19"/>
  <c r="M504" i="19" s="1"/>
  <c r="G506" i="19"/>
  <c r="G504" i="19" s="1"/>
  <c r="Z501" i="19"/>
  <c r="Z499" i="19" s="1"/>
  <c r="T501" i="19"/>
  <c r="N501" i="19"/>
  <c r="N499" i="19" s="1"/>
  <c r="H501" i="19"/>
  <c r="H499" i="19" s="1"/>
  <c r="AA496" i="19"/>
  <c r="AA494" i="19" s="1"/>
  <c r="U496" i="19"/>
  <c r="U494" i="19" s="1"/>
  <c r="O496" i="19"/>
  <c r="O494" i="19" s="1"/>
  <c r="I496" i="19"/>
  <c r="V491" i="19"/>
  <c r="V489" i="19" s="1"/>
  <c r="P491" i="19"/>
  <c r="P489" i="19" s="1"/>
  <c r="J491" i="19"/>
  <c r="J489" i="19" s="1"/>
  <c r="D491" i="19"/>
  <c r="D489" i="19" s="1"/>
  <c r="W486" i="19"/>
  <c r="W484" i="19" s="1"/>
  <c r="Q486" i="19"/>
  <c r="K486" i="19"/>
  <c r="K484" i="19" s="1"/>
  <c r="E486" i="19"/>
  <c r="E484" i="19" s="1"/>
  <c r="M486" i="19"/>
  <c r="M484" i="19" s="1"/>
  <c r="V486" i="19"/>
  <c r="V484" i="19" s="1"/>
  <c r="L491" i="19"/>
  <c r="L489" i="19" s="1"/>
  <c r="U491" i="19"/>
  <c r="U489" i="19" s="1"/>
  <c r="J496" i="19"/>
  <c r="J494" i="19" s="1"/>
  <c r="S496" i="19"/>
  <c r="S494" i="19" s="1"/>
  <c r="I501" i="19"/>
  <c r="I499" i="19" s="1"/>
  <c r="R501" i="19"/>
  <c r="R499" i="19" s="1"/>
  <c r="AA501" i="19"/>
  <c r="H506" i="19"/>
  <c r="Q506" i="19"/>
  <c r="Q504" i="19" s="1"/>
  <c r="Z506" i="19"/>
  <c r="Z504" i="19" s="1"/>
  <c r="E511" i="19"/>
  <c r="E509" i="19" s="1"/>
  <c r="N511" i="19"/>
  <c r="N509" i="19" s="1"/>
  <c r="W511" i="19"/>
  <c r="D516" i="19"/>
  <c r="D514" i="19" s="1"/>
  <c r="M516" i="19"/>
  <c r="V516" i="19"/>
  <c r="V514" i="19" s="1"/>
  <c r="L521" i="19"/>
  <c r="V521" i="19"/>
  <c r="V519" i="19" s="1"/>
  <c r="L526" i="19"/>
  <c r="W526" i="19"/>
  <c r="W524" i="19" s="1"/>
  <c r="D531" i="19"/>
  <c r="D529" i="19" s="1"/>
  <c r="O531" i="19"/>
  <c r="O529" i="19" s="1"/>
  <c r="Z531" i="19"/>
  <c r="H534" i="19"/>
  <c r="N536" i="19"/>
  <c r="N534" i="19" s="1"/>
  <c r="R539" i="19"/>
  <c r="K541" i="19"/>
  <c r="K539" i="19" s="1"/>
  <c r="Y541" i="19"/>
  <c r="Y539" i="19" s="1"/>
  <c r="V546" i="19"/>
  <c r="V544" i="19" s="1"/>
  <c r="F551" i="19"/>
  <c r="K556" i="19"/>
  <c r="K554" i="19" s="1"/>
  <c r="P561" i="19"/>
  <c r="L566" i="19"/>
  <c r="T571" i="19"/>
  <c r="T569" i="19" s="1"/>
  <c r="V576" i="19"/>
  <c r="V574" i="19" s="1"/>
  <c r="AA586" i="19"/>
  <c r="E601" i="19"/>
  <c r="E599" i="19" s="1"/>
  <c r="M636" i="19"/>
  <c r="M634" i="19" s="1"/>
  <c r="F486" i="19"/>
  <c r="O486" i="19"/>
  <c r="O484" i="19" s="1"/>
  <c r="X486" i="19"/>
  <c r="E491" i="19"/>
  <c r="E489" i="19" s="1"/>
  <c r="N491" i="19"/>
  <c r="N489" i="19" s="1"/>
  <c r="W491" i="19"/>
  <c r="W489" i="19" s="1"/>
  <c r="K496" i="19"/>
  <c r="T496" i="19"/>
  <c r="T494" i="19" s="1"/>
  <c r="J501" i="19"/>
  <c r="J499" i="19" s="1"/>
  <c r="S501" i="19"/>
  <c r="S499" i="19" s="1"/>
  <c r="I506" i="19"/>
  <c r="I504" i="19" s="1"/>
  <c r="R506" i="19"/>
  <c r="R504" i="19" s="1"/>
  <c r="AA506" i="19"/>
  <c r="G511" i="19"/>
  <c r="G509" i="19" s="1"/>
  <c r="P511" i="19"/>
  <c r="P509" i="19" s="1"/>
  <c r="Y511" i="19"/>
  <c r="Y509" i="19" s="1"/>
  <c r="F516" i="19"/>
  <c r="F514" i="19" s="1"/>
  <c r="O516" i="19"/>
  <c r="O514" i="19" s="1"/>
  <c r="X516" i="19"/>
  <c r="E521" i="19"/>
  <c r="E519" i="19" s="1"/>
  <c r="N521" i="19"/>
  <c r="N519" i="19" s="1"/>
  <c r="X521" i="19"/>
  <c r="U524" i="19"/>
  <c r="N526" i="19"/>
  <c r="N524" i="19" s="1"/>
  <c r="X526" i="19"/>
  <c r="X524" i="19" s="1"/>
  <c r="E529" i="19"/>
  <c r="W529" i="19"/>
  <c r="E531" i="19"/>
  <c r="P531" i="19"/>
  <c r="P529" i="19" s="1"/>
  <c r="AA531" i="19"/>
  <c r="R536" i="19"/>
  <c r="R534" i="19" s="1"/>
  <c r="M541" i="19"/>
  <c r="AA541" i="19"/>
  <c r="AA539" i="19" s="1"/>
  <c r="Y546" i="19"/>
  <c r="Y544" i="19" s="1"/>
  <c r="P551" i="19"/>
  <c r="P549" i="19" s="1"/>
  <c r="N556" i="19"/>
  <c r="Q561" i="19"/>
  <c r="Q559" i="19" s="1"/>
  <c r="F564" i="19"/>
  <c r="L564" i="19"/>
  <c r="R564" i="19"/>
  <c r="X564" i="19"/>
  <c r="X566" i="19"/>
  <c r="G574" i="19"/>
  <c r="M574" i="19"/>
  <c r="Y574" i="19"/>
  <c r="Y576" i="19"/>
  <c r="T584" i="19"/>
  <c r="K599" i="19"/>
  <c r="F601" i="19"/>
  <c r="F599" i="19" s="1"/>
  <c r="J621" i="19"/>
  <c r="J619" i="19" s="1"/>
  <c r="I629" i="19"/>
  <c r="S636" i="19"/>
  <c r="S634" i="19" s="1"/>
  <c r="T574" i="19"/>
  <c r="Q619" i="19"/>
  <c r="F579" i="19"/>
  <c r="X579" i="19"/>
  <c r="G609" i="19"/>
  <c r="Y609" i="19"/>
  <c r="L614" i="19"/>
  <c r="S549" i="19"/>
  <c r="E554" i="19"/>
  <c r="W554" i="19"/>
  <c r="G559" i="19"/>
  <c r="P574" i="19"/>
  <c r="S579" i="19"/>
  <c r="W584" i="19"/>
  <c r="G589" i="19"/>
  <c r="N599" i="19"/>
  <c r="R584" i="19"/>
  <c r="P624" i="19"/>
  <c r="V624" i="19"/>
  <c r="O629" i="19"/>
  <c r="G782" i="19"/>
  <c r="F782" i="19"/>
  <c r="E782" i="19"/>
  <c r="F634" i="10" l="1"/>
  <c r="T624" i="10"/>
  <c r="I619" i="10"/>
  <c r="Q609" i="10"/>
  <c r="F604" i="10"/>
  <c r="T594" i="10"/>
  <c r="I589" i="10"/>
  <c r="Q579" i="10"/>
  <c r="F574" i="10"/>
  <c r="T564" i="10"/>
  <c r="I559" i="10"/>
  <c r="Q549" i="10"/>
  <c r="F544" i="10"/>
  <c r="T534" i="10"/>
  <c r="I529" i="10"/>
  <c r="Q519" i="10"/>
  <c r="F514" i="10"/>
  <c r="T504" i="10"/>
  <c r="I499" i="10"/>
  <c r="Q489" i="10"/>
  <c r="F484" i="10"/>
  <c r="T470" i="10"/>
  <c r="I465" i="10"/>
  <c r="Q455" i="10"/>
  <c r="F450" i="10"/>
  <c r="T440" i="10"/>
  <c r="I435" i="10"/>
  <c r="Q425" i="10"/>
  <c r="F420" i="10"/>
  <c r="T410" i="10"/>
  <c r="I405" i="10"/>
  <c r="Q395" i="10"/>
  <c r="F390" i="10"/>
  <c r="T380" i="10"/>
  <c r="I375" i="10"/>
  <c r="Q365" i="10"/>
  <c r="F360" i="10"/>
  <c r="T350" i="10"/>
  <c r="I345" i="10"/>
  <c r="Q335" i="10"/>
  <c r="F330" i="10"/>
  <c r="T316" i="10"/>
  <c r="I311" i="10"/>
  <c r="Q301" i="10"/>
  <c r="F296" i="10"/>
  <c r="T286" i="10"/>
  <c r="I281" i="10"/>
  <c r="Q271" i="10"/>
  <c r="K92" i="10"/>
  <c r="X87" i="10"/>
  <c r="N77" i="10"/>
  <c r="AA72" i="10"/>
  <c r="K62" i="10"/>
  <c r="X57" i="10"/>
  <c r="N47" i="10"/>
  <c r="AA42" i="10"/>
  <c r="K32" i="10"/>
  <c r="X27" i="10"/>
  <c r="N17" i="10"/>
  <c r="AA12" i="10"/>
  <c r="E92" i="10"/>
  <c r="R87" i="10"/>
  <c r="H77" i="10"/>
  <c r="U72" i="10"/>
  <c r="E62" i="10"/>
  <c r="R57" i="10"/>
  <c r="H47" i="10"/>
  <c r="U42" i="10"/>
  <c r="E32" i="10"/>
  <c r="R27" i="10"/>
  <c r="H17" i="10"/>
  <c r="U12" i="10"/>
  <c r="U102" i="10"/>
  <c r="G112" i="10"/>
  <c r="R117" i="10"/>
  <c r="D127" i="10"/>
  <c r="U132" i="10"/>
  <c r="G142" i="10"/>
  <c r="R147" i="10"/>
  <c r="D157" i="10"/>
  <c r="P102" i="10"/>
  <c r="H112" i="10"/>
  <c r="S117" i="10"/>
  <c r="E127" i="10"/>
  <c r="P132" i="10"/>
  <c r="H142" i="10"/>
  <c r="S147" i="10"/>
  <c r="E157" i="10"/>
  <c r="Q102" i="10"/>
  <c r="I112" i="10"/>
  <c r="T117" i="10"/>
  <c r="F127" i="10"/>
  <c r="Q132" i="10"/>
  <c r="I142" i="10"/>
  <c r="T147" i="10"/>
  <c r="F157" i="10"/>
  <c r="D92" i="10"/>
  <c r="Q87" i="10"/>
  <c r="G77" i="10"/>
  <c r="T72" i="10"/>
  <c r="D62" i="10"/>
  <c r="Q57" i="10"/>
  <c r="G47" i="10"/>
  <c r="T42" i="10"/>
  <c r="D32" i="10"/>
  <c r="Q27" i="10"/>
  <c r="G17" i="10"/>
  <c r="T12" i="10"/>
  <c r="J87" i="10"/>
  <c r="W82" i="10"/>
  <c r="M72" i="10"/>
  <c r="Z67" i="10"/>
  <c r="J57" i="10"/>
  <c r="W52" i="10"/>
  <c r="M42" i="10"/>
  <c r="Z37" i="10"/>
  <c r="J27" i="10"/>
  <c r="W22" i="10"/>
  <c r="M12" i="10"/>
  <c r="Z7" i="10"/>
  <c r="O87" i="10"/>
  <c r="V82" i="10"/>
  <c r="L72" i="10"/>
  <c r="Y67" i="10"/>
  <c r="O57" i="10"/>
  <c r="V52" i="10"/>
  <c r="L42" i="10"/>
  <c r="Y37" i="10"/>
  <c r="O27" i="10"/>
  <c r="V22" i="10"/>
  <c r="L12" i="10"/>
  <c r="Y7" i="10"/>
  <c r="G92" i="10"/>
  <c r="T87" i="10"/>
  <c r="D77" i="10"/>
  <c r="Q72" i="10"/>
  <c r="G62" i="10"/>
  <c r="T57" i="10"/>
  <c r="D47" i="10"/>
  <c r="Q42" i="10"/>
  <c r="G32" i="10"/>
  <c r="T27" i="10"/>
  <c r="D17" i="10"/>
  <c r="Q12" i="10"/>
  <c r="AA102" i="10"/>
  <c r="M112" i="10"/>
  <c r="X117" i="10"/>
  <c r="J127" i="10"/>
  <c r="AA132" i="10"/>
  <c r="M142" i="10"/>
  <c r="X147" i="10"/>
  <c r="J157" i="10"/>
  <c r="V102" i="10"/>
  <c r="N112" i="10"/>
  <c r="Y117" i="10"/>
  <c r="K127" i="10"/>
  <c r="V132" i="10"/>
  <c r="N142" i="10"/>
  <c r="Y147" i="10"/>
  <c r="K157" i="10"/>
  <c r="W102" i="10"/>
  <c r="O112" i="10"/>
  <c r="Z117" i="10"/>
  <c r="L127" i="10"/>
  <c r="W132" i="10"/>
  <c r="O142" i="10"/>
  <c r="Z147" i="10"/>
  <c r="L157" i="10"/>
  <c r="O102" i="10"/>
  <c r="P147" i="10"/>
  <c r="H97" i="10"/>
  <c r="U92" i="10"/>
  <c r="E82" i="10"/>
  <c r="R77" i="10"/>
  <c r="H67" i="10"/>
  <c r="U62" i="10"/>
  <c r="E52" i="10"/>
  <c r="R47" i="10"/>
  <c r="H37" i="10"/>
  <c r="U32" i="10"/>
  <c r="E22" i="10"/>
  <c r="R17" i="10"/>
  <c r="H7" i="10"/>
  <c r="O92" i="10"/>
  <c r="V87" i="10"/>
  <c r="L77" i="10"/>
  <c r="Y72" i="10"/>
  <c r="O62" i="10"/>
  <c r="V57" i="10"/>
  <c r="L47" i="10"/>
  <c r="Y42" i="10"/>
  <c r="O32" i="10"/>
  <c r="V27" i="10"/>
  <c r="L17" i="10"/>
  <c r="Y12" i="10"/>
  <c r="Z107" i="10"/>
  <c r="L117" i="10"/>
  <c r="W122" i="10"/>
  <c r="O132" i="10"/>
  <c r="Z137" i="10"/>
  <c r="L147" i="10"/>
  <c r="W152" i="10"/>
  <c r="J102" i="10"/>
  <c r="AA107" i="10"/>
  <c r="M117" i="10"/>
  <c r="X122" i="10"/>
  <c r="J132" i="10"/>
  <c r="AA137" i="10"/>
  <c r="M147" i="10"/>
  <c r="X152" i="10"/>
  <c r="K102" i="10"/>
  <c r="V107" i="10"/>
  <c r="N117" i="10"/>
  <c r="Y122" i="10"/>
  <c r="K132" i="10"/>
  <c r="V137" i="10"/>
  <c r="N147" i="10"/>
  <c r="Y152" i="10"/>
  <c r="L102" i="10"/>
  <c r="W107" i="10"/>
  <c r="O117" i="10"/>
  <c r="Z122" i="10"/>
  <c r="L132" i="10"/>
  <c r="W137" i="10"/>
  <c r="O147" i="10"/>
  <c r="Z152" i="10"/>
  <c r="I92" i="10"/>
  <c r="P87" i="10"/>
  <c r="F77" i="10"/>
  <c r="S72" i="10"/>
  <c r="I62" i="10"/>
  <c r="P57" i="10"/>
  <c r="F47" i="10"/>
  <c r="S42" i="10"/>
  <c r="I32" i="10"/>
  <c r="P27" i="10"/>
  <c r="F17" i="10"/>
  <c r="S12" i="10"/>
  <c r="H92" i="10"/>
  <c r="U87" i="10"/>
  <c r="E77" i="10"/>
  <c r="R72" i="10"/>
  <c r="H62" i="10"/>
  <c r="U57" i="10"/>
  <c r="E47" i="10"/>
  <c r="R42" i="10"/>
  <c r="H32" i="10"/>
  <c r="U27" i="10"/>
  <c r="E17" i="10"/>
  <c r="R12" i="10"/>
  <c r="M92" i="10"/>
  <c r="Z87" i="10"/>
  <c r="J77" i="10"/>
  <c r="W72" i="10"/>
  <c r="M62" i="10"/>
  <c r="Z57" i="10"/>
  <c r="J47" i="10"/>
  <c r="W42" i="10"/>
  <c r="M32" i="10"/>
  <c r="Z27" i="10"/>
  <c r="J17" i="10"/>
  <c r="W12" i="10"/>
  <c r="AA188" i="8"/>
  <c r="V182" i="8"/>
  <c r="W176" i="8"/>
  <c r="X170" i="8"/>
  <c r="Y164" i="8"/>
  <c r="Z158" i="8"/>
  <c r="AA152" i="8"/>
  <c r="V146" i="8"/>
  <c r="W140" i="8"/>
  <c r="X134" i="8"/>
  <c r="Y128" i="8"/>
  <c r="Z122" i="8"/>
  <c r="AA116" i="8"/>
  <c r="V110" i="8"/>
  <c r="W104" i="8"/>
  <c r="X98" i="8"/>
  <c r="Y92" i="8"/>
  <c r="Z86" i="8"/>
  <c r="AA80" i="8"/>
  <c r="V74" i="8"/>
  <c r="W68" i="8"/>
  <c r="X62" i="8"/>
  <c r="Y56" i="8"/>
  <c r="Z50" i="8"/>
  <c r="AA44" i="8"/>
  <c r="V38" i="8"/>
  <c r="W32" i="8"/>
  <c r="X26" i="8"/>
  <c r="Y20" i="8"/>
  <c r="Z14" i="8"/>
  <c r="AA8" i="8"/>
  <c r="H8" i="8"/>
  <c r="K182" i="8"/>
  <c r="L176" i="8"/>
  <c r="M170" i="8"/>
  <c r="N164" i="8"/>
  <c r="O158" i="8"/>
  <c r="J152" i="8"/>
  <c r="K146" i="8"/>
  <c r="L140" i="8"/>
  <c r="M134" i="8"/>
  <c r="N128" i="8"/>
  <c r="O122" i="8"/>
  <c r="J116" i="8"/>
  <c r="K110" i="8"/>
  <c r="L104" i="8"/>
  <c r="M98" i="8"/>
  <c r="N92" i="8"/>
  <c r="O86" i="8"/>
  <c r="J80" i="8"/>
  <c r="K74" i="8"/>
  <c r="L68" i="8"/>
  <c r="M62" i="8"/>
  <c r="N56" i="8"/>
  <c r="O50" i="8"/>
  <c r="J44" i="8"/>
  <c r="K38" i="8"/>
  <c r="L32" i="8"/>
  <c r="M26" i="8"/>
  <c r="N20" i="8"/>
  <c r="O14" i="8"/>
  <c r="H20" i="8"/>
  <c r="I14" i="8"/>
  <c r="Y8" i="8"/>
  <c r="F514" i="11"/>
  <c r="S509" i="11"/>
  <c r="I499" i="11"/>
  <c r="P494" i="11"/>
  <c r="F484" i="11"/>
  <c r="S475" i="11"/>
  <c r="I465" i="11"/>
  <c r="P460" i="11"/>
  <c r="F450" i="11"/>
  <c r="S445" i="11"/>
  <c r="I435" i="11"/>
  <c r="P430" i="11"/>
  <c r="F420" i="11"/>
  <c r="S415" i="11"/>
  <c r="I405" i="11"/>
  <c r="P400" i="11"/>
  <c r="F390" i="11"/>
  <c r="S385" i="11"/>
  <c r="I375" i="11"/>
  <c r="P370" i="11"/>
  <c r="F360" i="11"/>
  <c r="S355" i="11"/>
  <c r="I345" i="11"/>
  <c r="P340" i="11"/>
  <c r="F330" i="11"/>
  <c r="S325" i="11"/>
  <c r="U157" i="11"/>
  <c r="E147" i="11"/>
  <c r="R142" i="11"/>
  <c r="H132" i="11"/>
  <c r="U127" i="11"/>
  <c r="E117" i="11"/>
  <c r="R112" i="11"/>
  <c r="H102" i="11"/>
  <c r="U97" i="11"/>
  <c r="E87" i="11"/>
  <c r="R82" i="11"/>
  <c r="H72" i="11"/>
  <c r="U67" i="11"/>
  <c r="E57" i="11"/>
  <c r="R52" i="11"/>
  <c r="H42" i="11"/>
  <c r="U37" i="11"/>
  <c r="E27" i="11"/>
  <c r="R22" i="11"/>
  <c r="H12" i="11"/>
  <c r="U7" i="11"/>
  <c r="T594" i="11"/>
  <c r="J534" i="11"/>
  <c r="AA539" i="11"/>
  <c r="M549" i="11"/>
  <c r="X554" i="11"/>
  <c r="J564" i="11"/>
  <c r="AA569" i="11"/>
  <c r="M579" i="11"/>
  <c r="X584" i="11"/>
  <c r="J594" i="11"/>
  <c r="AA599" i="11"/>
  <c r="M609" i="11"/>
  <c r="X614" i="11"/>
  <c r="J624" i="11"/>
  <c r="AA629" i="11"/>
  <c r="L529" i="11"/>
  <c r="W534" i="11"/>
  <c r="O544" i="11"/>
  <c r="Z549" i="11"/>
  <c r="L559" i="11"/>
  <c r="W564" i="11"/>
  <c r="O574" i="11"/>
  <c r="Z579" i="11"/>
  <c r="L589" i="11"/>
  <c r="W594" i="11"/>
  <c r="O604" i="11"/>
  <c r="Z609" i="11"/>
  <c r="L619" i="11"/>
  <c r="W624" i="11"/>
  <c r="O634" i="11"/>
  <c r="M534" i="11"/>
  <c r="X539" i="11"/>
  <c r="J549" i="11"/>
  <c r="AA554" i="11"/>
  <c r="M564" i="11"/>
  <c r="X569" i="11"/>
  <c r="J579" i="11"/>
  <c r="AA584" i="11"/>
  <c r="M594" i="11"/>
  <c r="X599" i="11"/>
  <c r="J609" i="11"/>
  <c r="AA614" i="11"/>
  <c r="M624" i="11"/>
  <c r="X629" i="11"/>
  <c r="Q579" i="11"/>
  <c r="D355" i="11"/>
  <c r="Q350" i="11"/>
  <c r="G340" i="11"/>
  <c r="T335" i="11"/>
  <c r="W12" i="11"/>
  <c r="W519" i="11"/>
  <c r="M509" i="11"/>
  <c r="Z504" i="11"/>
  <c r="J494" i="11"/>
  <c r="W489" i="11"/>
  <c r="M475" i="11"/>
  <c r="Z470" i="11"/>
  <c r="J460" i="11"/>
  <c r="W455" i="11"/>
  <c r="M445" i="11"/>
  <c r="Z440" i="11"/>
  <c r="J430" i="11"/>
  <c r="W425" i="11"/>
  <c r="M415" i="11"/>
  <c r="Z410" i="11"/>
  <c r="J400" i="11"/>
  <c r="W395" i="11"/>
  <c r="M385" i="11"/>
  <c r="Z380" i="11"/>
  <c r="J370" i="11"/>
  <c r="W365" i="11"/>
  <c r="M355" i="11"/>
  <c r="Z350" i="11"/>
  <c r="J340" i="11"/>
  <c r="W335" i="11"/>
  <c r="M325" i="11"/>
  <c r="O157" i="11"/>
  <c r="V152" i="11"/>
  <c r="L142" i="11"/>
  <c r="Y137" i="11"/>
  <c r="O127" i="11"/>
  <c r="V122" i="11"/>
  <c r="L112" i="11"/>
  <c r="Y107" i="11"/>
  <c r="O97" i="11"/>
  <c r="V92" i="11"/>
  <c r="L82" i="11"/>
  <c r="Y77" i="11"/>
  <c r="O67" i="11"/>
  <c r="V62" i="11"/>
  <c r="L52" i="11"/>
  <c r="Y47" i="11"/>
  <c r="O37" i="11"/>
  <c r="V32" i="11"/>
  <c r="L22" i="11"/>
  <c r="Y17" i="11"/>
  <c r="O7" i="11"/>
  <c r="J554" i="11"/>
  <c r="Q12" i="11"/>
  <c r="L166" i="11"/>
  <c r="W171" i="11"/>
  <c r="O181" i="11"/>
  <c r="Z186" i="11"/>
  <c r="L196" i="11"/>
  <c r="W201" i="11"/>
  <c r="O211" i="11"/>
  <c r="Z216" i="11"/>
  <c r="L226" i="11"/>
  <c r="W231" i="11"/>
  <c r="O241" i="11"/>
  <c r="Z246" i="11"/>
  <c r="L256" i="11"/>
  <c r="W261" i="11"/>
  <c r="O271" i="11"/>
  <c r="Z276" i="11"/>
  <c r="L286" i="11"/>
  <c r="W291" i="11"/>
  <c r="O301" i="11"/>
  <c r="Z306" i="11"/>
  <c r="L316" i="11"/>
  <c r="Y166" i="11"/>
  <c r="K176" i="11"/>
  <c r="V181" i="11"/>
  <c r="N191" i="11"/>
  <c r="Y196" i="11"/>
  <c r="K206" i="11"/>
  <c r="V211" i="11"/>
  <c r="N221" i="11"/>
  <c r="Y226" i="11"/>
  <c r="K236" i="11"/>
  <c r="V241" i="11"/>
  <c r="N251" i="11"/>
  <c r="Y256" i="11"/>
  <c r="K266" i="11"/>
  <c r="V271" i="11"/>
  <c r="N281" i="11"/>
  <c r="Y286" i="11"/>
  <c r="K296" i="11"/>
  <c r="V301" i="11"/>
  <c r="N311" i="11"/>
  <c r="Y316" i="11"/>
  <c r="M171" i="11"/>
  <c r="X176" i="11"/>
  <c r="J186" i="11"/>
  <c r="S12" i="11"/>
  <c r="Y7" i="11"/>
  <c r="J614" i="11"/>
  <c r="I589" i="11"/>
  <c r="X544" i="11"/>
  <c r="M514" i="11"/>
  <c r="Z509" i="11"/>
  <c r="J499" i="11"/>
  <c r="W494" i="11"/>
  <c r="M484" i="11"/>
  <c r="D465" i="11"/>
  <c r="Q460" i="11"/>
  <c r="G450" i="11"/>
  <c r="T445" i="11"/>
  <c r="D435" i="11"/>
  <c r="Q430" i="11"/>
  <c r="G420" i="11"/>
  <c r="T415" i="11"/>
  <c r="D405" i="11"/>
  <c r="Q400" i="11"/>
  <c r="G390" i="11"/>
  <c r="T385" i="11"/>
  <c r="D375" i="11"/>
  <c r="Q370" i="11"/>
  <c r="G360" i="11"/>
  <c r="T355" i="11"/>
  <c r="D345" i="11"/>
  <c r="Q340" i="11"/>
  <c r="G330" i="11"/>
  <c r="T325" i="11"/>
  <c r="W152" i="11"/>
  <c r="M142" i="11"/>
  <c r="Z137" i="11"/>
  <c r="J127" i="11"/>
  <c r="W122" i="11"/>
  <c r="M112" i="11"/>
  <c r="Z107" i="11"/>
  <c r="J97" i="11"/>
  <c r="W92" i="11"/>
  <c r="M82" i="11"/>
  <c r="Z77" i="11"/>
  <c r="J67" i="11"/>
  <c r="W62" i="11"/>
  <c r="M52" i="11"/>
  <c r="Z47" i="11"/>
  <c r="J37" i="11"/>
  <c r="W32" i="11"/>
  <c r="M22" i="11"/>
  <c r="Z17" i="11"/>
  <c r="E514" i="11"/>
  <c r="R509" i="11"/>
  <c r="H499" i="11"/>
  <c r="U494" i="11"/>
  <c r="E484" i="11"/>
  <c r="R475" i="11"/>
  <c r="H465" i="11"/>
  <c r="U460" i="11"/>
  <c r="E450" i="11"/>
  <c r="R445" i="11"/>
  <c r="H435" i="11"/>
  <c r="U430" i="11"/>
  <c r="E420" i="11"/>
  <c r="R415" i="11"/>
  <c r="H405" i="11"/>
  <c r="U400" i="11"/>
  <c r="E390" i="11"/>
  <c r="R385" i="11"/>
  <c r="H375" i="11"/>
  <c r="U370" i="11"/>
  <c r="E360" i="11"/>
  <c r="R355" i="11"/>
  <c r="H345" i="11"/>
  <c r="U340" i="11"/>
  <c r="E330" i="11"/>
  <c r="R325" i="11"/>
  <c r="T157" i="11"/>
  <c r="D147" i="11"/>
  <c r="Q142" i="11"/>
  <c r="G132" i="11"/>
  <c r="T127" i="11"/>
  <c r="D117" i="11"/>
  <c r="Q112" i="11"/>
  <c r="G102" i="11"/>
  <c r="T97" i="11"/>
  <c r="D87" i="11"/>
  <c r="Q82" i="11"/>
  <c r="G72" i="11"/>
  <c r="T67" i="11"/>
  <c r="D57" i="11"/>
  <c r="Q52" i="11"/>
  <c r="G42" i="11"/>
  <c r="T37" i="11"/>
  <c r="D27" i="11"/>
  <c r="Q22" i="11"/>
  <c r="G12" i="11"/>
  <c r="T7" i="11"/>
  <c r="Q609" i="11"/>
  <c r="S524" i="11"/>
  <c r="I514" i="11"/>
  <c r="P509" i="11"/>
  <c r="F499" i="11"/>
  <c r="S494" i="11"/>
  <c r="I484" i="11"/>
  <c r="P475" i="11"/>
  <c r="F465" i="11"/>
  <c r="S460" i="11"/>
  <c r="I450" i="11"/>
  <c r="P445" i="11"/>
  <c r="F435" i="11"/>
  <c r="S430" i="11"/>
  <c r="I420" i="11"/>
  <c r="P415" i="11"/>
  <c r="F405" i="11"/>
  <c r="S400" i="11"/>
  <c r="I390" i="11"/>
  <c r="P385" i="11"/>
  <c r="F375" i="11"/>
  <c r="S370" i="11"/>
  <c r="I360" i="11"/>
  <c r="P355" i="11"/>
  <c r="F345" i="11"/>
  <c r="S340" i="11"/>
  <c r="I330" i="11"/>
  <c r="P325" i="11"/>
  <c r="L157" i="11"/>
  <c r="Y152" i="11"/>
  <c r="O142" i="11"/>
  <c r="V137" i="11"/>
  <c r="L127" i="11"/>
  <c r="Y122" i="11"/>
  <c r="O112" i="11"/>
  <c r="V107" i="11"/>
  <c r="L97" i="11"/>
  <c r="Y92" i="11"/>
  <c r="O82" i="11"/>
  <c r="V77" i="11"/>
  <c r="L67" i="11"/>
  <c r="Y62" i="11"/>
  <c r="O52" i="11"/>
  <c r="V47" i="11"/>
  <c r="L37" i="11"/>
  <c r="Y32" i="11"/>
  <c r="O22" i="11"/>
  <c r="V17" i="11"/>
  <c r="L7" i="11"/>
  <c r="N157" i="11"/>
  <c r="AA152" i="11"/>
  <c r="K142" i="11"/>
  <c r="X137" i="11"/>
  <c r="N127" i="11"/>
  <c r="AA122" i="11"/>
  <c r="K112" i="11"/>
  <c r="X107" i="11"/>
  <c r="N97" i="11"/>
  <c r="AA92" i="11"/>
  <c r="K82" i="11"/>
  <c r="X77" i="11"/>
  <c r="N67" i="11"/>
  <c r="AA62" i="11"/>
  <c r="K52" i="11"/>
  <c r="X47" i="11"/>
  <c r="N37" i="11"/>
  <c r="AA32" i="11"/>
  <c r="K22" i="11"/>
  <c r="X17" i="11"/>
  <c r="N7" i="11"/>
  <c r="X604" i="11"/>
  <c r="I559" i="11"/>
  <c r="Z519" i="11"/>
  <c r="J509" i="11"/>
  <c r="W504" i="11"/>
  <c r="M494" i="11"/>
  <c r="Z489" i="11"/>
  <c r="J475" i="11"/>
  <c r="W470" i="11"/>
  <c r="M460" i="11"/>
  <c r="Z455" i="11"/>
  <c r="J445" i="11"/>
  <c r="W440" i="11"/>
  <c r="M430" i="11"/>
  <c r="Z425" i="11"/>
  <c r="J415" i="11"/>
  <c r="W410" i="11"/>
  <c r="M400" i="11"/>
  <c r="Z395" i="11"/>
  <c r="J385" i="11"/>
  <c r="W380" i="11"/>
  <c r="M370" i="11"/>
  <c r="Z365" i="11"/>
  <c r="J355" i="11"/>
  <c r="W350" i="11"/>
  <c r="M340" i="11"/>
  <c r="Z335" i="11"/>
  <c r="J325" i="11"/>
  <c r="F157" i="11"/>
  <c r="S152" i="11"/>
  <c r="I142" i="11"/>
  <c r="P137" i="11"/>
  <c r="F127" i="11"/>
  <c r="S122" i="11"/>
  <c r="I112" i="11"/>
  <c r="P107" i="11"/>
  <c r="F97" i="11"/>
  <c r="S92" i="11"/>
  <c r="I82" i="11"/>
  <c r="P77" i="11"/>
  <c r="F67" i="11"/>
  <c r="S62" i="11"/>
  <c r="I52" i="11"/>
  <c r="P47" i="11"/>
  <c r="F37" i="11"/>
  <c r="S32" i="11"/>
  <c r="I22" i="11"/>
  <c r="P17" i="11"/>
  <c r="AA191" i="11"/>
  <c r="M201" i="11"/>
  <c r="X206" i="11"/>
  <c r="J216" i="11"/>
  <c r="AA221" i="11"/>
  <c r="M231" i="11"/>
  <c r="X236" i="11"/>
  <c r="J246" i="11"/>
  <c r="AA251" i="11"/>
  <c r="M261" i="11"/>
  <c r="X266" i="11"/>
  <c r="J276" i="11"/>
  <c r="AA281" i="11"/>
  <c r="M291" i="11"/>
  <c r="X296" i="11"/>
  <c r="J306" i="11"/>
  <c r="AA311" i="11"/>
  <c r="O166" i="11"/>
  <c r="Z171" i="11"/>
  <c r="L181" i="11"/>
  <c r="W186" i="11"/>
  <c r="O196" i="11"/>
  <c r="Z201" i="11"/>
  <c r="L211" i="11"/>
  <c r="W216" i="11"/>
  <c r="O226" i="11"/>
  <c r="Z231" i="11"/>
  <c r="L241" i="11"/>
  <c r="W246" i="11"/>
  <c r="O256" i="11"/>
  <c r="Z261" i="11"/>
  <c r="L271" i="11"/>
  <c r="W276" i="11"/>
  <c r="O286" i="11"/>
  <c r="Z291" i="11"/>
  <c r="L301" i="11"/>
  <c r="W306" i="11"/>
  <c r="O316" i="11"/>
  <c r="J340" i="13"/>
  <c r="E350" i="13"/>
  <c r="K335" i="13"/>
  <c r="Z455" i="13"/>
  <c r="U345" i="13"/>
  <c r="T340" i="13"/>
  <c r="S430" i="13"/>
  <c r="M316" i="13"/>
  <c r="Z311" i="13"/>
  <c r="J301" i="13"/>
  <c r="W296" i="13"/>
  <c r="M286" i="13"/>
  <c r="Z281" i="13"/>
  <c r="J271" i="13"/>
  <c r="W266" i="13"/>
  <c r="M256" i="13"/>
  <c r="Z251" i="13"/>
  <c r="J241" i="13"/>
  <c r="W236" i="13"/>
  <c r="M226" i="13"/>
  <c r="Z221" i="13"/>
  <c r="J211" i="13"/>
  <c r="W206" i="13"/>
  <c r="M196" i="13"/>
  <c r="Z191" i="13"/>
  <c r="J181" i="13"/>
  <c r="W176" i="13"/>
  <c r="M166" i="13"/>
  <c r="T157" i="13"/>
  <c r="D147" i="13"/>
  <c r="Q142" i="13"/>
  <c r="G132" i="13"/>
  <c r="T127" i="13"/>
  <c r="D117" i="13"/>
  <c r="Q112" i="13"/>
  <c r="G102" i="13"/>
  <c r="T97" i="13"/>
  <c r="D87" i="13"/>
  <c r="Q82" i="13"/>
  <c r="G72" i="13"/>
  <c r="T67" i="13"/>
  <c r="D57" i="13"/>
  <c r="Q52" i="13"/>
  <c r="G42" i="13"/>
  <c r="T37" i="13"/>
  <c r="D27" i="13"/>
  <c r="Q22" i="13"/>
  <c r="G12" i="13"/>
  <c r="T7" i="13"/>
  <c r="M311" i="13"/>
  <c r="Z306" i="13"/>
  <c r="J296" i="13"/>
  <c r="W291" i="13"/>
  <c r="M281" i="13"/>
  <c r="Z276" i="13"/>
  <c r="J266" i="13"/>
  <c r="W261" i="13"/>
  <c r="M251" i="13"/>
  <c r="Z246" i="13"/>
  <c r="J236" i="13"/>
  <c r="W231" i="13"/>
  <c r="M221" i="13"/>
  <c r="Z216" i="13"/>
  <c r="J206" i="13"/>
  <c r="W201" i="13"/>
  <c r="M191" i="13"/>
  <c r="Z186" i="13"/>
  <c r="N425" i="13"/>
  <c r="R350" i="13"/>
  <c r="Z335" i="13"/>
  <c r="T311" i="13"/>
  <c r="D301" i="13"/>
  <c r="Q296" i="13"/>
  <c r="G286" i="13"/>
  <c r="T281" i="13"/>
  <c r="D271" i="13"/>
  <c r="Q266" i="13"/>
  <c r="G256" i="13"/>
  <c r="T251" i="13"/>
  <c r="D241" i="13"/>
  <c r="Q236" i="13"/>
  <c r="G226" i="13"/>
  <c r="T221" i="13"/>
  <c r="D211" i="13"/>
  <c r="Q206" i="13"/>
  <c r="G196" i="13"/>
  <c r="T191" i="13"/>
  <c r="D181" i="13"/>
  <c r="Q176" i="13"/>
  <c r="G166" i="13"/>
  <c r="AA152" i="13"/>
  <c r="K142" i="13"/>
  <c r="X137" i="13"/>
  <c r="N127" i="13"/>
  <c r="AA122" i="13"/>
  <c r="K112" i="13"/>
  <c r="X107" i="13"/>
  <c r="N97" i="13"/>
  <c r="AA92" i="13"/>
  <c r="K82" i="13"/>
  <c r="X77" i="13"/>
  <c r="N67" i="13"/>
  <c r="AA62" i="13"/>
  <c r="K52" i="13"/>
  <c r="X47" i="13"/>
  <c r="N37" i="13"/>
  <c r="AA32" i="13"/>
  <c r="K22" i="13"/>
  <c r="X17" i="13"/>
  <c r="N7" i="13"/>
  <c r="S345" i="13"/>
  <c r="X330" i="13"/>
  <c r="G311" i="13"/>
  <c r="T306" i="13"/>
  <c r="D296" i="13"/>
  <c r="Q291" i="13"/>
  <c r="G281" i="13"/>
  <c r="T276" i="13"/>
  <c r="D266" i="13"/>
  <c r="Q261" i="13"/>
  <c r="G251" i="13"/>
  <c r="T246" i="13"/>
  <c r="D236" i="13"/>
  <c r="Q231" i="13"/>
  <c r="G221" i="13"/>
  <c r="T216" i="13"/>
  <c r="D206" i="13"/>
  <c r="Q201" i="13"/>
  <c r="G191" i="13"/>
  <c r="T186" i="13"/>
  <c r="D176" i="13"/>
  <c r="Q171" i="13"/>
  <c r="G157" i="13"/>
  <c r="T152" i="13"/>
  <c r="D142" i="13"/>
  <c r="Q137" i="13"/>
  <c r="G127" i="13"/>
  <c r="T122" i="13"/>
  <c r="D112" i="13"/>
  <c r="Q107" i="13"/>
  <c r="G97" i="13"/>
  <c r="T92" i="13"/>
  <c r="D82" i="13"/>
  <c r="Q77" i="13"/>
  <c r="U335" i="13"/>
  <c r="H157" i="13"/>
  <c r="J176" i="13"/>
  <c r="W171" i="13"/>
  <c r="M157" i="13"/>
  <c r="Z152" i="13"/>
  <c r="J142" i="13"/>
  <c r="W137" i="13"/>
  <c r="M127" i="13"/>
  <c r="Z122" i="13"/>
  <c r="J112" i="13"/>
  <c r="W107" i="13"/>
  <c r="M97" i="13"/>
  <c r="Z92" i="13"/>
  <c r="J82" i="13"/>
  <c r="W77" i="13"/>
  <c r="M67" i="13"/>
  <c r="Z62" i="13"/>
  <c r="J52" i="13"/>
  <c r="W47" i="13"/>
  <c r="M37" i="13"/>
  <c r="Z32" i="13"/>
  <c r="J22" i="13"/>
  <c r="W17" i="13"/>
  <c r="M7" i="13"/>
  <c r="Q470" i="13"/>
  <c r="G385" i="13"/>
  <c r="O375" i="13"/>
  <c r="X360" i="13"/>
  <c r="J330" i="13"/>
  <c r="D355" i="13"/>
  <c r="J316" i="13"/>
  <c r="W311" i="13"/>
  <c r="M301" i="13"/>
  <c r="Z296" i="13"/>
  <c r="J286" i="13"/>
  <c r="W281" i="13"/>
  <c r="M271" i="13"/>
  <c r="Z266" i="13"/>
  <c r="J256" i="13"/>
  <c r="W251" i="13"/>
  <c r="M241" i="13"/>
  <c r="Z236" i="13"/>
  <c r="J226" i="13"/>
  <c r="W221" i="13"/>
  <c r="M211" i="13"/>
  <c r="Z206" i="13"/>
  <c r="J196" i="13"/>
  <c r="W191" i="13"/>
  <c r="M181" i="13"/>
  <c r="Z176" i="13"/>
  <c r="J166" i="13"/>
  <c r="Q157" i="13"/>
  <c r="G147" i="13"/>
  <c r="T142" i="13"/>
  <c r="D132" i="13"/>
  <c r="Q127" i="13"/>
  <c r="G117" i="13"/>
  <c r="T112" i="13"/>
  <c r="D102" i="13"/>
  <c r="Q97" i="13"/>
  <c r="G87" i="13"/>
  <c r="T82" i="13"/>
  <c r="D72" i="13"/>
  <c r="Q67" i="13"/>
  <c r="G57" i="13"/>
  <c r="T52" i="13"/>
  <c r="D42" i="13"/>
  <c r="Q37" i="13"/>
  <c r="E470" i="13"/>
  <c r="Z425" i="13"/>
  <c r="L405" i="13"/>
  <c r="W350" i="13"/>
  <c r="G67" i="13"/>
  <c r="T62" i="13"/>
  <c r="D52" i="13"/>
  <c r="Q47" i="13"/>
  <c r="G37" i="13"/>
  <c r="T32" i="13"/>
  <c r="D22" i="13"/>
  <c r="Q17" i="13"/>
  <c r="G7" i="13"/>
  <c r="F360" i="13"/>
  <c r="Z350" i="13"/>
  <c r="E355" i="13"/>
  <c r="P360" i="13"/>
  <c r="H370" i="13"/>
  <c r="S375" i="13"/>
  <c r="E385" i="13"/>
  <c r="P390" i="13"/>
  <c r="H400" i="13"/>
  <c r="S405" i="13"/>
  <c r="E415" i="13"/>
  <c r="P420" i="13"/>
  <c r="H430" i="13"/>
  <c r="S435" i="13"/>
  <c r="E445" i="13"/>
  <c r="P450" i="13"/>
  <c r="H460" i="13"/>
  <c r="S465" i="13"/>
  <c r="E475" i="13"/>
  <c r="H330" i="13"/>
  <c r="S335" i="13"/>
  <c r="E345" i="13"/>
  <c r="P350" i="13"/>
  <c r="H360" i="13"/>
  <c r="S365" i="13"/>
  <c r="E375" i="13"/>
  <c r="P380" i="13"/>
  <c r="H390" i="13"/>
  <c r="S395" i="13"/>
  <c r="E405" i="13"/>
  <c r="P410" i="13"/>
  <c r="H420" i="13"/>
  <c r="S425" i="13"/>
  <c r="E435" i="13"/>
  <c r="P440" i="13"/>
  <c r="H450" i="13"/>
  <c r="S455" i="13"/>
  <c r="E465" i="13"/>
  <c r="P470" i="13"/>
  <c r="S400" i="13"/>
  <c r="W380" i="13"/>
  <c r="K350" i="13"/>
  <c r="E335" i="13"/>
  <c r="I316" i="13"/>
  <c r="P311" i="13"/>
  <c r="S296" i="13"/>
  <c r="I286" i="13"/>
  <c r="P281" i="13"/>
  <c r="S266" i="13"/>
  <c r="I256" i="13"/>
  <c r="P251" i="13"/>
  <c r="S236" i="13"/>
  <c r="P221" i="13"/>
  <c r="F211" i="13"/>
  <c r="S206" i="13"/>
  <c r="I196" i="13"/>
  <c r="P191" i="13"/>
  <c r="S176" i="13"/>
  <c r="P157" i="13"/>
  <c r="F147" i="13"/>
  <c r="S142" i="13"/>
  <c r="P127" i="13"/>
  <c r="F117" i="13"/>
  <c r="S112" i="13"/>
  <c r="I102" i="13"/>
  <c r="P97" i="13"/>
  <c r="F87" i="13"/>
  <c r="S82" i="13"/>
  <c r="I72" i="13"/>
  <c r="P67" i="13"/>
  <c r="F57" i="13"/>
  <c r="S52" i="13"/>
  <c r="I42" i="13"/>
  <c r="P37" i="13"/>
  <c r="F27" i="13"/>
  <c r="S22" i="13"/>
  <c r="I12" i="13"/>
  <c r="P370" i="13"/>
  <c r="S330" i="13"/>
  <c r="E340" i="13"/>
  <c r="P345" i="13"/>
  <c r="H355" i="13"/>
  <c r="S360" i="13"/>
  <c r="E370" i="13"/>
  <c r="P375" i="13"/>
  <c r="H385" i="13"/>
  <c r="S390" i="13"/>
  <c r="E400" i="13"/>
  <c r="P405" i="13"/>
  <c r="H415" i="13"/>
  <c r="S420" i="13"/>
  <c r="E430" i="13"/>
  <c r="P435" i="13"/>
  <c r="H445" i="13"/>
  <c r="S450" i="13"/>
  <c r="E460" i="13"/>
  <c r="P465" i="13"/>
  <c r="H475" i="13"/>
  <c r="E440" i="13"/>
  <c r="Z395" i="13"/>
  <c r="J370" i="13"/>
  <c r="M355" i="13"/>
  <c r="J311" i="13"/>
  <c r="W306" i="13"/>
  <c r="M296" i="13"/>
  <c r="Z291" i="13"/>
  <c r="J281" i="13"/>
  <c r="W276" i="13"/>
  <c r="M266" i="13"/>
  <c r="Z261" i="13"/>
  <c r="J251" i="13"/>
  <c r="W246" i="13"/>
  <c r="Z231" i="13"/>
  <c r="J221" i="13"/>
  <c r="W216" i="13"/>
  <c r="Z201" i="13"/>
  <c r="J191" i="13"/>
  <c r="W186" i="13"/>
  <c r="M176" i="13"/>
  <c r="Z171" i="13"/>
  <c r="J157" i="13"/>
  <c r="W152" i="13"/>
  <c r="M142" i="13"/>
  <c r="Z137" i="13"/>
  <c r="J127" i="13"/>
  <c r="W122" i="13"/>
  <c r="M112" i="13"/>
  <c r="Z107" i="13"/>
  <c r="J97" i="13"/>
  <c r="W92" i="13"/>
  <c r="M82" i="13"/>
  <c r="Z77" i="13"/>
  <c r="J67" i="13"/>
  <c r="W62" i="13"/>
  <c r="M52" i="13"/>
  <c r="Z47" i="13"/>
  <c r="J37" i="13"/>
  <c r="W32" i="13"/>
  <c r="Z17" i="13"/>
  <c r="N365" i="13"/>
  <c r="Y355" i="13"/>
  <c r="D335" i="13"/>
  <c r="U340" i="13"/>
  <c r="G350" i="13"/>
  <c r="R355" i="13"/>
  <c r="D365" i="13"/>
  <c r="U370" i="13"/>
  <c r="G380" i="13"/>
  <c r="R385" i="13"/>
  <c r="D395" i="13"/>
  <c r="U400" i="13"/>
  <c r="G410" i="13"/>
  <c r="R415" i="13"/>
  <c r="D425" i="13"/>
  <c r="U430" i="13"/>
  <c r="G440" i="13"/>
  <c r="R445" i="13"/>
  <c r="D455" i="13"/>
  <c r="U460" i="13"/>
  <c r="G470" i="13"/>
  <c r="R475" i="13"/>
  <c r="E395" i="13"/>
  <c r="P400" i="13"/>
  <c r="H410" i="13"/>
  <c r="S415" i="13"/>
  <c r="E425" i="13"/>
  <c r="P430" i="13"/>
  <c r="H440" i="13"/>
  <c r="S445" i="13"/>
  <c r="E455" i="13"/>
  <c r="P460" i="13"/>
  <c r="H470" i="13"/>
  <c r="S475" i="13"/>
  <c r="L311" i="13"/>
  <c r="Y306" i="13"/>
  <c r="O296" i="13"/>
  <c r="V291" i="13"/>
  <c r="L281" i="13"/>
  <c r="Y276" i="13"/>
  <c r="O266" i="13"/>
  <c r="V261" i="13"/>
  <c r="L251" i="13"/>
  <c r="Y246" i="13"/>
  <c r="O236" i="13"/>
  <c r="V231" i="13"/>
  <c r="L221" i="13"/>
  <c r="Y216" i="13"/>
  <c r="O206" i="13"/>
  <c r="V201" i="13"/>
  <c r="L191" i="13"/>
  <c r="Y186" i="13"/>
  <c r="O176" i="13"/>
  <c r="V171" i="13"/>
  <c r="L157" i="13"/>
  <c r="Y152" i="13"/>
  <c r="O142" i="13"/>
  <c r="V137" i="13"/>
  <c r="L127" i="13"/>
  <c r="Y122" i="13"/>
  <c r="O112" i="13"/>
  <c r="V107" i="13"/>
  <c r="L97" i="13"/>
  <c r="Y92" i="13"/>
  <c r="O82" i="13"/>
  <c r="V77" i="13"/>
  <c r="L67" i="13"/>
  <c r="Y62" i="13"/>
  <c r="O52" i="13"/>
  <c r="V47" i="13"/>
  <c r="L37" i="13"/>
  <c r="Y32" i="13"/>
  <c r="O22" i="13"/>
  <c r="V17" i="13"/>
  <c r="L7" i="13"/>
  <c r="X350" i="13"/>
  <c r="S460" i="13"/>
  <c r="D311" i="13"/>
  <c r="Q306" i="13"/>
  <c r="G296" i="13"/>
  <c r="T291" i="13"/>
  <c r="D281" i="13"/>
  <c r="Q276" i="13"/>
  <c r="G266" i="13"/>
  <c r="T261" i="13"/>
  <c r="D251" i="13"/>
  <c r="Q246" i="13"/>
  <c r="G236" i="13"/>
  <c r="T231" i="13"/>
  <c r="D221" i="13"/>
  <c r="Q216" i="13"/>
  <c r="G206" i="13"/>
  <c r="T201" i="13"/>
  <c r="D191" i="13"/>
  <c r="Q186" i="13"/>
  <c r="G176" i="13"/>
  <c r="T171" i="13"/>
  <c r="D157" i="13"/>
  <c r="Q152" i="13"/>
  <c r="G142" i="13"/>
  <c r="T137" i="13"/>
  <c r="D127" i="13"/>
  <c r="Q122" i="13"/>
  <c r="G112" i="13"/>
  <c r="T107" i="13"/>
  <c r="D97" i="13"/>
  <c r="Q92" i="13"/>
  <c r="G82" i="13"/>
  <c r="T77" i="13"/>
  <c r="D67" i="13"/>
  <c r="Q62" i="13"/>
  <c r="G52" i="13"/>
  <c r="T47" i="13"/>
  <c r="D37" i="13"/>
  <c r="Q32" i="13"/>
  <c r="G22" i="13"/>
  <c r="T17" i="13"/>
  <c r="T365" i="13"/>
  <c r="G355" i="13"/>
  <c r="P17" i="13"/>
  <c r="F7" i="13"/>
  <c r="L350" i="13"/>
  <c r="E410" i="13"/>
  <c r="R330" i="13"/>
  <c r="AA316" i="13"/>
  <c r="AA256" i="13"/>
  <c r="N231" i="13"/>
  <c r="AA226" i="13"/>
  <c r="AA196" i="13"/>
  <c r="X181" i="13"/>
  <c r="AA166" i="13"/>
  <c r="N137" i="13"/>
  <c r="AA132" i="13"/>
  <c r="X27" i="13"/>
  <c r="N17" i="13"/>
  <c r="AA12" i="13"/>
  <c r="O117" i="7"/>
  <c r="V112" i="7"/>
  <c r="L102" i="7"/>
  <c r="Y97" i="7"/>
  <c r="O87" i="7"/>
  <c r="V82" i="7"/>
  <c r="L72" i="7"/>
  <c r="Y67" i="7"/>
  <c r="O57" i="7"/>
  <c r="V52" i="7"/>
  <c r="L42" i="7"/>
  <c r="Y37" i="7"/>
  <c r="O27" i="7"/>
  <c r="V22" i="7"/>
  <c r="L12" i="7"/>
  <c r="Y7" i="7"/>
  <c r="P82" i="7"/>
  <c r="F72" i="7"/>
  <c r="S67" i="7"/>
  <c r="I57" i="7"/>
  <c r="P52" i="7"/>
  <c r="F42" i="7"/>
  <c r="S37" i="7"/>
  <c r="I27" i="7"/>
  <c r="P22" i="7"/>
  <c r="F12" i="7"/>
  <c r="S7" i="7"/>
  <c r="D132" i="7"/>
  <c r="J7" i="7"/>
  <c r="M137" i="7"/>
  <c r="X142" i="7"/>
  <c r="J152" i="7"/>
  <c r="AA157" i="7"/>
  <c r="N137" i="7"/>
  <c r="Y142" i="7"/>
  <c r="K152" i="7"/>
  <c r="V157" i="7"/>
  <c r="N142" i="7"/>
  <c r="Y147" i="7"/>
  <c r="K157" i="7"/>
  <c r="W132" i="7"/>
  <c r="O142" i="7"/>
  <c r="Z147" i="7"/>
  <c r="L157" i="7"/>
  <c r="X132" i="7"/>
  <c r="J142" i="7"/>
  <c r="AA147" i="7"/>
  <c r="M157" i="7"/>
  <c r="S629" i="7"/>
  <c r="H624" i="7"/>
  <c r="P614" i="7"/>
  <c r="E609" i="7"/>
  <c r="S599" i="7"/>
  <c r="H594" i="7"/>
  <c r="P584" i="7"/>
  <c r="E579" i="7"/>
  <c r="S569" i="7"/>
  <c r="H564" i="7"/>
  <c r="P554" i="7"/>
  <c r="E549" i="7"/>
  <c r="S539" i="7"/>
  <c r="H534" i="7"/>
  <c r="P524" i="7"/>
  <c r="E519" i="7"/>
  <c r="S509" i="7"/>
  <c r="H504" i="7"/>
  <c r="P494" i="7"/>
  <c r="E489" i="7"/>
  <c r="S475" i="7"/>
  <c r="H470" i="7"/>
  <c r="P460" i="7"/>
  <c r="E455" i="7"/>
  <c r="S445" i="7"/>
  <c r="H440" i="7"/>
  <c r="P430" i="7"/>
  <c r="E425" i="7"/>
  <c r="S415" i="7"/>
  <c r="H410" i="7"/>
  <c r="P400" i="7"/>
  <c r="E395" i="7"/>
  <c r="S385" i="7"/>
  <c r="H380" i="7"/>
  <c r="P370" i="7"/>
  <c r="E365" i="7"/>
  <c r="S355" i="7"/>
  <c r="H350" i="7"/>
  <c r="P340" i="7"/>
  <c r="E335" i="7"/>
  <c r="S325" i="7"/>
  <c r="H316" i="7"/>
  <c r="P306" i="7"/>
  <c r="E301" i="7"/>
  <c r="S291" i="7"/>
  <c r="H286" i="7"/>
  <c r="P276" i="7"/>
  <c r="E271" i="7"/>
  <c r="S261" i="7"/>
  <c r="H256" i="7"/>
  <c r="P246" i="7"/>
  <c r="E241" i="7"/>
  <c r="S231" i="7"/>
  <c r="H226" i="7"/>
  <c r="P216" i="7"/>
  <c r="E211" i="7"/>
  <c r="S201" i="7"/>
  <c r="H196" i="7"/>
  <c r="P186" i="7"/>
  <c r="E181" i="7"/>
  <c r="S171" i="7"/>
  <c r="H166" i="7"/>
  <c r="R137" i="7"/>
  <c r="G519" i="7"/>
  <c r="U509" i="7"/>
  <c r="D504" i="7"/>
  <c r="R494" i="7"/>
  <c r="G489" i="7"/>
  <c r="U475" i="7"/>
  <c r="D470" i="7"/>
  <c r="R460" i="7"/>
  <c r="G455" i="7"/>
  <c r="U445" i="7"/>
  <c r="D440" i="7"/>
  <c r="R430" i="7"/>
  <c r="G425" i="7"/>
  <c r="U415" i="7"/>
  <c r="D410" i="7"/>
  <c r="R400" i="7"/>
  <c r="G395" i="7"/>
  <c r="U385" i="7"/>
  <c r="D380" i="7"/>
  <c r="R370" i="7"/>
  <c r="G365" i="7"/>
  <c r="U355" i="7"/>
  <c r="D350" i="7"/>
  <c r="R340" i="7"/>
  <c r="G335" i="7"/>
  <c r="U325" i="7"/>
  <c r="D316" i="7"/>
  <c r="R306" i="7"/>
  <c r="G301" i="7"/>
  <c r="U291" i="7"/>
  <c r="D286" i="7"/>
  <c r="R276" i="7"/>
  <c r="G271" i="7"/>
  <c r="U261" i="7"/>
  <c r="D256" i="7"/>
  <c r="R246" i="7"/>
  <c r="G241" i="7"/>
  <c r="U231" i="7"/>
  <c r="D226" i="7"/>
  <c r="R216" i="7"/>
  <c r="G211" i="7"/>
  <c r="U201" i="7"/>
  <c r="D196" i="7"/>
  <c r="R186" i="7"/>
  <c r="G181" i="7"/>
  <c r="U171" i="7"/>
  <c r="H117" i="7"/>
  <c r="U112" i="7"/>
  <c r="E102" i="7"/>
  <c r="R97" i="7"/>
  <c r="H87" i="7"/>
  <c r="U82" i="7"/>
  <c r="E72" i="7"/>
  <c r="R67" i="7"/>
  <c r="L122" i="7"/>
  <c r="Y117" i="7"/>
  <c r="O107" i="7"/>
  <c r="V102" i="7"/>
  <c r="L92" i="7"/>
  <c r="Y87" i="7"/>
  <c r="O77" i="7"/>
  <c r="V72" i="7"/>
  <c r="L62" i="7"/>
  <c r="Y57" i="7"/>
  <c r="O47" i="7"/>
  <c r="V42" i="7"/>
  <c r="L32" i="7"/>
  <c r="D127" i="7"/>
  <c r="Q122" i="7"/>
  <c r="G112" i="7"/>
  <c r="T107" i="7"/>
  <c r="D97" i="7"/>
  <c r="Q92" i="7"/>
  <c r="G82" i="7"/>
  <c r="T77" i="7"/>
  <c r="D67" i="7"/>
  <c r="Q62" i="7"/>
  <c r="G52" i="7"/>
  <c r="T47" i="7"/>
  <c r="D37" i="7"/>
  <c r="Q32" i="7"/>
  <c r="G22" i="7"/>
  <c r="T17" i="7"/>
  <c r="L127" i="7"/>
  <c r="Y122" i="7"/>
  <c r="O112" i="7"/>
  <c r="V107" i="7"/>
  <c r="L97" i="7"/>
  <c r="Y92" i="7"/>
  <c r="O82" i="7"/>
  <c r="V77" i="7"/>
  <c r="L67" i="7"/>
  <c r="F122" i="7"/>
  <c r="S117" i="7"/>
  <c r="I107" i="7"/>
  <c r="P102" i="7"/>
  <c r="F92" i="7"/>
  <c r="S87" i="7"/>
  <c r="I77" i="7"/>
  <c r="P72" i="7"/>
  <c r="F62" i="7"/>
  <c r="S57" i="7"/>
  <c r="I47" i="7"/>
  <c r="P42" i="7"/>
  <c r="K122" i="7"/>
  <c r="X117" i="7"/>
  <c r="N107" i="7"/>
  <c r="AA102" i="7"/>
  <c r="K92" i="7"/>
  <c r="X87" i="7"/>
  <c r="N77" i="7"/>
  <c r="AA72" i="7"/>
  <c r="K62" i="7"/>
  <c r="X57" i="7"/>
  <c r="N47" i="7"/>
  <c r="AA42" i="7"/>
  <c r="K32" i="7"/>
  <c r="X27" i="7"/>
  <c r="N17" i="7"/>
  <c r="AA12" i="7"/>
  <c r="S634" i="6"/>
  <c r="I624" i="6"/>
  <c r="P619" i="6"/>
  <c r="F609" i="6"/>
  <c r="S604" i="6"/>
  <c r="I594" i="6"/>
  <c r="V589" i="6"/>
  <c r="L579" i="6"/>
  <c r="Y574" i="6"/>
  <c r="O564" i="6"/>
  <c r="E554" i="6"/>
  <c r="R549" i="6"/>
  <c r="H539" i="6"/>
  <c r="U534" i="6"/>
  <c r="K524" i="6"/>
  <c r="X519" i="6"/>
  <c r="N509" i="6"/>
  <c r="AA504" i="6"/>
  <c r="D499" i="6"/>
  <c r="Q494" i="6"/>
  <c r="G484" i="6"/>
  <c r="T475" i="6"/>
  <c r="J465" i="6"/>
  <c r="W460" i="6"/>
  <c r="M450" i="6"/>
  <c r="Z445" i="6"/>
  <c r="P435" i="6"/>
  <c r="F425" i="6"/>
  <c r="S420" i="6"/>
  <c r="I410" i="6"/>
  <c r="V405" i="6"/>
  <c r="L395" i="6"/>
  <c r="Y390" i="6"/>
  <c r="O380" i="6"/>
  <c r="E370" i="6"/>
  <c r="R365" i="6"/>
  <c r="H355" i="6"/>
  <c r="U350" i="6"/>
  <c r="K340" i="6"/>
  <c r="X335" i="6"/>
  <c r="N325" i="6"/>
  <c r="AA316" i="6"/>
  <c r="D311" i="6"/>
  <c r="Q306" i="6"/>
  <c r="G296" i="6"/>
  <c r="T291" i="6"/>
  <c r="J281" i="6"/>
  <c r="W276" i="6"/>
  <c r="M266" i="6"/>
  <c r="Z261" i="6"/>
  <c r="P251" i="6"/>
  <c r="F241" i="6"/>
  <c r="S236" i="6"/>
  <c r="I226" i="6"/>
  <c r="V221" i="6"/>
  <c r="L211" i="6"/>
  <c r="Y206" i="6"/>
  <c r="O196" i="6"/>
  <c r="E186" i="6"/>
  <c r="R181" i="6"/>
  <c r="H171" i="6"/>
  <c r="U166" i="6"/>
  <c r="E152" i="6"/>
  <c r="R147" i="6"/>
  <c r="H137" i="6"/>
  <c r="U132" i="6"/>
  <c r="K122" i="6"/>
  <c r="X117" i="6"/>
  <c r="N107" i="6"/>
  <c r="AA102" i="6"/>
  <c r="D97" i="6"/>
  <c r="Q92" i="6"/>
  <c r="G82" i="6"/>
  <c r="T77" i="6"/>
  <c r="J67" i="6"/>
  <c r="W62" i="6"/>
  <c r="M52" i="6"/>
  <c r="Z47" i="6"/>
  <c r="P37" i="6"/>
  <c r="F27" i="6"/>
  <c r="S22" i="6"/>
  <c r="I12" i="6"/>
  <c r="P7" i="6"/>
  <c r="Y360" i="6"/>
  <c r="O350" i="6"/>
  <c r="E340" i="6"/>
  <c r="R335" i="6"/>
  <c r="H325" i="6"/>
  <c r="U316" i="6"/>
  <c r="K306" i="6"/>
  <c r="X301" i="6"/>
  <c r="N291" i="6"/>
  <c r="AA286" i="6"/>
  <c r="D281" i="6"/>
  <c r="Q276" i="6"/>
  <c r="G266" i="6"/>
  <c r="T261" i="6"/>
  <c r="J251" i="6"/>
  <c r="W246" i="6"/>
  <c r="M236" i="6"/>
  <c r="Z231" i="6"/>
  <c r="P221" i="6"/>
  <c r="F211" i="6"/>
  <c r="S206" i="6"/>
  <c r="I196" i="6"/>
  <c r="V191" i="6"/>
  <c r="L181" i="6"/>
  <c r="Y176" i="6"/>
  <c r="O166" i="6"/>
  <c r="L147" i="6"/>
  <c r="Y142" i="6"/>
  <c r="O132" i="6"/>
  <c r="E122" i="6"/>
  <c r="R117" i="6"/>
  <c r="H107" i="6"/>
  <c r="U102" i="6"/>
  <c r="K92" i="6"/>
  <c r="X87" i="6"/>
  <c r="N77" i="6"/>
  <c r="AA72" i="6"/>
  <c r="D67" i="6"/>
  <c r="Q62" i="6"/>
  <c r="G52" i="6"/>
  <c r="T47" i="6"/>
  <c r="J37" i="6"/>
  <c r="W32" i="6"/>
  <c r="M22" i="6"/>
  <c r="Z17" i="6"/>
  <c r="G475" i="6"/>
  <c r="T470" i="6"/>
  <c r="J460" i="6"/>
  <c r="W455" i="6"/>
  <c r="M445" i="6"/>
  <c r="Z440" i="6"/>
  <c r="P430" i="6"/>
  <c r="F420" i="6"/>
  <c r="S415" i="6"/>
  <c r="I405" i="6"/>
  <c r="V400" i="6"/>
  <c r="L390" i="6"/>
  <c r="Y385" i="6"/>
  <c r="O375" i="6"/>
  <c r="E365" i="6"/>
  <c r="R360" i="6"/>
  <c r="H350" i="6"/>
  <c r="U345" i="6"/>
  <c r="K335" i="6"/>
  <c r="X330" i="6"/>
  <c r="N316" i="6"/>
  <c r="AA311" i="6"/>
  <c r="D306" i="6"/>
  <c r="Q301" i="6"/>
  <c r="G291" i="6"/>
  <c r="T286" i="6"/>
  <c r="J276" i="6"/>
  <c r="W271" i="6"/>
  <c r="M261" i="6"/>
  <c r="Z256" i="6"/>
  <c r="P246" i="6"/>
  <c r="F236" i="6"/>
  <c r="S231" i="6"/>
  <c r="I221" i="6"/>
  <c r="V216" i="6"/>
  <c r="H470" i="6"/>
  <c r="U465" i="6"/>
  <c r="K455" i="6"/>
  <c r="X450" i="6"/>
  <c r="N440" i="6"/>
  <c r="AA435" i="6"/>
  <c r="D430" i="6"/>
  <c r="Q425" i="6"/>
  <c r="G415" i="6"/>
  <c r="T410" i="6"/>
  <c r="J400" i="6"/>
  <c r="W395" i="6"/>
  <c r="M385" i="6"/>
  <c r="Z380" i="6"/>
  <c r="P370" i="6"/>
  <c r="F360" i="6"/>
  <c r="S355" i="6"/>
  <c r="I345" i="6"/>
  <c r="V340" i="6"/>
  <c r="L330" i="6"/>
  <c r="Y325" i="6"/>
  <c r="O311" i="6"/>
  <c r="E301" i="6"/>
  <c r="R296" i="6"/>
  <c r="H286" i="6"/>
  <c r="U281" i="6"/>
  <c r="K271" i="6"/>
  <c r="X266" i="6"/>
  <c r="N256" i="6"/>
  <c r="AA251" i="6"/>
  <c r="D246" i="6"/>
  <c r="Q241" i="6"/>
  <c r="G231" i="6"/>
  <c r="T226" i="6"/>
  <c r="J216" i="6"/>
  <c r="Q634" i="6"/>
  <c r="G624" i="6"/>
  <c r="T619" i="6"/>
  <c r="J609" i="6"/>
  <c r="W604" i="6"/>
  <c r="M594" i="6"/>
  <c r="Z589" i="6"/>
  <c r="P579" i="6"/>
  <c r="F569" i="6"/>
  <c r="S564" i="6"/>
  <c r="I554" i="6"/>
  <c r="V549" i="6"/>
  <c r="L539" i="6"/>
  <c r="Y534" i="6"/>
  <c r="O524" i="6"/>
  <c r="E514" i="6"/>
  <c r="R509" i="6"/>
  <c r="L475" i="6"/>
  <c r="Y470" i="6"/>
  <c r="O460" i="6"/>
  <c r="E450" i="6"/>
  <c r="R445" i="6"/>
  <c r="H435" i="6"/>
  <c r="U430" i="6"/>
  <c r="K420" i="6"/>
  <c r="X415" i="6"/>
  <c r="N405" i="6"/>
  <c r="AA400" i="6"/>
  <c r="D395" i="6"/>
  <c r="Q390" i="6"/>
  <c r="G380" i="6"/>
  <c r="T375" i="6"/>
  <c r="J365" i="6"/>
  <c r="W360" i="6"/>
  <c r="M350" i="6"/>
  <c r="Z345" i="6"/>
  <c r="P335" i="6"/>
  <c r="F325" i="6"/>
  <c r="S316" i="6"/>
  <c r="I306" i="6"/>
  <c r="V301" i="6"/>
  <c r="L291" i="6"/>
  <c r="Y286" i="6"/>
  <c r="O276" i="6"/>
  <c r="E266" i="6"/>
  <c r="R261" i="6"/>
  <c r="H251" i="6"/>
  <c r="V7" i="6"/>
  <c r="S7" i="6"/>
  <c r="D634" i="6"/>
  <c r="Q629" i="6"/>
  <c r="G619" i="6"/>
  <c r="T614" i="6"/>
  <c r="J604" i="6"/>
  <c r="W599" i="6"/>
  <c r="M589" i="6"/>
  <c r="Z584" i="6"/>
  <c r="P574" i="6"/>
  <c r="F564" i="6"/>
  <c r="S559" i="6"/>
  <c r="I549" i="6"/>
  <c r="V544" i="6"/>
  <c r="L534" i="6"/>
  <c r="Y529" i="6"/>
  <c r="O519" i="6"/>
  <c r="E509" i="6"/>
  <c r="R504" i="6"/>
  <c r="H494" i="6"/>
  <c r="U489" i="6"/>
  <c r="E475" i="6"/>
  <c r="R470" i="6"/>
  <c r="H460" i="6"/>
  <c r="U455" i="6"/>
  <c r="K445" i="6"/>
  <c r="X440" i="6"/>
  <c r="N430" i="6"/>
  <c r="AA425" i="6"/>
  <c r="D420" i="6"/>
  <c r="Q415" i="6"/>
  <c r="G405" i="6"/>
  <c r="T400" i="6"/>
  <c r="J390" i="6"/>
  <c r="W385" i="6"/>
  <c r="M375" i="6"/>
  <c r="Z370" i="6"/>
  <c r="P360" i="6"/>
  <c r="F350" i="6"/>
  <c r="S345" i="6"/>
  <c r="I335" i="6"/>
  <c r="V330" i="6"/>
  <c r="L316" i="6"/>
  <c r="Y311" i="6"/>
  <c r="O301" i="6"/>
  <c r="E291" i="6"/>
  <c r="R286" i="6"/>
  <c r="H276" i="6"/>
  <c r="U271" i="6"/>
  <c r="K261" i="6"/>
  <c r="X256" i="6"/>
  <c r="N246" i="6"/>
  <c r="AA241" i="6"/>
  <c r="D236" i="6"/>
  <c r="Q231" i="6"/>
  <c r="G221" i="6"/>
  <c r="T216" i="6"/>
  <c r="J206" i="6"/>
  <c r="W201" i="6"/>
  <c r="M191" i="6"/>
  <c r="Z186" i="6"/>
  <c r="P176" i="6"/>
  <c r="F166" i="6"/>
  <c r="S157" i="6"/>
  <c r="I147" i="6"/>
  <c r="V142" i="6"/>
  <c r="L132" i="6"/>
  <c r="Y127" i="6"/>
  <c r="O117" i="6"/>
  <c r="E107" i="6"/>
  <c r="R102" i="6"/>
  <c r="H92" i="6"/>
  <c r="U87" i="6"/>
  <c r="K77" i="6"/>
  <c r="X72" i="6"/>
  <c r="N62" i="6"/>
  <c r="AA57" i="6"/>
  <c r="D52" i="6"/>
  <c r="Q47" i="6"/>
  <c r="T32" i="6"/>
  <c r="W17" i="6"/>
  <c r="K17" i="6"/>
  <c r="U246" i="6"/>
  <c r="K236" i="6"/>
  <c r="X231" i="6"/>
  <c r="N221" i="6"/>
  <c r="AA216" i="6"/>
  <c r="D211" i="6"/>
  <c r="Q206" i="6"/>
  <c r="G196" i="6"/>
  <c r="T191" i="6"/>
  <c r="J181" i="6"/>
  <c r="W176" i="6"/>
  <c r="M166" i="6"/>
  <c r="Z157" i="6"/>
  <c r="P147" i="6"/>
  <c r="F137" i="6"/>
  <c r="S132" i="6"/>
  <c r="I122" i="6"/>
  <c r="V117" i="6"/>
  <c r="L107" i="6"/>
  <c r="Y102" i="6"/>
  <c r="O92" i="6"/>
  <c r="E82" i="6"/>
  <c r="R77" i="6"/>
  <c r="H67" i="6"/>
  <c r="U62" i="6"/>
  <c r="K52" i="6"/>
  <c r="X47" i="6"/>
  <c r="N37" i="6"/>
  <c r="AA32" i="6"/>
  <c r="D27" i="6"/>
  <c r="Q22" i="6"/>
  <c r="G12" i="6"/>
  <c r="T7" i="6"/>
  <c r="D37" i="19"/>
  <c r="U72" i="19"/>
  <c r="R127" i="19"/>
  <c r="X514" i="19"/>
  <c r="AA504" i="19"/>
  <c r="K494" i="19"/>
  <c r="L519" i="19"/>
  <c r="AA534" i="19"/>
  <c r="P544" i="19"/>
  <c r="T559" i="19"/>
  <c r="L549" i="19"/>
  <c r="AA519" i="19"/>
  <c r="U554" i="19"/>
  <c r="M564" i="19"/>
  <c r="K544" i="19"/>
  <c r="W370" i="19"/>
  <c r="E365" i="19"/>
  <c r="S355" i="19"/>
  <c r="H350" i="19"/>
  <c r="U410" i="19"/>
  <c r="P365" i="19"/>
  <c r="E360" i="19"/>
  <c r="S350" i="19"/>
  <c r="H345" i="19"/>
  <c r="H390" i="19"/>
  <c r="L380" i="19"/>
  <c r="U370" i="19"/>
  <c r="I365" i="19"/>
  <c r="Q355" i="19"/>
  <c r="F350" i="19"/>
  <c r="T340" i="19"/>
  <c r="E475" i="19"/>
  <c r="U360" i="19"/>
  <c r="D355" i="19"/>
  <c r="R345" i="19"/>
  <c r="G340" i="19"/>
  <c r="U330" i="19"/>
  <c r="G370" i="19"/>
  <c r="R375" i="19"/>
  <c r="D385" i="19"/>
  <c r="U390" i="19"/>
  <c r="G400" i="19"/>
  <c r="R405" i="19"/>
  <c r="N415" i="19"/>
  <c r="D425" i="19"/>
  <c r="X430" i="19"/>
  <c r="T420" i="19"/>
  <c r="K430" i="19"/>
  <c r="D440" i="19"/>
  <c r="D450" i="19"/>
  <c r="J435" i="19"/>
  <c r="K410" i="19"/>
  <c r="V415" i="19"/>
  <c r="N425" i="19"/>
  <c r="Y430" i="19"/>
  <c r="O450" i="19"/>
  <c r="Y465" i="19"/>
  <c r="W460" i="19"/>
  <c r="T435" i="19"/>
  <c r="F445" i="19"/>
  <c r="Q450" i="19"/>
  <c r="I460" i="19"/>
  <c r="T465" i="19"/>
  <c r="F475" i="19"/>
  <c r="H206" i="19"/>
  <c r="U176" i="19"/>
  <c r="D171" i="19"/>
  <c r="K281" i="19"/>
  <c r="K191" i="19"/>
  <c r="H176" i="19"/>
  <c r="P166" i="19"/>
  <c r="G186" i="19"/>
  <c r="R191" i="19"/>
  <c r="D201" i="19"/>
  <c r="U206" i="19"/>
  <c r="G216" i="19"/>
  <c r="R221" i="19"/>
  <c r="D231" i="19"/>
  <c r="U236" i="19"/>
  <c r="G246" i="19"/>
  <c r="R251" i="19"/>
  <c r="D261" i="19"/>
  <c r="U266" i="19"/>
  <c r="G276" i="19"/>
  <c r="T281" i="19"/>
  <c r="T296" i="19"/>
  <c r="E291" i="19"/>
  <c r="H296" i="19"/>
  <c r="I301" i="19"/>
  <c r="T306" i="19"/>
  <c r="F316" i="19"/>
  <c r="R286" i="19"/>
  <c r="J181" i="19"/>
  <c r="S171" i="19"/>
  <c r="H166" i="19"/>
  <c r="G132" i="19"/>
  <c r="X87" i="19"/>
  <c r="I12" i="19"/>
  <c r="H122" i="19"/>
  <c r="W107" i="19"/>
  <c r="N92" i="19"/>
  <c r="U82" i="19"/>
  <c r="E72" i="19"/>
  <c r="M62" i="19"/>
  <c r="V47" i="19"/>
  <c r="S27" i="19"/>
  <c r="S7" i="19"/>
  <c r="E17" i="19"/>
  <c r="P22" i="19"/>
  <c r="H32" i="19"/>
  <c r="S37" i="19"/>
  <c r="E47" i="19"/>
  <c r="P52" i="19"/>
  <c r="H62" i="19"/>
  <c r="S67" i="19"/>
  <c r="E77" i="19"/>
  <c r="P82" i="19"/>
  <c r="Q92" i="19"/>
  <c r="M112" i="19"/>
  <c r="X137" i="19"/>
  <c r="F17" i="19"/>
  <c r="Q22" i="19"/>
  <c r="I32" i="19"/>
  <c r="T37" i="19"/>
  <c r="F47" i="19"/>
  <c r="Q52" i="19"/>
  <c r="I62" i="19"/>
  <c r="T67" i="19"/>
  <c r="F77" i="19"/>
  <c r="Q82" i="19"/>
  <c r="K92" i="19"/>
  <c r="E142" i="19"/>
  <c r="H12" i="19"/>
  <c r="S17" i="19"/>
  <c r="E27" i="19"/>
  <c r="P32" i="19"/>
  <c r="H42" i="19"/>
  <c r="S47" i="19"/>
  <c r="E57" i="19"/>
  <c r="P62" i="19"/>
  <c r="H72" i="19"/>
  <c r="S77" i="19"/>
  <c r="F87" i="19"/>
  <c r="I107" i="19"/>
  <c r="F117" i="19"/>
  <c r="K127" i="19"/>
  <c r="I147" i="19"/>
  <c r="AA12" i="19"/>
  <c r="M22" i="19"/>
  <c r="X27" i="19"/>
  <c r="J37" i="19"/>
  <c r="AA42" i="19"/>
  <c r="M52" i="19"/>
  <c r="X57" i="19"/>
  <c r="J67" i="19"/>
  <c r="AA72" i="19"/>
  <c r="M82" i="19"/>
  <c r="V97" i="19"/>
  <c r="Q112" i="19"/>
  <c r="O122" i="19"/>
  <c r="P132" i="19"/>
  <c r="G157" i="19"/>
  <c r="D92" i="19"/>
  <c r="U97" i="19"/>
  <c r="G107" i="19"/>
  <c r="R112" i="19"/>
  <c r="D122" i="19"/>
  <c r="U127" i="19"/>
  <c r="G137" i="19"/>
  <c r="R142" i="19"/>
  <c r="D152" i="19"/>
  <c r="U157" i="19"/>
  <c r="H137" i="19"/>
  <c r="S142" i="19"/>
  <c r="E152" i="19"/>
  <c r="P157" i="19"/>
  <c r="N142" i="19"/>
  <c r="Y147" i="19"/>
  <c r="K157" i="19"/>
  <c r="X97" i="19"/>
  <c r="J107" i="19"/>
  <c r="AA112" i="19"/>
  <c r="M122" i="19"/>
  <c r="X127" i="19"/>
  <c r="J137" i="19"/>
  <c r="AA142" i="19"/>
  <c r="M152" i="19"/>
  <c r="X157" i="19"/>
  <c r="G127" i="19"/>
  <c r="AA117" i="19"/>
  <c r="G97" i="19"/>
  <c r="U77" i="19"/>
  <c r="F67" i="19"/>
  <c r="N57" i="19"/>
  <c r="V42" i="19"/>
  <c r="T22" i="19"/>
  <c r="E12" i="19"/>
  <c r="J7" i="19"/>
  <c r="AA395" i="18"/>
  <c r="J390" i="18"/>
  <c r="X380" i="18"/>
  <c r="M375" i="18"/>
  <c r="U484" i="18"/>
  <c r="G494" i="18"/>
  <c r="R499" i="18"/>
  <c r="D509" i="18"/>
  <c r="U514" i="18"/>
  <c r="G524" i="18"/>
  <c r="R529" i="18"/>
  <c r="D539" i="18"/>
  <c r="U544" i="18"/>
  <c r="G554" i="18"/>
  <c r="R559" i="18"/>
  <c r="D569" i="18"/>
  <c r="U574" i="18"/>
  <c r="G584" i="18"/>
  <c r="R589" i="18"/>
  <c r="D599" i="18"/>
  <c r="U604" i="18"/>
  <c r="G614" i="18"/>
  <c r="R619" i="18"/>
  <c r="D629" i="18"/>
  <c r="U634" i="18"/>
  <c r="F534" i="18"/>
  <c r="Q539" i="18"/>
  <c r="I549" i="18"/>
  <c r="T554" i="18"/>
  <c r="F564" i="18"/>
  <c r="Q569" i="18"/>
  <c r="I579" i="18"/>
  <c r="T584" i="18"/>
  <c r="F594" i="18"/>
  <c r="Q599" i="18"/>
  <c r="I609" i="18"/>
  <c r="T614" i="18"/>
  <c r="F624" i="18"/>
  <c r="Q629" i="18"/>
  <c r="R405" i="18"/>
  <c r="I221" i="18"/>
  <c r="Q211" i="18"/>
  <c r="F206" i="18"/>
  <c r="T196" i="18"/>
  <c r="I191" i="18"/>
  <c r="X296" i="18"/>
  <c r="Q276" i="18"/>
  <c r="X266" i="18"/>
  <c r="L236" i="18"/>
  <c r="AA216" i="18"/>
  <c r="J211" i="18"/>
  <c r="X201" i="18"/>
  <c r="M196" i="18"/>
  <c r="AA186" i="18"/>
  <c r="AA286" i="18"/>
  <c r="U251" i="18"/>
  <c r="AA231" i="18"/>
  <c r="G226" i="18"/>
  <c r="W301" i="18"/>
  <c r="Z286" i="18"/>
  <c r="E271" i="18"/>
  <c r="J256" i="18"/>
  <c r="W241" i="18"/>
  <c r="Z231" i="18"/>
  <c r="M226" i="18"/>
  <c r="O241" i="18"/>
  <c r="R231" i="18"/>
  <c r="W221" i="18"/>
  <c r="L216" i="18"/>
  <c r="Z206" i="18"/>
  <c r="O201" i="18"/>
  <c r="W191" i="18"/>
  <c r="L186" i="18"/>
  <c r="Z176" i="18"/>
  <c r="O171" i="18"/>
  <c r="F261" i="18"/>
  <c r="Q266" i="18"/>
  <c r="I276" i="18"/>
  <c r="T281" i="18"/>
  <c r="F291" i="18"/>
  <c r="Q296" i="18"/>
  <c r="I306" i="18"/>
  <c r="T311" i="18"/>
  <c r="W142" i="18"/>
  <c r="M132" i="18"/>
  <c r="Z127" i="18"/>
  <c r="J117" i="18"/>
  <c r="W112" i="18"/>
  <c r="M102" i="18"/>
  <c r="Z97" i="18"/>
  <c r="J87" i="18"/>
  <c r="W82" i="18"/>
  <c r="M72" i="18"/>
  <c r="Z67" i="18"/>
  <c r="J57" i="18"/>
  <c r="W52" i="18"/>
  <c r="M42" i="18"/>
  <c r="Z37" i="18"/>
  <c r="J27" i="18"/>
  <c r="W22" i="18"/>
  <c r="M12" i="18"/>
  <c r="Z7" i="18"/>
  <c r="P142" i="18"/>
  <c r="F132" i="18"/>
  <c r="S127" i="18"/>
  <c r="I117" i="18"/>
  <c r="P112" i="18"/>
  <c r="F102" i="18"/>
  <c r="S97" i="18"/>
  <c r="I87" i="18"/>
  <c r="P82" i="18"/>
  <c r="F72" i="18"/>
  <c r="S67" i="18"/>
  <c r="I57" i="18"/>
  <c r="P52" i="18"/>
  <c r="F42" i="18"/>
  <c r="S37" i="18"/>
  <c r="I27" i="18"/>
  <c r="P22" i="18"/>
  <c r="F12" i="18"/>
  <c r="S7" i="18"/>
  <c r="AA157" i="18"/>
  <c r="I142" i="18"/>
  <c r="P137" i="18"/>
  <c r="F127" i="18"/>
  <c r="S122" i="18"/>
  <c r="I112" i="18"/>
  <c r="P107" i="18"/>
  <c r="F97" i="18"/>
  <c r="S92" i="18"/>
  <c r="I82" i="18"/>
  <c r="P77" i="18"/>
  <c r="F67" i="18"/>
  <c r="S62" i="18"/>
  <c r="I52" i="18"/>
  <c r="P47" i="18"/>
  <c r="F37" i="18"/>
  <c r="S32" i="18"/>
  <c r="I22" i="18"/>
  <c r="P17" i="18"/>
  <c r="F7" i="18"/>
  <c r="S157" i="18"/>
  <c r="AA152" i="18"/>
  <c r="H142" i="18"/>
  <c r="U137" i="18"/>
  <c r="E127" i="18"/>
  <c r="R122" i="18"/>
  <c r="H112" i="18"/>
  <c r="U107" i="18"/>
  <c r="E97" i="18"/>
  <c r="R92" i="18"/>
  <c r="H82" i="18"/>
  <c r="U77" i="18"/>
  <c r="E67" i="18"/>
  <c r="R62" i="18"/>
  <c r="H52" i="18"/>
  <c r="U47" i="18"/>
  <c r="E37" i="18"/>
  <c r="R32" i="18"/>
  <c r="H22" i="18"/>
  <c r="AA147" i="18"/>
  <c r="N137" i="18"/>
  <c r="AA132" i="18"/>
  <c r="K122" i="18"/>
  <c r="X117" i="18"/>
  <c r="N107" i="18"/>
  <c r="AA102" i="18"/>
  <c r="K92" i="18"/>
  <c r="X87" i="18"/>
  <c r="N77" i="18"/>
  <c r="AA72" i="18"/>
  <c r="K62" i="18"/>
  <c r="X57" i="18"/>
  <c r="N47" i="18"/>
  <c r="AA42" i="18"/>
  <c r="K32" i="18"/>
  <c r="X27" i="18"/>
  <c r="N17" i="18"/>
  <c r="AA12" i="18"/>
  <c r="P7" i="18"/>
  <c r="F152" i="18"/>
  <c r="Q157" i="18"/>
  <c r="U539" i="17"/>
  <c r="G549" i="17"/>
  <c r="R554" i="17"/>
  <c r="D564" i="17"/>
  <c r="U569" i="17"/>
  <c r="G579" i="17"/>
  <c r="R584" i="17"/>
  <c r="D594" i="17"/>
  <c r="U599" i="17"/>
  <c r="G609" i="17"/>
  <c r="R614" i="17"/>
  <c r="D624" i="17"/>
  <c r="U629" i="17"/>
  <c r="F559" i="17"/>
  <c r="Q564" i="17"/>
  <c r="I574" i="17"/>
  <c r="T579" i="17"/>
  <c r="F589" i="17"/>
  <c r="Q594" i="17"/>
  <c r="I604" i="17"/>
  <c r="T609" i="17"/>
  <c r="F619" i="17"/>
  <c r="Q624" i="17"/>
  <c r="I634" i="17"/>
  <c r="Q475" i="17"/>
  <c r="F470" i="17"/>
  <c r="T460" i="17"/>
  <c r="I455" i="17"/>
  <c r="Q445" i="17"/>
  <c r="F440" i="17"/>
  <c r="T430" i="17"/>
  <c r="I425" i="17"/>
  <c r="Q415" i="17"/>
  <c r="F410" i="17"/>
  <c r="T400" i="17"/>
  <c r="I395" i="17"/>
  <c r="Q385" i="17"/>
  <c r="F380" i="17"/>
  <c r="T370" i="17"/>
  <c r="I365" i="17"/>
  <c r="Q355" i="17"/>
  <c r="F350" i="17"/>
  <c r="T340" i="17"/>
  <c r="I335" i="17"/>
  <c r="Q325" i="17"/>
  <c r="T569" i="17"/>
  <c r="F529" i="17"/>
  <c r="T519" i="17"/>
  <c r="I514" i="17"/>
  <c r="Q504" i="17"/>
  <c r="F499" i="17"/>
  <c r="T489" i="17"/>
  <c r="I484" i="17"/>
  <c r="Q470" i="17"/>
  <c r="F465" i="17"/>
  <c r="T455" i="17"/>
  <c r="I450" i="17"/>
  <c r="Q440" i="17"/>
  <c r="F435" i="17"/>
  <c r="T425" i="17"/>
  <c r="I420" i="17"/>
  <c r="Q410" i="17"/>
  <c r="F405" i="17"/>
  <c r="T395" i="17"/>
  <c r="I390" i="17"/>
  <c r="Q380" i="17"/>
  <c r="F375" i="17"/>
  <c r="T365" i="17"/>
  <c r="I360" i="17"/>
  <c r="Q350" i="17"/>
  <c r="F345" i="17"/>
  <c r="T335" i="17"/>
  <c r="I330" i="17"/>
  <c r="J534" i="17"/>
  <c r="R524" i="17"/>
  <c r="G519" i="17"/>
  <c r="U509" i="17"/>
  <c r="D504" i="17"/>
  <c r="R494" i="17"/>
  <c r="G489" i="17"/>
  <c r="M286" i="17"/>
  <c r="P271" i="17"/>
  <c r="F261" i="17"/>
  <c r="S256" i="17"/>
  <c r="I246" i="17"/>
  <c r="P241" i="17"/>
  <c r="F231" i="17"/>
  <c r="S226" i="17"/>
  <c r="I216" i="17"/>
  <c r="P211" i="17"/>
  <c r="F201" i="17"/>
  <c r="S196" i="17"/>
  <c r="I186" i="17"/>
  <c r="P181" i="17"/>
  <c r="F171" i="17"/>
  <c r="S166" i="17"/>
  <c r="J147" i="17"/>
  <c r="W142" i="17"/>
  <c r="M132" i="17"/>
  <c r="Z127" i="17"/>
  <c r="J117" i="17"/>
  <c r="W112" i="17"/>
  <c r="M102" i="17"/>
  <c r="Z97" i="17"/>
  <c r="J87" i="17"/>
  <c r="W82" i="17"/>
  <c r="M72" i="17"/>
  <c r="Z67" i="17"/>
  <c r="J57" i="17"/>
  <c r="W52" i="17"/>
  <c r="M42" i="17"/>
  <c r="Z37" i="17"/>
  <c r="J27" i="17"/>
  <c r="W22" i="17"/>
  <c r="M12" i="17"/>
  <c r="Z7" i="17"/>
  <c r="O271" i="17"/>
  <c r="V266" i="17"/>
  <c r="L256" i="17"/>
  <c r="Y251" i="17"/>
  <c r="O241" i="17"/>
  <c r="V236" i="17"/>
  <c r="L226" i="17"/>
  <c r="Y221" i="17"/>
  <c r="O211" i="17"/>
  <c r="V206" i="17"/>
  <c r="L196" i="17"/>
  <c r="Y191" i="17"/>
  <c r="O181" i="17"/>
  <c r="V176" i="17"/>
  <c r="L166" i="17"/>
  <c r="Y157" i="17"/>
  <c r="O147" i="17"/>
  <c r="V142" i="17"/>
  <c r="L132" i="17"/>
  <c r="Y127" i="17"/>
  <c r="O117" i="17"/>
  <c r="V112" i="17"/>
  <c r="L102" i="17"/>
  <c r="Y97" i="17"/>
  <c r="O87" i="17"/>
  <c r="V82" i="17"/>
  <c r="L72" i="17"/>
  <c r="Y67" i="17"/>
  <c r="O57" i="17"/>
  <c r="V52" i="17"/>
  <c r="L42" i="17"/>
  <c r="Y37" i="17"/>
  <c r="O27" i="17"/>
  <c r="V22" i="17"/>
  <c r="L12" i="17"/>
  <c r="Y7" i="17"/>
  <c r="K634" i="16"/>
  <c r="Y624" i="16"/>
  <c r="N619" i="16"/>
  <c r="V609" i="16"/>
  <c r="K604" i="16"/>
  <c r="Y594" i="16"/>
  <c r="N589" i="16"/>
  <c r="V579" i="16"/>
  <c r="K574" i="16"/>
  <c r="Y564" i="16"/>
  <c r="N559" i="16"/>
  <c r="V549" i="16"/>
  <c r="K544" i="16"/>
  <c r="Y534" i="16"/>
  <c r="N529" i="16"/>
  <c r="V519" i="16"/>
  <c r="K514" i="16"/>
  <c r="Y504" i="16"/>
  <c r="N499" i="16"/>
  <c r="V489" i="16"/>
  <c r="K484" i="16"/>
  <c r="H271" i="17"/>
  <c r="U266" i="17"/>
  <c r="E256" i="17"/>
  <c r="R251" i="17"/>
  <c r="H241" i="17"/>
  <c r="U236" i="17"/>
  <c r="E226" i="17"/>
  <c r="R221" i="17"/>
  <c r="H211" i="17"/>
  <c r="U206" i="17"/>
  <c r="E196" i="17"/>
  <c r="R191" i="17"/>
  <c r="H181" i="17"/>
  <c r="U176" i="17"/>
  <c r="E166" i="17"/>
  <c r="R157" i="17"/>
  <c r="H147" i="17"/>
  <c r="U142" i="17"/>
  <c r="E132" i="17"/>
  <c r="R127" i="17"/>
  <c r="H117" i="17"/>
  <c r="U112" i="17"/>
  <c r="E102" i="17"/>
  <c r="R97" i="17"/>
  <c r="H87" i="17"/>
  <c r="U82" i="17"/>
  <c r="E72" i="17"/>
  <c r="R67" i="17"/>
  <c r="H57" i="17"/>
  <c r="U52" i="17"/>
  <c r="E42" i="17"/>
  <c r="R37" i="17"/>
  <c r="H27" i="17"/>
  <c r="U22" i="17"/>
  <c r="E12" i="17"/>
  <c r="R7" i="17"/>
  <c r="U286" i="17"/>
  <c r="M271" i="17"/>
  <c r="Z266" i="17"/>
  <c r="J256" i="17"/>
  <c r="W251" i="17"/>
  <c r="M241" i="17"/>
  <c r="Z236" i="17"/>
  <c r="J226" i="17"/>
  <c r="W221" i="17"/>
  <c r="M211" i="17"/>
  <c r="Z206" i="17"/>
  <c r="J196" i="17"/>
  <c r="W191" i="17"/>
  <c r="M181" i="17"/>
  <c r="Z176" i="17"/>
  <c r="J166" i="17"/>
  <c r="T286" i="17"/>
  <c r="F296" i="17"/>
  <c r="Q301" i="17"/>
  <c r="I311" i="17"/>
  <c r="T316" i="17"/>
  <c r="W157" i="17"/>
  <c r="M147" i="17"/>
  <c r="Z142" i="17"/>
  <c r="J132" i="17"/>
  <c r="W127" i="17"/>
  <c r="M117" i="17"/>
  <c r="Z112" i="17"/>
  <c r="J102" i="17"/>
  <c r="W97" i="17"/>
  <c r="M87" i="17"/>
  <c r="Z82" i="17"/>
  <c r="J72" i="17"/>
  <c r="W67" i="17"/>
  <c r="M57" i="17"/>
  <c r="Z52" i="17"/>
  <c r="J42" i="17"/>
  <c r="W37" i="17"/>
  <c r="O634" i="16"/>
  <c r="W624" i="16"/>
  <c r="L619" i="16"/>
  <c r="Z609" i="16"/>
  <c r="O604" i="16"/>
  <c r="W594" i="16"/>
  <c r="L589" i="16"/>
  <c r="Z579" i="16"/>
  <c r="O574" i="16"/>
  <c r="W564" i="16"/>
  <c r="L559" i="16"/>
  <c r="Z549" i="16"/>
  <c r="O544" i="16"/>
  <c r="W534" i="16"/>
  <c r="L529" i="16"/>
  <c r="Z519" i="16"/>
  <c r="O514" i="16"/>
  <c r="W504" i="16"/>
  <c r="L499" i="16"/>
  <c r="W306" i="17"/>
  <c r="L271" i="17"/>
  <c r="Y266" i="17"/>
  <c r="O256" i="17"/>
  <c r="V251" i="17"/>
  <c r="L241" i="17"/>
  <c r="Y236" i="17"/>
  <c r="O226" i="17"/>
  <c r="V221" i="17"/>
  <c r="L211" i="17"/>
  <c r="Y206" i="17"/>
  <c r="O196" i="17"/>
  <c r="V191" i="17"/>
  <c r="L181" i="17"/>
  <c r="Y176" i="17"/>
  <c r="O166" i="17"/>
  <c r="V157" i="17"/>
  <c r="L147" i="17"/>
  <c r="Y142" i="17"/>
  <c r="O132" i="17"/>
  <c r="V127" i="17"/>
  <c r="L117" i="17"/>
  <c r="Y112" i="17"/>
  <c r="O102" i="17"/>
  <c r="V97" i="17"/>
  <c r="L87" i="17"/>
  <c r="Y82" i="17"/>
  <c r="O72" i="17"/>
  <c r="V67" i="17"/>
  <c r="L57" i="17"/>
  <c r="Y52" i="17"/>
  <c r="O42" i="17"/>
  <c r="V37" i="17"/>
  <c r="L27" i="17"/>
  <c r="Y22" i="17"/>
  <c r="O12" i="17"/>
  <c r="V7" i="17"/>
  <c r="H634" i="16"/>
  <c r="P624" i="16"/>
  <c r="E619" i="16"/>
  <c r="S609" i="16"/>
  <c r="H604" i="16"/>
  <c r="P594" i="16"/>
  <c r="E589" i="16"/>
  <c r="S579" i="16"/>
  <c r="H574" i="16"/>
  <c r="P564" i="16"/>
  <c r="E559" i="16"/>
  <c r="S549" i="16"/>
  <c r="H544" i="16"/>
  <c r="P534" i="16"/>
  <c r="E529" i="16"/>
  <c r="S519" i="16"/>
  <c r="H514" i="16"/>
  <c r="P504" i="16"/>
  <c r="E499" i="16"/>
  <c r="S489" i="16"/>
  <c r="H484" i="16"/>
  <c r="N400" i="16"/>
  <c r="AA395" i="16"/>
  <c r="K385" i="16"/>
  <c r="X380" i="16"/>
  <c r="N370" i="16"/>
  <c r="AA365" i="16"/>
  <c r="K355" i="16"/>
  <c r="H306" i="16"/>
  <c r="U301" i="16"/>
  <c r="E291" i="16"/>
  <c r="R286" i="16"/>
  <c r="H276" i="16"/>
  <c r="U271" i="16"/>
  <c r="E261" i="16"/>
  <c r="R256" i="16"/>
  <c r="H246" i="16"/>
  <c r="U241" i="16"/>
  <c r="E231" i="16"/>
  <c r="R226" i="16"/>
  <c r="H216" i="16"/>
  <c r="U211" i="16"/>
  <c r="E201" i="16"/>
  <c r="R196" i="16"/>
  <c r="H186" i="16"/>
  <c r="U181" i="16"/>
  <c r="E171" i="16"/>
  <c r="R166" i="16"/>
  <c r="O147" i="16"/>
  <c r="V142" i="16"/>
  <c r="L132" i="16"/>
  <c r="Y127" i="16"/>
  <c r="O117" i="16"/>
  <c r="V112" i="16"/>
  <c r="L102" i="16"/>
  <c r="Y97" i="16"/>
  <c r="O87" i="16"/>
  <c r="V82" i="16"/>
  <c r="L72" i="16"/>
  <c r="Y67" i="16"/>
  <c r="O57" i="16"/>
  <c r="V52" i="16"/>
  <c r="L42" i="16"/>
  <c r="Y37" i="16"/>
  <c r="O27" i="16"/>
  <c r="V22" i="16"/>
  <c r="L12" i="16"/>
  <c r="Y7" i="16"/>
  <c r="Z395" i="16"/>
  <c r="J385" i="16"/>
  <c r="W380" i="16"/>
  <c r="M370" i="16"/>
  <c r="Z365" i="16"/>
  <c r="J355" i="16"/>
  <c r="W350" i="16"/>
  <c r="M340" i="16"/>
  <c r="Z335" i="16"/>
  <c r="J325" i="16"/>
  <c r="O415" i="16"/>
  <c r="Z420" i="16"/>
  <c r="L430" i="16"/>
  <c r="W435" i="16"/>
  <c r="O445" i="16"/>
  <c r="Z450" i="16"/>
  <c r="L460" i="16"/>
  <c r="W465" i="16"/>
  <c r="O475" i="16"/>
  <c r="Q316" i="16"/>
  <c r="G306" i="16"/>
  <c r="T301" i="16"/>
  <c r="D291" i="16"/>
  <c r="Q286" i="16"/>
  <c r="G276" i="16"/>
  <c r="T271" i="16"/>
  <c r="D261" i="16"/>
  <c r="Q256" i="16"/>
  <c r="G246" i="16"/>
  <c r="T241" i="16"/>
  <c r="D231" i="16"/>
  <c r="Q226" i="16"/>
  <c r="G216" i="16"/>
  <c r="T211" i="16"/>
  <c r="D201" i="16"/>
  <c r="Q196" i="16"/>
  <c r="G186" i="16"/>
  <c r="T181" i="16"/>
  <c r="D171" i="16"/>
  <c r="Q166" i="16"/>
  <c r="G152" i="16"/>
  <c r="T147" i="16"/>
  <c r="D137" i="16"/>
  <c r="Q132" i="16"/>
  <c r="G122" i="16"/>
  <c r="T117" i="16"/>
  <c r="D107" i="16"/>
  <c r="Q102" i="16"/>
  <c r="G92" i="16"/>
  <c r="T87" i="16"/>
  <c r="D77" i="16"/>
  <c r="Q72" i="16"/>
  <c r="G62" i="16"/>
  <c r="T57" i="16"/>
  <c r="D47" i="16"/>
  <c r="Q42" i="16"/>
  <c r="G32" i="16"/>
  <c r="T27" i="16"/>
  <c r="D17" i="16"/>
  <c r="Q12" i="16"/>
  <c r="V316" i="16"/>
  <c r="L306" i="16"/>
  <c r="Y301" i="16"/>
  <c r="O291" i="16"/>
  <c r="V286" i="16"/>
  <c r="L276" i="16"/>
  <c r="Y271" i="16"/>
  <c r="O261" i="16"/>
  <c r="V256" i="16"/>
  <c r="L246" i="16"/>
  <c r="Y241" i="16"/>
  <c r="O231" i="16"/>
  <c r="V226" i="16"/>
  <c r="L216" i="16"/>
  <c r="Y211" i="16"/>
  <c r="O201" i="16"/>
  <c r="V196" i="16"/>
  <c r="L186" i="16"/>
  <c r="Y181" i="16"/>
  <c r="O171" i="16"/>
  <c r="V166" i="16"/>
  <c r="F152" i="16"/>
  <c r="S147" i="16"/>
  <c r="I137" i="16"/>
  <c r="P132" i="16"/>
  <c r="F122" i="16"/>
  <c r="S117" i="16"/>
  <c r="E400" i="16"/>
  <c r="R395" i="16"/>
  <c r="H385" i="16"/>
  <c r="U380" i="16"/>
  <c r="E370" i="16"/>
  <c r="R365" i="16"/>
  <c r="H355" i="16"/>
  <c r="U350" i="16"/>
  <c r="E340" i="16"/>
  <c r="R335" i="16"/>
  <c r="H325" i="16"/>
  <c r="U316" i="16"/>
  <c r="E306" i="16"/>
  <c r="R301" i="16"/>
  <c r="H291" i="16"/>
  <c r="U286" i="16"/>
  <c r="E276" i="16"/>
  <c r="R271" i="16"/>
  <c r="H261" i="16"/>
  <c r="U256" i="16"/>
  <c r="E246" i="16"/>
  <c r="R241" i="16"/>
  <c r="H231" i="16"/>
  <c r="U226" i="16"/>
  <c r="E216" i="16"/>
  <c r="R211" i="16"/>
  <c r="H201" i="16"/>
  <c r="U196" i="16"/>
  <c r="E186" i="16"/>
  <c r="R181" i="16"/>
  <c r="H171" i="16"/>
  <c r="U166" i="16"/>
  <c r="E152" i="16"/>
  <c r="R147" i="16"/>
  <c r="H137" i="16"/>
  <c r="U132" i="16"/>
  <c r="E122" i="16"/>
  <c r="R117" i="16"/>
  <c r="H107" i="16"/>
  <c r="U102" i="16"/>
  <c r="E92" i="16"/>
  <c r="R87" i="16"/>
  <c r="H77" i="16"/>
  <c r="U72" i="16"/>
  <c r="E62" i="16"/>
  <c r="R57" i="16"/>
  <c r="H47" i="16"/>
  <c r="U42" i="16"/>
  <c r="E32" i="16"/>
  <c r="R27" i="16"/>
  <c r="H17" i="16"/>
  <c r="U12" i="16"/>
  <c r="F425" i="16"/>
  <c r="R345" i="13"/>
  <c r="V330" i="13"/>
  <c r="F574" i="11"/>
  <c r="J171" i="11"/>
  <c r="AA176" i="11"/>
  <c r="M186" i="11"/>
  <c r="X191" i="11"/>
  <c r="J201" i="11"/>
  <c r="AA206" i="11"/>
  <c r="M216" i="11"/>
  <c r="X221" i="11"/>
  <c r="J231" i="11"/>
  <c r="AA236" i="11"/>
  <c r="M246" i="11"/>
  <c r="X251" i="11"/>
  <c r="J261" i="11"/>
  <c r="AA266" i="11"/>
  <c r="M276" i="11"/>
  <c r="X281" i="11"/>
  <c r="J291" i="11"/>
  <c r="AA296" i="11"/>
  <c r="M306" i="11"/>
  <c r="X311" i="11"/>
  <c r="G52" i="5"/>
  <c r="G80" i="5"/>
  <c r="G52" i="19"/>
  <c r="D107" i="19"/>
  <c r="U142" i="19"/>
  <c r="Y147" i="18"/>
  <c r="H445" i="16"/>
  <c r="AA529" i="19"/>
  <c r="Z544" i="19"/>
  <c r="X569" i="19"/>
  <c r="G524" i="19"/>
  <c r="R529" i="19"/>
  <c r="D539" i="19"/>
  <c r="V564" i="19"/>
  <c r="U629" i="19"/>
  <c r="I624" i="19"/>
  <c r="P579" i="19"/>
  <c r="Q400" i="19"/>
  <c r="U445" i="19"/>
  <c r="R455" i="19"/>
  <c r="S460" i="19"/>
  <c r="T236" i="19"/>
  <c r="L216" i="19"/>
  <c r="I196" i="19"/>
  <c r="G176" i="19"/>
  <c r="U166" i="19"/>
  <c r="I117" i="19"/>
  <c r="D47" i="19"/>
  <c r="K37" i="19"/>
  <c r="D142" i="19"/>
  <c r="R92" i="19"/>
  <c r="AA102" i="19"/>
  <c r="W142" i="19"/>
  <c r="N12" i="19"/>
  <c r="Y17" i="19"/>
  <c r="K27" i="19"/>
  <c r="V32" i="19"/>
  <c r="N42" i="19"/>
  <c r="Y47" i="19"/>
  <c r="K57" i="19"/>
  <c r="V62" i="19"/>
  <c r="N72" i="19"/>
  <c r="Y77" i="19"/>
  <c r="H17" i="19"/>
  <c r="S22" i="19"/>
  <c r="E32" i="19"/>
  <c r="P37" i="19"/>
  <c r="H47" i="19"/>
  <c r="S52" i="19"/>
  <c r="E62" i="19"/>
  <c r="P67" i="19"/>
  <c r="H77" i="19"/>
  <c r="S82" i="19"/>
  <c r="Y157" i="19"/>
  <c r="N137" i="19"/>
  <c r="Y142" i="19"/>
  <c r="K152" i="19"/>
  <c r="V157" i="19"/>
  <c r="E102" i="19"/>
  <c r="P107" i="19"/>
  <c r="H117" i="19"/>
  <c r="S122" i="19"/>
  <c r="E132" i="19"/>
  <c r="P137" i="19"/>
  <c r="H147" i="19"/>
  <c r="S152" i="19"/>
  <c r="O102" i="19"/>
  <c r="L32" i="19"/>
  <c r="T405" i="18"/>
  <c r="L405" i="18"/>
  <c r="S216" i="18"/>
  <c r="H211" i="18"/>
  <c r="P201" i="18"/>
  <c r="M251" i="18"/>
  <c r="X256" i="18"/>
  <c r="J266" i="18"/>
  <c r="AA271" i="18"/>
  <c r="M281" i="18"/>
  <c r="X286" i="18"/>
  <c r="J296" i="18"/>
  <c r="AA301" i="18"/>
  <c r="M311" i="18"/>
  <c r="X316" i="18"/>
  <c r="L157" i="18"/>
  <c r="T152" i="18"/>
  <c r="L152" i="18"/>
  <c r="W157" i="18"/>
  <c r="D534" i="17"/>
  <c r="T524" i="17"/>
  <c r="I519" i="17"/>
  <c r="Q509" i="17"/>
  <c r="F504" i="17"/>
  <c r="T494" i="17"/>
  <c r="I489" i="17"/>
  <c r="U534" i="17"/>
  <c r="AA529" i="17"/>
  <c r="Q306" i="17"/>
  <c r="T281" i="17"/>
  <c r="AA306" i="17"/>
  <c r="M281" i="17"/>
  <c r="X286" i="17"/>
  <c r="J296" i="17"/>
  <c r="AA301" i="17"/>
  <c r="M311" i="17"/>
  <c r="X316" i="17"/>
  <c r="E306" i="17"/>
  <c r="G405" i="16"/>
  <c r="R410" i="16"/>
  <c r="D420" i="16"/>
  <c r="U425" i="16"/>
  <c r="G435" i="16"/>
  <c r="R440" i="16"/>
  <c r="D450" i="16"/>
  <c r="U455" i="16"/>
  <c r="G465" i="16"/>
  <c r="R470" i="16"/>
  <c r="Q410" i="16"/>
  <c r="S186" i="14"/>
  <c r="X301" i="14"/>
  <c r="I256" i="14"/>
  <c r="D117" i="10"/>
  <c r="P97" i="19"/>
  <c r="G22" i="19"/>
  <c r="R57" i="19"/>
  <c r="U87" i="19"/>
  <c r="G122" i="19"/>
  <c r="R157" i="19"/>
  <c r="U529" i="19"/>
  <c r="M604" i="19"/>
  <c r="Z559" i="19"/>
  <c r="Y599" i="19"/>
  <c r="T629" i="19"/>
  <c r="V390" i="19"/>
  <c r="D375" i="19"/>
  <c r="W455" i="19"/>
  <c r="S465" i="19"/>
  <c r="I231" i="19"/>
  <c r="U171" i="19"/>
  <c r="V316" i="19"/>
  <c r="L196" i="19"/>
  <c r="W201" i="19"/>
  <c r="O211" i="19"/>
  <c r="Z216" i="19"/>
  <c r="L226" i="19"/>
  <c r="W231" i="19"/>
  <c r="O241" i="19"/>
  <c r="Z246" i="19"/>
  <c r="L256" i="19"/>
  <c r="W261" i="19"/>
  <c r="O271" i="19"/>
  <c r="Z276" i="19"/>
  <c r="T286" i="19"/>
  <c r="N196" i="19"/>
  <c r="Y201" i="19"/>
  <c r="K211" i="19"/>
  <c r="V216" i="19"/>
  <c r="N226" i="19"/>
  <c r="Y231" i="19"/>
  <c r="K241" i="19"/>
  <c r="V246" i="19"/>
  <c r="N256" i="19"/>
  <c r="Y261" i="19"/>
  <c r="K271" i="19"/>
  <c r="V276" i="19"/>
  <c r="E296" i="19"/>
  <c r="P301" i="19"/>
  <c r="H311" i="19"/>
  <c r="S316" i="19"/>
  <c r="J281" i="19"/>
  <c r="R176" i="19"/>
  <c r="G171" i="19"/>
  <c r="S57" i="19"/>
  <c r="U22" i="19"/>
  <c r="R7" i="19"/>
  <c r="F12" i="19"/>
  <c r="Q17" i="19"/>
  <c r="I27" i="19"/>
  <c r="T32" i="19"/>
  <c r="F42" i="19"/>
  <c r="Q47" i="19"/>
  <c r="I57" i="19"/>
  <c r="T62" i="19"/>
  <c r="F72" i="19"/>
  <c r="Q77" i="19"/>
  <c r="R17" i="19"/>
  <c r="D27" i="19"/>
  <c r="U32" i="19"/>
  <c r="G42" i="19"/>
  <c r="R47" i="19"/>
  <c r="D57" i="19"/>
  <c r="U62" i="19"/>
  <c r="G72" i="19"/>
  <c r="R77" i="19"/>
  <c r="Y92" i="19"/>
  <c r="H107" i="19"/>
  <c r="K97" i="19"/>
  <c r="AA107" i="19"/>
  <c r="X117" i="19"/>
  <c r="N17" i="19"/>
  <c r="Y22" i="19"/>
  <c r="K32" i="19"/>
  <c r="V37" i="19"/>
  <c r="N47" i="19"/>
  <c r="Y52" i="19"/>
  <c r="K62" i="19"/>
  <c r="V67" i="19"/>
  <c r="N77" i="19"/>
  <c r="Y82" i="19"/>
  <c r="T92" i="19"/>
  <c r="U102" i="19"/>
  <c r="D127" i="19"/>
  <c r="E87" i="19"/>
  <c r="P92" i="19"/>
  <c r="H102" i="19"/>
  <c r="S107" i="19"/>
  <c r="E117" i="19"/>
  <c r="P122" i="19"/>
  <c r="H132" i="19"/>
  <c r="S137" i="19"/>
  <c r="E147" i="19"/>
  <c r="P152" i="19"/>
  <c r="K102" i="19"/>
  <c r="V107" i="19"/>
  <c r="N117" i="19"/>
  <c r="Y122" i="19"/>
  <c r="K132" i="19"/>
  <c r="V137" i="19"/>
  <c r="N147" i="19"/>
  <c r="Y152" i="19"/>
  <c r="P87" i="19"/>
  <c r="T52" i="19"/>
  <c r="N405" i="18"/>
  <c r="AA455" i="18"/>
  <c r="AA425" i="18"/>
  <c r="Z410" i="18"/>
  <c r="P216" i="18"/>
  <c r="E211" i="18"/>
  <c r="S201" i="18"/>
  <c r="H196" i="18"/>
  <c r="K221" i="18"/>
  <c r="Y211" i="18"/>
  <c r="N206" i="18"/>
  <c r="V196" i="18"/>
  <c r="K191" i="18"/>
  <c r="Y181" i="18"/>
  <c r="N176" i="18"/>
  <c r="V166" i="18"/>
  <c r="E226" i="18"/>
  <c r="P231" i="18"/>
  <c r="H241" i="18"/>
  <c r="S246" i="18"/>
  <c r="E256" i="18"/>
  <c r="P261" i="18"/>
  <c r="H271" i="18"/>
  <c r="S276" i="18"/>
  <c r="E286" i="18"/>
  <c r="P291" i="18"/>
  <c r="H301" i="18"/>
  <c r="S306" i="18"/>
  <c r="E316" i="18"/>
  <c r="D157" i="18"/>
  <c r="M152" i="18"/>
  <c r="G147" i="18"/>
  <c r="R152" i="18"/>
  <c r="D544" i="17"/>
  <c r="U549" i="17"/>
  <c r="G559" i="17"/>
  <c r="R564" i="17"/>
  <c r="D574" i="17"/>
  <c r="U579" i="17"/>
  <c r="G589" i="17"/>
  <c r="R594" i="17"/>
  <c r="D604" i="17"/>
  <c r="U609" i="17"/>
  <c r="G619" i="17"/>
  <c r="R624" i="17"/>
  <c r="D634" i="17"/>
  <c r="S534" i="17"/>
  <c r="E544" i="17"/>
  <c r="P549" i="17"/>
  <c r="H559" i="17"/>
  <c r="S564" i="17"/>
  <c r="E574" i="17"/>
  <c r="P579" i="17"/>
  <c r="H589" i="17"/>
  <c r="S594" i="17"/>
  <c r="E604" i="17"/>
  <c r="P609" i="17"/>
  <c r="H619" i="17"/>
  <c r="S624" i="17"/>
  <c r="E634" i="17"/>
  <c r="K554" i="17"/>
  <c r="N157" i="17"/>
  <c r="U316" i="17"/>
  <c r="Y276" i="17"/>
  <c r="D286" i="17"/>
  <c r="U291" i="17"/>
  <c r="G301" i="17"/>
  <c r="R306" i="17"/>
  <c r="D316" i="17"/>
  <c r="Q286" i="17"/>
  <c r="I296" i="17"/>
  <c r="T301" i="17"/>
  <c r="F311" i="17"/>
  <c r="Q316" i="17"/>
  <c r="Z281" i="17"/>
  <c r="F316" i="16"/>
  <c r="M157" i="16"/>
  <c r="L435" i="16"/>
  <c r="W440" i="16"/>
  <c r="O450" i="16"/>
  <c r="Z455" i="16"/>
  <c r="L465" i="16"/>
  <c r="W470" i="16"/>
  <c r="N405" i="16"/>
  <c r="Y410" i="16"/>
  <c r="K420" i="16"/>
  <c r="V425" i="16"/>
  <c r="N435" i="16"/>
  <c r="Y440" i="16"/>
  <c r="K450" i="16"/>
  <c r="V455" i="16"/>
  <c r="N465" i="16"/>
  <c r="Y470" i="16"/>
  <c r="O405" i="16"/>
  <c r="Z410" i="16"/>
  <c r="L420" i="16"/>
  <c r="W425" i="16"/>
  <c r="O435" i="16"/>
  <c r="Z440" i="16"/>
  <c r="L450" i="16"/>
  <c r="W455" i="16"/>
  <c r="O465" i="16"/>
  <c r="Z470" i="16"/>
  <c r="M420" i="16"/>
  <c r="P435" i="16"/>
  <c r="AA420" i="16"/>
  <c r="Q276" i="14"/>
  <c r="V529" i="11"/>
  <c r="N539" i="11"/>
  <c r="Y544" i="11"/>
  <c r="K554" i="11"/>
  <c r="V559" i="11"/>
  <c r="N569" i="11"/>
  <c r="Y574" i="11"/>
  <c r="K584" i="11"/>
  <c r="V589" i="11"/>
  <c r="N599" i="11"/>
  <c r="Y604" i="11"/>
  <c r="K614" i="11"/>
  <c r="V619" i="11"/>
  <c r="N629" i="11"/>
  <c r="Y634" i="11"/>
  <c r="Y529" i="11"/>
  <c r="K539" i="11"/>
  <c r="V544" i="11"/>
  <c r="N554" i="11"/>
  <c r="Y559" i="11"/>
  <c r="K569" i="11"/>
  <c r="V574" i="11"/>
  <c r="N584" i="11"/>
  <c r="Y589" i="11"/>
  <c r="K599" i="11"/>
  <c r="V604" i="11"/>
  <c r="N614" i="11"/>
  <c r="Y619" i="11"/>
  <c r="K629" i="11"/>
  <c r="V634" i="11"/>
  <c r="I619" i="11"/>
  <c r="X574" i="11"/>
  <c r="I529" i="11"/>
  <c r="J7" i="10"/>
  <c r="M107" i="10"/>
  <c r="X112" i="10"/>
  <c r="J122" i="10"/>
  <c r="AA127" i="10"/>
  <c r="M137" i="10"/>
  <c r="X142" i="10"/>
  <c r="J152" i="10"/>
  <c r="AA157" i="10"/>
  <c r="J188" i="8"/>
  <c r="H157" i="10"/>
  <c r="W112" i="10"/>
  <c r="E8" i="2"/>
  <c r="E7" i="2" s="1"/>
  <c r="F8" i="2"/>
  <c r="F7" i="2" s="1"/>
  <c r="D7" i="2"/>
  <c r="G8" i="2"/>
  <c r="G7" i="2" s="1"/>
  <c r="R27" i="19"/>
  <c r="D67" i="19"/>
  <c r="U112" i="19"/>
  <c r="G152" i="19"/>
  <c r="K157" i="18"/>
  <c r="M539" i="19"/>
  <c r="AA584" i="19"/>
  <c r="F549" i="19"/>
  <c r="L524" i="19"/>
  <c r="Q484" i="19"/>
  <c r="I494" i="19"/>
  <c r="T499" i="19"/>
  <c r="F509" i="19"/>
  <c r="Q514" i="19"/>
  <c r="P594" i="19"/>
  <c r="AA569" i="19"/>
  <c r="L584" i="19"/>
  <c r="R549" i="19"/>
  <c r="F614" i="19"/>
  <c r="K609" i="19"/>
  <c r="V614" i="19"/>
  <c r="N624" i="19"/>
  <c r="Y629" i="19"/>
  <c r="X539" i="19"/>
  <c r="D509" i="19"/>
  <c r="G499" i="19"/>
  <c r="U484" i="19"/>
  <c r="Y534" i="19"/>
  <c r="T385" i="19"/>
  <c r="V375" i="19"/>
  <c r="W365" i="19"/>
  <c r="L360" i="19"/>
  <c r="Z350" i="19"/>
  <c r="O345" i="19"/>
  <c r="Z385" i="19"/>
  <c r="W360" i="19"/>
  <c r="L355" i="19"/>
  <c r="Z345" i="19"/>
  <c r="O340" i="19"/>
  <c r="E405" i="19"/>
  <c r="G395" i="19"/>
  <c r="K385" i="19"/>
  <c r="T375" i="19"/>
  <c r="AA365" i="19"/>
  <c r="J360" i="19"/>
  <c r="X350" i="19"/>
  <c r="M345" i="19"/>
  <c r="J460" i="19"/>
  <c r="N400" i="19"/>
  <c r="N365" i="19"/>
  <c r="V355" i="19"/>
  <c r="K350" i="19"/>
  <c r="Y340" i="19"/>
  <c r="N335" i="19"/>
  <c r="V325" i="19"/>
  <c r="Y370" i="19"/>
  <c r="K380" i="19"/>
  <c r="V385" i="19"/>
  <c r="N395" i="19"/>
  <c r="Y400" i="19"/>
  <c r="O410" i="19"/>
  <c r="L420" i="19"/>
  <c r="Y425" i="19"/>
  <c r="W435" i="19"/>
  <c r="K460" i="19"/>
  <c r="W415" i="19"/>
  <c r="S425" i="19"/>
  <c r="G435" i="19"/>
  <c r="T405" i="19"/>
  <c r="J445" i="19"/>
  <c r="D415" i="19"/>
  <c r="U420" i="19"/>
  <c r="G430" i="19"/>
  <c r="D465" i="19"/>
  <c r="V465" i="19"/>
  <c r="M440" i="19"/>
  <c r="X445" i="19"/>
  <c r="J455" i="19"/>
  <c r="AA460" i="19"/>
  <c r="M470" i="19"/>
  <c r="X475" i="19"/>
  <c r="P191" i="19"/>
  <c r="V171" i="19"/>
  <c r="K166" i="19"/>
  <c r="J226" i="19"/>
  <c r="L286" i="19"/>
  <c r="AA286" i="19"/>
  <c r="J311" i="19"/>
  <c r="J296" i="19"/>
  <c r="AA301" i="19"/>
  <c r="M311" i="19"/>
  <c r="X316" i="19"/>
  <c r="D181" i="19"/>
  <c r="K246" i="19"/>
  <c r="W221" i="19"/>
  <c r="V196" i="19"/>
  <c r="X102" i="19"/>
  <c r="D77" i="19"/>
  <c r="K67" i="19"/>
  <c r="W42" i="19"/>
  <c r="G12" i="19"/>
  <c r="K7" i="19"/>
  <c r="L12" i="19"/>
  <c r="W17" i="19"/>
  <c r="O27" i="19"/>
  <c r="Z32" i="19"/>
  <c r="L42" i="19"/>
  <c r="W47" i="19"/>
  <c r="O57" i="19"/>
  <c r="Z62" i="19"/>
  <c r="L72" i="19"/>
  <c r="W77" i="19"/>
  <c r="R87" i="19"/>
  <c r="U147" i="19"/>
  <c r="X17" i="19"/>
  <c r="J27" i="19"/>
  <c r="AA32" i="19"/>
  <c r="M42" i="19"/>
  <c r="X47" i="19"/>
  <c r="J57" i="19"/>
  <c r="AA62" i="19"/>
  <c r="M72" i="19"/>
  <c r="X77" i="19"/>
  <c r="L87" i="19"/>
  <c r="J97" i="19"/>
  <c r="V147" i="19"/>
  <c r="Z12" i="19"/>
  <c r="L22" i="19"/>
  <c r="W27" i="19"/>
  <c r="O37" i="19"/>
  <c r="Z42" i="19"/>
  <c r="L52" i="19"/>
  <c r="W57" i="19"/>
  <c r="O67" i="19"/>
  <c r="Z72" i="19"/>
  <c r="L82" i="19"/>
  <c r="AA87" i="19"/>
  <c r="T97" i="19"/>
  <c r="G112" i="19"/>
  <c r="E122" i="19"/>
  <c r="Y132" i="19"/>
  <c r="T17" i="19"/>
  <c r="F27" i="19"/>
  <c r="Q32" i="19"/>
  <c r="I42" i="19"/>
  <c r="T47" i="19"/>
  <c r="F57" i="19"/>
  <c r="Q62" i="19"/>
  <c r="I72" i="19"/>
  <c r="T77" i="19"/>
  <c r="AA92" i="19"/>
  <c r="K107" i="19"/>
  <c r="P117" i="19"/>
  <c r="M127" i="19"/>
  <c r="J147" i="19"/>
  <c r="K87" i="19"/>
  <c r="V92" i="19"/>
  <c r="N102" i="19"/>
  <c r="Y107" i="19"/>
  <c r="K117" i="19"/>
  <c r="V122" i="19"/>
  <c r="N132" i="19"/>
  <c r="Y137" i="19"/>
  <c r="K147" i="19"/>
  <c r="V152" i="19"/>
  <c r="O132" i="19"/>
  <c r="Z137" i="19"/>
  <c r="L147" i="19"/>
  <c r="W152" i="19"/>
  <c r="G147" i="19"/>
  <c r="R152" i="19"/>
  <c r="F97" i="19"/>
  <c r="Q102" i="19"/>
  <c r="I112" i="19"/>
  <c r="T117" i="19"/>
  <c r="F127" i="19"/>
  <c r="Q132" i="19"/>
  <c r="I142" i="19"/>
  <c r="T147" i="19"/>
  <c r="F157" i="19"/>
  <c r="D72" i="19"/>
  <c r="L62" i="19"/>
  <c r="X37" i="19"/>
  <c r="M484" i="18"/>
  <c r="X489" i="18"/>
  <c r="J499" i="18"/>
  <c r="AA504" i="18"/>
  <c r="M514" i="18"/>
  <c r="X519" i="18"/>
  <c r="J529" i="18"/>
  <c r="AA534" i="18"/>
  <c r="M544" i="18"/>
  <c r="X549" i="18"/>
  <c r="J559" i="18"/>
  <c r="AA564" i="18"/>
  <c r="M574" i="18"/>
  <c r="X579" i="18"/>
  <c r="J589" i="18"/>
  <c r="AA594" i="18"/>
  <c r="M604" i="18"/>
  <c r="X609" i="18"/>
  <c r="J619" i="18"/>
  <c r="AA624" i="18"/>
  <c r="M634" i="18"/>
  <c r="S241" i="18"/>
  <c r="W231" i="18"/>
  <c r="N291" i="18"/>
  <c r="N261" i="18"/>
  <c r="T221" i="18"/>
  <c r="I216" i="18"/>
  <c r="Q206" i="18"/>
  <c r="F201" i="18"/>
  <c r="T191" i="18"/>
  <c r="I186" i="18"/>
  <c r="U261" i="18"/>
  <c r="V246" i="18"/>
  <c r="X236" i="18"/>
  <c r="E231" i="18"/>
  <c r="P311" i="18"/>
  <c r="N246" i="18"/>
  <c r="P236" i="18"/>
  <c r="S226" i="18"/>
  <c r="Y251" i="18"/>
  <c r="K261" i="18"/>
  <c r="V266" i="18"/>
  <c r="N276" i="18"/>
  <c r="Y281" i="18"/>
  <c r="K291" i="18"/>
  <c r="V296" i="18"/>
  <c r="N306" i="18"/>
  <c r="Y311" i="18"/>
  <c r="M256" i="18"/>
  <c r="X261" i="18"/>
  <c r="J271" i="18"/>
  <c r="AA276" i="18"/>
  <c r="M286" i="18"/>
  <c r="X291" i="18"/>
  <c r="J301" i="18"/>
  <c r="AA306" i="18"/>
  <c r="M316" i="18"/>
  <c r="E142" i="18"/>
  <c r="R137" i="18"/>
  <c r="H127" i="18"/>
  <c r="U122" i="18"/>
  <c r="E112" i="18"/>
  <c r="R107" i="18"/>
  <c r="H97" i="18"/>
  <c r="U92" i="18"/>
  <c r="E82" i="18"/>
  <c r="R77" i="18"/>
  <c r="H67" i="18"/>
  <c r="U62" i="18"/>
  <c r="E52" i="18"/>
  <c r="R47" i="18"/>
  <c r="H37" i="18"/>
  <c r="U32" i="18"/>
  <c r="E22" i="18"/>
  <c r="R17" i="18"/>
  <c r="H7" i="18"/>
  <c r="K137" i="18"/>
  <c r="X132" i="18"/>
  <c r="N122" i="18"/>
  <c r="AA117" i="18"/>
  <c r="K107" i="18"/>
  <c r="X102" i="18"/>
  <c r="N92" i="18"/>
  <c r="AA87" i="18"/>
  <c r="K77" i="18"/>
  <c r="X72" i="18"/>
  <c r="N62" i="18"/>
  <c r="AA57" i="18"/>
  <c r="K47" i="18"/>
  <c r="X42" i="18"/>
  <c r="N32" i="18"/>
  <c r="AA27" i="18"/>
  <c r="K17" i="18"/>
  <c r="X12" i="18"/>
  <c r="AA142" i="18"/>
  <c r="K132" i="18"/>
  <c r="X127" i="18"/>
  <c r="N117" i="18"/>
  <c r="AA112" i="18"/>
  <c r="K102" i="18"/>
  <c r="X97" i="18"/>
  <c r="N87" i="18"/>
  <c r="AA82" i="18"/>
  <c r="K72" i="18"/>
  <c r="X67" i="18"/>
  <c r="N57" i="18"/>
  <c r="AA52" i="18"/>
  <c r="K42" i="18"/>
  <c r="X37" i="18"/>
  <c r="N27" i="18"/>
  <c r="AA22" i="18"/>
  <c r="K12" i="18"/>
  <c r="X7" i="18"/>
  <c r="E152" i="18"/>
  <c r="N147" i="18"/>
  <c r="Z142" i="18"/>
  <c r="J132" i="18"/>
  <c r="W127" i="18"/>
  <c r="M117" i="18"/>
  <c r="Z112" i="18"/>
  <c r="J102" i="18"/>
  <c r="W97" i="18"/>
  <c r="M87" i="18"/>
  <c r="Z82" i="18"/>
  <c r="J72" i="18"/>
  <c r="W67" i="18"/>
  <c r="M57" i="18"/>
  <c r="Z52" i="18"/>
  <c r="J42" i="18"/>
  <c r="W37" i="18"/>
  <c r="M27" i="18"/>
  <c r="Z22" i="18"/>
  <c r="E147" i="18"/>
  <c r="S142" i="18"/>
  <c r="I132" i="18"/>
  <c r="P127" i="18"/>
  <c r="F117" i="18"/>
  <c r="S112" i="18"/>
  <c r="I102" i="18"/>
  <c r="P97" i="18"/>
  <c r="F87" i="18"/>
  <c r="S82" i="18"/>
  <c r="I72" i="18"/>
  <c r="P67" i="18"/>
  <c r="F57" i="18"/>
  <c r="S52" i="18"/>
  <c r="I42" i="18"/>
  <c r="P37" i="18"/>
  <c r="F27" i="18"/>
  <c r="S22" i="18"/>
  <c r="I12" i="18"/>
  <c r="M147" i="18"/>
  <c r="X152" i="18"/>
  <c r="N549" i="17"/>
  <c r="X405" i="17"/>
  <c r="M400" i="17"/>
  <c r="AA390" i="17"/>
  <c r="J385" i="17"/>
  <c r="X375" i="17"/>
  <c r="M370" i="17"/>
  <c r="AA360" i="17"/>
  <c r="J355" i="17"/>
  <c r="X345" i="17"/>
  <c r="M340" i="17"/>
  <c r="AA330" i="17"/>
  <c r="J325" i="17"/>
  <c r="K529" i="17"/>
  <c r="Y519" i="17"/>
  <c r="N514" i="17"/>
  <c r="V504" i="17"/>
  <c r="K499" i="17"/>
  <c r="Y489" i="17"/>
  <c r="U475" i="17"/>
  <c r="D470" i="17"/>
  <c r="R460" i="17"/>
  <c r="G455" i="17"/>
  <c r="U445" i="17"/>
  <c r="D440" i="17"/>
  <c r="R430" i="17"/>
  <c r="G425" i="17"/>
  <c r="U415" i="17"/>
  <c r="D410" i="17"/>
  <c r="R400" i="17"/>
  <c r="G395" i="17"/>
  <c r="U385" i="17"/>
  <c r="D380" i="17"/>
  <c r="R370" i="17"/>
  <c r="G365" i="17"/>
  <c r="U355" i="17"/>
  <c r="D350" i="17"/>
  <c r="R340" i="17"/>
  <c r="G335" i="17"/>
  <c r="U325" i="17"/>
  <c r="R301" i="17"/>
  <c r="K266" i="17"/>
  <c r="X261" i="17"/>
  <c r="N251" i="17"/>
  <c r="AA246" i="17"/>
  <c r="K236" i="17"/>
  <c r="X231" i="17"/>
  <c r="N221" i="17"/>
  <c r="AA216" i="17"/>
  <c r="K206" i="17"/>
  <c r="X201" i="17"/>
  <c r="N191" i="17"/>
  <c r="AA186" i="17"/>
  <c r="K176" i="17"/>
  <c r="X171" i="17"/>
  <c r="H157" i="17"/>
  <c r="U152" i="17"/>
  <c r="E142" i="17"/>
  <c r="R137" i="17"/>
  <c r="H127" i="17"/>
  <c r="U122" i="17"/>
  <c r="E112" i="17"/>
  <c r="R107" i="17"/>
  <c r="H97" i="17"/>
  <c r="U92" i="17"/>
  <c r="E82" i="17"/>
  <c r="R77" i="17"/>
  <c r="H67" i="17"/>
  <c r="U62" i="17"/>
  <c r="E52" i="17"/>
  <c r="R47" i="17"/>
  <c r="H37" i="17"/>
  <c r="U32" i="17"/>
  <c r="E22" i="17"/>
  <c r="R17" i="17"/>
  <c r="H7" i="17"/>
  <c r="D266" i="17"/>
  <c r="Q261" i="17"/>
  <c r="G251" i="17"/>
  <c r="T246" i="17"/>
  <c r="D236" i="17"/>
  <c r="Q231" i="17"/>
  <c r="G221" i="17"/>
  <c r="T216" i="17"/>
  <c r="D206" i="17"/>
  <c r="Q201" i="17"/>
  <c r="G191" i="17"/>
  <c r="T186" i="17"/>
  <c r="D176" i="17"/>
  <c r="Q171" i="17"/>
  <c r="G157" i="17"/>
  <c r="T152" i="17"/>
  <c r="D142" i="17"/>
  <c r="Q137" i="17"/>
  <c r="G127" i="17"/>
  <c r="T122" i="17"/>
  <c r="D112" i="17"/>
  <c r="Q107" i="17"/>
  <c r="G97" i="17"/>
  <c r="T92" i="17"/>
  <c r="D82" i="17"/>
  <c r="Q77" i="17"/>
  <c r="G67" i="17"/>
  <c r="T62" i="17"/>
  <c r="D52" i="17"/>
  <c r="Q47" i="17"/>
  <c r="G37" i="17"/>
  <c r="T32" i="17"/>
  <c r="D22" i="17"/>
  <c r="Q17" i="17"/>
  <c r="G7" i="17"/>
  <c r="Z271" i="17"/>
  <c r="J261" i="17"/>
  <c r="W256" i="17"/>
  <c r="M246" i="17"/>
  <c r="Z241" i="17"/>
  <c r="J231" i="17"/>
  <c r="W226" i="17"/>
  <c r="M216" i="17"/>
  <c r="Z211" i="17"/>
  <c r="J201" i="17"/>
  <c r="W196" i="17"/>
  <c r="M186" i="17"/>
  <c r="Z181" i="17"/>
  <c r="J171" i="17"/>
  <c r="W166" i="17"/>
  <c r="M152" i="17"/>
  <c r="Z147" i="17"/>
  <c r="J137" i="17"/>
  <c r="W132" i="17"/>
  <c r="M122" i="17"/>
  <c r="Z117" i="17"/>
  <c r="J107" i="17"/>
  <c r="W102" i="17"/>
  <c r="M92" i="17"/>
  <c r="Z87" i="17"/>
  <c r="J77" i="17"/>
  <c r="W72" i="17"/>
  <c r="M62" i="17"/>
  <c r="Z57" i="17"/>
  <c r="J47" i="17"/>
  <c r="W42" i="17"/>
  <c r="M32" i="17"/>
  <c r="Z27" i="17"/>
  <c r="J17" i="17"/>
  <c r="W12" i="17"/>
  <c r="V634" i="16"/>
  <c r="K629" i="16"/>
  <c r="Y619" i="16"/>
  <c r="N614" i="16"/>
  <c r="V604" i="16"/>
  <c r="K599" i="16"/>
  <c r="Y589" i="16"/>
  <c r="N584" i="16"/>
  <c r="V574" i="16"/>
  <c r="K569" i="16"/>
  <c r="Y559" i="16"/>
  <c r="N554" i="16"/>
  <c r="V544" i="16"/>
  <c r="K539" i="16"/>
  <c r="Y529" i="16"/>
  <c r="N524" i="16"/>
  <c r="V514" i="16"/>
  <c r="K509" i="16"/>
  <c r="Y499" i="16"/>
  <c r="N494" i="16"/>
  <c r="V484" i="16"/>
  <c r="R276" i="17"/>
  <c r="H266" i="17"/>
  <c r="U261" i="17"/>
  <c r="E251" i="17"/>
  <c r="R246" i="17"/>
  <c r="H236" i="17"/>
  <c r="U231" i="17"/>
  <c r="E221" i="17"/>
  <c r="R216" i="17"/>
  <c r="H206" i="17"/>
  <c r="U201" i="17"/>
  <c r="E191" i="17"/>
  <c r="R186" i="17"/>
  <c r="H176" i="17"/>
  <c r="U171" i="17"/>
  <c r="AA281" i="17"/>
  <c r="M291" i="17"/>
  <c r="X296" i="17"/>
  <c r="J306" i="17"/>
  <c r="AA311" i="17"/>
  <c r="E157" i="17"/>
  <c r="R152" i="17"/>
  <c r="H142" i="17"/>
  <c r="U137" i="17"/>
  <c r="E127" i="17"/>
  <c r="R122" i="17"/>
  <c r="H112" i="17"/>
  <c r="U107" i="17"/>
  <c r="E97" i="17"/>
  <c r="R92" i="17"/>
  <c r="H82" i="17"/>
  <c r="U77" i="17"/>
  <c r="E67" i="17"/>
  <c r="R62" i="17"/>
  <c r="H52" i="17"/>
  <c r="U47" i="17"/>
  <c r="E37" i="17"/>
  <c r="R32" i="17"/>
  <c r="X301" i="17"/>
  <c r="Q276" i="17"/>
  <c r="G266" i="17"/>
  <c r="T261" i="17"/>
  <c r="D251" i="17"/>
  <c r="Q246" i="17"/>
  <c r="G236" i="17"/>
  <c r="T231" i="17"/>
  <c r="D221" i="17"/>
  <c r="Q216" i="17"/>
  <c r="G206" i="17"/>
  <c r="T201" i="17"/>
  <c r="D191" i="17"/>
  <c r="Q186" i="17"/>
  <c r="G176" i="17"/>
  <c r="T171" i="17"/>
  <c r="D157" i="17"/>
  <c r="Q152" i="17"/>
  <c r="G142" i="17"/>
  <c r="T137" i="17"/>
  <c r="D127" i="17"/>
  <c r="Q122" i="17"/>
  <c r="G112" i="17"/>
  <c r="T107" i="17"/>
  <c r="D97" i="17"/>
  <c r="Q92" i="17"/>
  <c r="G82" i="17"/>
  <c r="T77" i="17"/>
  <c r="D67" i="17"/>
  <c r="Q62" i="17"/>
  <c r="G52" i="17"/>
  <c r="T47" i="17"/>
  <c r="D37" i="17"/>
  <c r="Q32" i="17"/>
  <c r="G22" i="17"/>
  <c r="T17" i="17"/>
  <c r="Z634" i="16"/>
  <c r="O629" i="16"/>
  <c r="W619" i="16"/>
  <c r="L614" i="16"/>
  <c r="Z604" i="16"/>
  <c r="O599" i="16"/>
  <c r="W589" i="16"/>
  <c r="L584" i="16"/>
  <c r="Z574" i="16"/>
  <c r="O569" i="16"/>
  <c r="W559" i="16"/>
  <c r="L554" i="16"/>
  <c r="Z544" i="16"/>
  <c r="O539" i="16"/>
  <c r="W529" i="16"/>
  <c r="L524" i="16"/>
  <c r="Z514" i="16"/>
  <c r="O509" i="16"/>
  <c r="W499" i="16"/>
  <c r="L494" i="16"/>
  <c r="Z484" i="16"/>
  <c r="I395" i="16"/>
  <c r="P390" i="16"/>
  <c r="F380" i="16"/>
  <c r="S375" i="16"/>
  <c r="I365" i="16"/>
  <c r="P360" i="16"/>
  <c r="M311" i="16"/>
  <c r="Z306" i="16"/>
  <c r="J296" i="16"/>
  <c r="W291" i="16"/>
  <c r="M281" i="16"/>
  <c r="Z276" i="16"/>
  <c r="J266" i="16"/>
  <c r="W261" i="16"/>
  <c r="M251" i="16"/>
  <c r="Z246" i="16"/>
  <c r="J236" i="16"/>
  <c r="W231" i="16"/>
  <c r="M221" i="16"/>
  <c r="Z216" i="16"/>
  <c r="J206" i="16"/>
  <c r="W201" i="16"/>
  <c r="M191" i="16"/>
  <c r="Z186" i="16"/>
  <c r="J176" i="16"/>
  <c r="W171" i="16"/>
  <c r="G157" i="16"/>
  <c r="T152" i="16"/>
  <c r="D142" i="16"/>
  <c r="Q137" i="16"/>
  <c r="G127" i="16"/>
  <c r="T122" i="16"/>
  <c r="D112" i="16"/>
  <c r="Q107" i="16"/>
  <c r="G97" i="16"/>
  <c r="T92" i="16"/>
  <c r="D82" i="16"/>
  <c r="Q77" i="16"/>
  <c r="G67" i="16"/>
  <c r="T62" i="16"/>
  <c r="D52" i="16"/>
  <c r="Q47" i="16"/>
  <c r="G37" i="16"/>
  <c r="T32" i="16"/>
  <c r="D22" i="16"/>
  <c r="Q17" i="16"/>
  <c r="G7" i="16"/>
  <c r="H395" i="16"/>
  <c r="U390" i="16"/>
  <c r="E380" i="16"/>
  <c r="R375" i="16"/>
  <c r="H365" i="16"/>
  <c r="U360" i="16"/>
  <c r="E350" i="16"/>
  <c r="R345" i="16"/>
  <c r="H335" i="16"/>
  <c r="U330" i="16"/>
  <c r="P410" i="16"/>
  <c r="H420" i="16"/>
  <c r="S425" i="16"/>
  <c r="E435" i="16"/>
  <c r="P440" i="16"/>
  <c r="H450" i="16"/>
  <c r="S455" i="16"/>
  <c r="E465" i="16"/>
  <c r="P470" i="16"/>
  <c r="L311" i="16"/>
  <c r="Y306" i="16"/>
  <c r="O296" i="16"/>
  <c r="V291" i="16"/>
  <c r="L281" i="16"/>
  <c r="Y276" i="16"/>
  <c r="O266" i="16"/>
  <c r="V261" i="16"/>
  <c r="L251" i="16"/>
  <c r="Y246" i="16"/>
  <c r="O236" i="16"/>
  <c r="V231" i="16"/>
  <c r="L221" i="16"/>
  <c r="Y216" i="16"/>
  <c r="O206" i="16"/>
  <c r="V201" i="16"/>
  <c r="L191" i="16"/>
  <c r="Y186" i="16"/>
  <c r="O176" i="16"/>
  <c r="V171" i="16"/>
  <c r="L157" i="16"/>
  <c r="Y152" i="16"/>
  <c r="O142" i="16"/>
  <c r="V137" i="16"/>
  <c r="L127" i="16"/>
  <c r="Y122" i="16"/>
  <c r="O112" i="16"/>
  <c r="V107" i="16"/>
  <c r="L97" i="16"/>
  <c r="Y92" i="16"/>
  <c r="O82" i="16"/>
  <c r="V77" i="16"/>
  <c r="L67" i="16"/>
  <c r="Y62" i="16"/>
  <c r="O52" i="16"/>
  <c r="V47" i="16"/>
  <c r="L37" i="16"/>
  <c r="Y32" i="16"/>
  <c r="O22" i="16"/>
  <c r="V17" i="16"/>
  <c r="L7" i="16"/>
  <c r="D316" i="16"/>
  <c r="Q311" i="16"/>
  <c r="G301" i="16"/>
  <c r="T296" i="16"/>
  <c r="D286" i="16"/>
  <c r="Q281" i="16"/>
  <c r="G271" i="16"/>
  <c r="T266" i="16"/>
  <c r="D256" i="16"/>
  <c r="Q251" i="16"/>
  <c r="G241" i="16"/>
  <c r="T236" i="16"/>
  <c r="D226" i="16"/>
  <c r="Q221" i="16"/>
  <c r="G211" i="16"/>
  <c r="T206" i="16"/>
  <c r="D196" i="16"/>
  <c r="Q191" i="16"/>
  <c r="G181" i="16"/>
  <c r="T176" i="16"/>
  <c r="K157" i="16"/>
  <c r="X152" i="16"/>
  <c r="N142" i="16"/>
  <c r="AA137" i="16"/>
  <c r="K127" i="16"/>
  <c r="X122" i="16"/>
  <c r="N112" i="16"/>
  <c r="AA107" i="16"/>
  <c r="K97" i="16"/>
  <c r="H475" i="16"/>
  <c r="W430" i="16"/>
  <c r="I420" i="16"/>
  <c r="O410" i="16"/>
  <c r="K395" i="16"/>
  <c r="X390" i="16"/>
  <c r="N380" i="16"/>
  <c r="AA375" i="16"/>
  <c r="K365" i="16"/>
  <c r="X360" i="16"/>
  <c r="N350" i="16"/>
  <c r="AA345" i="16"/>
  <c r="K335" i="16"/>
  <c r="X330" i="16"/>
  <c r="N316" i="16"/>
  <c r="AA311" i="16"/>
  <c r="K301" i="16"/>
  <c r="X296" i="16"/>
  <c r="N286" i="16"/>
  <c r="AA281" i="16"/>
  <c r="K271" i="16"/>
  <c r="X266" i="16"/>
  <c r="N256" i="16"/>
  <c r="AA251" i="16"/>
  <c r="K241" i="16"/>
  <c r="X236" i="16"/>
  <c r="D137" i="15"/>
  <c r="Y92" i="15"/>
  <c r="K52" i="15"/>
  <c r="G37" i="15"/>
  <c r="R375" i="15"/>
  <c r="X405" i="15"/>
  <c r="Z594" i="11"/>
  <c r="E549" i="11"/>
  <c r="G629" i="11"/>
  <c r="V584" i="11"/>
  <c r="G539" i="11"/>
  <c r="Q549" i="11"/>
  <c r="T122" i="19"/>
  <c r="U42" i="19"/>
  <c r="G82" i="19"/>
  <c r="R97" i="19"/>
  <c r="D137" i="19"/>
  <c r="Z529" i="19"/>
  <c r="W509" i="19"/>
  <c r="AA499" i="19"/>
  <c r="M489" i="19"/>
  <c r="X494" i="19"/>
  <c r="J504" i="19"/>
  <c r="AA509" i="19"/>
  <c r="U584" i="19"/>
  <c r="E614" i="19"/>
  <c r="L544" i="19"/>
  <c r="W549" i="19"/>
  <c r="O559" i="19"/>
  <c r="Z564" i="19"/>
  <c r="L574" i="19"/>
  <c r="W579" i="19"/>
  <c r="O589" i="19"/>
  <c r="Z594" i="19"/>
  <c r="AA629" i="19"/>
  <c r="I604" i="19"/>
  <c r="T609" i="19"/>
  <c r="F619" i="19"/>
  <c r="Q624" i="19"/>
  <c r="I634" i="19"/>
  <c r="P604" i="19"/>
  <c r="H614" i="19"/>
  <c r="S619" i="19"/>
  <c r="E629" i="19"/>
  <c r="P634" i="19"/>
  <c r="D609" i="19"/>
  <c r="U614" i="19"/>
  <c r="G624" i="19"/>
  <c r="R629" i="19"/>
  <c r="E504" i="19"/>
  <c r="Y390" i="19"/>
  <c r="P405" i="19"/>
  <c r="Y455" i="19"/>
  <c r="S450" i="19"/>
  <c r="T455" i="19"/>
  <c r="L455" i="19"/>
  <c r="K465" i="19"/>
  <c r="R276" i="19"/>
  <c r="AA186" i="19"/>
  <c r="P171" i="19"/>
  <c r="E166" i="19"/>
  <c r="S241" i="19"/>
  <c r="K221" i="19"/>
  <c r="T181" i="19"/>
  <c r="F191" i="19"/>
  <c r="Q196" i="19"/>
  <c r="I206" i="19"/>
  <c r="T211" i="19"/>
  <c r="F221" i="19"/>
  <c r="Q226" i="19"/>
  <c r="I236" i="19"/>
  <c r="T241" i="19"/>
  <c r="F251" i="19"/>
  <c r="Q256" i="19"/>
  <c r="I266" i="19"/>
  <c r="T271" i="19"/>
  <c r="M191" i="19"/>
  <c r="X196" i="19"/>
  <c r="J206" i="19"/>
  <c r="AA211" i="19"/>
  <c r="M221" i="19"/>
  <c r="X226" i="19"/>
  <c r="J236" i="19"/>
  <c r="AA241" i="19"/>
  <c r="M251" i="19"/>
  <c r="X256" i="19"/>
  <c r="J266" i="19"/>
  <c r="AA271" i="19"/>
  <c r="N281" i="19"/>
  <c r="O191" i="19"/>
  <c r="Z196" i="19"/>
  <c r="L206" i="19"/>
  <c r="W211" i="19"/>
  <c r="O221" i="19"/>
  <c r="Z226" i="19"/>
  <c r="L236" i="19"/>
  <c r="W241" i="19"/>
  <c r="O251" i="19"/>
  <c r="Z256" i="19"/>
  <c r="L266" i="19"/>
  <c r="W271" i="19"/>
  <c r="O291" i="19"/>
  <c r="F291" i="19"/>
  <c r="Q296" i="19"/>
  <c r="I306" i="19"/>
  <c r="T311" i="19"/>
  <c r="J251" i="19"/>
  <c r="AA226" i="19"/>
  <c r="Q186" i="19"/>
  <c r="Y176" i="19"/>
  <c r="N171" i="19"/>
  <c r="X181" i="19"/>
  <c r="I122" i="19"/>
  <c r="V87" i="19"/>
  <c r="U52" i="19"/>
  <c r="E42" i="19"/>
  <c r="M32" i="19"/>
  <c r="V17" i="19"/>
  <c r="G7" i="19"/>
  <c r="R12" i="19"/>
  <c r="D22" i="19"/>
  <c r="U27" i="19"/>
  <c r="G37" i="19"/>
  <c r="R42" i="19"/>
  <c r="D52" i="19"/>
  <c r="U57" i="19"/>
  <c r="G67" i="19"/>
  <c r="R72" i="19"/>
  <c r="D82" i="19"/>
  <c r="Y87" i="19"/>
  <c r="K122" i="19"/>
  <c r="T152" i="19"/>
  <c r="E22" i="19"/>
  <c r="P27" i="19"/>
  <c r="H37" i="19"/>
  <c r="S42" i="19"/>
  <c r="E52" i="19"/>
  <c r="P57" i="19"/>
  <c r="H67" i="19"/>
  <c r="S72" i="19"/>
  <c r="E82" i="19"/>
  <c r="S87" i="19"/>
  <c r="S97" i="19"/>
  <c r="Z107" i="19"/>
  <c r="U152" i="19"/>
  <c r="G17" i="19"/>
  <c r="R22" i="19"/>
  <c r="D32" i="19"/>
  <c r="U37" i="19"/>
  <c r="G47" i="19"/>
  <c r="R52" i="19"/>
  <c r="D62" i="19"/>
  <c r="U67" i="19"/>
  <c r="G77" i="19"/>
  <c r="R82" i="19"/>
  <c r="J102" i="19"/>
  <c r="P112" i="19"/>
  <c r="N122" i="19"/>
  <c r="L137" i="19"/>
  <c r="Z17" i="19"/>
  <c r="L27" i="19"/>
  <c r="W32" i="19"/>
  <c r="O42" i="19"/>
  <c r="Z47" i="19"/>
  <c r="L57" i="19"/>
  <c r="W62" i="19"/>
  <c r="O72" i="19"/>
  <c r="Z77" i="19"/>
  <c r="N87" i="19"/>
  <c r="D97" i="19"/>
  <c r="T107" i="19"/>
  <c r="V127" i="19"/>
  <c r="I152" i="19"/>
  <c r="Q87" i="19"/>
  <c r="I97" i="19"/>
  <c r="T102" i="19"/>
  <c r="F112" i="19"/>
  <c r="Q117" i="19"/>
  <c r="I127" i="19"/>
  <c r="T132" i="19"/>
  <c r="F142" i="19"/>
  <c r="Q147" i="19"/>
  <c r="I157" i="19"/>
  <c r="U132" i="19"/>
  <c r="G142" i="19"/>
  <c r="R147" i="19"/>
  <c r="D157" i="19"/>
  <c r="AA137" i="19"/>
  <c r="M147" i="19"/>
  <c r="X152" i="19"/>
  <c r="L97" i="19"/>
  <c r="W102" i="19"/>
  <c r="O112" i="19"/>
  <c r="Z117" i="19"/>
  <c r="L127" i="19"/>
  <c r="W132" i="19"/>
  <c r="O142" i="19"/>
  <c r="Z147" i="19"/>
  <c r="L157" i="19"/>
  <c r="AA122" i="19"/>
  <c r="T82" i="19"/>
  <c r="U47" i="19"/>
  <c r="F37" i="19"/>
  <c r="N27" i="19"/>
  <c r="X7" i="19"/>
  <c r="Y470" i="18"/>
  <c r="Q455" i="18"/>
  <c r="Y440" i="18"/>
  <c r="Q425" i="18"/>
  <c r="T410" i="18"/>
  <c r="AA400" i="18"/>
  <c r="J395" i="18"/>
  <c r="X385" i="18"/>
  <c r="M380" i="18"/>
  <c r="N465" i="18"/>
  <c r="E450" i="18"/>
  <c r="N435" i="18"/>
  <c r="E420" i="18"/>
  <c r="G489" i="18"/>
  <c r="R494" i="18"/>
  <c r="D504" i="18"/>
  <c r="U509" i="18"/>
  <c r="G519" i="18"/>
  <c r="R524" i="18"/>
  <c r="D534" i="18"/>
  <c r="U539" i="18"/>
  <c r="G549" i="18"/>
  <c r="R554" i="18"/>
  <c r="D564" i="18"/>
  <c r="U569" i="18"/>
  <c r="G579" i="18"/>
  <c r="R584" i="18"/>
  <c r="D594" i="18"/>
  <c r="U599" i="18"/>
  <c r="G609" i="18"/>
  <c r="R614" i="18"/>
  <c r="D624" i="18"/>
  <c r="U629" i="18"/>
  <c r="S400" i="18"/>
  <c r="H395" i="18"/>
  <c r="P385" i="18"/>
  <c r="E380" i="18"/>
  <c r="S370" i="18"/>
  <c r="H365" i="18"/>
  <c r="P355" i="18"/>
  <c r="E350" i="18"/>
  <c r="S340" i="18"/>
  <c r="H335" i="18"/>
  <c r="P325" i="18"/>
  <c r="D410" i="18"/>
  <c r="U415" i="18"/>
  <c r="G425" i="18"/>
  <c r="R430" i="18"/>
  <c r="D440" i="18"/>
  <c r="U445" i="18"/>
  <c r="G455" i="18"/>
  <c r="R460" i="18"/>
  <c r="D470" i="18"/>
  <c r="U475" i="18"/>
  <c r="D415" i="18"/>
  <c r="U420" i="18"/>
  <c r="G430" i="18"/>
  <c r="R435" i="18"/>
  <c r="D445" i="18"/>
  <c r="U450" i="18"/>
  <c r="G460" i="18"/>
  <c r="R465" i="18"/>
  <c r="D475" i="18"/>
  <c r="O261" i="18"/>
  <c r="Z316" i="18"/>
  <c r="G231" i="18"/>
  <c r="Z256" i="18"/>
  <c r="G221" i="18"/>
  <c r="U211" i="18"/>
  <c r="D206" i="18"/>
  <c r="R196" i="18"/>
  <c r="G191" i="18"/>
  <c r="I261" i="18"/>
  <c r="L221" i="18"/>
  <c r="Z211" i="18"/>
  <c r="O206" i="18"/>
  <c r="I256" i="18"/>
  <c r="Q226" i="18"/>
  <c r="I236" i="18"/>
  <c r="T241" i="18"/>
  <c r="F251" i="18"/>
  <c r="Q256" i="18"/>
  <c r="I266" i="18"/>
  <c r="T271" i="18"/>
  <c r="F281" i="18"/>
  <c r="Q286" i="18"/>
  <c r="I296" i="18"/>
  <c r="T301" i="18"/>
  <c r="F311" i="18"/>
  <c r="Q316" i="18"/>
  <c r="F256" i="18"/>
  <c r="Q261" i="18"/>
  <c r="I271" i="18"/>
  <c r="T276" i="18"/>
  <c r="F286" i="18"/>
  <c r="Q291" i="18"/>
  <c r="I301" i="18"/>
  <c r="T306" i="18"/>
  <c r="F316" i="18"/>
  <c r="F147" i="18"/>
  <c r="M142" i="18"/>
  <c r="Z137" i="18"/>
  <c r="J127" i="18"/>
  <c r="W122" i="18"/>
  <c r="Z107" i="18"/>
  <c r="W92" i="18"/>
  <c r="Z77" i="18"/>
  <c r="J67" i="18"/>
  <c r="W62" i="18"/>
  <c r="M52" i="18"/>
  <c r="Z47" i="18"/>
  <c r="J37" i="18"/>
  <c r="W32" i="18"/>
  <c r="Z17" i="18"/>
  <c r="S147" i="18"/>
  <c r="E157" i="18"/>
  <c r="S544" i="17"/>
  <c r="I529" i="17"/>
  <c r="Q519" i="17"/>
  <c r="F514" i="17"/>
  <c r="T504" i="17"/>
  <c r="I499" i="17"/>
  <c r="Q489" i="17"/>
  <c r="F484" i="17"/>
  <c r="T470" i="17"/>
  <c r="I465" i="17"/>
  <c r="Q455" i="17"/>
  <c r="F450" i="17"/>
  <c r="T440" i="17"/>
  <c r="I435" i="17"/>
  <c r="Q425" i="17"/>
  <c r="F420" i="17"/>
  <c r="T410" i="17"/>
  <c r="I405" i="17"/>
  <c r="Q395" i="17"/>
  <c r="F390" i="17"/>
  <c r="T380" i="17"/>
  <c r="I375" i="17"/>
  <c r="Q365" i="17"/>
  <c r="F360" i="17"/>
  <c r="T350" i="17"/>
  <c r="I345" i="17"/>
  <c r="Q335" i="17"/>
  <c r="F330" i="17"/>
  <c r="V276" i="17"/>
  <c r="E266" i="17"/>
  <c r="R261" i="17"/>
  <c r="H251" i="17"/>
  <c r="U246" i="17"/>
  <c r="E236" i="17"/>
  <c r="R231" i="17"/>
  <c r="H221" i="17"/>
  <c r="U216" i="17"/>
  <c r="E206" i="17"/>
  <c r="R201" i="17"/>
  <c r="H191" i="17"/>
  <c r="U186" i="17"/>
  <c r="E176" i="17"/>
  <c r="R171" i="17"/>
  <c r="O152" i="17"/>
  <c r="V147" i="17"/>
  <c r="L137" i="17"/>
  <c r="Y132" i="17"/>
  <c r="O122" i="17"/>
  <c r="V117" i="17"/>
  <c r="L107" i="17"/>
  <c r="Y102" i="17"/>
  <c r="O92" i="17"/>
  <c r="V87" i="17"/>
  <c r="L77" i="17"/>
  <c r="Y72" i="17"/>
  <c r="O62" i="17"/>
  <c r="V57" i="17"/>
  <c r="L47" i="17"/>
  <c r="Y42" i="17"/>
  <c r="O32" i="17"/>
  <c r="V27" i="17"/>
  <c r="L17" i="17"/>
  <c r="Y12" i="17"/>
  <c r="E281" i="17"/>
  <c r="AA271" i="17"/>
  <c r="K261" i="17"/>
  <c r="X256" i="17"/>
  <c r="N246" i="17"/>
  <c r="AA241" i="17"/>
  <c r="K231" i="17"/>
  <c r="X226" i="17"/>
  <c r="N216" i="17"/>
  <c r="AA211" i="17"/>
  <c r="K201" i="17"/>
  <c r="X196" i="17"/>
  <c r="N186" i="17"/>
  <c r="AA181" i="17"/>
  <c r="K171" i="17"/>
  <c r="X166" i="17"/>
  <c r="N152" i="17"/>
  <c r="AA147" i="17"/>
  <c r="K137" i="17"/>
  <c r="X132" i="17"/>
  <c r="N122" i="17"/>
  <c r="AA117" i="17"/>
  <c r="K107" i="17"/>
  <c r="X102" i="17"/>
  <c r="N92" i="17"/>
  <c r="AA87" i="17"/>
  <c r="K77" i="17"/>
  <c r="X72" i="17"/>
  <c r="N62" i="17"/>
  <c r="AA57" i="17"/>
  <c r="K47" i="17"/>
  <c r="X42" i="17"/>
  <c r="N32" i="17"/>
  <c r="AA27" i="17"/>
  <c r="K17" i="17"/>
  <c r="X12" i="17"/>
  <c r="G286" i="17"/>
  <c r="G276" i="17"/>
  <c r="T271" i="17"/>
  <c r="D261" i="17"/>
  <c r="Q256" i="17"/>
  <c r="G246" i="17"/>
  <c r="T241" i="17"/>
  <c r="D231" i="17"/>
  <c r="Q226" i="17"/>
  <c r="G216" i="17"/>
  <c r="T211" i="17"/>
  <c r="D201" i="17"/>
  <c r="Q196" i="17"/>
  <c r="G186" i="17"/>
  <c r="T181" i="17"/>
  <c r="D171" i="17"/>
  <c r="Q166" i="17"/>
  <c r="G152" i="17"/>
  <c r="T147" i="17"/>
  <c r="D137" i="17"/>
  <c r="Q132" i="17"/>
  <c r="G122" i="17"/>
  <c r="T117" i="17"/>
  <c r="D107" i="17"/>
  <c r="Q102" i="17"/>
  <c r="G92" i="17"/>
  <c r="T87" i="17"/>
  <c r="D77" i="17"/>
  <c r="Q72" i="17"/>
  <c r="G62" i="17"/>
  <c r="T57" i="17"/>
  <c r="D47" i="17"/>
  <c r="Q42" i="17"/>
  <c r="G32" i="17"/>
  <c r="T27" i="17"/>
  <c r="D17" i="17"/>
  <c r="Q12" i="17"/>
  <c r="V311" i="17"/>
  <c r="R291" i="17"/>
  <c r="J281" i="17"/>
  <c r="L276" i="17"/>
  <c r="Y271" i="17"/>
  <c r="O261" i="17"/>
  <c r="V256" i="17"/>
  <c r="L246" i="17"/>
  <c r="Y241" i="17"/>
  <c r="O231" i="17"/>
  <c r="V226" i="17"/>
  <c r="L216" i="17"/>
  <c r="Y211" i="17"/>
  <c r="O201" i="17"/>
  <c r="V196" i="17"/>
  <c r="L186" i="17"/>
  <c r="Y181" i="17"/>
  <c r="O171" i="17"/>
  <c r="V166" i="17"/>
  <c r="P286" i="17"/>
  <c r="H296" i="17"/>
  <c r="S301" i="17"/>
  <c r="E311" i="17"/>
  <c r="P316" i="17"/>
  <c r="D291" i="17"/>
  <c r="U296" i="17"/>
  <c r="G306" i="17"/>
  <c r="R311" i="17"/>
  <c r="T276" i="17"/>
  <c r="F286" i="17"/>
  <c r="Q291" i="17"/>
  <c r="I301" i="17"/>
  <c r="T306" i="17"/>
  <c r="F316" i="17"/>
  <c r="L152" i="17"/>
  <c r="Y147" i="17"/>
  <c r="O137" i="17"/>
  <c r="V132" i="17"/>
  <c r="L122" i="17"/>
  <c r="Y117" i="17"/>
  <c r="O107" i="17"/>
  <c r="V102" i="17"/>
  <c r="L92" i="17"/>
  <c r="Y87" i="17"/>
  <c r="O77" i="17"/>
  <c r="V72" i="17"/>
  <c r="L62" i="17"/>
  <c r="Y57" i="17"/>
  <c r="O47" i="17"/>
  <c r="V42" i="17"/>
  <c r="L32" i="17"/>
  <c r="F301" i="17"/>
  <c r="N291" i="17"/>
  <c r="I281" i="17"/>
  <c r="K276" i="17"/>
  <c r="X271" i="17"/>
  <c r="N261" i="17"/>
  <c r="AA256" i="17"/>
  <c r="K246" i="17"/>
  <c r="X241" i="17"/>
  <c r="N231" i="17"/>
  <c r="AA226" i="17"/>
  <c r="K216" i="17"/>
  <c r="X211" i="17"/>
  <c r="N201" i="17"/>
  <c r="AA196" i="17"/>
  <c r="K186" i="17"/>
  <c r="X181" i="17"/>
  <c r="N171" i="17"/>
  <c r="AA166" i="17"/>
  <c r="K152" i="17"/>
  <c r="X147" i="17"/>
  <c r="N137" i="17"/>
  <c r="AA132" i="17"/>
  <c r="K122" i="17"/>
  <c r="X117" i="17"/>
  <c r="N107" i="17"/>
  <c r="AA102" i="17"/>
  <c r="K92" i="17"/>
  <c r="X87" i="17"/>
  <c r="N77" i="17"/>
  <c r="AA72" i="17"/>
  <c r="K62" i="17"/>
  <c r="X57" i="17"/>
  <c r="N47" i="17"/>
  <c r="AA42" i="17"/>
  <c r="K32" i="17"/>
  <c r="X27" i="17"/>
  <c r="N17" i="17"/>
  <c r="AA12" i="17"/>
  <c r="K430" i="16"/>
  <c r="J390" i="16"/>
  <c r="W385" i="16"/>
  <c r="M375" i="16"/>
  <c r="Z370" i="16"/>
  <c r="J360" i="16"/>
  <c r="W355" i="16"/>
  <c r="G311" i="16"/>
  <c r="T306" i="16"/>
  <c r="D296" i="16"/>
  <c r="Q291" i="16"/>
  <c r="G281" i="16"/>
  <c r="T276" i="16"/>
  <c r="D266" i="16"/>
  <c r="Q261" i="16"/>
  <c r="G251" i="16"/>
  <c r="T246" i="16"/>
  <c r="D236" i="16"/>
  <c r="Q231" i="16"/>
  <c r="G221" i="16"/>
  <c r="T216" i="16"/>
  <c r="D206" i="16"/>
  <c r="Q201" i="16"/>
  <c r="G191" i="16"/>
  <c r="T186" i="16"/>
  <c r="D176" i="16"/>
  <c r="Q171" i="16"/>
  <c r="N152" i="16"/>
  <c r="AA147" i="16"/>
  <c r="K137" i="16"/>
  <c r="X132" i="16"/>
  <c r="N122" i="16"/>
  <c r="AA117" i="16"/>
  <c r="K107" i="16"/>
  <c r="X102" i="16"/>
  <c r="N92" i="16"/>
  <c r="AA87" i="16"/>
  <c r="K77" i="16"/>
  <c r="X72" i="16"/>
  <c r="N62" i="16"/>
  <c r="AA57" i="16"/>
  <c r="K47" i="16"/>
  <c r="X42" i="16"/>
  <c r="N32" i="16"/>
  <c r="AA27" i="16"/>
  <c r="K17" i="16"/>
  <c r="X12" i="16"/>
  <c r="L455" i="16"/>
  <c r="E430" i="16"/>
  <c r="Y400" i="16"/>
  <c r="O390" i="16"/>
  <c r="V385" i="16"/>
  <c r="L375" i="16"/>
  <c r="Y370" i="16"/>
  <c r="O360" i="16"/>
  <c r="V355" i="16"/>
  <c r="L345" i="16"/>
  <c r="Y340" i="16"/>
  <c r="O330" i="16"/>
  <c r="V325" i="16"/>
  <c r="Y405" i="16"/>
  <c r="K415" i="16"/>
  <c r="V420" i="16"/>
  <c r="N430" i="16"/>
  <c r="Y435" i="16"/>
  <c r="K445" i="16"/>
  <c r="V450" i="16"/>
  <c r="N460" i="16"/>
  <c r="Y465" i="16"/>
  <c r="K475" i="16"/>
  <c r="F311" i="16"/>
  <c r="S306" i="16"/>
  <c r="I296" i="16"/>
  <c r="P291" i="16"/>
  <c r="F281" i="16"/>
  <c r="S276" i="16"/>
  <c r="I266" i="16"/>
  <c r="P261" i="16"/>
  <c r="F251" i="16"/>
  <c r="S246" i="16"/>
  <c r="I236" i="16"/>
  <c r="P231" i="16"/>
  <c r="F221" i="16"/>
  <c r="S216" i="16"/>
  <c r="I206" i="16"/>
  <c r="P201" i="16"/>
  <c r="F191" i="16"/>
  <c r="S186" i="16"/>
  <c r="I176" i="16"/>
  <c r="P171" i="16"/>
  <c r="F157" i="16"/>
  <c r="S152" i="16"/>
  <c r="I142" i="16"/>
  <c r="P137" i="16"/>
  <c r="F127" i="16"/>
  <c r="S122" i="16"/>
  <c r="I112" i="16"/>
  <c r="P107" i="16"/>
  <c r="F97" i="16"/>
  <c r="S92" i="16"/>
  <c r="I82" i="16"/>
  <c r="P77" i="16"/>
  <c r="F67" i="16"/>
  <c r="S62" i="16"/>
  <c r="I52" i="16"/>
  <c r="P47" i="16"/>
  <c r="F37" i="16"/>
  <c r="S32" i="16"/>
  <c r="I22" i="16"/>
  <c r="P17" i="16"/>
  <c r="F7" i="16"/>
  <c r="K311" i="16"/>
  <c r="X306" i="16"/>
  <c r="N296" i="16"/>
  <c r="AA291" i="16"/>
  <c r="K281" i="16"/>
  <c r="X276" i="16"/>
  <c r="N266" i="16"/>
  <c r="AA261" i="16"/>
  <c r="K251" i="16"/>
  <c r="X246" i="16"/>
  <c r="N236" i="16"/>
  <c r="AA231" i="16"/>
  <c r="K221" i="16"/>
  <c r="X216" i="16"/>
  <c r="N206" i="16"/>
  <c r="AA201" i="16"/>
  <c r="K191" i="16"/>
  <c r="X186" i="16"/>
  <c r="N176" i="16"/>
  <c r="AA171" i="16"/>
  <c r="E157" i="16"/>
  <c r="R152" i="16"/>
  <c r="H142" i="16"/>
  <c r="U137" i="16"/>
  <c r="E127" i="16"/>
  <c r="R122" i="16"/>
  <c r="H112" i="16"/>
  <c r="U107" i="16"/>
  <c r="E97" i="16"/>
  <c r="X405" i="16"/>
  <c r="R67" i="15"/>
  <c r="S296" i="14"/>
  <c r="F271" i="14"/>
  <c r="K380" i="13"/>
  <c r="L465" i="13"/>
  <c r="S569" i="11"/>
  <c r="U559" i="11"/>
  <c r="Y132" i="7"/>
  <c r="G19" i="3"/>
  <c r="F19" i="3"/>
  <c r="E19" i="3"/>
  <c r="F12" i="4"/>
  <c r="P311" i="15"/>
  <c r="E306" i="15"/>
  <c r="S296" i="15"/>
  <c r="H291" i="15"/>
  <c r="P281" i="15"/>
  <c r="E276" i="15"/>
  <c r="S266" i="15"/>
  <c r="H261" i="15"/>
  <c r="P251" i="15"/>
  <c r="E246" i="15"/>
  <c r="S236" i="15"/>
  <c r="H231" i="15"/>
  <c r="P221" i="15"/>
  <c r="E216" i="15"/>
  <c r="S206" i="15"/>
  <c r="H201" i="15"/>
  <c r="P191" i="15"/>
  <c r="E186" i="15"/>
  <c r="S176" i="15"/>
  <c r="H171" i="15"/>
  <c r="V524" i="15"/>
  <c r="K519" i="15"/>
  <c r="Y509" i="15"/>
  <c r="N504" i="15"/>
  <c r="V494" i="15"/>
  <c r="K489" i="15"/>
  <c r="U52" i="15"/>
  <c r="J77" i="15"/>
  <c r="F47" i="15"/>
  <c r="K634" i="14"/>
  <c r="Y624" i="14"/>
  <c r="N619" i="14"/>
  <c r="V609" i="14"/>
  <c r="K604" i="14"/>
  <c r="Y594" i="14"/>
  <c r="N589" i="14"/>
  <c r="V579" i="14"/>
  <c r="K574" i="14"/>
  <c r="Y564" i="14"/>
  <c r="N559" i="14"/>
  <c r="V549" i="14"/>
  <c r="K544" i="14"/>
  <c r="Y534" i="14"/>
  <c r="N529" i="14"/>
  <c r="V519" i="14"/>
  <c r="K514" i="14"/>
  <c r="Y504" i="14"/>
  <c r="N499" i="14"/>
  <c r="V489" i="14"/>
  <c r="K484" i="14"/>
  <c r="Y470" i="14"/>
  <c r="N465" i="14"/>
  <c r="V455" i="14"/>
  <c r="K450" i="14"/>
  <c r="Y440" i="14"/>
  <c r="N435" i="14"/>
  <c r="V425" i="14"/>
  <c r="K420" i="14"/>
  <c r="Y410" i="14"/>
  <c r="N405" i="14"/>
  <c r="V395" i="14"/>
  <c r="K390" i="14"/>
  <c r="Y380" i="14"/>
  <c r="N375" i="14"/>
  <c r="V365" i="14"/>
  <c r="K360" i="14"/>
  <c r="Y350" i="14"/>
  <c r="N345" i="14"/>
  <c r="V335" i="14"/>
  <c r="K330" i="14"/>
  <c r="E47" i="15"/>
  <c r="X470" i="14"/>
  <c r="M465" i="14"/>
  <c r="AA455" i="14"/>
  <c r="J450" i="14"/>
  <c r="X440" i="14"/>
  <c r="M435" i="14"/>
  <c r="AA425" i="14"/>
  <c r="J420" i="14"/>
  <c r="X410" i="14"/>
  <c r="M405" i="14"/>
  <c r="AA395" i="14"/>
  <c r="J390" i="14"/>
  <c r="X380" i="14"/>
  <c r="M375" i="14"/>
  <c r="AA365" i="14"/>
  <c r="J360" i="14"/>
  <c r="X350" i="14"/>
  <c r="M345" i="14"/>
  <c r="AA335" i="14"/>
  <c r="J330" i="14"/>
  <c r="P47" i="15"/>
  <c r="Y32" i="15"/>
  <c r="F157" i="15"/>
  <c r="AA112" i="15"/>
  <c r="M92" i="15"/>
  <c r="F67" i="15"/>
  <c r="V7" i="15"/>
  <c r="AA57" i="15"/>
  <c r="M67" i="15"/>
  <c r="X72" i="15"/>
  <c r="J82" i="15"/>
  <c r="AA87" i="15"/>
  <c r="M97" i="15"/>
  <c r="X102" i="15"/>
  <c r="J112" i="15"/>
  <c r="AA117" i="15"/>
  <c r="M127" i="15"/>
  <c r="X132" i="15"/>
  <c r="J142" i="15"/>
  <c r="AA147" i="15"/>
  <c r="M157" i="15"/>
  <c r="V32" i="15"/>
  <c r="N42" i="15"/>
  <c r="Y47" i="15"/>
  <c r="K57" i="15"/>
  <c r="V62" i="15"/>
  <c r="N72" i="15"/>
  <c r="Y77" i="15"/>
  <c r="K87" i="15"/>
  <c r="V92" i="15"/>
  <c r="N102" i="15"/>
  <c r="Y107" i="15"/>
  <c r="K117" i="15"/>
  <c r="V122" i="15"/>
  <c r="N132" i="15"/>
  <c r="Y137" i="15"/>
  <c r="K147" i="15"/>
  <c r="V152" i="15"/>
  <c r="E32" i="15"/>
  <c r="P37" i="15"/>
  <c r="H47" i="15"/>
  <c r="S52" i="15"/>
  <c r="E62" i="15"/>
  <c r="P67" i="15"/>
  <c r="H77" i="15"/>
  <c r="S82" i="15"/>
  <c r="E92" i="15"/>
  <c r="P97" i="15"/>
  <c r="H107" i="15"/>
  <c r="S112" i="15"/>
  <c r="E122" i="15"/>
  <c r="P127" i="15"/>
  <c r="H137" i="15"/>
  <c r="S142" i="15"/>
  <c r="E152" i="15"/>
  <c r="P157" i="15"/>
  <c r="AA316" i="14"/>
  <c r="R181" i="14"/>
  <c r="AA330" i="15"/>
  <c r="M370" i="15"/>
  <c r="AA420" i="15"/>
  <c r="M460" i="15"/>
  <c r="Q325" i="15"/>
  <c r="I335" i="15"/>
  <c r="T340" i="15"/>
  <c r="F350" i="15"/>
  <c r="Q355" i="15"/>
  <c r="I365" i="15"/>
  <c r="T370" i="15"/>
  <c r="F380" i="15"/>
  <c r="Q385" i="15"/>
  <c r="I395" i="15"/>
  <c r="T400" i="15"/>
  <c r="F410" i="15"/>
  <c r="Q415" i="15"/>
  <c r="I425" i="15"/>
  <c r="T430" i="15"/>
  <c r="F440" i="15"/>
  <c r="Q445" i="15"/>
  <c r="I455" i="15"/>
  <c r="T460" i="15"/>
  <c r="F470" i="15"/>
  <c r="Q475" i="15"/>
  <c r="E330" i="15"/>
  <c r="P335" i="15"/>
  <c r="H345" i="15"/>
  <c r="S350" i="15"/>
  <c r="E360" i="15"/>
  <c r="P365" i="15"/>
  <c r="H375" i="15"/>
  <c r="S380" i="15"/>
  <c r="E390" i="15"/>
  <c r="P395" i="15"/>
  <c r="H405" i="15"/>
  <c r="S410" i="15"/>
  <c r="E420" i="15"/>
  <c r="P425" i="15"/>
  <c r="H435" i="15"/>
  <c r="S440" i="15"/>
  <c r="E450" i="15"/>
  <c r="P455" i="15"/>
  <c r="H465" i="15"/>
  <c r="S470" i="15"/>
  <c r="G325" i="15"/>
  <c r="R330" i="15"/>
  <c r="D340" i="15"/>
  <c r="U345" i="15"/>
  <c r="G355" i="15"/>
  <c r="R360" i="15"/>
  <c r="D370" i="15"/>
  <c r="U375" i="15"/>
  <c r="G385" i="15"/>
  <c r="R390" i="15"/>
  <c r="D400" i="15"/>
  <c r="U405" i="15"/>
  <c r="G415" i="15"/>
  <c r="R420" i="15"/>
  <c r="D430" i="15"/>
  <c r="U435" i="15"/>
  <c r="G445" i="15"/>
  <c r="R450" i="15"/>
  <c r="D460" i="15"/>
  <c r="U465" i="15"/>
  <c r="G475" i="15"/>
  <c r="T325" i="15"/>
  <c r="F335" i="15"/>
  <c r="Q340" i="15"/>
  <c r="I350" i="15"/>
  <c r="T355" i="15"/>
  <c r="F365" i="15"/>
  <c r="Q370" i="15"/>
  <c r="I380" i="15"/>
  <c r="T385" i="15"/>
  <c r="F395" i="15"/>
  <c r="Q400" i="15"/>
  <c r="I410" i="15"/>
  <c r="T415" i="15"/>
  <c r="F425" i="15"/>
  <c r="Q430" i="15"/>
  <c r="I440" i="15"/>
  <c r="T445" i="15"/>
  <c r="F455" i="15"/>
  <c r="Q460" i="15"/>
  <c r="I470" i="15"/>
  <c r="T475" i="15"/>
  <c r="H330" i="15"/>
  <c r="S335" i="15"/>
  <c r="E345" i="15"/>
  <c r="P350" i="15"/>
  <c r="H360" i="15"/>
  <c r="S365" i="15"/>
  <c r="E375" i="15"/>
  <c r="P380" i="15"/>
  <c r="H390" i="15"/>
  <c r="S395" i="15"/>
  <c r="E405" i="15"/>
  <c r="P410" i="15"/>
  <c r="H420" i="15"/>
  <c r="S425" i="15"/>
  <c r="E435" i="15"/>
  <c r="P440" i="15"/>
  <c r="H450" i="15"/>
  <c r="S455" i="15"/>
  <c r="E465" i="15"/>
  <c r="P470" i="15"/>
  <c r="Q216" i="14"/>
  <c r="AA181" i="14"/>
  <c r="M191" i="14"/>
  <c r="X196" i="14"/>
  <c r="J206" i="14"/>
  <c r="AA211" i="14"/>
  <c r="M221" i="14"/>
  <c r="X226" i="14"/>
  <c r="J236" i="14"/>
  <c r="AA241" i="14"/>
  <c r="M251" i="14"/>
  <c r="X256" i="14"/>
  <c r="J266" i="14"/>
  <c r="AA271" i="14"/>
  <c r="M281" i="14"/>
  <c r="X286" i="14"/>
  <c r="J296" i="14"/>
  <c r="AA301" i="14"/>
  <c r="M311" i="14"/>
  <c r="X316" i="14"/>
  <c r="R211" i="14"/>
  <c r="N335" i="13"/>
  <c r="W355" i="13"/>
  <c r="O365" i="13"/>
  <c r="Z370" i="13"/>
  <c r="L380" i="13"/>
  <c r="W385" i="13"/>
  <c r="O395" i="13"/>
  <c r="Z400" i="13"/>
  <c r="L410" i="13"/>
  <c r="W415" i="13"/>
  <c r="O425" i="13"/>
  <c r="Z430" i="13"/>
  <c r="L440" i="13"/>
  <c r="W445" i="13"/>
  <c r="O455" i="13"/>
  <c r="Z460" i="13"/>
  <c r="L470" i="13"/>
  <c r="W475" i="13"/>
  <c r="Z330" i="13"/>
  <c r="L340" i="13"/>
  <c r="W345" i="13"/>
  <c r="O355" i="13"/>
  <c r="Z360" i="13"/>
  <c r="L370" i="13"/>
  <c r="W375" i="13"/>
  <c r="O385" i="13"/>
  <c r="Z390" i="13"/>
  <c r="L400" i="13"/>
  <c r="W405" i="13"/>
  <c r="O415" i="13"/>
  <c r="Z420" i="13"/>
  <c r="L430" i="13"/>
  <c r="W435" i="13"/>
  <c r="O445" i="13"/>
  <c r="Z450" i="13"/>
  <c r="L460" i="13"/>
  <c r="W465" i="13"/>
  <c r="O475" i="13"/>
  <c r="V385" i="13"/>
  <c r="Q365" i="13"/>
  <c r="AA345" i="13"/>
  <c r="S355" i="13"/>
  <c r="V7" i="13"/>
  <c r="J524" i="11"/>
  <c r="AA524" i="11"/>
  <c r="K325" i="12"/>
  <c r="V330" i="12"/>
  <c r="N340" i="12"/>
  <c r="Y345" i="12"/>
  <c r="K355" i="12"/>
  <c r="V360" i="12"/>
  <c r="N370" i="12"/>
  <c r="Y375" i="12"/>
  <c r="K385" i="12"/>
  <c r="V390" i="12"/>
  <c r="N400" i="12"/>
  <c r="Y405" i="12"/>
  <c r="K415" i="12"/>
  <c r="V420" i="12"/>
  <c r="N430" i="12"/>
  <c r="Y435" i="12"/>
  <c r="K445" i="12"/>
  <c r="V450" i="12"/>
  <c r="N460" i="12"/>
  <c r="Y465" i="12"/>
  <c r="K475" i="12"/>
  <c r="X325" i="12"/>
  <c r="J335" i="12"/>
  <c r="AA340" i="12"/>
  <c r="M350" i="12"/>
  <c r="X355" i="12"/>
  <c r="J365" i="12"/>
  <c r="AA370" i="12"/>
  <c r="M380" i="12"/>
  <c r="X385" i="12"/>
  <c r="J395" i="12"/>
  <c r="AA400" i="12"/>
  <c r="M410" i="12"/>
  <c r="X415" i="12"/>
  <c r="J425" i="12"/>
  <c r="AA430" i="12"/>
  <c r="M440" i="12"/>
  <c r="X445" i="12"/>
  <c r="J455" i="12"/>
  <c r="AA460" i="12"/>
  <c r="M470" i="12"/>
  <c r="X475" i="12"/>
  <c r="L330" i="12"/>
  <c r="W335" i="12"/>
  <c r="O345" i="12"/>
  <c r="Z350" i="12"/>
  <c r="L360" i="12"/>
  <c r="W365" i="12"/>
  <c r="O375" i="12"/>
  <c r="Z380" i="12"/>
  <c r="L390" i="12"/>
  <c r="W395" i="12"/>
  <c r="O405" i="12"/>
  <c r="Z410" i="12"/>
  <c r="L420" i="12"/>
  <c r="W425" i="12"/>
  <c r="O435" i="12"/>
  <c r="Z440" i="12"/>
  <c r="L450" i="12"/>
  <c r="W455" i="12"/>
  <c r="O465" i="12"/>
  <c r="Z470" i="12"/>
  <c r="N325" i="12"/>
  <c r="Y330" i="12"/>
  <c r="K340" i="12"/>
  <c r="V345" i="12"/>
  <c r="N355" i="12"/>
  <c r="Y360" i="12"/>
  <c r="K370" i="12"/>
  <c r="V375" i="12"/>
  <c r="N385" i="12"/>
  <c r="Y390" i="12"/>
  <c r="K400" i="12"/>
  <c r="V405" i="12"/>
  <c r="N415" i="12"/>
  <c r="Y420" i="12"/>
  <c r="K430" i="12"/>
  <c r="V435" i="12"/>
  <c r="N445" i="12"/>
  <c r="Y450" i="12"/>
  <c r="K460" i="12"/>
  <c r="V465" i="12"/>
  <c r="N475" i="12"/>
  <c r="AA325" i="12"/>
  <c r="M335" i="12"/>
  <c r="X340" i="12"/>
  <c r="J350" i="12"/>
  <c r="AA355" i="12"/>
  <c r="M365" i="12"/>
  <c r="X370" i="12"/>
  <c r="J380" i="12"/>
  <c r="AA385" i="12"/>
  <c r="M395" i="12"/>
  <c r="X400" i="12"/>
  <c r="J410" i="12"/>
  <c r="AA415" i="12"/>
  <c r="M425" i="12"/>
  <c r="X430" i="12"/>
  <c r="J440" i="12"/>
  <c r="AA445" i="12"/>
  <c r="M455" i="12"/>
  <c r="X460" i="12"/>
  <c r="J470" i="12"/>
  <c r="AA475" i="12"/>
  <c r="I534" i="11"/>
  <c r="T539" i="11"/>
  <c r="F549" i="11"/>
  <c r="Q554" i="11"/>
  <c r="I564" i="11"/>
  <c r="T569" i="11"/>
  <c r="F579" i="11"/>
  <c r="Q584" i="11"/>
  <c r="I594" i="11"/>
  <c r="T599" i="11"/>
  <c r="F609" i="11"/>
  <c r="Q614" i="11"/>
  <c r="I624" i="11"/>
  <c r="T629" i="11"/>
  <c r="E529" i="11"/>
  <c r="P534" i="11"/>
  <c r="H544" i="11"/>
  <c r="S549" i="11"/>
  <c r="E559" i="11"/>
  <c r="P564" i="11"/>
  <c r="H574" i="11"/>
  <c r="S579" i="11"/>
  <c r="E589" i="11"/>
  <c r="P594" i="11"/>
  <c r="H604" i="11"/>
  <c r="S609" i="11"/>
  <c r="E619" i="11"/>
  <c r="P624" i="11"/>
  <c r="H634" i="11"/>
  <c r="R529" i="11"/>
  <c r="D539" i="11"/>
  <c r="U544" i="11"/>
  <c r="G554" i="11"/>
  <c r="R559" i="11"/>
  <c r="D569" i="11"/>
  <c r="U574" i="11"/>
  <c r="G584" i="11"/>
  <c r="R589" i="11"/>
  <c r="D599" i="11"/>
  <c r="U604" i="11"/>
  <c r="G614" i="11"/>
  <c r="R619" i="11"/>
  <c r="D629" i="11"/>
  <c r="U634" i="11"/>
  <c r="F534" i="11"/>
  <c r="Q539" i="11"/>
  <c r="I549" i="11"/>
  <c r="T554" i="11"/>
  <c r="F564" i="11"/>
  <c r="Q569" i="11"/>
  <c r="I579" i="11"/>
  <c r="T584" i="11"/>
  <c r="F594" i="11"/>
  <c r="Q599" i="11"/>
  <c r="I609" i="11"/>
  <c r="T614" i="11"/>
  <c r="F624" i="11"/>
  <c r="Q629" i="11"/>
  <c r="H529" i="11"/>
  <c r="S534" i="11"/>
  <c r="E544" i="11"/>
  <c r="P549" i="11"/>
  <c r="H559" i="11"/>
  <c r="S564" i="11"/>
  <c r="E574" i="11"/>
  <c r="P579" i="11"/>
  <c r="H589" i="11"/>
  <c r="S594" i="11"/>
  <c r="E604" i="11"/>
  <c r="P609" i="11"/>
  <c r="H619" i="11"/>
  <c r="S624" i="11"/>
  <c r="E634" i="11"/>
  <c r="Y634" i="10"/>
  <c r="N629" i="10"/>
  <c r="V619" i="10"/>
  <c r="K614" i="10"/>
  <c r="Y604" i="10"/>
  <c r="N599" i="10"/>
  <c r="V589" i="10"/>
  <c r="K584" i="10"/>
  <c r="Y574" i="10"/>
  <c r="N569" i="10"/>
  <c r="V559" i="10"/>
  <c r="K554" i="10"/>
  <c r="Y544" i="10"/>
  <c r="N539" i="10"/>
  <c r="V529" i="10"/>
  <c r="K524" i="10"/>
  <c r="Y514" i="10"/>
  <c r="N509" i="10"/>
  <c r="V499" i="10"/>
  <c r="K494" i="10"/>
  <c r="Y484" i="10"/>
  <c r="N475" i="10"/>
  <c r="V465" i="10"/>
  <c r="K460" i="10"/>
  <c r="Y450" i="10"/>
  <c r="N445" i="10"/>
  <c r="V435" i="10"/>
  <c r="K430" i="10"/>
  <c r="Y420" i="10"/>
  <c r="N415" i="10"/>
  <c r="V405" i="10"/>
  <c r="K400" i="10"/>
  <c r="Y390" i="10"/>
  <c r="N385" i="10"/>
  <c r="V375" i="10"/>
  <c r="K370" i="10"/>
  <c r="Y360" i="10"/>
  <c r="N355" i="10"/>
  <c r="V345" i="10"/>
  <c r="K340" i="10"/>
  <c r="Y330" i="10"/>
  <c r="N325" i="10"/>
  <c r="V311" i="10"/>
  <c r="K306" i="10"/>
  <c r="Y296" i="10"/>
  <c r="N291" i="10"/>
  <c r="V281" i="10"/>
  <c r="K276" i="10"/>
  <c r="Y266" i="10"/>
  <c r="N261" i="10"/>
  <c r="V251" i="10"/>
  <c r="K246" i="10"/>
  <c r="Y236" i="10"/>
  <c r="N231" i="10"/>
  <c r="V221" i="10"/>
  <c r="K216" i="10"/>
  <c r="Y206" i="10"/>
  <c r="N201" i="10"/>
  <c r="V191" i="10"/>
  <c r="K186" i="10"/>
  <c r="Y176" i="10"/>
  <c r="N171" i="10"/>
  <c r="M524" i="11"/>
  <c r="H102" i="10"/>
  <c r="S107" i="10"/>
  <c r="E117" i="10"/>
  <c r="P122" i="10"/>
  <c r="H132" i="10"/>
  <c r="S137" i="10"/>
  <c r="E147" i="10"/>
  <c r="P152" i="10"/>
  <c r="R102" i="10"/>
  <c r="D112" i="10"/>
  <c r="U117" i="10"/>
  <c r="G127" i="10"/>
  <c r="R132" i="10"/>
  <c r="D142" i="10"/>
  <c r="U147" i="10"/>
  <c r="G157" i="10"/>
  <c r="D188" i="8"/>
  <c r="D634" i="7"/>
  <c r="R624" i="7"/>
  <c r="G619" i="7"/>
  <c r="U609" i="7"/>
  <c r="D604" i="7"/>
  <c r="R594" i="7"/>
  <c r="G589" i="7"/>
  <c r="U579" i="7"/>
  <c r="D574" i="7"/>
  <c r="R564" i="7"/>
  <c r="G559" i="7"/>
  <c r="U549" i="7"/>
  <c r="D544" i="7"/>
  <c r="R534" i="7"/>
  <c r="G529" i="7"/>
  <c r="U519" i="7"/>
  <c r="D514" i="7"/>
  <c r="R504" i="7"/>
  <c r="G499" i="7"/>
  <c r="U489" i="7"/>
  <c r="S132" i="10"/>
  <c r="E166" i="11"/>
  <c r="P171" i="11"/>
  <c r="H181" i="11"/>
  <c r="S186" i="11"/>
  <c r="E196" i="11"/>
  <c r="P201" i="11"/>
  <c r="H211" i="11"/>
  <c r="S216" i="11"/>
  <c r="E226" i="11"/>
  <c r="P231" i="11"/>
  <c r="H241" i="11"/>
  <c r="S246" i="11"/>
  <c r="E256" i="11"/>
  <c r="P261" i="11"/>
  <c r="H271" i="11"/>
  <c r="S276" i="11"/>
  <c r="E286" i="11"/>
  <c r="P291" i="11"/>
  <c r="H301" i="11"/>
  <c r="S306" i="11"/>
  <c r="E316" i="11"/>
  <c r="R166" i="11"/>
  <c r="D176" i="11"/>
  <c r="U181" i="11"/>
  <c r="G191" i="11"/>
  <c r="R196" i="11"/>
  <c r="D206" i="11"/>
  <c r="U211" i="11"/>
  <c r="G221" i="11"/>
  <c r="R226" i="11"/>
  <c r="D236" i="11"/>
  <c r="U241" i="11"/>
  <c r="G251" i="11"/>
  <c r="R256" i="11"/>
  <c r="D266" i="11"/>
  <c r="U271" i="11"/>
  <c r="G281" i="11"/>
  <c r="R286" i="11"/>
  <c r="D296" i="11"/>
  <c r="U301" i="11"/>
  <c r="G311" i="11"/>
  <c r="R316" i="11"/>
  <c r="F171" i="11"/>
  <c r="Q176" i="11"/>
  <c r="I186" i="11"/>
  <c r="T191" i="11"/>
  <c r="F201" i="11"/>
  <c r="Q206" i="11"/>
  <c r="I216" i="11"/>
  <c r="T221" i="11"/>
  <c r="F231" i="11"/>
  <c r="Q236" i="11"/>
  <c r="I246" i="11"/>
  <c r="T251" i="11"/>
  <c r="F261" i="11"/>
  <c r="Q266" i="11"/>
  <c r="I276" i="11"/>
  <c r="T281" i="11"/>
  <c r="F291" i="11"/>
  <c r="Q296" i="11"/>
  <c r="I306" i="11"/>
  <c r="T311" i="11"/>
  <c r="H166" i="11"/>
  <c r="S171" i="11"/>
  <c r="E181" i="11"/>
  <c r="P186" i="11"/>
  <c r="H196" i="11"/>
  <c r="S201" i="11"/>
  <c r="E211" i="11"/>
  <c r="P216" i="11"/>
  <c r="H226" i="11"/>
  <c r="S231" i="11"/>
  <c r="E241" i="11"/>
  <c r="P246" i="11"/>
  <c r="H256" i="11"/>
  <c r="S261" i="11"/>
  <c r="E271" i="11"/>
  <c r="P276" i="11"/>
  <c r="H286" i="11"/>
  <c r="S291" i="11"/>
  <c r="E301" i="11"/>
  <c r="P306" i="11"/>
  <c r="H316" i="11"/>
  <c r="U166" i="11"/>
  <c r="G176" i="11"/>
  <c r="R181" i="11"/>
  <c r="D191" i="11"/>
  <c r="U196" i="11"/>
  <c r="G206" i="11"/>
  <c r="R211" i="11"/>
  <c r="D221" i="11"/>
  <c r="U226" i="11"/>
  <c r="G236" i="11"/>
  <c r="R241" i="11"/>
  <c r="D251" i="11"/>
  <c r="U256" i="11"/>
  <c r="G266" i="11"/>
  <c r="R271" i="11"/>
  <c r="D281" i="11"/>
  <c r="U286" i="11"/>
  <c r="G296" i="11"/>
  <c r="R301" i="11"/>
  <c r="D311" i="11"/>
  <c r="U316" i="11"/>
  <c r="Y97" i="10"/>
  <c r="G70" i="5"/>
  <c r="G42" i="5"/>
  <c r="F86" i="5"/>
  <c r="F58" i="5"/>
  <c r="G16" i="5"/>
  <c r="D26" i="5"/>
  <c r="D23" i="5" s="1"/>
  <c r="D88" i="5"/>
  <c r="D85" i="5" s="1"/>
  <c r="D72" i="5"/>
  <c r="D54" i="5"/>
  <c r="D51" i="5" s="1"/>
  <c r="D37" i="5"/>
  <c r="D34" i="5" s="1"/>
  <c r="D21" i="5"/>
  <c r="D18" i="5" s="1"/>
  <c r="F16" i="5"/>
  <c r="F13" i="5" s="1"/>
  <c r="E16" i="5"/>
  <c r="D93" i="5"/>
  <c r="D90" i="5" s="1"/>
  <c r="D44" i="5"/>
  <c r="D41" i="5" s="1"/>
  <c r="D82" i="5"/>
  <c r="D79" i="5" s="1"/>
  <c r="D65" i="5"/>
  <c r="D62" i="5" s="1"/>
  <c r="D49" i="5"/>
  <c r="D46" i="5" s="1"/>
  <c r="D32" i="5"/>
  <c r="D29" i="5" s="1"/>
  <c r="D77" i="5"/>
  <c r="D74" i="5" s="1"/>
  <c r="D60" i="5"/>
  <c r="D57" i="5" s="1"/>
  <c r="G20" i="4"/>
  <c r="F20" i="4"/>
  <c r="E20" i="4"/>
  <c r="H132" i="7"/>
  <c r="S137" i="7"/>
  <c r="E147" i="7"/>
  <c r="P152" i="7"/>
  <c r="I132" i="7"/>
  <c r="T137" i="7"/>
  <c r="F147" i="7"/>
  <c r="Q152" i="7"/>
  <c r="I137" i="7"/>
  <c r="T142" i="7"/>
  <c r="F152" i="7"/>
  <c r="Q157" i="7"/>
  <c r="D137" i="7"/>
  <c r="U142" i="7"/>
  <c r="G152" i="7"/>
  <c r="R157" i="7"/>
  <c r="E137" i="7"/>
  <c r="P142" i="7"/>
  <c r="H152" i="7"/>
  <c r="S157" i="7"/>
  <c r="P544" i="6"/>
  <c r="F534" i="6"/>
  <c r="S529" i="6"/>
  <c r="I519" i="6"/>
  <c r="V514" i="6"/>
  <c r="L504" i="6"/>
  <c r="Y499" i="6"/>
  <c r="O489" i="6"/>
  <c r="L470" i="6"/>
  <c r="Y465" i="6"/>
  <c r="O455" i="6"/>
  <c r="E445" i="6"/>
  <c r="R440" i="6"/>
  <c r="H430" i="6"/>
  <c r="U425" i="6"/>
  <c r="K415" i="6"/>
  <c r="X410" i="6"/>
  <c r="N400" i="6"/>
  <c r="AA395" i="6"/>
  <c r="D390" i="6"/>
  <c r="Q385" i="6"/>
  <c r="G375" i="6"/>
  <c r="T370" i="6"/>
  <c r="J360" i="6"/>
  <c r="W355" i="6"/>
  <c r="M345" i="6"/>
  <c r="Z340" i="6"/>
  <c r="P330" i="6"/>
  <c r="F316" i="6"/>
  <c r="S311" i="6"/>
  <c r="I301" i="6"/>
  <c r="V296" i="6"/>
  <c r="L286" i="6"/>
  <c r="Y281" i="6"/>
  <c r="O271" i="6"/>
  <c r="E261" i="6"/>
  <c r="R256" i="6"/>
  <c r="H246" i="6"/>
  <c r="U241" i="6"/>
  <c r="K231" i="6"/>
  <c r="X226" i="6"/>
  <c r="N216" i="6"/>
  <c r="AA211" i="6"/>
  <c r="D206" i="6"/>
  <c r="Q201" i="6"/>
  <c r="G191" i="6"/>
  <c r="T186" i="6"/>
  <c r="J176" i="6"/>
  <c r="W171" i="6"/>
  <c r="M157" i="6"/>
  <c r="Z152" i="6"/>
  <c r="P142" i="6"/>
  <c r="F132" i="6"/>
  <c r="S127" i="6"/>
  <c r="I117" i="6"/>
  <c r="V112" i="6"/>
  <c r="L102" i="6"/>
  <c r="Y97" i="6"/>
  <c r="O87" i="6"/>
  <c r="E77" i="6"/>
  <c r="R72" i="6"/>
  <c r="H62" i="6"/>
  <c r="U57" i="6"/>
  <c r="K47" i="6"/>
  <c r="X42" i="6"/>
  <c r="N32" i="6"/>
  <c r="AA27" i="6"/>
  <c r="D22" i="6"/>
  <c r="Q17" i="6"/>
  <c r="G7" i="6"/>
  <c r="T534" i="15"/>
  <c r="U524" i="15"/>
  <c r="D519" i="15"/>
  <c r="R509" i="15"/>
  <c r="G504" i="15"/>
  <c r="U494" i="15"/>
  <c r="D489" i="15"/>
  <c r="Q52" i="15"/>
  <c r="Y37" i="15"/>
  <c r="P52" i="15"/>
  <c r="X37" i="15"/>
  <c r="J634" i="14"/>
  <c r="X624" i="14"/>
  <c r="M619" i="14"/>
  <c r="AA609" i="14"/>
  <c r="J604" i="14"/>
  <c r="X594" i="14"/>
  <c r="M589" i="14"/>
  <c r="AA579" i="14"/>
  <c r="J574" i="14"/>
  <c r="X564" i="14"/>
  <c r="M559" i="14"/>
  <c r="AA549" i="14"/>
  <c r="J544" i="14"/>
  <c r="X534" i="14"/>
  <c r="M529" i="14"/>
  <c r="AA519" i="14"/>
  <c r="J514" i="14"/>
  <c r="X504" i="14"/>
  <c r="M499" i="14"/>
  <c r="AA489" i="14"/>
  <c r="J484" i="14"/>
  <c r="D47" i="15"/>
  <c r="M32" i="15"/>
  <c r="T87" i="15"/>
  <c r="I37" i="15"/>
  <c r="T42" i="15"/>
  <c r="F52" i="15"/>
  <c r="Q57" i="15"/>
  <c r="I67" i="15"/>
  <c r="T72" i="15"/>
  <c r="F82" i="15"/>
  <c r="Q87" i="15"/>
  <c r="I97" i="15"/>
  <c r="T102" i="15"/>
  <c r="F112" i="15"/>
  <c r="Q117" i="15"/>
  <c r="I127" i="15"/>
  <c r="T132" i="15"/>
  <c r="F142" i="15"/>
  <c r="Q147" i="15"/>
  <c r="I157" i="15"/>
  <c r="K32" i="15"/>
  <c r="V37" i="15"/>
  <c r="N47" i="15"/>
  <c r="Y52" i="15"/>
  <c r="K62" i="15"/>
  <c r="V67" i="15"/>
  <c r="N77" i="15"/>
  <c r="Y82" i="15"/>
  <c r="K92" i="15"/>
  <c r="V97" i="15"/>
  <c r="N107" i="15"/>
  <c r="Y112" i="15"/>
  <c r="K122" i="15"/>
  <c r="V127" i="15"/>
  <c r="N137" i="15"/>
  <c r="Y142" i="15"/>
  <c r="K152" i="15"/>
  <c r="V157" i="15"/>
  <c r="N157" i="14"/>
  <c r="T425" i="15"/>
  <c r="W325" i="15"/>
  <c r="O335" i="15"/>
  <c r="Z340" i="15"/>
  <c r="L350" i="15"/>
  <c r="W355" i="15"/>
  <c r="O365" i="15"/>
  <c r="Z370" i="15"/>
  <c r="L380" i="15"/>
  <c r="W385" i="15"/>
  <c r="O395" i="15"/>
  <c r="Z400" i="15"/>
  <c r="L410" i="15"/>
  <c r="W415" i="15"/>
  <c r="O425" i="15"/>
  <c r="Z430" i="15"/>
  <c r="L440" i="15"/>
  <c r="W445" i="15"/>
  <c r="O455" i="15"/>
  <c r="Z460" i="15"/>
  <c r="L470" i="15"/>
  <c r="W475" i="15"/>
  <c r="K330" i="15"/>
  <c r="V335" i="15"/>
  <c r="N345" i="15"/>
  <c r="Y350" i="15"/>
  <c r="K360" i="15"/>
  <c r="V365" i="15"/>
  <c r="N375" i="15"/>
  <c r="Y380" i="15"/>
  <c r="K390" i="15"/>
  <c r="V395" i="15"/>
  <c r="N405" i="15"/>
  <c r="Y410" i="15"/>
  <c r="K420" i="15"/>
  <c r="V425" i="15"/>
  <c r="N435" i="15"/>
  <c r="Y440" i="15"/>
  <c r="K450" i="15"/>
  <c r="V455" i="15"/>
  <c r="N465" i="15"/>
  <c r="Y470" i="15"/>
  <c r="M325" i="15"/>
  <c r="X330" i="15"/>
  <c r="J340" i="15"/>
  <c r="AA345" i="15"/>
  <c r="M355" i="15"/>
  <c r="X360" i="15"/>
  <c r="J370" i="15"/>
  <c r="AA375" i="15"/>
  <c r="M385" i="15"/>
  <c r="X390" i="15"/>
  <c r="J400" i="15"/>
  <c r="AA405" i="15"/>
  <c r="M415" i="15"/>
  <c r="X420" i="15"/>
  <c r="J430" i="15"/>
  <c r="AA435" i="15"/>
  <c r="M445" i="15"/>
  <c r="X450" i="15"/>
  <c r="J460" i="15"/>
  <c r="AA465" i="15"/>
  <c r="M475" i="15"/>
  <c r="Z325" i="15"/>
  <c r="L335" i="15"/>
  <c r="W340" i="15"/>
  <c r="O350" i="15"/>
  <c r="Z355" i="15"/>
  <c r="L365" i="15"/>
  <c r="W370" i="15"/>
  <c r="O380" i="15"/>
  <c r="Z385" i="15"/>
  <c r="L395" i="15"/>
  <c r="W400" i="15"/>
  <c r="O410" i="15"/>
  <c r="Z415" i="15"/>
  <c r="L425" i="15"/>
  <c r="W430" i="15"/>
  <c r="O440" i="15"/>
  <c r="Z445" i="15"/>
  <c r="L455" i="15"/>
  <c r="W460" i="15"/>
  <c r="O470" i="15"/>
  <c r="Z475" i="15"/>
  <c r="N330" i="15"/>
  <c r="Y335" i="15"/>
  <c r="K345" i="15"/>
  <c r="V350" i="15"/>
  <c r="N360" i="15"/>
  <c r="Y365" i="15"/>
  <c r="K375" i="15"/>
  <c r="V380" i="15"/>
  <c r="N390" i="15"/>
  <c r="Y395" i="15"/>
  <c r="K405" i="15"/>
  <c r="V410" i="15"/>
  <c r="N420" i="15"/>
  <c r="Y425" i="15"/>
  <c r="K435" i="15"/>
  <c r="V440" i="15"/>
  <c r="N450" i="15"/>
  <c r="Y455" i="15"/>
  <c r="K465" i="15"/>
  <c r="V470" i="15"/>
  <c r="K226" i="14"/>
  <c r="Z201" i="14"/>
  <c r="F181" i="14"/>
  <c r="J221" i="14"/>
  <c r="AA196" i="14"/>
  <c r="P7" i="12"/>
  <c r="P325" i="13"/>
  <c r="Z325" i="13"/>
  <c r="L335" i="13"/>
  <c r="W340" i="13"/>
  <c r="O350" i="13"/>
  <c r="Z355" i="13"/>
  <c r="L365" i="13"/>
  <c r="W370" i="13"/>
  <c r="O380" i="13"/>
  <c r="Z385" i="13"/>
  <c r="L395" i="13"/>
  <c r="W400" i="13"/>
  <c r="O410" i="13"/>
  <c r="Z415" i="13"/>
  <c r="L425" i="13"/>
  <c r="W430" i="13"/>
  <c r="O440" i="13"/>
  <c r="Z445" i="13"/>
  <c r="L455" i="13"/>
  <c r="W460" i="13"/>
  <c r="O470" i="13"/>
  <c r="Z475" i="13"/>
  <c r="D385" i="13"/>
  <c r="L375" i="13"/>
  <c r="O345" i="13"/>
  <c r="AA375" i="13"/>
  <c r="P7" i="13"/>
  <c r="D634" i="10"/>
  <c r="R624" i="10"/>
  <c r="G619" i="10"/>
  <c r="U609" i="10"/>
  <c r="D604" i="10"/>
  <c r="R594" i="10"/>
  <c r="G589" i="10"/>
  <c r="U579" i="10"/>
  <c r="D574" i="10"/>
  <c r="R564" i="10"/>
  <c r="G559" i="10"/>
  <c r="U549" i="10"/>
  <c r="D544" i="10"/>
  <c r="R534" i="10"/>
  <c r="G529" i="10"/>
  <c r="U519" i="10"/>
  <c r="D514" i="10"/>
  <c r="R504" i="10"/>
  <c r="G499" i="10"/>
  <c r="U489" i="10"/>
  <c r="U524" i="11"/>
  <c r="Q325" i="12"/>
  <c r="I335" i="12"/>
  <c r="T340" i="12"/>
  <c r="F350" i="12"/>
  <c r="Q355" i="12"/>
  <c r="I365" i="12"/>
  <c r="T370" i="12"/>
  <c r="F380" i="12"/>
  <c r="Q385" i="12"/>
  <c r="I395" i="12"/>
  <c r="T400" i="12"/>
  <c r="F410" i="12"/>
  <c r="Q415" i="12"/>
  <c r="I425" i="12"/>
  <c r="T430" i="12"/>
  <c r="F440" i="12"/>
  <c r="Q445" i="12"/>
  <c r="I455" i="12"/>
  <c r="T460" i="12"/>
  <c r="F470" i="12"/>
  <c r="Q475" i="12"/>
  <c r="E330" i="12"/>
  <c r="P335" i="12"/>
  <c r="H345" i="12"/>
  <c r="S350" i="12"/>
  <c r="E360" i="12"/>
  <c r="P365" i="12"/>
  <c r="H375" i="12"/>
  <c r="S380" i="12"/>
  <c r="E390" i="12"/>
  <c r="P395" i="12"/>
  <c r="H405" i="12"/>
  <c r="S410" i="12"/>
  <c r="E420" i="12"/>
  <c r="P425" i="12"/>
  <c r="H435" i="12"/>
  <c r="S440" i="12"/>
  <c r="E450" i="12"/>
  <c r="P455" i="12"/>
  <c r="H465" i="12"/>
  <c r="S470" i="12"/>
  <c r="G325" i="12"/>
  <c r="R330" i="12"/>
  <c r="D340" i="12"/>
  <c r="U345" i="12"/>
  <c r="G355" i="12"/>
  <c r="R360" i="12"/>
  <c r="D370" i="12"/>
  <c r="U375" i="12"/>
  <c r="G385" i="12"/>
  <c r="R390" i="12"/>
  <c r="D400" i="12"/>
  <c r="U405" i="12"/>
  <c r="G415" i="12"/>
  <c r="R420" i="12"/>
  <c r="D430" i="12"/>
  <c r="U435" i="12"/>
  <c r="G445" i="12"/>
  <c r="R450" i="12"/>
  <c r="D460" i="12"/>
  <c r="U465" i="12"/>
  <c r="G475" i="12"/>
  <c r="T325" i="12"/>
  <c r="F335" i="12"/>
  <c r="Q340" i="12"/>
  <c r="I350" i="12"/>
  <c r="T355" i="12"/>
  <c r="F365" i="12"/>
  <c r="Q370" i="12"/>
  <c r="I380" i="12"/>
  <c r="T385" i="12"/>
  <c r="F395" i="12"/>
  <c r="Q400" i="12"/>
  <c r="I410" i="12"/>
  <c r="T415" i="12"/>
  <c r="F425" i="12"/>
  <c r="Q430" i="12"/>
  <c r="I440" i="12"/>
  <c r="T445" i="12"/>
  <c r="F455" i="12"/>
  <c r="Q460" i="12"/>
  <c r="I470" i="12"/>
  <c r="T475" i="12"/>
  <c r="H330" i="12"/>
  <c r="S335" i="12"/>
  <c r="E345" i="12"/>
  <c r="P350" i="12"/>
  <c r="H360" i="12"/>
  <c r="S365" i="12"/>
  <c r="E375" i="12"/>
  <c r="P380" i="12"/>
  <c r="H390" i="12"/>
  <c r="S395" i="12"/>
  <c r="E405" i="12"/>
  <c r="P410" i="12"/>
  <c r="H420" i="12"/>
  <c r="S425" i="12"/>
  <c r="E435" i="12"/>
  <c r="P440" i="12"/>
  <c r="H450" i="12"/>
  <c r="S455" i="12"/>
  <c r="E465" i="12"/>
  <c r="P470" i="12"/>
  <c r="Z524" i="11"/>
  <c r="O534" i="11"/>
  <c r="Z539" i="11"/>
  <c r="L549" i="11"/>
  <c r="W554" i="11"/>
  <c r="O564" i="11"/>
  <c r="Z569" i="11"/>
  <c r="L579" i="11"/>
  <c r="W584" i="11"/>
  <c r="O594" i="11"/>
  <c r="Z599" i="11"/>
  <c r="L609" i="11"/>
  <c r="W614" i="11"/>
  <c r="O624" i="11"/>
  <c r="Z629" i="11"/>
  <c r="K529" i="11"/>
  <c r="V534" i="11"/>
  <c r="N544" i="11"/>
  <c r="Y549" i="11"/>
  <c r="K559" i="11"/>
  <c r="V564" i="11"/>
  <c r="N574" i="11"/>
  <c r="Y579" i="11"/>
  <c r="K589" i="11"/>
  <c r="V594" i="11"/>
  <c r="N604" i="11"/>
  <c r="Y609" i="11"/>
  <c r="K619" i="11"/>
  <c r="V624" i="11"/>
  <c r="N634" i="11"/>
  <c r="X529" i="11"/>
  <c r="J539" i="11"/>
  <c r="AA544" i="11"/>
  <c r="M554" i="11"/>
  <c r="X559" i="11"/>
  <c r="J569" i="11"/>
  <c r="AA574" i="11"/>
  <c r="M584" i="11"/>
  <c r="X589" i="11"/>
  <c r="J599" i="11"/>
  <c r="AA604" i="11"/>
  <c r="M614" i="11"/>
  <c r="X619" i="11"/>
  <c r="J629" i="11"/>
  <c r="AA634" i="11"/>
  <c r="L534" i="11"/>
  <c r="W539" i="11"/>
  <c r="O549" i="11"/>
  <c r="Z554" i="11"/>
  <c r="L564" i="11"/>
  <c r="W569" i="11"/>
  <c r="O579" i="11"/>
  <c r="Z584" i="11"/>
  <c r="L594" i="11"/>
  <c r="W599" i="11"/>
  <c r="O609" i="11"/>
  <c r="Z614" i="11"/>
  <c r="L624" i="11"/>
  <c r="W629" i="11"/>
  <c r="N529" i="11"/>
  <c r="Y534" i="11"/>
  <c r="K544" i="11"/>
  <c r="V549" i="11"/>
  <c r="N559" i="11"/>
  <c r="Y564" i="11"/>
  <c r="K574" i="11"/>
  <c r="V579" i="11"/>
  <c r="N589" i="11"/>
  <c r="Y594" i="11"/>
  <c r="K604" i="11"/>
  <c r="V609" i="11"/>
  <c r="N619" i="11"/>
  <c r="Y624" i="11"/>
  <c r="K634" i="11"/>
  <c r="G524" i="11"/>
  <c r="X634" i="10"/>
  <c r="M629" i="10"/>
  <c r="AA619" i="10"/>
  <c r="J614" i="10"/>
  <c r="X604" i="10"/>
  <c r="M599" i="10"/>
  <c r="AA589" i="10"/>
  <c r="J584" i="10"/>
  <c r="X574" i="10"/>
  <c r="M569" i="10"/>
  <c r="AA559" i="10"/>
  <c r="J554" i="10"/>
  <c r="X544" i="10"/>
  <c r="M539" i="10"/>
  <c r="AA529" i="10"/>
  <c r="J524" i="10"/>
  <c r="X514" i="10"/>
  <c r="M509" i="10"/>
  <c r="AA499" i="10"/>
  <c r="J494" i="10"/>
  <c r="X484" i="10"/>
  <c r="M475" i="10"/>
  <c r="AA465" i="10"/>
  <c r="J460" i="10"/>
  <c r="X450" i="10"/>
  <c r="M445" i="10"/>
  <c r="AA435" i="10"/>
  <c r="J430" i="10"/>
  <c r="X420" i="10"/>
  <c r="M415" i="10"/>
  <c r="AA405" i="10"/>
  <c r="J400" i="10"/>
  <c r="X390" i="10"/>
  <c r="M385" i="10"/>
  <c r="AA375" i="10"/>
  <c r="J370" i="10"/>
  <c r="X360" i="10"/>
  <c r="M355" i="10"/>
  <c r="AA345" i="10"/>
  <c r="J340" i="10"/>
  <c r="X330" i="10"/>
  <c r="M325" i="10"/>
  <c r="AA311" i="10"/>
  <c r="J306" i="10"/>
  <c r="X296" i="10"/>
  <c r="M291" i="10"/>
  <c r="AA281" i="10"/>
  <c r="J276" i="10"/>
  <c r="X266" i="10"/>
  <c r="M261" i="10"/>
  <c r="AA251" i="10"/>
  <c r="J246" i="10"/>
  <c r="X236" i="10"/>
  <c r="M231" i="10"/>
  <c r="AA221" i="10"/>
  <c r="J216" i="10"/>
  <c r="X206" i="10"/>
  <c r="M201" i="10"/>
  <c r="AA191" i="10"/>
  <c r="J186" i="10"/>
  <c r="X176" i="10"/>
  <c r="M171" i="10"/>
  <c r="N102" i="10"/>
  <c r="Y107" i="10"/>
  <c r="K117" i="10"/>
  <c r="V122" i="10"/>
  <c r="N132" i="10"/>
  <c r="Y137" i="10"/>
  <c r="K147" i="10"/>
  <c r="V152" i="10"/>
  <c r="X102" i="10"/>
  <c r="J112" i="10"/>
  <c r="AA117" i="10"/>
  <c r="M127" i="10"/>
  <c r="X132" i="10"/>
  <c r="J142" i="10"/>
  <c r="AA147" i="10"/>
  <c r="M157" i="10"/>
  <c r="V8" i="8"/>
  <c r="U97" i="10"/>
  <c r="U188" i="8"/>
  <c r="P182" i="8"/>
  <c r="Q176" i="8"/>
  <c r="R170" i="8"/>
  <c r="S164" i="8"/>
  <c r="T158" i="8"/>
  <c r="U152" i="8"/>
  <c r="P146" i="8"/>
  <c r="Q140" i="8"/>
  <c r="R134" i="8"/>
  <c r="S128" i="8"/>
  <c r="T122" i="8"/>
  <c r="U116" i="8"/>
  <c r="P110" i="8"/>
  <c r="Q104" i="8"/>
  <c r="R98" i="8"/>
  <c r="S92" i="8"/>
  <c r="T86" i="8"/>
  <c r="U80" i="8"/>
  <c r="P74" i="8"/>
  <c r="Q68" i="8"/>
  <c r="R62" i="8"/>
  <c r="S56" i="8"/>
  <c r="T50" i="8"/>
  <c r="U44" i="8"/>
  <c r="P38" i="8"/>
  <c r="Q32" i="8"/>
  <c r="R26" i="8"/>
  <c r="S20" i="8"/>
  <c r="T14" i="8"/>
  <c r="U8" i="8"/>
  <c r="K166" i="11"/>
  <c r="V171" i="11"/>
  <c r="N181" i="11"/>
  <c r="Y186" i="11"/>
  <c r="K196" i="11"/>
  <c r="V201" i="11"/>
  <c r="N211" i="11"/>
  <c r="Y216" i="11"/>
  <c r="K226" i="11"/>
  <c r="V231" i="11"/>
  <c r="N241" i="11"/>
  <c r="Y246" i="11"/>
  <c r="K256" i="11"/>
  <c r="V261" i="11"/>
  <c r="N271" i="11"/>
  <c r="Y276" i="11"/>
  <c r="K286" i="11"/>
  <c r="V291" i="11"/>
  <c r="N301" i="11"/>
  <c r="Y306" i="11"/>
  <c r="K316" i="11"/>
  <c r="X166" i="11"/>
  <c r="J176" i="11"/>
  <c r="AA181" i="11"/>
  <c r="M191" i="11"/>
  <c r="X196" i="11"/>
  <c r="J206" i="11"/>
  <c r="AA211" i="11"/>
  <c r="M221" i="11"/>
  <c r="X226" i="11"/>
  <c r="J236" i="11"/>
  <c r="AA241" i="11"/>
  <c r="M251" i="11"/>
  <c r="X256" i="11"/>
  <c r="J266" i="11"/>
  <c r="AA271" i="11"/>
  <c r="M281" i="11"/>
  <c r="X286" i="11"/>
  <c r="J296" i="11"/>
  <c r="AA301" i="11"/>
  <c r="M311" i="11"/>
  <c r="X316" i="11"/>
  <c r="L171" i="11"/>
  <c r="W176" i="11"/>
  <c r="O186" i="11"/>
  <c r="Z191" i="11"/>
  <c r="L201" i="11"/>
  <c r="W206" i="11"/>
  <c r="O216" i="11"/>
  <c r="Z221" i="11"/>
  <c r="L231" i="11"/>
  <c r="W236" i="11"/>
  <c r="O246" i="11"/>
  <c r="Z251" i="11"/>
  <c r="L261" i="11"/>
  <c r="W266" i="11"/>
  <c r="O276" i="11"/>
  <c r="Z281" i="11"/>
  <c r="L291" i="11"/>
  <c r="W296" i="11"/>
  <c r="O306" i="11"/>
  <c r="Z311" i="11"/>
  <c r="N166" i="11"/>
  <c r="Y171" i="11"/>
  <c r="K181" i="11"/>
  <c r="V186" i="11"/>
  <c r="N196" i="11"/>
  <c r="Y201" i="11"/>
  <c r="K211" i="11"/>
  <c r="V216" i="11"/>
  <c r="N226" i="11"/>
  <c r="Y231" i="11"/>
  <c r="K241" i="11"/>
  <c r="V246" i="11"/>
  <c r="N256" i="11"/>
  <c r="Y261" i="11"/>
  <c r="K271" i="11"/>
  <c r="V276" i="11"/>
  <c r="N286" i="11"/>
  <c r="Y291" i="11"/>
  <c r="K301" i="11"/>
  <c r="V306" i="11"/>
  <c r="N316" i="11"/>
  <c r="AA166" i="11"/>
  <c r="M176" i="11"/>
  <c r="X181" i="11"/>
  <c r="J191" i="11"/>
  <c r="AA196" i="11"/>
  <c r="M206" i="11"/>
  <c r="X211" i="11"/>
  <c r="J221" i="11"/>
  <c r="AA226" i="11"/>
  <c r="M236" i="11"/>
  <c r="X241" i="11"/>
  <c r="J251" i="11"/>
  <c r="AA256" i="11"/>
  <c r="M266" i="11"/>
  <c r="X271" i="11"/>
  <c r="J281" i="11"/>
  <c r="AA286" i="11"/>
  <c r="M296" i="11"/>
  <c r="X301" i="11"/>
  <c r="J311" i="11"/>
  <c r="AA316" i="11"/>
  <c r="S97" i="10"/>
  <c r="S188" i="8"/>
  <c r="T182" i="8"/>
  <c r="U176" i="8"/>
  <c r="P170" i="8"/>
  <c r="Q164" i="8"/>
  <c r="R158" i="8"/>
  <c r="S152" i="8"/>
  <c r="T146" i="8"/>
  <c r="U140" i="8"/>
  <c r="P134" i="8"/>
  <c r="Q128" i="8"/>
  <c r="R122" i="8"/>
  <c r="S116" i="8"/>
  <c r="T110" i="8"/>
  <c r="U104" i="8"/>
  <c r="P98" i="8"/>
  <c r="Q92" i="8"/>
  <c r="R86" i="8"/>
  <c r="S80" i="8"/>
  <c r="T74" i="8"/>
  <c r="U68" i="8"/>
  <c r="P62" i="8"/>
  <c r="Q56" i="8"/>
  <c r="R50" i="8"/>
  <c r="S44" i="8"/>
  <c r="T38" i="8"/>
  <c r="U32" i="8"/>
  <c r="P26" i="8"/>
  <c r="Q20" i="8"/>
  <c r="R14" i="8"/>
  <c r="S8" i="8"/>
  <c r="G634" i="7"/>
  <c r="U624" i="7"/>
  <c r="D619" i="7"/>
  <c r="R609" i="7"/>
  <c r="G604" i="7"/>
  <c r="U594" i="7"/>
  <c r="D589" i="7"/>
  <c r="R579" i="7"/>
  <c r="G574" i="7"/>
  <c r="U564" i="7"/>
  <c r="D559" i="7"/>
  <c r="R549" i="7"/>
  <c r="G544" i="7"/>
  <c r="U534" i="7"/>
  <c r="D529" i="7"/>
  <c r="R519" i="7"/>
  <c r="G514" i="7"/>
  <c r="U504" i="7"/>
  <c r="D499" i="7"/>
  <c r="R489" i="7"/>
  <c r="G484" i="7"/>
  <c r="U470" i="7"/>
  <c r="D465" i="7"/>
  <c r="R455" i="7"/>
  <c r="G450" i="7"/>
  <c r="U440" i="7"/>
  <c r="D435" i="7"/>
  <c r="R425" i="7"/>
  <c r="G420" i="7"/>
  <c r="U410" i="7"/>
  <c r="D405" i="7"/>
  <c r="R395" i="7"/>
  <c r="G390" i="7"/>
  <c r="U380" i="7"/>
  <c r="D375" i="7"/>
  <c r="R365" i="7"/>
  <c r="G360" i="7"/>
  <c r="U350" i="7"/>
  <c r="D345" i="7"/>
  <c r="R335" i="7"/>
  <c r="G330" i="7"/>
  <c r="U316" i="7"/>
  <c r="D311" i="7"/>
  <c r="R301" i="7"/>
  <c r="G296" i="7"/>
  <c r="U286" i="7"/>
  <c r="D281" i="7"/>
  <c r="R271" i="7"/>
  <c r="G266" i="7"/>
  <c r="U256" i="7"/>
  <c r="D251" i="7"/>
  <c r="R241" i="7"/>
  <c r="G236" i="7"/>
  <c r="U226" i="7"/>
  <c r="D221" i="7"/>
  <c r="R211" i="7"/>
  <c r="G206" i="7"/>
  <c r="U196" i="7"/>
  <c r="D191" i="7"/>
  <c r="R181" i="7"/>
  <c r="G176" i="7"/>
  <c r="U166" i="7"/>
  <c r="O152" i="10"/>
  <c r="H127" i="10"/>
  <c r="X97" i="10"/>
  <c r="X188" i="8"/>
  <c r="Y182" i="8"/>
  <c r="Z176" i="8"/>
  <c r="AA170" i="8"/>
  <c r="V164" i="8"/>
  <c r="W158" i="8"/>
  <c r="X152" i="8"/>
  <c r="Y146" i="8"/>
  <c r="Z140" i="8"/>
  <c r="AA134" i="8"/>
  <c r="V128" i="8"/>
  <c r="W122" i="8"/>
  <c r="X116" i="8"/>
  <c r="Y110" i="8"/>
  <c r="Z104" i="8"/>
  <c r="AA98" i="8"/>
  <c r="V92" i="8"/>
  <c r="W86" i="8"/>
  <c r="X80" i="8"/>
  <c r="Y74" i="8"/>
  <c r="Z68" i="8"/>
  <c r="AA62" i="8"/>
  <c r="V56" i="8"/>
  <c r="W50" i="8"/>
  <c r="X44" i="8"/>
  <c r="Y38" i="8"/>
  <c r="Z32" i="8"/>
  <c r="AA26" i="8"/>
  <c r="V20" i="8"/>
  <c r="W14" i="8"/>
  <c r="X8" i="8"/>
  <c r="W127" i="7"/>
  <c r="F70" i="5"/>
  <c r="F42" i="5"/>
  <c r="D13" i="4"/>
  <c r="D18" i="3"/>
  <c r="D23" i="3"/>
  <c r="N132" i="7"/>
  <c r="Y137" i="7"/>
  <c r="K147" i="7"/>
  <c r="V152" i="7"/>
  <c r="O132" i="7"/>
  <c r="Z137" i="7"/>
  <c r="L147" i="7"/>
  <c r="W152" i="7"/>
  <c r="O137" i="7"/>
  <c r="Z142" i="7"/>
  <c r="L152" i="7"/>
  <c r="W157" i="7"/>
  <c r="J137" i="7"/>
  <c r="AA142" i="7"/>
  <c r="M152" i="7"/>
  <c r="X157" i="7"/>
  <c r="K137" i="7"/>
  <c r="V142" i="7"/>
  <c r="N152" i="7"/>
  <c r="Y157" i="7"/>
  <c r="P112" i="6"/>
  <c r="F102" i="6"/>
  <c r="S97" i="6"/>
  <c r="I87" i="6"/>
  <c r="V82" i="6"/>
  <c r="L72" i="6"/>
  <c r="Y67" i="6"/>
  <c r="O57" i="6"/>
  <c r="X12" i="6"/>
  <c r="M117" i="16"/>
  <c r="Z112" i="16"/>
  <c r="J102" i="16"/>
  <c r="W97" i="16"/>
  <c r="W400" i="16"/>
  <c r="M390" i="16"/>
  <c r="Z385" i="16"/>
  <c r="J375" i="16"/>
  <c r="W370" i="16"/>
  <c r="M360" i="16"/>
  <c r="Z355" i="16"/>
  <c r="J345" i="16"/>
  <c r="W340" i="16"/>
  <c r="M330" i="16"/>
  <c r="Z325" i="16"/>
  <c r="J311" i="16"/>
  <c r="W306" i="16"/>
  <c r="M296" i="16"/>
  <c r="Z291" i="16"/>
  <c r="J281" i="16"/>
  <c r="W276" i="16"/>
  <c r="M266" i="16"/>
  <c r="Z261" i="16"/>
  <c r="J251" i="16"/>
  <c r="W246" i="16"/>
  <c r="M236" i="16"/>
  <c r="Z231" i="16"/>
  <c r="J221" i="16"/>
  <c r="W216" i="16"/>
  <c r="M206" i="16"/>
  <c r="Z201" i="16"/>
  <c r="J191" i="16"/>
  <c r="W186" i="16"/>
  <c r="M176" i="16"/>
  <c r="Z171" i="16"/>
  <c r="J157" i="16"/>
  <c r="W152" i="16"/>
  <c r="M142" i="16"/>
  <c r="Z137" i="16"/>
  <c r="J127" i="16"/>
  <c r="W122" i="16"/>
  <c r="M112" i="16"/>
  <c r="Z107" i="16"/>
  <c r="J97" i="16"/>
  <c r="W92" i="16"/>
  <c r="M82" i="16"/>
  <c r="Z77" i="16"/>
  <c r="J67" i="16"/>
  <c r="W62" i="16"/>
  <c r="M52" i="16"/>
  <c r="Z47" i="16"/>
  <c r="J37" i="16"/>
  <c r="W32" i="16"/>
  <c r="M22" i="16"/>
  <c r="Z17" i="16"/>
  <c r="P7" i="16"/>
  <c r="P465" i="16"/>
  <c r="J415" i="16"/>
  <c r="W405" i="16"/>
  <c r="P400" i="16"/>
  <c r="F390" i="16"/>
  <c r="S385" i="16"/>
  <c r="I375" i="16"/>
  <c r="P370" i="16"/>
  <c r="F360" i="16"/>
  <c r="S355" i="16"/>
  <c r="I345" i="16"/>
  <c r="P340" i="16"/>
  <c r="F330" i="16"/>
  <c r="S325" i="16"/>
  <c r="I311" i="16"/>
  <c r="P306" i="16"/>
  <c r="F296" i="16"/>
  <c r="S291" i="16"/>
  <c r="I281" i="16"/>
  <c r="P276" i="16"/>
  <c r="F266" i="16"/>
  <c r="S261" i="16"/>
  <c r="I251" i="16"/>
  <c r="P246" i="16"/>
  <c r="F236" i="16"/>
  <c r="S231" i="16"/>
  <c r="I221" i="16"/>
  <c r="P216" i="16"/>
  <c r="F206" i="16"/>
  <c r="S201" i="16"/>
  <c r="I191" i="16"/>
  <c r="P186" i="16"/>
  <c r="F176" i="16"/>
  <c r="S171" i="16"/>
  <c r="I157" i="16"/>
  <c r="P152" i="16"/>
  <c r="F142" i="16"/>
  <c r="S137" i="16"/>
  <c r="I127" i="16"/>
  <c r="P122" i="16"/>
  <c r="F112" i="16"/>
  <c r="S107" i="16"/>
  <c r="I97" i="16"/>
  <c r="P92" i="16"/>
  <c r="F82" i="16"/>
  <c r="S77" i="16"/>
  <c r="I67" i="16"/>
  <c r="P62" i="16"/>
  <c r="F52" i="16"/>
  <c r="S47" i="16"/>
  <c r="I37" i="16"/>
  <c r="P32" i="16"/>
  <c r="F22" i="16"/>
  <c r="S17" i="16"/>
  <c r="I7" i="16"/>
  <c r="S569" i="15"/>
  <c r="E624" i="15"/>
  <c r="S554" i="15"/>
  <c r="N316" i="15"/>
  <c r="V306" i="15"/>
  <c r="K301" i="15"/>
  <c r="Y291" i="15"/>
  <c r="N286" i="15"/>
  <c r="V276" i="15"/>
  <c r="K271" i="15"/>
  <c r="Y261" i="15"/>
  <c r="N256" i="15"/>
  <c r="V246" i="15"/>
  <c r="K241" i="15"/>
  <c r="Y231" i="15"/>
  <c r="N226" i="15"/>
  <c r="V216" i="15"/>
  <c r="K211" i="15"/>
  <c r="Y201" i="15"/>
  <c r="N196" i="15"/>
  <c r="V186" i="15"/>
  <c r="K181" i="15"/>
  <c r="Y171" i="15"/>
  <c r="N166" i="15"/>
  <c r="V614" i="15"/>
  <c r="Y599" i="15"/>
  <c r="P554" i="15"/>
  <c r="J569" i="15"/>
  <c r="P539" i="15"/>
  <c r="M529" i="15"/>
  <c r="Z544" i="15"/>
  <c r="L554" i="15"/>
  <c r="W559" i="15"/>
  <c r="O569" i="15"/>
  <c r="Z574" i="15"/>
  <c r="L584" i="15"/>
  <c r="W589" i="15"/>
  <c r="O599" i="15"/>
  <c r="Z604" i="15"/>
  <c r="L614" i="15"/>
  <c r="W619" i="15"/>
  <c r="O629" i="15"/>
  <c r="Z634" i="15"/>
  <c r="Z529" i="15"/>
  <c r="L539" i="15"/>
  <c r="W544" i="15"/>
  <c r="O554" i="15"/>
  <c r="Z559" i="15"/>
  <c r="L569" i="15"/>
  <c r="W574" i="15"/>
  <c r="O584" i="15"/>
  <c r="Z589" i="15"/>
  <c r="L599" i="15"/>
  <c r="W604" i="15"/>
  <c r="O614" i="15"/>
  <c r="Z619" i="15"/>
  <c r="L629" i="15"/>
  <c r="W634" i="15"/>
  <c r="K22" i="15"/>
  <c r="X17" i="15"/>
  <c r="N7" i="15"/>
  <c r="J137" i="15"/>
  <c r="E52" i="15"/>
  <c r="M37" i="15"/>
  <c r="J22" i="15"/>
  <c r="W17" i="15"/>
  <c r="R157" i="15"/>
  <c r="D52" i="15"/>
  <c r="L37" i="15"/>
  <c r="O22" i="15"/>
  <c r="V17" i="15"/>
  <c r="L7" i="15"/>
  <c r="AA52" i="15"/>
  <c r="T22" i="15"/>
  <c r="D12" i="15"/>
  <c r="Q7" i="15"/>
  <c r="O634" i="14"/>
  <c r="W624" i="14"/>
  <c r="L619" i="14"/>
  <c r="Z609" i="14"/>
  <c r="O604" i="14"/>
  <c r="W594" i="14"/>
  <c r="L589" i="14"/>
  <c r="Z579" i="14"/>
  <c r="O574" i="14"/>
  <c r="W564" i="14"/>
  <c r="L559" i="14"/>
  <c r="Z549" i="14"/>
  <c r="O544" i="14"/>
  <c r="W534" i="14"/>
  <c r="L529" i="14"/>
  <c r="Z519" i="14"/>
  <c r="O514" i="14"/>
  <c r="W504" i="14"/>
  <c r="M152" i="15"/>
  <c r="F127" i="15"/>
  <c r="AA82" i="15"/>
  <c r="M62" i="15"/>
  <c r="G22" i="15"/>
  <c r="T17" i="15"/>
  <c r="J7" i="15"/>
  <c r="N62" i="15"/>
  <c r="Y67" i="15"/>
  <c r="K77" i="15"/>
  <c r="V82" i="15"/>
  <c r="N92" i="15"/>
  <c r="Y97" i="15"/>
  <c r="K107" i="15"/>
  <c r="V112" i="15"/>
  <c r="N122" i="15"/>
  <c r="Y127" i="15"/>
  <c r="K137" i="15"/>
  <c r="V142" i="15"/>
  <c r="N152" i="15"/>
  <c r="Y157" i="15"/>
  <c r="O62" i="15"/>
  <c r="Z67" i="15"/>
  <c r="L77" i="15"/>
  <c r="W82" i="15"/>
  <c r="O92" i="15"/>
  <c r="Z97" i="15"/>
  <c r="L107" i="15"/>
  <c r="W112" i="15"/>
  <c r="O122" i="15"/>
  <c r="Z127" i="15"/>
  <c r="L137" i="15"/>
  <c r="W142" i="15"/>
  <c r="O152" i="15"/>
  <c r="Z157" i="15"/>
  <c r="O37" i="15"/>
  <c r="Z42" i="15"/>
  <c r="L52" i="15"/>
  <c r="W57" i="15"/>
  <c r="O67" i="15"/>
  <c r="Z72" i="15"/>
  <c r="L82" i="15"/>
  <c r="W87" i="15"/>
  <c r="O97" i="15"/>
  <c r="Z102" i="15"/>
  <c r="L112" i="15"/>
  <c r="W117" i="15"/>
  <c r="O127" i="15"/>
  <c r="Z132" i="15"/>
  <c r="L142" i="15"/>
  <c r="W147" i="15"/>
  <c r="O157" i="15"/>
  <c r="Q32" i="15"/>
  <c r="I42" i="15"/>
  <c r="T47" i="15"/>
  <c r="F57" i="15"/>
  <c r="Q62" i="15"/>
  <c r="I72" i="15"/>
  <c r="T77" i="15"/>
  <c r="F87" i="15"/>
  <c r="Q92" i="15"/>
  <c r="I102" i="15"/>
  <c r="T107" i="15"/>
  <c r="F117" i="15"/>
  <c r="Q122" i="15"/>
  <c r="I132" i="15"/>
  <c r="T137" i="15"/>
  <c r="F147" i="15"/>
  <c r="Q152" i="15"/>
  <c r="F32" i="15"/>
  <c r="Q37" i="15"/>
  <c r="I47" i="15"/>
  <c r="T52" i="15"/>
  <c r="F62" i="15"/>
  <c r="Q67" i="15"/>
  <c r="I77" i="15"/>
  <c r="T82" i="15"/>
  <c r="F92" i="15"/>
  <c r="Q97" i="15"/>
  <c r="I107" i="15"/>
  <c r="T112" i="15"/>
  <c r="F122" i="15"/>
  <c r="Q127" i="15"/>
  <c r="I137" i="15"/>
  <c r="T142" i="15"/>
  <c r="F152" i="15"/>
  <c r="Q157" i="15"/>
  <c r="K176" i="14"/>
  <c r="X171" i="14"/>
  <c r="H157" i="14"/>
  <c r="U152" i="14"/>
  <c r="E142" i="14"/>
  <c r="R137" i="14"/>
  <c r="H127" i="14"/>
  <c r="U122" i="14"/>
  <c r="E112" i="14"/>
  <c r="R107" i="14"/>
  <c r="H97" i="14"/>
  <c r="U92" i="14"/>
  <c r="E82" i="14"/>
  <c r="R77" i="14"/>
  <c r="H67" i="14"/>
  <c r="U62" i="14"/>
  <c r="E52" i="14"/>
  <c r="R47" i="14"/>
  <c r="H37" i="14"/>
  <c r="U32" i="14"/>
  <c r="E22" i="14"/>
  <c r="R17" i="14"/>
  <c r="H7" i="14"/>
  <c r="O629" i="13"/>
  <c r="W619" i="13"/>
  <c r="L614" i="13"/>
  <c r="Z604" i="13"/>
  <c r="O599" i="13"/>
  <c r="W589" i="13"/>
  <c r="L584" i="13"/>
  <c r="Z574" i="13"/>
  <c r="O569" i="13"/>
  <c r="W559" i="13"/>
  <c r="L554" i="13"/>
  <c r="Z544" i="13"/>
  <c r="O539" i="13"/>
  <c r="W529" i="13"/>
  <c r="L524" i="13"/>
  <c r="Z514" i="13"/>
  <c r="O509" i="13"/>
  <c r="W499" i="13"/>
  <c r="L494" i="13"/>
  <c r="Z484" i="13"/>
  <c r="AA286" i="14"/>
  <c r="M266" i="14"/>
  <c r="F241" i="14"/>
  <c r="J176" i="14"/>
  <c r="W171" i="14"/>
  <c r="M157" i="14"/>
  <c r="Z152" i="14"/>
  <c r="J142" i="14"/>
  <c r="W137" i="14"/>
  <c r="M127" i="14"/>
  <c r="Z122" i="14"/>
  <c r="J112" i="14"/>
  <c r="W107" i="14"/>
  <c r="M97" i="14"/>
  <c r="Z92" i="14"/>
  <c r="J82" i="14"/>
  <c r="W77" i="14"/>
  <c r="M67" i="14"/>
  <c r="Z62" i="14"/>
  <c r="J52" i="14"/>
  <c r="W47" i="14"/>
  <c r="M37" i="14"/>
  <c r="Z32" i="14"/>
  <c r="J22" i="14"/>
  <c r="W17" i="14"/>
  <c r="M7" i="14"/>
  <c r="Z629" i="13"/>
  <c r="O624" i="13"/>
  <c r="W614" i="13"/>
  <c r="L609" i="13"/>
  <c r="Z599" i="13"/>
  <c r="O594" i="13"/>
  <c r="W584" i="13"/>
  <c r="L579" i="13"/>
  <c r="Z569" i="13"/>
  <c r="O564" i="13"/>
  <c r="W554" i="13"/>
  <c r="L549" i="13"/>
  <c r="Z539" i="13"/>
  <c r="O534" i="13"/>
  <c r="W524" i="13"/>
  <c r="L519" i="13"/>
  <c r="Z509" i="13"/>
  <c r="O504" i="13"/>
  <c r="W494" i="13"/>
  <c r="L489" i="13"/>
  <c r="M340" i="15"/>
  <c r="AA390" i="15"/>
  <c r="M430" i="15"/>
  <c r="D330" i="15"/>
  <c r="U335" i="15"/>
  <c r="G345" i="15"/>
  <c r="R350" i="15"/>
  <c r="D360" i="15"/>
  <c r="U365" i="15"/>
  <c r="G375" i="15"/>
  <c r="R380" i="15"/>
  <c r="D390" i="15"/>
  <c r="U395" i="15"/>
  <c r="G405" i="15"/>
  <c r="R410" i="15"/>
  <c r="D420" i="15"/>
  <c r="U425" i="15"/>
  <c r="G435" i="15"/>
  <c r="R440" i="15"/>
  <c r="D450" i="15"/>
  <c r="U455" i="15"/>
  <c r="G465" i="15"/>
  <c r="R470" i="15"/>
  <c r="F325" i="15"/>
  <c r="Q330" i="15"/>
  <c r="I340" i="15"/>
  <c r="T345" i="15"/>
  <c r="F355" i="15"/>
  <c r="Q360" i="15"/>
  <c r="I370" i="15"/>
  <c r="T375" i="15"/>
  <c r="F385" i="15"/>
  <c r="Q390" i="15"/>
  <c r="I400" i="15"/>
  <c r="T405" i="15"/>
  <c r="F415" i="15"/>
  <c r="Q420" i="15"/>
  <c r="I430" i="15"/>
  <c r="T435" i="15"/>
  <c r="F445" i="15"/>
  <c r="Q450" i="15"/>
  <c r="I460" i="15"/>
  <c r="T465" i="15"/>
  <c r="F475" i="15"/>
  <c r="S325" i="15"/>
  <c r="E335" i="15"/>
  <c r="P340" i="15"/>
  <c r="H350" i="15"/>
  <c r="S355" i="15"/>
  <c r="E365" i="15"/>
  <c r="P370" i="15"/>
  <c r="H380" i="15"/>
  <c r="S385" i="15"/>
  <c r="E395" i="15"/>
  <c r="P400" i="15"/>
  <c r="H410" i="15"/>
  <c r="S415" i="15"/>
  <c r="E425" i="15"/>
  <c r="P430" i="15"/>
  <c r="H440" i="15"/>
  <c r="S445" i="15"/>
  <c r="E455" i="15"/>
  <c r="P460" i="15"/>
  <c r="H470" i="15"/>
  <c r="S475" i="15"/>
  <c r="G330" i="15"/>
  <c r="R335" i="15"/>
  <c r="D345" i="15"/>
  <c r="U350" i="15"/>
  <c r="G360" i="15"/>
  <c r="R365" i="15"/>
  <c r="D375" i="15"/>
  <c r="U380" i="15"/>
  <c r="G390" i="15"/>
  <c r="R395" i="15"/>
  <c r="D405" i="15"/>
  <c r="U410" i="15"/>
  <c r="G420" i="15"/>
  <c r="R425" i="15"/>
  <c r="D435" i="15"/>
  <c r="U440" i="15"/>
  <c r="G450" i="15"/>
  <c r="R455" i="15"/>
  <c r="D465" i="15"/>
  <c r="U470" i="15"/>
  <c r="I325" i="15"/>
  <c r="T330" i="15"/>
  <c r="F340" i="15"/>
  <c r="Q345" i="15"/>
  <c r="I355" i="15"/>
  <c r="T360" i="15"/>
  <c r="F370" i="15"/>
  <c r="Q375" i="15"/>
  <c r="I385" i="15"/>
  <c r="T390" i="15"/>
  <c r="F400" i="15"/>
  <c r="Q405" i="15"/>
  <c r="I415" i="15"/>
  <c r="T420" i="15"/>
  <c r="F430" i="15"/>
  <c r="Q435" i="15"/>
  <c r="I445" i="15"/>
  <c r="T450" i="15"/>
  <c r="F460" i="15"/>
  <c r="Q465" i="15"/>
  <c r="I475" i="15"/>
  <c r="F157" i="14"/>
  <c r="S152" i="14"/>
  <c r="I142" i="14"/>
  <c r="P137" i="14"/>
  <c r="F127" i="14"/>
  <c r="S122" i="14"/>
  <c r="I112" i="14"/>
  <c r="P107" i="14"/>
  <c r="F97" i="14"/>
  <c r="S92" i="14"/>
  <c r="I82" i="14"/>
  <c r="P77" i="14"/>
  <c r="T211" i="14"/>
  <c r="H201" i="14"/>
  <c r="N176" i="14"/>
  <c r="AA171" i="14"/>
  <c r="O201" i="14"/>
  <c r="Z206" i="14"/>
  <c r="L216" i="14"/>
  <c r="W221" i="14"/>
  <c r="O231" i="14"/>
  <c r="Z236" i="14"/>
  <c r="L246" i="14"/>
  <c r="W251" i="14"/>
  <c r="O261" i="14"/>
  <c r="Z266" i="14"/>
  <c r="L276" i="14"/>
  <c r="W281" i="14"/>
  <c r="O291" i="14"/>
  <c r="Z296" i="14"/>
  <c r="L306" i="14"/>
  <c r="W311" i="14"/>
  <c r="N186" i="14"/>
  <c r="Y191" i="14"/>
  <c r="K201" i="14"/>
  <c r="V206" i="14"/>
  <c r="N216" i="14"/>
  <c r="Y221" i="14"/>
  <c r="K231" i="14"/>
  <c r="V236" i="14"/>
  <c r="N246" i="14"/>
  <c r="Y251" i="14"/>
  <c r="K261" i="14"/>
  <c r="V266" i="14"/>
  <c r="N276" i="14"/>
  <c r="Y281" i="14"/>
  <c r="K291" i="14"/>
  <c r="V296" i="14"/>
  <c r="N306" i="14"/>
  <c r="Y311" i="14"/>
  <c r="W181" i="14"/>
  <c r="O191" i="14"/>
  <c r="Z196" i="14"/>
  <c r="L206" i="14"/>
  <c r="W211" i="14"/>
  <c r="O221" i="14"/>
  <c r="Z226" i="14"/>
  <c r="L236" i="14"/>
  <c r="W241" i="14"/>
  <c r="O251" i="14"/>
  <c r="Z256" i="14"/>
  <c r="L266" i="14"/>
  <c r="W271" i="14"/>
  <c r="O281" i="14"/>
  <c r="Z286" i="14"/>
  <c r="L296" i="14"/>
  <c r="W301" i="14"/>
  <c r="O311" i="14"/>
  <c r="Z316" i="14"/>
  <c r="Q157" i="14"/>
  <c r="G147" i="14"/>
  <c r="T142" i="14"/>
  <c r="D132" i="14"/>
  <c r="Q127" i="14"/>
  <c r="G117" i="14"/>
  <c r="T112" i="14"/>
  <c r="D102" i="14"/>
  <c r="Q97" i="14"/>
  <c r="G87" i="14"/>
  <c r="T82" i="14"/>
  <c r="D72" i="14"/>
  <c r="Q67" i="14"/>
  <c r="G57" i="14"/>
  <c r="T52" i="14"/>
  <c r="D42" i="14"/>
  <c r="Q37" i="14"/>
  <c r="G27" i="14"/>
  <c r="T22" i="14"/>
  <c r="D12" i="14"/>
  <c r="Q7" i="14"/>
  <c r="K634" i="13"/>
  <c r="Y624" i="13"/>
  <c r="N619" i="13"/>
  <c r="V609" i="13"/>
  <c r="K604" i="13"/>
  <c r="Y594" i="13"/>
  <c r="N589" i="13"/>
  <c r="V579" i="13"/>
  <c r="K574" i="13"/>
  <c r="Y564" i="13"/>
  <c r="N559" i="13"/>
  <c r="V549" i="13"/>
  <c r="K544" i="13"/>
  <c r="Y534" i="13"/>
  <c r="N529" i="13"/>
  <c r="V519" i="13"/>
  <c r="K514" i="13"/>
  <c r="Y504" i="13"/>
  <c r="N499" i="13"/>
  <c r="V489" i="13"/>
  <c r="K484" i="13"/>
  <c r="O196" i="14"/>
  <c r="P157" i="14"/>
  <c r="F147" i="14"/>
  <c r="S142" i="14"/>
  <c r="I132" i="14"/>
  <c r="P127" i="14"/>
  <c r="F117" i="14"/>
  <c r="S112" i="14"/>
  <c r="I102" i="14"/>
  <c r="P97" i="14"/>
  <c r="F87" i="14"/>
  <c r="S82" i="14"/>
  <c r="I72" i="14"/>
  <c r="P67" i="14"/>
  <c r="F57" i="14"/>
  <c r="S52" i="14"/>
  <c r="I42" i="14"/>
  <c r="P37" i="14"/>
  <c r="F27" i="14"/>
  <c r="S22" i="14"/>
  <c r="I12" i="14"/>
  <c r="V7" i="14"/>
  <c r="O306" i="13"/>
  <c r="V301" i="13"/>
  <c r="L291" i="13"/>
  <c r="Y286" i="13"/>
  <c r="O276" i="13"/>
  <c r="V271" i="13"/>
  <c r="L261" i="13"/>
  <c r="Y256" i="13"/>
  <c r="O246" i="13"/>
  <c r="V241" i="13"/>
  <c r="L231" i="13"/>
  <c r="Y226" i="13"/>
  <c r="O216" i="13"/>
  <c r="V211" i="13"/>
  <c r="L201" i="13"/>
  <c r="Y196" i="13"/>
  <c r="O186" i="13"/>
  <c r="V181" i="13"/>
  <c r="L171" i="13"/>
  <c r="Y166" i="13"/>
  <c r="I152" i="13"/>
  <c r="P147" i="13"/>
  <c r="F137" i="13"/>
  <c r="S132" i="13"/>
  <c r="I122" i="13"/>
  <c r="P117" i="13"/>
  <c r="F107" i="13"/>
  <c r="S102" i="13"/>
  <c r="I92" i="13"/>
  <c r="P87" i="13"/>
  <c r="F77" i="13"/>
  <c r="S72" i="13"/>
  <c r="I62" i="13"/>
  <c r="P57" i="13"/>
  <c r="F47" i="13"/>
  <c r="S42" i="13"/>
  <c r="I32" i="13"/>
  <c r="P27" i="13"/>
  <c r="F17" i="13"/>
  <c r="S12" i="13"/>
  <c r="I629" i="12"/>
  <c r="P624" i="12"/>
  <c r="F614" i="12"/>
  <c r="S609" i="12"/>
  <c r="I599" i="12"/>
  <c r="P594" i="12"/>
  <c r="F584" i="12"/>
  <c r="S579" i="12"/>
  <c r="I569" i="12"/>
  <c r="P564" i="12"/>
  <c r="F554" i="12"/>
  <c r="S549" i="12"/>
  <c r="I539" i="12"/>
  <c r="P534" i="12"/>
  <c r="F524" i="12"/>
  <c r="S519" i="12"/>
  <c r="I509" i="12"/>
  <c r="P504" i="12"/>
  <c r="F494" i="12"/>
  <c r="S489" i="12"/>
  <c r="L306" i="12"/>
  <c r="Y301" i="12"/>
  <c r="O291" i="12"/>
  <c r="V286" i="12"/>
  <c r="L276" i="12"/>
  <c r="Y271" i="12"/>
  <c r="O261" i="12"/>
  <c r="V256" i="12"/>
  <c r="L246" i="12"/>
  <c r="Y241" i="12"/>
  <c r="O231" i="12"/>
  <c r="V226" i="12"/>
  <c r="L216" i="12"/>
  <c r="Y211" i="12"/>
  <c r="O201" i="12"/>
  <c r="V196" i="12"/>
  <c r="L186" i="12"/>
  <c r="Y181" i="12"/>
  <c r="O171" i="12"/>
  <c r="V166" i="12"/>
  <c r="M147" i="12"/>
  <c r="Z142" i="12"/>
  <c r="J132" i="12"/>
  <c r="W127" i="12"/>
  <c r="M117" i="12"/>
  <c r="Z112" i="12"/>
  <c r="J102" i="12"/>
  <c r="W97" i="12"/>
  <c r="M87" i="12"/>
  <c r="Z82" i="12"/>
  <c r="J72" i="12"/>
  <c r="W67" i="12"/>
  <c r="M57" i="12"/>
  <c r="Z52" i="12"/>
  <c r="J42" i="12"/>
  <c r="W37" i="12"/>
  <c r="M27" i="12"/>
  <c r="Z22" i="12"/>
  <c r="J12" i="12"/>
  <c r="W7" i="12"/>
  <c r="R316" i="13"/>
  <c r="H306" i="13"/>
  <c r="U301" i="13"/>
  <c r="E291" i="13"/>
  <c r="R286" i="13"/>
  <c r="H276" i="13"/>
  <c r="U271" i="13"/>
  <c r="E261" i="13"/>
  <c r="R256" i="13"/>
  <c r="H246" i="13"/>
  <c r="U241" i="13"/>
  <c r="E231" i="13"/>
  <c r="R226" i="13"/>
  <c r="H216" i="13"/>
  <c r="U211" i="13"/>
  <c r="E201" i="13"/>
  <c r="R196" i="13"/>
  <c r="H186" i="13"/>
  <c r="U181" i="13"/>
  <c r="E171" i="13"/>
  <c r="R166" i="13"/>
  <c r="H152" i="13"/>
  <c r="U147" i="13"/>
  <c r="E137" i="13"/>
  <c r="R132" i="13"/>
  <c r="H122" i="13"/>
  <c r="U117" i="13"/>
  <c r="E107" i="13"/>
  <c r="R102" i="13"/>
  <c r="H92" i="13"/>
  <c r="U87" i="13"/>
  <c r="E77" i="13"/>
  <c r="R72" i="13"/>
  <c r="H62" i="13"/>
  <c r="U57" i="13"/>
  <c r="E47" i="13"/>
  <c r="R42" i="13"/>
  <c r="H32" i="13"/>
  <c r="U27" i="13"/>
  <c r="E17" i="13"/>
  <c r="R12" i="13"/>
  <c r="G634" i="12"/>
  <c r="T629" i="12"/>
  <c r="D619" i="12"/>
  <c r="Q614" i="12"/>
  <c r="G604" i="12"/>
  <c r="T599" i="12"/>
  <c r="D589" i="12"/>
  <c r="Q584" i="12"/>
  <c r="G574" i="12"/>
  <c r="T569" i="12"/>
  <c r="D559" i="12"/>
  <c r="Q554" i="12"/>
  <c r="G544" i="12"/>
  <c r="T539" i="12"/>
  <c r="D529" i="12"/>
  <c r="Q524" i="12"/>
  <c r="G514" i="12"/>
  <c r="T509" i="12"/>
  <c r="D499" i="12"/>
  <c r="Q494" i="12"/>
  <c r="G484" i="12"/>
  <c r="I316" i="12"/>
  <c r="P311" i="12"/>
  <c r="F301" i="12"/>
  <c r="S296" i="12"/>
  <c r="I286" i="12"/>
  <c r="P281" i="12"/>
  <c r="F271" i="12"/>
  <c r="S266" i="12"/>
  <c r="I256" i="12"/>
  <c r="P251" i="12"/>
  <c r="F241" i="12"/>
  <c r="S236" i="12"/>
  <c r="I226" i="12"/>
  <c r="P221" i="12"/>
  <c r="F211" i="12"/>
  <c r="S206" i="12"/>
  <c r="I196" i="12"/>
  <c r="P191" i="12"/>
  <c r="F181" i="12"/>
  <c r="S176" i="12"/>
  <c r="I166" i="12"/>
  <c r="P157" i="12"/>
  <c r="F147" i="12"/>
  <c r="S142" i="12"/>
  <c r="I132" i="12"/>
  <c r="P127" i="12"/>
  <c r="F117" i="12"/>
  <c r="S112" i="12"/>
  <c r="I102" i="12"/>
  <c r="P97" i="12"/>
  <c r="F87" i="12"/>
  <c r="S82" i="12"/>
  <c r="I72" i="12"/>
  <c r="P67" i="12"/>
  <c r="F57" i="12"/>
  <c r="S52" i="12"/>
  <c r="I42" i="12"/>
  <c r="P37" i="12"/>
  <c r="F27" i="12"/>
  <c r="S22" i="12"/>
  <c r="I12" i="12"/>
  <c r="J7" i="12"/>
  <c r="J325" i="13"/>
  <c r="K330" i="13"/>
  <c r="V335" i="13"/>
  <c r="N345" i="13"/>
  <c r="Y350" i="13"/>
  <c r="K360" i="13"/>
  <c r="V365" i="13"/>
  <c r="N375" i="13"/>
  <c r="Y380" i="13"/>
  <c r="K390" i="13"/>
  <c r="V395" i="13"/>
  <c r="N405" i="13"/>
  <c r="Y410" i="13"/>
  <c r="K420" i="13"/>
  <c r="V425" i="13"/>
  <c r="N435" i="13"/>
  <c r="Y440" i="13"/>
  <c r="K450" i="13"/>
  <c r="V455" i="13"/>
  <c r="N465" i="13"/>
  <c r="Y470" i="13"/>
  <c r="L390" i="13"/>
  <c r="W395" i="13"/>
  <c r="O405" i="13"/>
  <c r="Z410" i="13"/>
  <c r="L420" i="13"/>
  <c r="W425" i="13"/>
  <c r="O435" i="13"/>
  <c r="Z440" i="13"/>
  <c r="L450" i="13"/>
  <c r="W455" i="13"/>
  <c r="O465" i="13"/>
  <c r="Z470" i="13"/>
  <c r="Q316" i="13"/>
  <c r="G306" i="13"/>
  <c r="T301" i="13"/>
  <c r="D291" i="13"/>
  <c r="Q286" i="13"/>
  <c r="G276" i="13"/>
  <c r="T271" i="13"/>
  <c r="D261" i="13"/>
  <c r="Q256" i="13"/>
  <c r="G246" i="13"/>
  <c r="T241" i="13"/>
  <c r="D231" i="13"/>
  <c r="Q226" i="13"/>
  <c r="G216" i="13"/>
  <c r="T211" i="13"/>
  <c r="D201" i="13"/>
  <c r="Q196" i="13"/>
  <c r="G186" i="13"/>
  <c r="T181" i="13"/>
  <c r="D171" i="13"/>
  <c r="Q166" i="13"/>
  <c r="G152" i="13"/>
  <c r="T147" i="13"/>
  <c r="D137" i="13"/>
  <c r="Q132" i="13"/>
  <c r="G122" i="13"/>
  <c r="T117" i="13"/>
  <c r="D107" i="13"/>
  <c r="Q102" i="13"/>
  <c r="G92" i="13"/>
  <c r="T87" i="13"/>
  <c r="D77" i="13"/>
  <c r="Q72" i="13"/>
  <c r="G62" i="13"/>
  <c r="T57" i="13"/>
  <c r="D47" i="13"/>
  <c r="Q42" i="13"/>
  <c r="G32" i="13"/>
  <c r="T27" i="13"/>
  <c r="D17" i="13"/>
  <c r="Q12" i="13"/>
  <c r="L634" i="12"/>
  <c r="Y629" i="12"/>
  <c r="O619" i="12"/>
  <c r="V614" i="12"/>
  <c r="L604" i="12"/>
  <c r="Y599" i="12"/>
  <c r="O589" i="12"/>
  <c r="V584" i="12"/>
  <c r="L574" i="12"/>
  <c r="Y569" i="12"/>
  <c r="O559" i="12"/>
  <c r="V554" i="12"/>
  <c r="L544" i="12"/>
  <c r="Y539" i="12"/>
  <c r="O529" i="12"/>
  <c r="V524" i="12"/>
  <c r="L514" i="12"/>
  <c r="Y509" i="12"/>
  <c r="O499" i="12"/>
  <c r="V494" i="12"/>
  <c r="L484" i="12"/>
  <c r="N316" i="12"/>
  <c r="AA311" i="12"/>
  <c r="K301" i="12"/>
  <c r="X296" i="12"/>
  <c r="N286" i="12"/>
  <c r="AA281" i="12"/>
  <c r="K271" i="12"/>
  <c r="X266" i="12"/>
  <c r="N256" i="12"/>
  <c r="AA251" i="12"/>
  <c r="K241" i="12"/>
  <c r="X236" i="12"/>
  <c r="N226" i="12"/>
  <c r="AA221" i="12"/>
  <c r="K211" i="12"/>
  <c r="X206" i="12"/>
  <c r="N196" i="12"/>
  <c r="AA191" i="12"/>
  <c r="K181" i="12"/>
  <c r="X176" i="12"/>
  <c r="N166" i="12"/>
  <c r="AA157" i="12"/>
  <c r="K147" i="12"/>
  <c r="X142" i="12"/>
  <c r="N132" i="12"/>
  <c r="AA127" i="12"/>
  <c r="K117" i="12"/>
  <c r="X112" i="12"/>
  <c r="N102" i="12"/>
  <c r="AA97" i="12"/>
  <c r="K87" i="12"/>
  <c r="X82" i="12"/>
  <c r="N72" i="12"/>
  <c r="AA67" i="12"/>
  <c r="K57" i="12"/>
  <c r="X52" i="12"/>
  <c r="N42" i="12"/>
  <c r="AA37" i="12"/>
  <c r="K27" i="12"/>
  <c r="X22" i="12"/>
  <c r="N12" i="12"/>
  <c r="AA7" i="12"/>
  <c r="U360" i="13"/>
  <c r="E311" i="13"/>
  <c r="R306" i="13"/>
  <c r="H296" i="13"/>
  <c r="U291" i="13"/>
  <c r="E281" i="13"/>
  <c r="R276" i="13"/>
  <c r="H266" i="13"/>
  <c r="U261" i="13"/>
  <c r="E251" i="13"/>
  <c r="R246" i="13"/>
  <c r="H236" i="13"/>
  <c r="U231" i="13"/>
  <c r="E221" i="13"/>
  <c r="R216" i="13"/>
  <c r="H206" i="13"/>
  <c r="U201" i="13"/>
  <c r="E191" i="13"/>
  <c r="R186" i="13"/>
  <c r="H176" i="13"/>
  <c r="U171" i="13"/>
  <c r="L152" i="13"/>
  <c r="Y147" i="13"/>
  <c r="O137" i="13"/>
  <c r="V132" i="13"/>
  <c r="L122" i="13"/>
  <c r="Y117" i="13"/>
  <c r="O107" i="13"/>
  <c r="V102" i="13"/>
  <c r="L92" i="13"/>
  <c r="Y87" i="13"/>
  <c r="O77" i="13"/>
  <c r="V72" i="13"/>
  <c r="L62" i="13"/>
  <c r="Y57" i="13"/>
  <c r="O47" i="13"/>
  <c r="V42" i="13"/>
  <c r="L32" i="13"/>
  <c r="K634" i="12"/>
  <c r="X629" i="12"/>
  <c r="N619" i="12"/>
  <c r="AA614" i="12"/>
  <c r="K604" i="12"/>
  <c r="X599" i="12"/>
  <c r="N589" i="12"/>
  <c r="AA584" i="12"/>
  <c r="K574" i="12"/>
  <c r="X569" i="12"/>
  <c r="N559" i="12"/>
  <c r="AA554" i="12"/>
  <c r="K544" i="12"/>
  <c r="X539" i="12"/>
  <c r="N529" i="12"/>
  <c r="AA524" i="12"/>
  <c r="K514" i="12"/>
  <c r="M316" i="12"/>
  <c r="Z311" i="12"/>
  <c r="J301" i="12"/>
  <c r="W296" i="12"/>
  <c r="M286" i="12"/>
  <c r="Z281" i="12"/>
  <c r="J271" i="12"/>
  <c r="W266" i="12"/>
  <c r="M256" i="12"/>
  <c r="Z251" i="12"/>
  <c r="J241" i="12"/>
  <c r="W236" i="12"/>
  <c r="M226" i="12"/>
  <c r="Z221" i="12"/>
  <c r="J211" i="12"/>
  <c r="W206" i="12"/>
  <c r="M196" i="12"/>
  <c r="Z191" i="12"/>
  <c r="J181" i="12"/>
  <c r="W176" i="12"/>
  <c r="M166" i="12"/>
  <c r="Z157" i="12"/>
  <c r="J147" i="12"/>
  <c r="W142" i="12"/>
  <c r="M132" i="12"/>
  <c r="Z127" i="12"/>
  <c r="J117" i="12"/>
  <c r="W112" i="12"/>
  <c r="M102" i="12"/>
  <c r="Z97" i="12"/>
  <c r="J87" i="12"/>
  <c r="W82" i="12"/>
  <c r="M72" i="12"/>
  <c r="Z67" i="12"/>
  <c r="J57" i="12"/>
  <c r="W52" i="12"/>
  <c r="M42" i="12"/>
  <c r="Z37" i="12"/>
  <c r="J27" i="12"/>
  <c r="W22" i="12"/>
  <c r="M12" i="12"/>
  <c r="Z7" i="12"/>
  <c r="I375" i="13"/>
  <c r="U316" i="13"/>
  <c r="E306" i="13"/>
  <c r="R301" i="13"/>
  <c r="H291" i="13"/>
  <c r="U286" i="13"/>
  <c r="E276" i="13"/>
  <c r="R271" i="13"/>
  <c r="H261" i="13"/>
  <c r="U256" i="13"/>
  <c r="E246" i="13"/>
  <c r="R241" i="13"/>
  <c r="H231" i="13"/>
  <c r="U226" i="13"/>
  <c r="E216" i="13"/>
  <c r="R211" i="13"/>
  <c r="H201" i="13"/>
  <c r="U196" i="13"/>
  <c r="E186" i="13"/>
  <c r="R181" i="13"/>
  <c r="H171" i="13"/>
  <c r="U166" i="13"/>
  <c r="E152" i="13"/>
  <c r="R147" i="13"/>
  <c r="H137" i="13"/>
  <c r="U132" i="13"/>
  <c r="E122" i="13"/>
  <c r="R117" i="13"/>
  <c r="H107" i="13"/>
  <c r="U102" i="13"/>
  <c r="E92" i="13"/>
  <c r="R87" i="13"/>
  <c r="H77" i="13"/>
  <c r="U72" i="13"/>
  <c r="E62" i="13"/>
  <c r="R57" i="13"/>
  <c r="H47" i="13"/>
  <c r="U42" i="13"/>
  <c r="E32" i="13"/>
  <c r="R27" i="13"/>
  <c r="H17" i="13"/>
  <c r="U12" i="13"/>
  <c r="J7" i="13"/>
  <c r="P634" i="12"/>
  <c r="F624" i="12"/>
  <c r="S619" i="12"/>
  <c r="I609" i="12"/>
  <c r="P604" i="12"/>
  <c r="F594" i="12"/>
  <c r="S589" i="12"/>
  <c r="I579" i="12"/>
  <c r="P574" i="12"/>
  <c r="F564" i="12"/>
  <c r="S559" i="12"/>
  <c r="I549" i="12"/>
  <c r="P544" i="12"/>
  <c r="Q524" i="11"/>
  <c r="N475" i="11"/>
  <c r="D157" i="11"/>
  <c r="V7" i="11"/>
  <c r="AA619" i="11"/>
  <c r="AA529" i="11"/>
  <c r="R311" i="10"/>
  <c r="G306" i="10"/>
  <c r="U296" i="10"/>
  <c r="D291" i="10"/>
  <c r="R281" i="10"/>
  <c r="G276" i="10"/>
  <c r="U266" i="10"/>
  <c r="D261" i="10"/>
  <c r="R251" i="10"/>
  <c r="G246" i="10"/>
  <c r="U236" i="10"/>
  <c r="D231" i="10"/>
  <c r="R221" i="10"/>
  <c r="G216" i="10"/>
  <c r="U206" i="10"/>
  <c r="D201" i="10"/>
  <c r="R191" i="10"/>
  <c r="G186" i="10"/>
  <c r="U176" i="10"/>
  <c r="D171" i="10"/>
  <c r="O524" i="11"/>
  <c r="W325" i="12"/>
  <c r="O335" i="12"/>
  <c r="Z340" i="12"/>
  <c r="L350" i="12"/>
  <c r="W355" i="12"/>
  <c r="O365" i="12"/>
  <c r="Z370" i="12"/>
  <c r="L380" i="12"/>
  <c r="W385" i="12"/>
  <c r="O395" i="12"/>
  <c r="Z400" i="12"/>
  <c r="L410" i="12"/>
  <c r="W415" i="12"/>
  <c r="O425" i="12"/>
  <c r="Z430" i="12"/>
  <c r="L440" i="12"/>
  <c r="W445" i="12"/>
  <c r="O455" i="12"/>
  <c r="Z460" i="12"/>
  <c r="L470" i="12"/>
  <c r="W475" i="12"/>
  <c r="K330" i="12"/>
  <c r="V335" i="12"/>
  <c r="N345" i="12"/>
  <c r="Y350" i="12"/>
  <c r="K360" i="12"/>
  <c r="V365" i="12"/>
  <c r="N375" i="12"/>
  <c r="Y380" i="12"/>
  <c r="K390" i="12"/>
  <c r="V395" i="12"/>
  <c r="N405" i="12"/>
  <c r="Y410" i="12"/>
  <c r="K420" i="12"/>
  <c r="V425" i="12"/>
  <c r="N435" i="12"/>
  <c r="Y440" i="12"/>
  <c r="K450" i="12"/>
  <c r="V455" i="12"/>
  <c r="N465" i="12"/>
  <c r="Y470" i="12"/>
  <c r="M325" i="12"/>
  <c r="X330" i="12"/>
  <c r="J340" i="12"/>
  <c r="AA345" i="12"/>
  <c r="M355" i="12"/>
  <c r="X360" i="12"/>
  <c r="J370" i="12"/>
  <c r="AA375" i="12"/>
  <c r="M385" i="12"/>
  <c r="X390" i="12"/>
  <c r="J400" i="12"/>
  <c r="AA405" i="12"/>
  <c r="M415" i="12"/>
  <c r="X420" i="12"/>
  <c r="J430" i="12"/>
  <c r="AA435" i="12"/>
  <c r="M445" i="12"/>
  <c r="X450" i="12"/>
  <c r="J460" i="12"/>
  <c r="AA465" i="12"/>
  <c r="M475" i="12"/>
  <c r="Z325" i="12"/>
  <c r="L335" i="12"/>
  <c r="W340" i="12"/>
  <c r="O350" i="12"/>
  <c r="Z355" i="12"/>
  <c r="L365" i="12"/>
  <c r="W370" i="12"/>
  <c r="O380" i="12"/>
  <c r="Z385" i="12"/>
  <c r="L395" i="12"/>
  <c r="W400" i="12"/>
  <c r="O410" i="12"/>
  <c r="Z415" i="12"/>
  <c r="L425" i="12"/>
  <c r="W430" i="12"/>
  <c r="O440" i="12"/>
  <c r="Z445" i="12"/>
  <c r="L455" i="12"/>
  <c r="W460" i="12"/>
  <c r="O470" i="12"/>
  <c r="Z475" i="12"/>
  <c r="N330" i="12"/>
  <c r="Y335" i="12"/>
  <c r="K345" i="12"/>
  <c r="V350" i="12"/>
  <c r="N360" i="12"/>
  <c r="Y365" i="12"/>
  <c r="K375" i="12"/>
  <c r="V380" i="12"/>
  <c r="N390" i="12"/>
  <c r="Y395" i="12"/>
  <c r="K405" i="12"/>
  <c r="V410" i="12"/>
  <c r="N420" i="12"/>
  <c r="Y425" i="12"/>
  <c r="K435" i="12"/>
  <c r="V440" i="12"/>
  <c r="N450" i="12"/>
  <c r="Y455" i="12"/>
  <c r="K465" i="12"/>
  <c r="V470" i="12"/>
  <c r="T524" i="11"/>
  <c r="D529" i="11"/>
  <c r="U534" i="11"/>
  <c r="G544" i="11"/>
  <c r="R549" i="11"/>
  <c r="D559" i="11"/>
  <c r="U564" i="11"/>
  <c r="G574" i="11"/>
  <c r="R579" i="11"/>
  <c r="D589" i="11"/>
  <c r="U594" i="11"/>
  <c r="G604" i="11"/>
  <c r="R609" i="11"/>
  <c r="D619" i="11"/>
  <c r="U624" i="11"/>
  <c r="G634" i="11"/>
  <c r="Q529" i="11"/>
  <c r="I539" i="11"/>
  <c r="T544" i="11"/>
  <c r="F554" i="11"/>
  <c r="Q559" i="11"/>
  <c r="I569" i="11"/>
  <c r="T574" i="11"/>
  <c r="F584" i="11"/>
  <c r="Q589" i="11"/>
  <c r="I599" i="11"/>
  <c r="T604" i="11"/>
  <c r="F614" i="11"/>
  <c r="Q619" i="11"/>
  <c r="I629" i="11"/>
  <c r="T634" i="11"/>
  <c r="E534" i="11"/>
  <c r="P539" i="11"/>
  <c r="H549" i="11"/>
  <c r="S554" i="11"/>
  <c r="E564" i="11"/>
  <c r="P569" i="11"/>
  <c r="H579" i="11"/>
  <c r="S584" i="11"/>
  <c r="E594" i="11"/>
  <c r="P599" i="11"/>
  <c r="H609" i="11"/>
  <c r="S614" i="11"/>
  <c r="E624" i="11"/>
  <c r="P629" i="11"/>
  <c r="G529" i="11"/>
  <c r="R534" i="11"/>
  <c r="D544" i="11"/>
  <c r="U549" i="11"/>
  <c r="G559" i="11"/>
  <c r="R564" i="11"/>
  <c r="D574" i="11"/>
  <c r="U579" i="11"/>
  <c r="G589" i="11"/>
  <c r="R594" i="11"/>
  <c r="D604" i="11"/>
  <c r="U609" i="11"/>
  <c r="G619" i="11"/>
  <c r="R624" i="11"/>
  <c r="D634" i="11"/>
  <c r="T529" i="11"/>
  <c r="F539" i="11"/>
  <c r="Q544" i="11"/>
  <c r="I554" i="11"/>
  <c r="T559" i="11"/>
  <c r="F569" i="11"/>
  <c r="Q574" i="11"/>
  <c r="I584" i="11"/>
  <c r="T589" i="11"/>
  <c r="F599" i="11"/>
  <c r="Q604" i="11"/>
  <c r="I614" i="11"/>
  <c r="T619" i="11"/>
  <c r="F629" i="11"/>
  <c r="Q634" i="11"/>
  <c r="T102" i="10"/>
  <c r="F112" i="10"/>
  <c r="Q117" i="10"/>
  <c r="I127" i="10"/>
  <c r="T132" i="10"/>
  <c r="F142" i="10"/>
  <c r="Q147" i="10"/>
  <c r="I157" i="10"/>
  <c r="H107" i="10"/>
  <c r="S112" i="10"/>
  <c r="E122" i="10"/>
  <c r="P127" i="10"/>
  <c r="H137" i="10"/>
  <c r="S142" i="10"/>
  <c r="E152" i="10"/>
  <c r="P157" i="10"/>
  <c r="I107" i="10"/>
  <c r="T112" i="10"/>
  <c r="F122" i="10"/>
  <c r="Q127" i="10"/>
  <c r="I137" i="10"/>
  <c r="T142" i="10"/>
  <c r="F152" i="10"/>
  <c r="Q157" i="10"/>
  <c r="D107" i="10"/>
  <c r="U112" i="10"/>
  <c r="G122" i="10"/>
  <c r="R127" i="10"/>
  <c r="D137" i="10"/>
  <c r="U142" i="10"/>
  <c r="G152" i="10"/>
  <c r="R157" i="10"/>
  <c r="E107" i="10"/>
  <c r="P112" i="10"/>
  <c r="H122" i="10"/>
  <c r="S127" i="10"/>
  <c r="E137" i="10"/>
  <c r="P142" i="10"/>
  <c r="H152" i="10"/>
  <c r="S157" i="10"/>
  <c r="P8" i="8"/>
  <c r="O188" i="8"/>
  <c r="J182" i="8"/>
  <c r="K176" i="8"/>
  <c r="L170" i="8"/>
  <c r="M164" i="8"/>
  <c r="N158" i="8"/>
  <c r="O152" i="8"/>
  <c r="J146" i="8"/>
  <c r="K140" i="8"/>
  <c r="L134" i="8"/>
  <c r="M128" i="8"/>
  <c r="N122" i="8"/>
  <c r="O116" i="8"/>
  <c r="J110" i="8"/>
  <c r="K104" i="8"/>
  <c r="L98" i="8"/>
  <c r="M92" i="8"/>
  <c r="N86" i="8"/>
  <c r="O80" i="8"/>
  <c r="J74" i="8"/>
  <c r="K68" i="8"/>
  <c r="L62" i="8"/>
  <c r="M56" i="8"/>
  <c r="N50" i="8"/>
  <c r="O44" i="8"/>
  <c r="J38" i="8"/>
  <c r="K32" i="8"/>
  <c r="L26" i="8"/>
  <c r="M20" i="8"/>
  <c r="N14" i="8"/>
  <c r="O8" i="8"/>
  <c r="M132" i="10"/>
  <c r="Z188" i="8"/>
  <c r="AA182" i="8"/>
  <c r="V176" i="8"/>
  <c r="W170" i="8"/>
  <c r="X164" i="8"/>
  <c r="Y158" i="8"/>
  <c r="Z152" i="8"/>
  <c r="AA146" i="8"/>
  <c r="V140" i="8"/>
  <c r="W134" i="8"/>
  <c r="X128" i="8"/>
  <c r="Y122" i="8"/>
  <c r="Z116" i="8"/>
  <c r="AA110" i="8"/>
  <c r="V104" i="8"/>
  <c r="W98" i="8"/>
  <c r="X92" i="8"/>
  <c r="Y86" i="8"/>
  <c r="Z80" i="8"/>
  <c r="AA74" i="8"/>
  <c r="V68" i="8"/>
  <c r="W62" i="8"/>
  <c r="X56" i="8"/>
  <c r="Y50" i="8"/>
  <c r="Z44" i="8"/>
  <c r="AA38" i="8"/>
  <c r="V32" i="8"/>
  <c r="W26" i="8"/>
  <c r="X20" i="8"/>
  <c r="Y14" i="8"/>
  <c r="Z8" i="8"/>
  <c r="Q166" i="11"/>
  <c r="I176" i="11"/>
  <c r="T181" i="11"/>
  <c r="F191" i="11"/>
  <c r="Q196" i="11"/>
  <c r="I206" i="11"/>
  <c r="T211" i="11"/>
  <c r="F221" i="11"/>
  <c r="Q226" i="11"/>
  <c r="I236" i="11"/>
  <c r="T241" i="11"/>
  <c r="F251" i="11"/>
  <c r="Q256" i="11"/>
  <c r="I266" i="11"/>
  <c r="T271" i="11"/>
  <c r="F281" i="11"/>
  <c r="Q286" i="11"/>
  <c r="I296" i="11"/>
  <c r="T301" i="11"/>
  <c r="F311" i="11"/>
  <c r="Q316" i="11"/>
  <c r="E171" i="11"/>
  <c r="P176" i="11"/>
  <c r="H186" i="11"/>
  <c r="S191" i="11"/>
  <c r="E201" i="11"/>
  <c r="P206" i="11"/>
  <c r="H216" i="11"/>
  <c r="S221" i="11"/>
  <c r="E231" i="11"/>
  <c r="P236" i="11"/>
  <c r="H246" i="11"/>
  <c r="S251" i="11"/>
  <c r="E261" i="11"/>
  <c r="P266" i="11"/>
  <c r="H276" i="11"/>
  <c r="S281" i="11"/>
  <c r="E291" i="11"/>
  <c r="P296" i="11"/>
  <c r="H306" i="11"/>
  <c r="S311" i="11"/>
  <c r="G166" i="11"/>
  <c r="R171" i="11"/>
  <c r="D181" i="11"/>
  <c r="U186" i="11"/>
  <c r="G196" i="11"/>
  <c r="R201" i="11"/>
  <c r="D211" i="11"/>
  <c r="U216" i="11"/>
  <c r="G226" i="11"/>
  <c r="R231" i="11"/>
  <c r="D241" i="11"/>
  <c r="U246" i="11"/>
  <c r="G256" i="11"/>
  <c r="R261" i="11"/>
  <c r="D271" i="11"/>
  <c r="U276" i="11"/>
  <c r="G286" i="11"/>
  <c r="R291" i="11"/>
  <c r="D301" i="11"/>
  <c r="U306" i="11"/>
  <c r="G316" i="11"/>
  <c r="T166" i="11"/>
  <c r="F176" i="11"/>
  <c r="Q181" i="11"/>
  <c r="I191" i="11"/>
  <c r="T196" i="11"/>
  <c r="F206" i="11"/>
  <c r="Q211" i="11"/>
  <c r="I221" i="11"/>
  <c r="T226" i="11"/>
  <c r="F236" i="11"/>
  <c r="Q241" i="11"/>
  <c r="I251" i="11"/>
  <c r="T256" i="11"/>
  <c r="F266" i="11"/>
  <c r="Q271" i="11"/>
  <c r="I281" i="11"/>
  <c r="T286" i="11"/>
  <c r="F296" i="11"/>
  <c r="Q301" i="11"/>
  <c r="I311" i="11"/>
  <c r="T316" i="11"/>
  <c r="H171" i="11"/>
  <c r="S176" i="11"/>
  <c r="E186" i="11"/>
  <c r="P191" i="11"/>
  <c r="H201" i="11"/>
  <c r="S206" i="11"/>
  <c r="E216" i="11"/>
  <c r="P221" i="11"/>
  <c r="H231" i="11"/>
  <c r="S236" i="11"/>
  <c r="E246" i="11"/>
  <c r="P251" i="11"/>
  <c r="H261" i="11"/>
  <c r="S266" i="11"/>
  <c r="E276" i="11"/>
  <c r="P281" i="11"/>
  <c r="H291" i="11"/>
  <c r="S296" i="11"/>
  <c r="E306" i="11"/>
  <c r="P311" i="11"/>
  <c r="M188" i="8"/>
  <c r="N182" i="8"/>
  <c r="O176" i="8"/>
  <c r="J170" i="8"/>
  <c r="K164" i="8"/>
  <c r="L158" i="8"/>
  <c r="M152" i="8"/>
  <c r="N146" i="8"/>
  <c r="O140" i="8"/>
  <c r="J134" i="8"/>
  <c r="K128" i="8"/>
  <c r="L122" i="8"/>
  <c r="M116" i="8"/>
  <c r="N110" i="8"/>
  <c r="O104" i="8"/>
  <c r="J98" i="8"/>
  <c r="K92" i="8"/>
  <c r="L86" i="8"/>
  <c r="M80" i="8"/>
  <c r="N74" i="8"/>
  <c r="O68" i="8"/>
  <c r="J62" i="8"/>
  <c r="K56" i="8"/>
  <c r="L50" i="8"/>
  <c r="M44" i="8"/>
  <c r="N38" i="8"/>
  <c r="O32" i="8"/>
  <c r="J26" i="8"/>
  <c r="K20" i="8"/>
  <c r="L14" i="8"/>
  <c r="M8" i="8"/>
  <c r="I102" i="10"/>
  <c r="R188" i="8"/>
  <c r="S182" i="8"/>
  <c r="T176" i="8"/>
  <c r="U170" i="8"/>
  <c r="P164" i="8"/>
  <c r="Q158" i="8"/>
  <c r="R152" i="8"/>
  <c r="S146" i="8"/>
  <c r="T140" i="8"/>
  <c r="U134" i="8"/>
  <c r="P128" i="8"/>
  <c r="Q122" i="8"/>
  <c r="R116" i="8"/>
  <c r="S110" i="8"/>
  <c r="T104" i="8"/>
  <c r="U98" i="8"/>
  <c r="P92" i="8"/>
  <c r="Q86" i="8"/>
  <c r="R80" i="8"/>
  <c r="S74" i="8"/>
  <c r="T68" i="8"/>
  <c r="U62" i="8"/>
  <c r="P56" i="8"/>
  <c r="Q50" i="8"/>
  <c r="R44" i="8"/>
  <c r="S38" i="8"/>
  <c r="T32" i="8"/>
  <c r="U26" i="8"/>
  <c r="P20" i="8"/>
  <c r="Q14" i="8"/>
  <c r="R8" i="8"/>
  <c r="F634" i="7"/>
  <c r="T624" i="7"/>
  <c r="I619" i="7"/>
  <c r="Q609" i="7"/>
  <c r="F604" i="7"/>
  <c r="T594" i="7"/>
  <c r="I589" i="7"/>
  <c r="Q579" i="7"/>
  <c r="F574" i="7"/>
  <c r="T564" i="7"/>
  <c r="I559" i="7"/>
  <c r="Q549" i="7"/>
  <c r="F544" i="7"/>
  <c r="T534" i="7"/>
  <c r="I529" i="7"/>
  <c r="Q519" i="7"/>
  <c r="F514" i="7"/>
  <c r="T504" i="7"/>
  <c r="I499" i="7"/>
  <c r="Q489" i="7"/>
  <c r="F484" i="7"/>
  <c r="T470" i="7"/>
  <c r="I465" i="7"/>
  <c r="Q455" i="7"/>
  <c r="F450" i="7"/>
  <c r="T440" i="7"/>
  <c r="I435" i="7"/>
  <c r="Q425" i="7"/>
  <c r="F420" i="7"/>
  <c r="T410" i="7"/>
  <c r="I405" i="7"/>
  <c r="Q395" i="7"/>
  <c r="F390" i="7"/>
  <c r="T380" i="7"/>
  <c r="I375" i="7"/>
  <c r="Q365" i="7"/>
  <c r="F360" i="7"/>
  <c r="T350" i="7"/>
  <c r="I345" i="7"/>
  <c r="Q335" i="7"/>
  <c r="F330" i="7"/>
  <c r="T316" i="7"/>
  <c r="I311" i="7"/>
  <c r="Q301" i="7"/>
  <c r="F296" i="7"/>
  <c r="T286" i="7"/>
  <c r="I281" i="7"/>
  <c r="Q271" i="7"/>
  <c r="F266" i="7"/>
  <c r="T256" i="7"/>
  <c r="I251" i="7"/>
  <c r="Q241" i="7"/>
  <c r="F236" i="7"/>
  <c r="T226" i="7"/>
  <c r="I221" i="7"/>
  <c r="Q211" i="7"/>
  <c r="F206" i="7"/>
  <c r="T196" i="7"/>
  <c r="I191" i="7"/>
  <c r="Q181" i="7"/>
  <c r="F176" i="7"/>
  <c r="T166" i="7"/>
  <c r="M634" i="6"/>
  <c r="J7" i="6"/>
  <c r="W112" i="6"/>
  <c r="M102" i="6"/>
  <c r="Z97" i="6"/>
  <c r="P87" i="6"/>
  <c r="F77" i="6"/>
  <c r="S72" i="6"/>
  <c r="I62" i="6"/>
  <c r="V57" i="6"/>
  <c r="L47" i="6"/>
  <c r="Y42" i="6"/>
  <c r="O32" i="6"/>
  <c r="E22" i="6"/>
  <c r="R17" i="6"/>
  <c r="H7" i="6"/>
  <c r="D13" i="5"/>
  <c r="T132" i="7"/>
  <c r="F142" i="7"/>
  <c r="Q147" i="7"/>
  <c r="I157" i="7"/>
  <c r="U132" i="7"/>
  <c r="G142" i="7"/>
  <c r="R147" i="7"/>
  <c r="D157" i="7"/>
  <c r="U137" i="7"/>
  <c r="G147" i="7"/>
  <c r="R152" i="7"/>
  <c r="E132" i="7"/>
  <c r="P137" i="7"/>
  <c r="H147" i="7"/>
  <c r="S152" i="7"/>
  <c r="F132" i="7"/>
  <c r="Q137" i="7"/>
  <c r="I147" i="7"/>
  <c r="T152" i="7"/>
  <c r="V634" i="6"/>
  <c r="L624" i="6"/>
  <c r="Y619" i="6"/>
  <c r="O609" i="6"/>
  <c r="E599" i="6"/>
  <c r="R594" i="6"/>
  <c r="H584" i="6"/>
  <c r="U579" i="6"/>
  <c r="K569" i="6"/>
  <c r="X564" i="6"/>
  <c r="N554" i="6"/>
  <c r="AA549" i="6"/>
  <c r="D544" i="6"/>
  <c r="Q539" i="6"/>
  <c r="G529" i="6"/>
  <c r="T524" i="6"/>
  <c r="J514" i="6"/>
  <c r="W509" i="6"/>
  <c r="M499" i="6"/>
  <c r="Z494" i="6"/>
  <c r="P484" i="6"/>
  <c r="W475" i="6"/>
  <c r="M465" i="6"/>
  <c r="Z460" i="6"/>
  <c r="P450" i="6"/>
  <c r="F440" i="6"/>
  <c r="S435" i="6"/>
  <c r="I425" i="6"/>
  <c r="V420" i="6"/>
  <c r="L410" i="6"/>
  <c r="Y405" i="6"/>
  <c r="O395" i="6"/>
  <c r="E385" i="6"/>
  <c r="R380" i="6"/>
  <c r="H370" i="6"/>
  <c r="U365" i="6"/>
  <c r="K355" i="6"/>
  <c r="X350" i="6"/>
  <c r="N340" i="6"/>
  <c r="AA335" i="6"/>
  <c r="D330" i="6"/>
  <c r="Q325" i="6"/>
  <c r="G311" i="6"/>
  <c r="T306" i="6"/>
  <c r="J296" i="6"/>
  <c r="W291" i="6"/>
  <c r="M281" i="6"/>
  <c r="Z276" i="6"/>
  <c r="P266" i="6"/>
  <c r="F256" i="6"/>
  <c r="S251" i="6"/>
  <c r="I241" i="6"/>
  <c r="V236" i="6"/>
  <c r="L226" i="6"/>
  <c r="Y221" i="6"/>
  <c r="O211" i="6"/>
  <c r="E201" i="6"/>
  <c r="R196" i="6"/>
  <c r="H186" i="6"/>
  <c r="U181" i="6"/>
  <c r="K171" i="6"/>
  <c r="X166" i="6"/>
  <c r="N152" i="6"/>
  <c r="AA147" i="6"/>
  <c r="D142" i="6"/>
  <c r="Q137" i="6"/>
  <c r="G127" i="6"/>
  <c r="T122" i="6"/>
  <c r="J112" i="6"/>
  <c r="W107" i="6"/>
  <c r="M97" i="6"/>
  <c r="Z92" i="6"/>
  <c r="P82" i="6"/>
  <c r="F72" i="6"/>
  <c r="S67" i="6"/>
  <c r="I57" i="6"/>
  <c r="V52" i="6"/>
  <c r="L42" i="6"/>
  <c r="Y37" i="6"/>
  <c r="O27" i="6"/>
  <c r="E17" i="6"/>
  <c r="R12" i="6"/>
  <c r="T112" i="16"/>
  <c r="D102" i="16"/>
  <c r="Q97" i="16"/>
  <c r="Z425" i="16"/>
  <c r="Q400" i="16"/>
  <c r="G390" i="16"/>
  <c r="T385" i="16"/>
  <c r="D375" i="16"/>
  <c r="Q370" i="16"/>
  <c r="G360" i="16"/>
  <c r="T355" i="16"/>
  <c r="D345" i="16"/>
  <c r="Q340" i="16"/>
  <c r="G330" i="16"/>
  <c r="T325" i="16"/>
  <c r="D311" i="16"/>
  <c r="Q306" i="16"/>
  <c r="G296" i="16"/>
  <c r="T291" i="16"/>
  <c r="D281" i="16"/>
  <c r="Q276" i="16"/>
  <c r="G266" i="16"/>
  <c r="T261" i="16"/>
  <c r="D251" i="16"/>
  <c r="Q246" i="16"/>
  <c r="G236" i="16"/>
  <c r="T231" i="16"/>
  <c r="D221" i="16"/>
  <c r="Q216" i="16"/>
  <c r="G206" i="16"/>
  <c r="T201" i="16"/>
  <c r="D191" i="16"/>
  <c r="Q186" i="16"/>
  <c r="G176" i="16"/>
  <c r="T171" i="16"/>
  <c r="D157" i="16"/>
  <c r="Q152" i="16"/>
  <c r="G142" i="16"/>
  <c r="T137" i="16"/>
  <c r="D127" i="16"/>
  <c r="Q122" i="16"/>
  <c r="G112" i="16"/>
  <c r="T107" i="16"/>
  <c r="D97" i="16"/>
  <c r="Q92" i="16"/>
  <c r="G82" i="16"/>
  <c r="T77" i="16"/>
  <c r="D67" i="16"/>
  <c r="Q62" i="16"/>
  <c r="G52" i="16"/>
  <c r="T47" i="16"/>
  <c r="D37" i="16"/>
  <c r="Q32" i="16"/>
  <c r="G22" i="16"/>
  <c r="T17" i="16"/>
  <c r="J7" i="16"/>
  <c r="W460" i="16"/>
  <c r="O440" i="16"/>
  <c r="K405" i="16"/>
  <c r="W395" i="16"/>
  <c r="M385" i="16"/>
  <c r="Z380" i="16"/>
  <c r="J370" i="16"/>
  <c r="W365" i="16"/>
  <c r="M355" i="16"/>
  <c r="Z350" i="16"/>
  <c r="J340" i="16"/>
  <c r="W335" i="16"/>
  <c r="M325" i="16"/>
  <c r="Z316" i="16"/>
  <c r="J306" i="16"/>
  <c r="W301" i="16"/>
  <c r="M291" i="16"/>
  <c r="Z286" i="16"/>
  <c r="J276" i="16"/>
  <c r="W271" i="16"/>
  <c r="M261" i="16"/>
  <c r="Z256" i="16"/>
  <c r="J246" i="16"/>
  <c r="W241" i="16"/>
  <c r="M231" i="16"/>
  <c r="Z226" i="16"/>
  <c r="J216" i="16"/>
  <c r="W211" i="16"/>
  <c r="M201" i="16"/>
  <c r="Z196" i="16"/>
  <c r="J186" i="16"/>
  <c r="W181" i="16"/>
  <c r="M171" i="16"/>
  <c r="Z166" i="16"/>
  <c r="J152" i="16"/>
  <c r="W147" i="16"/>
  <c r="M137" i="16"/>
  <c r="Z132" i="16"/>
  <c r="J122" i="16"/>
  <c r="W117" i="16"/>
  <c r="M107" i="16"/>
  <c r="Z102" i="16"/>
  <c r="J92" i="16"/>
  <c r="W87" i="16"/>
  <c r="M77" i="16"/>
  <c r="Z72" i="16"/>
  <c r="J62" i="16"/>
  <c r="W57" i="16"/>
  <c r="M47" i="16"/>
  <c r="Z42" i="16"/>
  <c r="J32" i="16"/>
  <c r="W27" i="16"/>
  <c r="M17" i="16"/>
  <c r="Z12" i="16"/>
  <c r="L524" i="15"/>
  <c r="Z514" i="15"/>
  <c r="O509" i="15"/>
  <c r="W499" i="15"/>
  <c r="L494" i="15"/>
  <c r="Z484" i="15"/>
  <c r="N594" i="15"/>
  <c r="E22" i="15"/>
  <c r="R17" i="15"/>
  <c r="H7" i="15"/>
  <c r="W42" i="15"/>
  <c r="D22" i="15"/>
  <c r="Q17" i="15"/>
  <c r="Y152" i="15"/>
  <c r="I22" i="15"/>
  <c r="P17" i="15"/>
  <c r="F7" i="15"/>
  <c r="O52" i="15"/>
  <c r="N22" i="15"/>
  <c r="AA17" i="15"/>
  <c r="K7" i="15"/>
  <c r="T147" i="15"/>
  <c r="T57" i="15"/>
  <c r="Y27" i="15"/>
  <c r="N17" i="15"/>
  <c r="AA12" i="15"/>
  <c r="I57" i="15"/>
  <c r="T62" i="15"/>
  <c r="F72" i="15"/>
  <c r="Q77" i="15"/>
  <c r="I87" i="15"/>
  <c r="T92" i="15"/>
  <c r="F102" i="15"/>
  <c r="Q107" i="15"/>
  <c r="I117" i="15"/>
  <c r="T122" i="15"/>
  <c r="F132" i="15"/>
  <c r="Q137" i="15"/>
  <c r="I147" i="15"/>
  <c r="T152" i="15"/>
  <c r="D57" i="15"/>
  <c r="U62" i="15"/>
  <c r="G72" i="15"/>
  <c r="R77" i="15"/>
  <c r="D87" i="15"/>
  <c r="U92" i="15"/>
  <c r="G102" i="15"/>
  <c r="R107" i="15"/>
  <c r="D117" i="15"/>
  <c r="U122" i="15"/>
  <c r="G132" i="15"/>
  <c r="R137" i="15"/>
  <c r="D147" i="15"/>
  <c r="U152" i="15"/>
  <c r="D32" i="15"/>
  <c r="U37" i="15"/>
  <c r="G47" i="15"/>
  <c r="R52" i="15"/>
  <c r="D62" i="15"/>
  <c r="U67" i="15"/>
  <c r="G77" i="15"/>
  <c r="R82" i="15"/>
  <c r="D92" i="15"/>
  <c r="U97" i="15"/>
  <c r="G107" i="15"/>
  <c r="R112" i="15"/>
  <c r="D122" i="15"/>
  <c r="U127" i="15"/>
  <c r="G137" i="15"/>
  <c r="R142" i="15"/>
  <c r="D152" i="15"/>
  <c r="U157" i="15"/>
  <c r="W32" i="15"/>
  <c r="O42" i="15"/>
  <c r="Z47" i="15"/>
  <c r="L57" i="15"/>
  <c r="W62" i="15"/>
  <c r="O72" i="15"/>
  <c r="Z77" i="15"/>
  <c r="L87" i="15"/>
  <c r="W92" i="15"/>
  <c r="O102" i="15"/>
  <c r="Z107" i="15"/>
  <c r="L117" i="15"/>
  <c r="W122" i="15"/>
  <c r="O132" i="15"/>
  <c r="Z137" i="15"/>
  <c r="L147" i="15"/>
  <c r="W152" i="15"/>
  <c r="L32" i="15"/>
  <c r="W37" i="15"/>
  <c r="O47" i="15"/>
  <c r="Z52" i="15"/>
  <c r="L62" i="15"/>
  <c r="W67" i="15"/>
  <c r="O77" i="15"/>
  <c r="Z82" i="15"/>
  <c r="L92" i="15"/>
  <c r="W97" i="15"/>
  <c r="O107" i="15"/>
  <c r="Z112" i="15"/>
  <c r="L122" i="15"/>
  <c r="W127" i="15"/>
  <c r="O137" i="15"/>
  <c r="Z142" i="15"/>
  <c r="L152" i="15"/>
  <c r="W157" i="15"/>
  <c r="O475" i="14"/>
  <c r="W465" i="14"/>
  <c r="L460" i="14"/>
  <c r="Z450" i="14"/>
  <c r="O445" i="14"/>
  <c r="W435" i="14"/>
  <c r="L430" i="14"/>
  <c r="Z420" i="14"/>
  <c r="O415" i="14"/>
  <c r="W405" i="14"/>
  <c r="L400" i="14"/>
  <c r="Z390" i="14"/>
  <c r="O385" i="14"/>
  <c r="W375" i="14"/>
  <c r="L370" i="14"/>
  <c r="Z360" i="14"/>
  <c r="O355" i="14"/>
  <c r="W345" i="14"/>
  <c r="L340" i="14"/>
  <c r="Z330" i="14"/>
  <c r="O325" i="14"/>
  <c r="E176" i="14"/>
  <c r="R171" i="14"/>
  <c r="O152" i="14"/>
  <c r="V147" i="14"/>
  <c r="L137" i="14"/>
  <c r="Y132" i="14"/>
  <c r="O122" i="14"/>
  <c r="V117" i="14"/>
  <c r="L107" i="14"/>
  <c r="Y102" i="14"/>
  <c r="O92" i="14"/>
  <c r="V87" i="14"/>
  <c r="L77" i="14"/>
  <c r="Y72" i="14"/>
  <c r="O62" i="14"/>
  <c r="V57" i="14"/>
  <c r="L47" i="14"/>
  <c r="Y42" i="14"/>
  <c r="O32" i="14"/>
  <c r="V27" i="14"/>
  <c r="L17" i="14"/>
  <c r="Y12" i="14"/>
  <c r="T261" i="14"/>
  <c r="D176" i="14"/>
  <c r="Q171" i="14"/>
  <c r="G157" i="14"/>
  <c r="T152" i="14"/>
  <c r="D142" i="14"/>
  <c r="Q137" i="14"/>
  <c r="G127" i="14"/>
  <c r="T122" i="14"/>
  <c r="D112" i="14"/>
  <c r="Q107" i="14"/>
  <c r="G97" i="14"/>
  <c r="T92" i="14"/>
  <c r="D82" i="14"/>
  <c r="Q77" i="14"/>
  <c r="G67" i="14"/>
  <c r="T62" i="14"/>
  <c r="D52" i="14"/>
  <c r="Q47" i="14"/>
  <c r="G37" i="14"/>
  <c r="T32" i="14"/>
  <c r="D22" i="14"/>
  <c r="Q17" i="14"/>
  <c r="G7" i="14"/>
  <c r="J330" i="15"/>
  <c r="AA335" i="15"/>
  <c r="M345" i="15"/>
  <c r="X350" i="15"/>
  <c r="J360" i="15"/>
  <c r="AA365" i="15"/>
  <c r="M375" i="15"/>
  <c r="X380" i="15"/>
  <c r="J390" i="15"/>
  <c r="AA395" i="15"/>
  <c r="M405" i="15"/>
  <c r="X410" i="15"/>
  <c r="J420" i="15"/>
  <c r="AA425" i="15"/>
  <c r="M435" i="15"/>
  <c r="X440" i="15"/>
  <c r="J450" i="15"/>
  <c r="AA455" i="15"/>
  <c r="M465" i="15"/>
  <c r="X470" i="15"/>
  <c r="L325" i="15"/>
  <c r="W330" i="15"/>
  <c r="O340" i="15"/>
  <c r="Z345" i="15"/>
  <c r="L355" i="15"/>
  <c r="W360" i="15"/>
  <c r="O370" i="15"/>
  <c r="Z375" i="15"/>
  <c r="L385" i="15"/>
  <c r="W390" i="15"/>
  <c r="O400" i="15"/>
  <c r="Z405" i="15"/>
  <c r="L415" i="15"/>
  <c r="W420" i="15"/>
  <c r="O430" i="15"/>
  <c r="Z435" i="15"/>
  <c r="L445" i="15"/>
  <c r="W450" i="15"/>
  <c r="O460" i="15"/>
  <c r="Z465" i="15"/>
  <c r="L475" i="15"/>
  <c r="Y325" i="15"/>
  <c r="K335" i="15"/>
  <c r="V340" i="15"/>
  <c r="N350" i="15"/>
  <c r="Y355" i="15"/>
  <c r="K365" i="15"/>
  <c r="V370" i="15"/>
  <c r="N380" i="15"/>
  <c r="Y385" i="15"/>
  <c r="K395" i="15"/>
  <c r="V400" i="15"/>
  <c r="N410" i="15"/>
  <c r="Y415" i="15"/>
  <c r="K425" i="15"/>
  <c r="V430" i="15"/>
  <c r="N440" i="15"/>
  <c r="Y445" i="15"/>
  <c r="K455" i="15"/>
  <c r="V460" i="15"/>
  <c r="N470" i="15"/>
  <c r="Y475" i="15"/>
  <c r="M330" i="15"/>
  <c r="X335" i="15"/>
  <c r="J345" i="15"/>
  <c r="AA350" i="15"/>
  <c r="M360" i="15"/>
  <c r="X365" i="15"/>
  <c r="J375" i="15"/>
  <c r="AA380" i="15"/>
  <c r="M390" i="15"/>
  <c r="X395" i="15"/>
  <c r="J405" i="15"/>
  <c r="AA410" i="15"/>
  <c r="M420" i="15"/>
  <c r="X425" i="15"/>
  <c r="J435" i="15"/>
  <c r="AA440" i="15"/>
  <c r="M450" i="15"/>
  <c r="X455" i="15"/>
  <c r="J465" i="15"/>
  <c r="AA470" i="15"/>
  <c r="O325" i="15"/>
  <c r="Z330" i="15"/>
  <c r="L340" i="15"/>
  <c r="W345" i="15"/>
  <c r="O355" i="15"/>
  <c r="Z360" i="15"/>
  <c r="L370" i="15"/>
  <c r="W375" i="15"/>
  <c r="O385" i="15"/>
  <c r="Z390" i="15"/>
  <c r="L400" i="15"/>
  <c r="W405" i="15"/>
  <c r="O415" i="15"/>
  <c r="Z420" i="15"/>
  <c r="L430" i="15"/>
  <c r="W435" i="15"/>
  <c r="O445" i="15"/>
  <c r="Z450" i="15"/>
  <c r="L460" i="15"/>
  <c r="W465" i="15"/>
  <c r="O475" i="15"/>
  <c r="M152" i="14"/>
  <c r="Z147" i="14"/>
  <c r="J137" i="14"/>
  <c r="W132" i="14"/>
  <c r="M122" i="14"/>
  <c r="Z117" i="14"/>
  <c r="J107" i="14"/>
  <c r="W102" i="14"/>
  <c r="M92" i="14"/>
  <c r="Z87" i="14"/>
  <c r="J77" i="14"/>
  <c r="W72" i="14"/>
  <c r="X67" i="14"/>
  <c r="Q191" i="14"/>
  <c r="H176" i="14"/>
  <c r="U171" i="14"/>
  <c r="U201" i="14"/>
  <c r="G211" i="14"/>
  <c r="R216" i="14"/>
  <c r="D226" i="14"/>
  <c r="U231" i="14"/>
  <c r="G241" i="14"/>
  <c r="R246" i="14"/>
  <c r="D256" i="14"/>
  <c r="U261" i="14"/>
  <c r="G271" i="14"/>
  <c r="R276" i="14"/>
  <c r="D286" i="14"/>
  <c r="U291" i="14"/>
  <c r="G301" i="14"/>
  <c r="R306" i="14"/>
  <c r="D316" i="14"/>
  <c r="P181" i="14"/>
  <c r="H191" i="14"/>
  <c r="S196" i="14"/>
  <c r="E206" i="14"/>
  <c r="P211" i="14"/>
  <c r="H221" i="14"/>
  <c r="S226" i="14"/>
  <c r="E236" i="14"/>
  <c r="P241" i="14"/>
  <c r="H251" i="14"/>
  <c r="S256" i="14"/>
  <c r="E266" i="14"/>
  <c r="P271" i="14"/>
  <c r="H281" i="14"/>
  <c r="S286" i="14"/>
  <c r="E296" i="14"/>
  <c r="P301" i="14"/>
  <c r="H311" i="14"/>
  <c r="S316" i="14"/>
  <c r="D186" i="14"/>
  <c r="U191" i="14"/>
  <c r="G201" i="14"/>
  <c r="R206" i="14"/>
  <c r="D216" i="14"/>
  <c r="U221" i="14"/>
  <c r="G231" i="14"/>
  <c r="R236" i="14"/>
  <c r="D246" i="14"/>
  <c r="U251" i="14"/>
  <c r="G261" i="14"/>
  <c r="R266" i="14"/>
  <c r="D276" i="14"/>
  <c r="U281" i="14"/>
  <c r="G291" i="14"/>
  <c r="R296" i="14"/>
  <c r="D306" i="14"/>
  <c r="U311" i="14"/>
  <c r="K157" i="14"/>
  <c r="X152" i="14"/>
  <c r="N142" i="14"/>
  <c r="AA137" i="14"/>
  <c r="K127" i="14"/>
  <c r="X122" i="14"/>
  <c r="N112" i="14"/>
  <c r="AA107" i="14"/>
  <c r="K97" i="14"/>
  <c r="X92" i="14"/>
  <c r="N82" i="14"/>
  <c r="AA77" i="14"/>
  <c r="K67" i="14"/>
  <c r="X62" i="14"/>
  <c r="N52" i="14"/>
  <c r="AA47" i="14"/>
  <c r="K37" i="14"/>
  <c r="X32" i="14"/>
  <c r="N22" i="14"/>
  <c r="AA17" i="14"/>
  <c r="K7" i="14"/>
  <c r="AA226" i="14"/>
  <c r="J157" i="14"/>
  <c r="W152" i="14"/>
  <c r="M142" i="14"/>
  <c r="Z137" i="14"/>
  <c r="J127" i="14"/>
  <c r="W122" i="14"/>
  <c r="M112" i="14"/>
  <c r="Z107" i="14"/>
  <c r="J97" i="14"/>
  <c r="W92" i="14"/>
  <c r="M82" i="14"/>
  <c r="Z77" i="14"/>
  <c r="J67" i="14"/>
  <c r="W62" i="14"/>
  <c r="M52" i="14"/>
  <c r="Z47" i="14"/>
  <c r="J37" i="14"/>
  <c r="W32" i="14"/>
  <c r="M22" i="14"/>
  <c r="Z17" i="14"/>
  <c r="P7" i="14"/>
  <c r="W629" i="13"/>
  <c r="L624" i="13"/>
  <c r="Z614" i="13"/>
  <c r="O609" i="13"/>
  <c r="W599" i="13"/>
  <c r="L594" i="13"/>
  <c r="Z584" i="13"/>
  <c r="O579" i="13"/>
  <c r="W569" i="13"/>
  <c r="L564" i="13"/>
  <c r="Z554" i="13"/>
  <c r="O549" i="13"/>
  <c r="W539" i="13"/>
  <c r="L534" i="13"/>
  <c r="Z524" i="13"/>
  <c r="O519" i="13"/>
  <c r="W509" i="13"/>
  <c r="L504" i="13"/>
  <c r="Z494" i="13"/>
  <c r="O489" i="13"/>
  <c r="S316" i="13"/>
  <c r="I306" i="13"/>
  <c r="P301" i="13"/>
  <c r="F291" i="13"/>
  <c r="S286" i="13"/>
  <c r="I276" i="13"/>
  <c r="P271" i="13"/>
  <c r="F261" i="13"/>
  <c r="S256" i="13"/>
  <c r="I246" i="13"/>
  <c r="P241" i="13"/>
  <c r="F231" i="13"/>
  <c r="S226" i="13"/>
  <c r="I216" i="13"/>
  <c r="P211" i="13"/>
  <c r="F201" i="13"/>
  <c r="S196" i="13"/>
  <c r="I186" i="13"/>
  <c r="P181" i="13"/>
  <c r="F171" i="13"/>
  <c r="S166" i="13"/>
  <c r="J147" i="13"/>
  <c r="W142" i="13"/>
  <c r="M132" i="13"/>
  <c r="Z127" i="13"/>
  <c r="J117" i="13"/>
  <c r="W112" i="13"/>
  <c r="M102" i="13"/>
  <c r="Z97" i="13"/>
  <c r="J87" i="13"/>
  <c r="W82" i="13"/>
  <c r="M72" i="13"/>
  <c r="Z67" i="13"/>
  <c r="J57" i="13"/>
  <c r="W52" i="13"/>
  <c r="M42" i="13"/>
  <c r="Z37" i="13"/>
  <c r="J27" i="13"/>
  <c r="W22" i="13"/>
  <c r="M12" i="13"/>
  <c r="Z7" i="13"/>
  <c r="J624" i="12"/>
  <c r="W619" i="12"/>
  <c r="M609" i="12"/>
  <c r="Z604" i="12"/>
  <c r="J594" i="12"/>
  <c r="W589" i="12"/>
  <c r="M579" i="12"/>
  <c r="Z574" i="12"/>
  <c r="J564" i="12"/>
  <c r="W559" i="12"/>
  <c r="M549" i="12"/>
  <c r="Z544" i="12"/>
  <c r="J534" i="12"/>
  <c r="W529" i="12"/>
  <c r="M519" i="12"/>
  <c r="Z514" i="12"/>
  <c r="J504" i="12"/>
  <c r="W499" i="12"/>
  <c r="M489" i="12"/>
  <c r="Z484" i="12"/>
  <c r="P316" i="12"/>
  <c r="F306" i="12"/>
  <c r="S301" i="12"/>
  <c r="I291" i="12"/>
  <c r="P286" i="12"/>
  <c r="F276" i="12"/>
  <c r="S271" i="12"/>
  <c r="I261" i="12"/>
  <c r="P256" i="12"/>
  <c r="F246" i="12"/>
  <c r="S241" i="12"/>
  <c r="I231" i="12"/>
  <c r="P226" i="12"/>
  <c r="F216" i="12"/>
  <c r="S211" i="12"/>
  <c r="I201" i="12"/>
  <c r="P196" i="12"/>
  <c r="F186" i="12"/>
  <c r="S181" i="12"/>
  <c r="I171" i="12"/>
  <c r="P166" i="12"/>
  <c r="Q157" i="12"/>
  <c r="G147" i="12"/>
  <c r="T142" i="12"/>
  <c r="D132" i="12"/>
  <c r="Q127" i="12"/>
  <c r="G117" i="12"/>
  <c r="T112" i="12"/>
  <c r="D102" i="12"/>
  <c r="Q97" i="12"/>
  <c r="G87" i="12"/>
  <c r="T82" i="12"/>
  <c r="D72" i="12"/>
  <c r="Q67" i="12"/>
  <c r="G57" i="12"/>
  <c r="T52" i="12"/>
  <c r="D42" i="12"/>
  <c r="Q37" i="12"/>
  <c r="G27" i="12"/>
  <c r="T22" i="12"/>
  <c r="D12" i="12"/>
  <c r="Q7" i="12"/>
  <c r="L316" i="13"/>
  <c r="Y311" i="13"/>
  <c r="O301" i="13"/>
  <c r="V296" i="13"/>
  <c r="L286" i="13"/>
  <c r="Y281" i="13"/>
  <c r="O271" i="13"/>
  <c r="V266" i="13"/>
  <c r="L256" i="13"/>
  <c r="Y251" i="13"/>
  <c r="O241" i="13"/>
  <c r="V236" i="13"/>
  <c r="L226" i="13"/>
  <c r="Y221" i="13"/>
  <c r="O211" i="13"/>
  <c r="V206" i="13"/>
  <c r="L196" i="13"/>
  <c r="Y191" i="13"/>
  <c r="O181" i="13"/>
  <c r="V176" i="13"/>
  <c r="L166" i="13"/>
  <c r="Y157" i="13"/>
  <c r="O147" i="13"/>
  <c r="V142" i="13"/>
  <c r="L132" i="13"/>
  <c r="Y127" i="13"/>
  <c r="O117" i="13"/>
  <c r="V112" i="13"/>
  <c r="L102" i="13"/>
  <c r="Y97" i="13"/>
  <c r="O87" i="13"/>
  <c r="V82" i="13"/>
  <c r="L72" i="13"/>
  <c r="Y67" i="13"/>
  <c r="O57" i="13"/>
  <c r="V52" i="13"/>
  <c r="L42" i="13"/>
  <c r="Y37" i="13"/>
  <c r="O27" i="13"/>
  <c r="V22" i="13"/>
  <c r="L12" i="13"/>
  <c r="Y7" i="13"/>
  <c r="N629" i="12"/>
  <c r="AA624" i="12"/>
  <c r="K614" i="12"/>
  <c r="X609" i="12"/>
  <c r="N599" i="12"/>
  <c r="AA594" i="12"/>
  <c r="K584" i="12"/>
  <c r="X579" i="12"/>
  <c r="N569" i="12"/>
  <c r="AA564" i="12"/>
  <c r="K554" i="12"/>
  <c r="X549" i="12"/>
  <c r="N539" i="12"/>
  <c r="AA534" i="12"/>
  <c r="K524" i="12"/>
  <c r="X519" i="12"/>
  <c r="N509" i="12"/>
  <c r="AA504" i="12"/>
  <c r="K494" i="12"/>
  <c r="X489" i="12"/>
  <c r="J311" i="12"/>
  <c r="W306" i="12"/>
  <c r="M296" i="12"/>
  <c r="Z291" i="12"/>
  <c r="J281" i="12"/>
  <c r="W276" i="12"/>
  <c r="M266" i="12"/>
  <c r="Z261" i="12"/>
  <c r="J251" i="12"/>
  <c r="W246" i="12"/>
  <c r="M236" i="12"/>
  <c r="Z231" i="12"/>
  <c r="J221" i="12"/>
  <c r="W216" i="12"/>
  <c r="M206" i="12"/>
  <c r="Z201" i="12"/>
  <c r="J191" i="12"/>
  <c r="W186" i="12"/>
  <c r="M176" i="12"/>
  <c r="Z171" i="12"/>
  <c r="J157" i="12"/>
  <c r="W152" i="12"/>
  <c r="M142" i="12"/>
  <c r="Z137" i="12"/>
  <c r="J127" i="12"/>
  <c r="W122" i="12"/>
  <c r="M112" i="12"/>
  <c r="Z107" i="12"/>
  <c r="J97" i="12"/>
  <c r="W92" i="12"/>
  <c r="M82" i="12"/>
  <c r="Z77" i="12"/>
  <c r="J67" i="12"/>
  <c r="W62" i="12"/>
  <c r="M52" i="12"/>
  <c r="Z47" i="12"/>
  <c r="J37" i="12"/>
  <c r="W32" i="12"/>
  <c r="M22" i="12"/>
  <c r="Z17" i="12"/>
  <c r="K316" i="13"/>
  <c r="X311" i="13"/>
  <c r="N301" i="13"/>
  <c r="AA296" i="13"/>
  <c r="K286" i="13"/>
  <c r="X281" i="13"/>
  <c r="N271" i="13"/>
  <c r="AA266" i="13"/>
  <c r="K256" i="13"/>
  <c r="X251" i="13"/>
  <c r="N241" i="13"/>
  <c r="AA236" i="13"/>
  <c r="K226" i="13"/>
  <c r="X221" i="13"/>
  <c r="N211" i="13"/>
  <c r="AA206" i="13"/>
  <c r="K196" i="13"/>
  <c r="X191" i="13"/>
  <c r="N181" i="13"/>
  <c r="AA176" i="13"/>
  <c r="K166" i="13"/>
  <c r="X157" i="13"/>
  <c r="N147" i="13"/>
  <c r="AA142" i="13"/>
  <c r="K132" i="13"/>
  <c r="X127" i="13"/>
  <c r="N117" i="13"/>
  <c r="AA112" i="13"/>
  <c r="K102" i="13"/>
  <c r="X97" i="13"/>
  <c r="N87" i="13"/>
  <c r="AA82" i="13"/>
  <c r="K72" i="13"/>
  <c r="X67" i="13"/>
  <c r="N57" i="13"/>
  <c r="AA52" i="13"/>
  <c r="K42" i="13"/>
  <c r="X37" i="13"/>
  <c r="N27" i="13"/>
  <c r="AA22" i="13"/>
  <c r="K12" i="13"/>
  <c r="X7" i="13"/>
  <c r="F634" i="12"/>
  <c r="S629" i="12"/>
  <c r="I619" i="12"/>
  <c r="P614" i="12"/>
  <c r="F604" i="12"/>
  <c r="S599" i="12"/>
  <c r="I589" i="12"/>
  <c r="P584" i="12"/>
  <c r="F574" i="12"/>
  <c r="S569" i="12"/>
  <c r="I559" i="12"/>
  <c r="P554" i="12"/>
  <c r="F544" i="12"/>
  <c r="S539" i="12"/>
  <c r="I529" i="12"/>
  <c r="P524" i="12"/>
  <c r="F514" i="12"/>
  <c r="S509" i="12"/>
  <c r="I499" i="12"/>
  <c r="P494" i="12"/>
  <c r="F484" i="12"/>
  <c r="H316" i="12"/>
  <c r="U311" i="12"/>
  <c r="E301" i="12"/>
  <c r="R296" i="12"/>
  <c r="H286" i="12"/>
  <c r="U281" i="12"/>
  <c r="E271" i="12"/>
  <c r="R266" i="12"/>
  <c r="H256" i="12"/>
  <c r="U251" i="12"/>
  <c r="E241" i="12"/>
  <c r="R236" i="12"/>
  <c r="H226" i="12"/>
  <c r="U221" i="12"/>
  <c r="E211" i="12"/>
  <c r="R206" i="12"/>
  <c r="H196" i="12"/>
  <c r="U191" i="12"/>
  <c r="E181" i="12"/>
  <c r="R176" i="12"/>
  <c r="H166" i="12"/>
  <c r="U157" i="12"/>
  <c r="E147" i="12"/>
  <c r="R142" i="12"/>
  <c r="H132" i="12"/>
  <c r="U127" i="12"/>
  <c r="E117" i="12"/>
  <c r="R112" i="12"/>
  <c r="H102" i="12"/>
  <c r="U97" i="12"/>
  <c r="E87" i="12"/>
  <c r="R82" i="12"/>
  <c r="H72" i="12"/>
  <c r="U67" i="12"/>
  <c r="E57" i="12"/>
  <c r="R52" i="12"/>
  <c r="H42" i="12"/>
  <c r="U37" i="12"/>
  <c r="E27" i="12"/>
  <c r="R22" i="12"/>
  <c r="H12" i="12"/>
  <c r="U7" i="12"/>
  <c r="Z380" i="13"/>
  <c r="V316" i="13"/>
  <c r="L306" i="13"/>
  <c r="Y301" i="13"/>
  <c r="O291" i="13"/>
  <c r="V286" i="13"/>
  <c r="L276" i="13"/>
  <c r="Y271" i="13"/>
  <c r="O261" i="13"/>
  <c r="V256" i="13"/>
  <c r="L246" i="13"/>
  <c r="Y241" i="13"/>
  <c r="O231" i="13"/>
  <c r="V226" i="13"/>
  <c r="L216" i="13"/>
  <c r="Y211" i="13"/>
  <c r="O201" i="13"/>
  <c r="V196" i="13"/>
  <c r="L186" i="13"/>
  <c r="Y181" i="13"/>
  <c r="O171" i="13"/>
  <c r="V166" i="13"/>
  <c r="F152" i="13"/>
  <c r="S147" i="13"/>
  <c r="I137" i="13"/>
  <c r="P132" i="13"/>
  <c r="F122" i="13"/>
  <c r="S117" i="13"/>
  <c r="I107" i="13"/>
  <c r="P102" i="13"/>
  <c r="F92" i="13"/>
  <c r="S87" i="13"/>
  <c r="I77" i="13"/>
  <c r="P72" i="13"/>
  <c r="F62" i="13"/>
  <c r="S57" i="13"/>
  <c r="I47" i="13"/>
  <c r="P42" i="13"/>
  <c r="F32" i="13"/>
  <c r="E634" i="12"/>
  <c r="R629" i="12"/>
  <c r="H619" i="12"/>
  <c r="U614" i="12"/>
  <c r="E604" i="12"/>
  <c r="R599" i="12"/>
  <c r="H589" i="12"/>
  <c r="U584" i="12"/>
  <c r="E574" i="12"/>
  <c r="R569" i="12"/>
  <c r="H559" i="12"/>
  <c r="U554" i="12"/>
  <c r="E544" i="12"/>
  <c r="R539" i="12"/>
  <c r="H529" i="12"/>
  <c r="U524" i="12"/>
  <c r="E514" i="12"/>
  <c r="G316" i="12"/>
  <c r="T311" i="12"/>
  <c r="D301" i="12"/>
  <c r="Q296" i="12"/>
  <c r="G286" i="12"/>
  <c r="T281" i="12"/>
  <c r="D271" i="12"/>
  <c r="Q266" i="12"/>
  <c r="G256" i="12"/>
  <c r="T251" i="12"/>
  <c r="D241" i="12"/>
  <c r="Q236" i="12"/>
  <c r="G226" i="12"/>
  <c r="T221" i="12"/>
  <c r="D211" i="12"/>
  <c r="Q206" i="12"/>
  <c r="G196" i="12"/>
  <c r="T191" i="12"/>
  <c r="D181" i="12"/>
  <c r="Q176" i="12"/>
  <c r="G166" i="12"/>
  <c r="T157" i="12"/>
  <c r="D147" i="12"/>
  <c r="Q142" i="12"/>
  <c r="G132" i="12"/>
  <c r="T127" i="12"/>
  <c r="D117" i="12"/>
  <c r="Q112" i="12"/>
  <c r="G102" i="12"/>
  <c r="T97" i="12"/>
  <c r="D87" i="12"/>
  <c r="Q82" i="12"/>
  <c r="G72" i="12"/>
  <c r="T67" i="12"/>
  <c r="D57" i="12"/>
  <c r="Q52" i="12"/>
  <c r="G42" i="12"/>
  <c r="T37" i="12"/>
  <c r="D27" i="12"/>
  <c r="Q22" i="12"/>
  <c r="G12" i="12"/>
  <c r="T7" i="12"/>
  <c r="O316" i="13"/>
  <c r="V311" i="13"/>
  <c r="L301" i="13"/>
  <c r="Y296" i="13"/>
  <c r="O286" i="13"/>
  <c r="V281" i="13"/>
  <c r="L271" i="13"/>
  <c r="Y266" i="13"/>
  <c r="O256" i="13"/>
  <c r="V251" i="13"/>
  <c r="L241" i="13"/>
  <c r="Y236" i="13"/>
  <c r="O226" i="13"/>
  <c r="V221" i="13"/>
  <c r="L211" i="13"/>
  <c r="Y206" i="13"/>
  <c r="O196" i="13"/>
  <c r="V191" i="13"/>
  <c r="L181" i="13"/>
  <c r="Y176" i="13"/>
  <c r="O166" i="13"/>
  <c r="V157" i="13"/>
  <c r="L147" i="13"/>
  <c r="Y142" i="13"/>
  <c r="O132" i="13"/>
  <c r="V127" i="13"/>
  <c r="L117" i="13"/>
  <c r="Y112" i="13"/>
  <c r="O102" i="13"/>
  <c r="V97" i="13"/>
  <c r="L87" i="13"/>
  <c r="Y82" i="13"/>
  <c r="O72" i="13"/>
  <c r="V67" i="13"/>
  <c r="L57" i="13"/>
  <c r="Y52" i="13"/>
  <c r="O42" i="13"/>
  <c r="V37" i="13"/>
  <c r="L27" i="13"/>
  <c r="Y22" i="13"/>
  <c r="O12" i="13"/>
  <c r="J634" i="12"/>
  <c r="W629" i="12"/>
  <c r="M619" i="12"/>
  <c r="Z614" i="12"/>
  <c r="J604" i="12"/>
  <c r="W599" i="12"/>
  <c r="M589" i="12"/>
  <c r="Z584" i="12"/>
  <c r="J574" i="12"/>
  <c r="W569" i="12"/>
  <c r="M559" i="12"/>
  <c r="Z554" i="12"/>
  <c r="J544" i="12"/>
  <c r="W539" i="12"/>
  <c r="M529" i="12"/>
  <c r="Z524" i="12"/>
  <c r="J514" i="12"/>
  <c r="W509" i="12"/>
  <c r="M499" i="12"/>
  <c r="Z494" i="12"/>
  <c r="J484" i="12"/>
  <c r="F316" i="12"/>
  <c r="S311" i="12"/>
  <c r="I301" i="12"/>
  <c r="P296" i="12"/>
  <c r="F286" i="12"/>
  <c r="S281" i="12"/>
  <c r="I271" i="12"/>
  <c r="P266" i="12"/>
  <c r="F256" i="12"/>
  <c r="S251" i="12"/>
  <c r="I241" i="12"/>
  <c r="P236" i="12"/>
  <c r="F226" i="12"/>
  <c r="S221" i="12"/>
  <c r="I211" i="12"/>
  <c r="P206" i="12"/>
  <c r="F196" i="12"/>
  <c r="S191" i="12"/>
  <c r="I181" i="12"/>
  <c r="P176" i="12"/>
  <c r="F166" i="12"/>
  <c r="S157" i="12"/>
  <c r="I147" i="12"/>
  <c r="P142" i="12"/>
  <c r="F132" i="12"/>
  <c r="S127" i="12"/>
  <c r="I117" i="12"/>
  <c r="P112" i="12"/>
  <c r="F102" i="12"/>
  <c r="S97" i="12"/>
  <c r="I87" i="12"/>
  <c r="P82" i="12"/>
  <c r="F72" i="12"/>
  <c r="S67" i="12"/>
  <c r="I57" i="12"/>
  <c r="P52" i="12"/>
  <c r="F42" i="12"/>
  <c r="S37" i="12"/>
  <c r="I27" i="12"/>
  <c r="P22" i="12"/>
  <c r="F12" i="12"/>
  <c r="S7" i="12"/>
  <c r="K524" i="11"/>
  <c r="X519" i="11"/>
  <c r="N509" i="11"/>
  <c r="AA504" i="11"/>
  <c r="K494" i="11"/>
  <c r="X489" i="11"/>
  <c r="H475" i="11"/>
  <c r="U470" i="11"/>
  <c r="E460" i="11"/>
  <c r="R455" i="11"/>
  <c r="H445" i="11"/>
  <c r="U440" i="11"/>
  <c r="E430" i="11"/>
  <c r="R425" i="11"/>
  <c r="H415" i="11"/>
  <c r="U410" i="11"/>
  <c r="E400" i="11"/>
  <c r="R395" i="11"/>
  <c r="H385" i="11"/>
  <c r="U380" i="11"/>
  <c r="E370" i="11"/>
  <c r="R365" i="11"/>
  <c r="H355" i="11"/>
  <c r="U350" i="11"/>
  <c r="E340" i="11"/>
  <c r="R335" i="11"/>
  <c r="H325" i="11"/>
  <c r="K152" i="11"/>
  <c r="X147" i="11"/>
  <c r="N137" i="11"/>
  <c r="AA132" i="11"/>
  <c r="K122" i="11"/>
  <c r="X117" i="11"/>
  <c r="N107" i="11"/>
  <c r="AA102" i="11"/>
  <c r="K92" i="11"/>
  <c r="X87" i="11"/>
  <c r="N77" i="11"/>
  <c r="AA72" i="11"/>
  <c r="K62" i="11"/>
  <c r="X57" i="11"/>
  <c r="N47" i="11"/>
  <c r="AA42" i="11"/>
  <c r="K32" i="11"/>
  <c r="X27" i="11"/>
  <c r="N17" i="11"/>
  <c r="AA12" i="11"/>
  <c r="P7" i="11"/>
  <c r="E519" i="11"/>
  <c r="R514" i="11"/>
  <c r="H504" i="11"/>
  <c r="U499" i="11"/>
  <c r="E489" i="11"/>
  <c r="R484" i="11"/>
  <c r="H470" i="11"/>
  <c r="U465" i="11"/>
  <c r="E455" i="11"/>
  <c r="R450" i="11"/>
  <c r="H440" i="11"/>
  <c r="U435" i="11"/>
  <c r="E425" i="11"/>
  <c r="R420" i="11"/>
  <c r="H410" i="11"/>
  <c r="U405" i="11"/>
  <c r="E395" i="11"/>
  <c r="R390" i="11"/>
  <c r="H380" i="11"/>
  <c r="U375" i="11"/>
  <c r="E365" i="11"/>
  <c r="R360" i="11"/>
  <c r="H350" i="11"/>
  <c r="U345" i="11"/>
  <c r="E335" i="11"/>
  <c r="R330" i="11"/>
  <c r="D152" i="11"/>
  <c r="Q147" i="11"/>
  <c r="G137" i="11"/>
  <c r="T132" i="11"/>
  <c r="D122" i="11"/>
  <c r="Q117" i="11"/>
  <c r="G107" i="11"/>
  <c r="T102" i="11"/>
  <c r="D92" i="11"/>
  <c r="Q87" i="11"/>
  <c r="G77" i="11"/>
  <c r="T72" i="11"/>
  <c r="D62" i="11"/>
  <c r="Q57" i="11"/>
  <c r="G47" i="11"/>
  <c r="T42" i="11"/>
  <c r="D32" i="11"/>
  <c r="Q27" i="11"/>
  <c r="G17" i="11"/>
  <c r="T12" i="11"/>
  <c r="U634" i="10"/>
  <c r="D629" i="10"/>
  <c r="R619" i="10"/>
  <c r="G614" i="10"/>
  <c r="U604" i="10"/>
  <c r="D599" i="10"/>
  <c r="R589" i="10"/>
  <c r="G584" i="10"/>
  <c r="U574" i="10"/>
  <c r="D569" i="10"/>
  <c r="R559" i="10"/>
  <c r="G554" i="10"/>
  <c r="U544" i="10"/>
  <c r="D539" i="10"/>
  <c r="R529" i="10"/>
  <c r="G524" i="10"/>
  <c r="U514" i="10"/>
  <c r="D509" i="10"/>
  <c r="R499" i="10"/>
  <c r="G494" i="10"/>
  <c r="U484" i="10"/>
  <c r="D475" i="10"/>
  <c r="R465" i="10"/>
  <c r="G460" i="10"/>
  <c r="U450" i="10"/>
  <c r="D445" i="10"/>
  <c r="R435" i="10"/>
  <c r="G430" i="10"/>
  <c r="U420" i="10"/>
  <c r="D415" i="10"/>
  <c r="R405" i="10"/>
  <c r="G400" i="10"/>
  <c r="U390" i="10"/>
  <c r="D385" i="10"/>
  <c r="R375" i="10"/>
  <c r="G370" i="10"/>
  <c r="U360" i="10"/>
  <c r="D355" i="10"/>
  <c r="R345" i="10"/>
  <c r="G340" i="10"/>
  <c r="U330" i="10"/>
  <c r="I524" i="11"/>
  <c r="P519" i="11"/>
  <c r="F509" i="11"/>
  <c r="S504" i="11"/>
  <c r="I494" i="11"/>
  <c r="P489" i="11"/>
  <c r="F475" i="11"/>
  <c r="S470" i="11"/>
  <c r="I460" i="11"/>
  <c r="P455" i="11"/>
  <c r="F445" i="11"/>
  <c r="S440" i="11"/>
  <c r="I430" i="11"/>
  <c r="P425" i="11"/>
  <c r="F415" i="11"/>
  <c r="S410" i="11"/>
  <c r="I400" i="11"/>
  <c r="P395" i="11"/>
  <c r="F385" i="11"/>
  <c r="S380" i="11"/>
  <c r="I370" i="11"/>
  <c r="P365" i="11"/>
  <c r="F355" i="11"/>
  <c r="S350" i="11"/>
  <c r="I340" i="11"/>
  <c r="P335" i="11"/>
  <c r="F325" i="11"/>
  <c r="H157" i="11"/>
  <c r="U152" i="11"/>
  <c r="E142" i="11"/>
  <c r="R137" i="11"/>
  <c r="H127" i="11"/>
  <c r="U122" i="11"/>
  <c r="E112" i="11"/>
  <c r="R107" i="11"/>
  <c r="H97" i="11"/>
  <c r="U92" i="11"/>
  <c r="E82" i="11"/>
  <c r="R77" i="11"/>
  <c r="H67" i="11"/>
  <c r="U62" i="11"/>
  <c r="E52" i="11"/>
  <c r="R47" i="11"/>
  <c r="H37" i="11"/>
  <c r="U32" i="11"/>
  <c r="E22" i="11"/>
  <c r="R17" i="11"/>
  <c r="H7" i="11"/>
  <c r="D330" i="12"/>
  <c r="U335" i="12"/>
  <c r="G345" i="12"/>
  <c r="R350" i="12"/>
  <c r="D360" i="12"/>
  <c r="U365" i="12"/>
  <c r="G375" i="12"/>
  <c r="R380" i="12"/>
  <c r="D390" i="12"/>
  <c r="U395" i="12"/>
  <c r="G405" i="12"/>
  <c r="R410" i="12"/>
  <c r="D420" i="12"/>
  <c r="U425" i="12"/>
  <c r="G435" i="12"/>
  <c r="R440" i="12"/>
  <c r="D450" i="12"/>
  <c r="U455" i="12"/>
  <c r="G465" i="12"/>
  <c r="R470" i="12"/>
  <c r="F325" i="12"/>
  <c r="Q330" i="12"/>
  <c r="I340" i="12"/>
  <c r="T345" i="12"/>
  <c r="F355" i="12"/>
  <c r="Q360" i="12"/>
  <c r="I370" i="12"/>
  <c r="T375" i="12"/>
  <c r="F385" i="12"/>
  <c r="Q390" i="12"/>
  <c r="I400" i="12"/>
  <c r="T405" i="12"/>
  <c r="F415" i="12"/>
  <c r="Q420" i="12"/>
  <c r="I430" i="12"/>
  <c r="T435" i="12"/>
  <c r="F445" i="12"/>
  <c r="Q450" i="12"/>
  <c r="I460" i="12"/>
  <c r="T465" i="12"/>
  <c r="F475" i="12"/>
  <c r="S325" i="12"/>
  <c r="E335" i="12"/>
  <c r="P340" i="12"/>
  <c r="H350" i="12"/>
  <c r="S355" i="12"/>
  <c r="E365" i="12"/>
  <c r="P370" i="12"/>
  <c r="H380" i="12"/>
  <c r="S385" i="12"/>
  <c r="E395" i="12"/>
  <c r="P400" i="12"/>
  <c r="H410" i="12"/>
  <c r="S415" i="12"/>
  <c r="E425" i="12"/>
  <c r="P430" i="12"/>
  <c r="H440" i="12"/>
  <c r="S445" i="12"/>
  <c r="E455" i="12"/>
  <c r="P460" i="12"/>
  <c r="H470" i="12"/>
  <c r="S475" i="12"/>
  <c r="G330" i="12"/>
  <c r="R335" i="12"/>
  <c r="D345" i="12"/>
  <c r="U350" i="12"/>
  <c r="G360" i="12"/>
  <c r="R365" i="12"/>
  <c r="D375" i="12"/>
  <c r="U380" i="12"/>
  <c r="G390" i="12"/>
  <c r="R395" i="12"/>
  <c r="D405" i="12"/>
  <c r="U410" i="12"/>
  <c r="G420" i="12"/>
  <c r="R425" i="12"/>
  <c r="D435" i="12"/>
  <c r="U440" i="12"/>
  <c r="G450" i="12"/>
  <c r="R455" i="12"/>
  <c r="D465" i="12"/>
  <c r="U470" i="12"/>
  <c r="I325" i="12"/>
  <c r="T330" i="12"/>
  <c r="F340" i="12"/>
  <c r="Q345" i="12"/>
  <c r="I355" i="12"/>
  <c r="T360" i="12"/>
  <c r="F370" i="12"/>
  <c r="Q375" i="12"/>
  <c r="I385" i="12"/>
  <c r="T390" i="12"/>
  <c r="F400" i="12"/>
  <c r="Q405" i="12"/>
  <c r="I415" i="12"/>
  <c r="T420" i="12"/>
  <c r="F430" i="12"/>
  <c r="Q435" i="12"/>
  <c r="I445" i="12"/>
  <c r="T450" i="12"/>
  <c r="F460" i="12"/>
  <c r="Q465" i="12"/>
  <c r="I475" i="12"/>
  <c r="N524" i="11"/>
  <c r="AA519" i="11"/>
  <c r="K509" i="11"/>
  <c r="X504" i="11"/>
  <c r="N494" i="11"/>
  <c r="AA489" i="11"/>
  <c r="J529" i="11"/>
  <c r="AA534" i="11"/>
  <c r="M544" i="11"/>
  <c r="X549" i="11"/>
  <c r="J559" i="11"/>
  <c r="AA564" i="11"/>
  <c r="M574" i="11"/>
  <c r="X579" i="11"/>
  <c r="J589" i="11"/>
  <c r="AA594" i="11"/>
  <c r="M604" i="11"/>
  <c r="X609" i="11"/>
  <c r="J619" i="11"/>
  <c r="AA624" i="11"/>
  <c r="M634" i="11"/>
  <c r="W529" i="11"/>
  <c r="O539" i="11"/>
  <c r="Z544" i="11"/>
  <c r="L554" i="11"/>
  <c r="W559" i="11"/>
  <c r="O569" i="11"/>
  <c r="Z574" i="11"/>
  <c r="L584" i="11"/>
  <c r="W589" i="11"/>
  <c r="O599" i="11"/>
  <c r="Z604" i="11"/>
  <c r="L614" i="11"/>
  <c r="W619" i="11"/>
  <c r="O629" i="11"/>
  <c r="Z634" i="11"/>
  <c r="K534" i="11"/>
  <c r="V539" i="11"/>
  <c r="N549" i="11"/>
  <c r="Y554" i="11"/>
  <c r="K564" i="11"/>
  <c r="V569" i="11"/>
  <c r="N579" i="11"/>
  <c r="Y584" i="11"/>
  <c r="K594" i="11"/>
  <c r="V599" i="11"/>
  <c r="N609" i="11"/>
  <c r="Y614" i="11"/>
  <c r="K624" i="11"/>
  <c r="V629" i="11"/>
  <c r="M529" i="11"/>
  <c r="X534" i="11"/>
  <c r="J544" i="11"/>
  <c r="AA549" i="11"/>
  <c r="M559" i="11"/>
  <c r="X564" i="11"/>
  <c r="J574" i="11"/>
  <c r="AA579" i="11"/>
  <c r="M589" i="11"/>
  <c r="X594" i="11"/>
  <c r="J604" i="11"/>
  <c r="AA609" i="11"/>
  <c r="M619" i="11"/>
  <c r="X624" i="11"/>
  <c r="J634" i="11"/>
  <c r="Z529" i="11"/>
  <c r="L539" i="11"/>
  <c r="W544" i="11"/>
  <c r="O554" i="11"/>
  <c r="Z559" i="11"/>
  <c r="L569" i="11"/>
  <c r="W574" i="11"/>
  <c r="O584" i="11"/>
  <c r="Z589" i="11"/>
  <c r="L599" i="11"/>
  <c r="W604" i="11"/>
  <c r="O614" i="11"/>
  <c r="Z619" i="11"/>
  <c r="L629" i="11"/>
  <c r="W634" i="11"/>
  <c r="Q475" i="11"/>
  <c r="G465" i="11"/>
  <c r="T460" i="11"/>
  <c r="D450" i="11"/>
  <c r="Q445" i="11"/>
  <c r="G435" i="11"/>
  <c r="T430" i="11"/>
  <c r="D420" i="11"/>
  <c r="Q415" i="11"/>
  <c r="G405" i="11"/>
  <c r="T400" i="11"/>
  <c r="D390" i="11"/>
  <c r="Q385" i="11"/>
  <c r="G375" i="11"/>
  <c r="T370" i="11"/>
  <c r="D360" i="11"/>
  <c r="Q355" i="11"/>
  <c r="G345" i="11"/>
  <c r="T340" i="11"/>
  <c r="D330" i="11"/>
  <c r="Q325" i="11"/>
  <c r="S157" i="11"/>
  <c r="I147" i="11"/>
  <c r="P142" i="11"/>
  <c r="F132" i="11"/>
  <c r="S127" i="11"/>
  <c r="I117" i="11"/>
  <c r="P112" i="11"/>
  <c r="F102" i="11"/>
  <c r="S97" i="11"/>
  <c r="I87" i="11"/>
  <c r="P82" i="11"/>
  <c r="F72" i="11"/>
  <c r="S67" i="11"/>
  <c r="I57" i="11"/>
  <c r="P52" i="11"/>
  <c r="F42" i="11"/>
  <c r="S37" i="11"/>
  <c r="I27" i="11"/>
  <c r="P22" i="11"/>
  <c r="F12" i="11"/>
  <c r="S7" i="11"/>
  <c r="H519" i="11"/>
  <c r="U514" i="11"/>
  <c r="E504" i="11"/>
  <c r="R499" i="11"/>
  <c r="H489" i="11"/>
  <c r="U484" i="11"/>
  <c r="E470" i="11"/>
  <c r="R465" i="11"/>
  <c r="H455" i="11"/>
  <c r="U450" i="11"/>
  <c r="E440" i="11"/>
  <c r="R435" i="11"/>
  <c r="H425" i="11"/>
  <c r="U420" i="11"/>
  <c r="E410" i="11"/>
  <c r="R405" i="11"/>
  <c r="H395" i="11"/>
  <c r="U390" i="11"/>
  <c r="E380" i="11"/>
  <c r="R375" i="11"/>
  <c r="H365" i="11"/>
  <c r="U360" i="11"/>
  <c r="E350" i="11"/>
  <c r="R345" i="11"/>
  <c r="H335" i="11"/>
  <c r="U330" i="11"/>
  <c r="X157" i="11"/>
  <c r="N147" i="11"/>
  <c r="AA142" i="11"/>
  <c r="K132" i="11"/>
  <c r="X127" i="11"/>
  <c r="N117" i="11"/>
  <c r="AA112" i="11"/>
  <c r="K102" i="11"/>
  <c r="X97" i="11"/>
  <c r="N87" i="11"/>
  <c r="AA82" i="11"/>
  <c r="K72" i="11"/>
  <c r="X67" i="11"/>
  <c r="N57" i="11"/>
  <c r="AA52" i="11"/>
  <c r="K42" i="11"/>
  <c r="X37" i="11"/>
  <c r="N27" i="11"/>
  <c r="AA22" i="11"/>
  <c r="K12" i="11"/>
  <c r="X7" i="11"/>
  <c r="J97" i="10"/>
  <c r="W92" i="10"/>
  <c r="M82" i="10"/>
  <c r="Z77" i="10"/>
  <c r="J67" i="10"/>
  <c r="W62" i="10"/>
  <c r="M52" i="10"/>
  <c r="Z47" i="10"/>
  <c r="J37" i="10"/>
  <c r="W32" i="10"/>
  <c r="M22" i="10"/>
  <c r="Z17" i="10"/>
  <c r="V7" i="10"/>
  <c r="Z102" i="10"/>
  <c r="L112" i="10"/>
  <c r="W117" i="10"/>
  <c r="O127" i="10"/>
  <c r="Z132" i="10"/>
  <c r="L142" i="10"/>
  <c r="W147" i="10"/>
  <c r="O157" i="10"/>
  <c r="N107" i="10"/>
  <c r="Y112" i="10"/>
  <c r="K122" i="10"/>
  <c r="V127" i="10"/>
  <c r="N137" i="10"/>
  <c r="Y142" i="10"/>
  <c r="K152" i="10"/>
  <c r="V157" i="10"/>
  <c r="O107" i="10"/>
  <c r="Z112" i="10"/>
  <c r="L122" i="10"/>
  <c r="W127" i="10"/>
  <c r="O137" i="10"/>
  <c r="Z142" i="10"/>
  <c r="L152" i="10"/>
  <c r="W157" i="10"/>
  <c r="J107" i="10"/>
  <c r="AA112" i="10"/>
  <c r="M122" i="10"/>
  <c r="X127" i="10"/>
  <c r="J137" i="10"/>
  <c r="AA142" i="10"/>
  <c r="M152" i="10"/>
  <c r="X157" i="10"/>
  <c r="K107" i="10"/>
  <c r="V112" i="10"/>
  <c r="N122" i="10"/>
  <c r="Y127" i="10"/>
  <c r="K137" i="10"/>
  <c r="V142" i="10"/>
  <c r="N152" i="10"/>
  <c r="Y157" i="10"/>
  <c r="W182" i="8"/>
  <c r="X176" i="8"/>
  <c r="Y170" i="8"/>
  <c r="Z164" i="8"/>
  <c r="AA158" i="8"/>
  <c r="V152" i="8"/>
  <c r="W146" i="8"/>
  <c r="X140" i="8"/>
  <c r="Y134" i="8"/>
  <c r="Z128" i="8"/>
  <c r="AA122" i="8"/>
  <c r="V116" i="8"/>
  <c r="W110" i="8"/>
  <c r="X104" i="8"/>
  <c r="Y98" i="8"/>
  <c r="Z92" i="8"/>
  <c r="AA86" i="8"/>
  <c r="V80" i="8"/>
  <c r="W74" i="8"/>
  <c r="X68" i="8"/>
  <c r="Y62" i="8"/>
  <c r="Z56" i="8"/>
  <c r="AA50" i="8"/>
  <c r="V44" i="8"/>
  <c r="W38" i="8"/>
  <c r="X32" i="8"/>
  <c r="Y26" i="8"/>
  <c r="Z20" i="8"/>
  <c r="AA14" i="8"/>
  <c r="J8" i="8"/>
  <c r="R316" i="7"/>
  <c r="G311" i="7"/>
  <c r="U301" i="7"/>
  <c r="D296" i="7"/>
  <c r="R286" i="7"/>
  <c r="G281" i="7"/>
  <c r="U271" i="7"/>
  <c r="D266" i="7"/>
  <c r="R256" i="7"/>
  <c r="G251" i="7"/>
  <c r="U241" i="7"/>
  <c r="D236" i="7"/>
  <c r="R226" i="7"/>
  <c r="G221" i="7"/>
  <c r="U211" i="7"/>
  <c r="D206" i="7"/>
  <c r="R196" i="7"/>
  <c r="G191" i="7"/>
  <c r="U181" i="7"/>
  <c r="D176" i="7"/>
  <c r="R166" i="7"/>
  <c r="I97" i="10"/>
  <c r="P92" i="10"/>
  <c r="F82" i="10"/>
  <c r="S77" i="10"/>
  <c r="I67" i="10"/>
  <c r="P62" i="10"/>
  <c r="F52" i="10"/>
  <c r="S47" i="10"/>
  <c r="I37" i="10"/>
  <c r="P32" i="10"/>
  <c r="F22" i="10"/>
  <c r="S17" i="10"/>
  <c r="I7" i="10"/>
  <c r="I188" i="8"/>
  <c r="D182" i="8"/>
  <c r="E176" i="8"/>
  <c r="F170" i="8"/>
  <c r="G164" i="8"/>
  <c r="H158" i="8"/>
  <c r="I152" i="8"/>
  <c r="D146" i="8"/>
  <c r="E140" i="8"/>
  <c r="F134" i="8"/>
  <c r="G128" i="8"/>
  <c r="H122" i="8"/>
  <c r="I116" i="8"/>
  <c r="D110" i="8"/>
  <c r="E104" i="8"/>
  <c r="F98" i="8"/>
  <c r="G92" i="8"/>
  <c r="H86" i="8"/>
  <c r="I80" i="8"/>
  <c r="D74" i="8"/>
  <c r="E68" i="8"/>
  <c r="F62" i="8"/>
  <c r="G56" i="8"/>
  <c r="H50" i="8"/>
  <c r="I44" i="8"/>
  <c r="D38" i="8"/>
  <c r="E32" i="8"/>
  <c r="F26" i="8"/>
  <c r="G20" i="8"/>
  <c r="H14" i="8"/>
  <c r="I8" i="8"/>
  <c r="X311" i="7"/>
  <c r="M306" i="7"/>
  <c r="AA296" i="7"/>
  <c r="J291" i="7"/>
  <c r="X281" i="7"/>
  <c r="M276" i="7"/>
  <c r="AA266" i="7"/>
  <c r="J261" i="7"/>
  <c r="X251" i="7"/>
  <c r="M246" i="7"/>
  <c r="AA236" i="7"/>
  <c r="J231" i="7"/>
  <c r="X221" i="7"/>
  <c r="M216" i="7"/>
  <c r="AA206" i="7"/>
  <c r="J201" i="7"/>
  <c r="X191" i="7"/>
  <c r="M186" i="7"/>
  <c r="AA176" i="7"/>
  <c r="J171" i="7"/>
  <c r="D87" i="10"/>
  <c r="Q82" i="10"/>
  <c r="G72" i="10"/>
  <c r="T67" i="10"/>
  <c r="D57" i="10"/>
  <c r="Q52" i="10"/>
  <c r="G42" i="10"/>
  <c r="T37" i="10"/>
  <c r="D27" i="10"/>
  <c r="Q22" i="10"/>
  <c r="G12" i="10"/>
  <c r="T7" i="10"/>
  <c r="T188" i="8"/>
  <c r="U182" i="8"/>
  <c r="P176" i="8"/>
  <c r="Q170" i="8"/>
  <c r="R164" i="8"/>
  <c r="S158" i="8"/>
  <c r="T152" i="8"/>
  <c r="U146" i="8"/>
  <c r="P140" i="8"/>
  <c r="Q134" i="8"/>
  <c r="R128" i="8"/>
  <c r="S122" i="8"/>
  <c r="T116" i="8"/>
  <c r="U110" i="8"/>
  <c r="P104" i="8"/>
  <c r="Q98" i="8"/>
  <c r="R92" i="8"/>
  <c r="S86" i="8"/>
  <c r="T80" i="8"/>
  <c r="U74" i="8"/>
  <c r="P68" i="8"/>
  <c r="Q62" i="8"/>
  <c r="R56" i="8"/>
  <c r="S50" i="8"/>
  <c r="T44" i="8"/>
  <c r="U38" i="8"/>
  <c r="P32" i="8"/>
  <c r="Q26" i="8"/>
  <c r="R20" i="8"/>
  <c r="S14" i="8"/>
  <c r="T8" i="8"/>
  <c r="H634" i="7"/>
  <c r="P624" i="7"/>
  <c r="E619" i="7"/>
  <c r="S609" i="7"/>
  <c r="H604" i="7"/>
  <c r="P594" i="7"/>
  <c r="E589" i="7"/>
  <c r="S579" i="7"/>
  <c r="H574" i="7"/>
  <c r="P564" i="7"/>
  <c r="E559" i="7"/>
  <c r="S549" i="7"/>
  <c r="H544" i="7"/>
  <c r="P534" i="7"/>
  <c r="E529" i="7"/>
  <c r="S519" i="7"/>
  <c r="H514" i="7"/>
  <c r="P504" i="7"/>
  <c r="E499" i="7"/>
  <c r="S489" i="7"/>
  <c r="H484" i="7"/>
  <c r="P470" i="7"/>
  <c r="E465" i="7"/>
  <c r="S455" i="7"/>
  <c r="H450" i="7"/>
  <c r="P440" i="7"/>
  <c r="E435" i="7"/>
  <c r="S425" i="7"/>
  <c r="H420" i="7"/>
  <c r="P410" i="7"/>
  <c r="E405" i="7"/>
  <c r="S395" i="7"/>
  <c r="H390" i="7"/>
  <c r="P380" i="7"/>
  <c r="E375" i="7"/>
  <c r="S365" i="7"/>
  <c r="H360" i="7"/>
  <c r="P350" i="7"/>
  <c r="E345" i="7"/>
  <c r="S335" i="7"/>
  <c r="H330" i="7"/>
  <c r="P316" i="7"/>
  <c r="E311" i="7"/>
  <c r="S301" i="7"/>
  <c r="H296" i="7"/>
  <c r="P286" i="7"/>
  <c r="E281" i="7"/>
  <c r="S271" i="7"/>
  <c r="H266" i="7"/>
  <c r="P256" i="7"/>
  <c r="E251" i="7"/>
  <c r="S241" i="7"/>
  <c r="H236" i="7"/>
  <c r="P226" i="7"/>
  <c r="E221" i="7"/>
  <c r="S211" i="7"/>
  <c r="H206" i="7"/>
  <c r="P196" i="7"/>
  <c r="E191" i="7"/>
  <c r="S181" i="7"/>
  <c r="H176" i="7"/>
  <c r="P166" i="7"/>
  <c r="W166" i="11"/>
  <c r="O176" i="11"/>
  <c r="Z181" i="11"/>
  <c r="L191" i="11"/>
  <c r="W196" i="11"/>
  <c r="O206" i="11"/>
  <c r="Z211" i="11"/>
  <c r="L221" i="11"/>
  <c r="W226" i="11"/>
  <c r="O236" i="11"/>
  <c r="Z241" i="11"/>
  <c r="L251" i="11"/>
  <c r="W256" i="11"/>
  <c r="O266" i="11"/>
  <c r="Z271" i="11"/>
  <c r="L281" i="11"/>
  <c r="W286" i="11"/>
  <c r="O296" i="11"/>
  <c r="Z301" i="11"/>
  <c r="L311" i="11"/>
  <c r="W316" i="11"/>
  <c r="K171" i="11"/>
  <c r="V176" i="11"/>
  <c r="N186" i="11"/>
  <c r="Y191" i="11"/>
  <c r="K201" i="11"/>
  <c r="V206" i="11"/>
  <c r="N216" i="11"/>
  <c r="Y221" i="11"/>
  <c r="K231" i="11"/>
  <c r="V236" i="11"/>
  <c r="N246" i="11"/>
  <c r="Y251" i="11"/>
  <c r="K261" i="11"/>
  <c r="V266" i="11"/>
  <c r="N276" i="11"/>
  <c r="Y281" i="11"/>
  <c r="K291" i="11"/>
  <c r="V296" i="11"/>
  <c r="N306" i="11"/>
  <c r="Y311" i="11"/>
  <c r="M166" i="11"/>
  <c r="X171" i="11"/>
  <c r="J181" i="11"/>
  <c r="AA186" i="11"/>
  <c r="M196" i="11"/>
  <c r="X201" i="11"/>
  <c r="J211" i="11"/>
  <c r="AA216" i="11"/>
  <c r="M226" i="11"/>
  <c r="X231" i="11"/>
  <c r="J241" i="11"/>
  <c r="AA246" i="11"/>
  <c r="M256" i="11"/>
  <c r="X261" i="11"/>
  <c r="J271" i="11"/>
  <c r="AA276" i="11"/>
  <c r="M286" i="11"/>
  <c r="X291" i="11"/>
  <c r="J301" i="11"/>
  <c r="AA306" i="11"/>
  <c r="M316" i="11"/>
  <c r="Z166" i="11"/>
  <c r="L176" i="11"/>
  <c r="W181" i="11"/>
  <c r="O191" i="11"/>
  <c r="Z196" i="11"/>
  <c r="L206" i="11"/>
  <c r="W211" i="11"/>
  <c r="O221" i="11"/>
  <c r="Z226" i="11"/>
  <c r="L236" i="11"/>
  <c r="W241" i="11"/>
  <c r="O251" i="11"/>
  <c r="Z256" i="11"/>
  <c r="L266" i="11"/>
  <c r="W271" i="11"/>
  <c r="O281" i="11"/>
  <c r="Z286" i="11"/>
  <c r="L296" i="11"/>
  <c r="W301" i="11"/>
  <c r="O311" i="11"/>
  <c r="Z316" i="11"/>
  <c r="N171" i="11"/>
  <c r="Y176" i="11"/>
  <c r="K186" i="11"/>
  <c r="V191" i="11"/>
  <c r="N201" i="11"/>
  <c r="Y206" i="11"/>
  <c r="K216" i="11"/>
  <c r="V221" i="11"/>
  <c r="N231" i="11"/>
  <c r="Y236" i="11"/>
  <c r="K246" i="11"/>
  <c r="V251" i="11"/>
  <c r="N261" i="11"/>
  <c r="Y266" i="11"/>
  <c r="K276" i="11"/>
  <c r="V281" i="11"/>
  <c r="N291" i="11"/>
  <c r="Y296" i="11"/>
  <c r="K306" i="11"/>
  <c r="V311" i="11"/>
  <c r="G97" i="10"/>
  <c r="T92" i="10"/>
  <c r="D82" i="10"/>
  <c r="Q77" i="10"/>
  <c r="G67" i="10"/>
  <c r="T62" i="10"/>
  <c r="D52" i="10"/>
  <c r="Q47" i="10"/>
  <c r="G37" i="10"/>
  <c r="T32" i="10"/>
  <c r="D22" i="10"/>
  <c r="Q17" i="10"/>
  <c r="G7" i="10"/>
  <c r="G188" i="8"/>
  <c r="H182" i="8"/>
  <c r="I176" i="8"/>
  <c r="D170" i="8"/>
  <c r="E164" i="8"/>
  <c r="F158" i="8"/>
  <c r="G152" i="8"/>
  <c r="H146" i="8"/>
  <c r="I140" i="8"/>
  <c r="D134" i="8"/>
  <c r="E128" i="8"/>
  <c r="F122" i="8"/>
  <c r="G116" i="8"/>
  <c r="H110" i="8"/>
  <c r="I104" i="8"/>
  <c r="D98" i="8"/>
  <c r="E92" i="8"/>
  <c r="F86" i="8"/>
  <c r="G80" i="8"/>
  <c r="H74" i="8"/>
  <c r="I68" i="8"/>
  <c r="D62" i="8"/>
  <c r="E56" i="8"/>
  <c r="F50" i="8"/>
  <c r="G44" i="8"/>
  <c r="H38" i="8"/>
  <c r="I32" i="8"/>
  <c r="D26" i="8"/>
  <c r="E20" i="8"/>
  <c r="F14" i="8"/>
  <c r="G8" i="8"/>
  <c r="W142" i="10"/>
  <c r="O122" i="10"/>
  <c r="L97" i="10"/>
  <c r="Y92" i="10"/>
  <c r="O82" i="10"/>
  <c r="V77" i="10"/>
  <c r="L67" i="10"/>
  <c r="Y62" i="10"/>
  <c r="O52" i="10"/>
  <c r="V47" i="10"/>
  <c r="L37" i="10"/>
  <c r="Y32" i="10"/>
  <c r="O22" i="10"/>
  <c r="V17" i="10"/>
  <c r="L7" i="10"/>
  <c r="L188" i="8"/>
  <c r="M182" i="8"/>
  <c r="N176" i="8"/>
  <c r="O170" i="8"/>
  <c r="J164" i="8"/>
  <c r="K158" i="8"/>
  <c r="L152" i="8"/>
  <c r="M146" i="8"/>
  <c r="N140" i="8"/>
  <c r="O134" i="8"/>
  <c r="J128" i="8"/>
  <c r="K122" i="8"/>
  <c r="L116" i="8"/>
  <c r="M110" i="8"/>
  <c r="N104" i="8"/>
  <c r="O98" i="8"/>
  <c r="J92" i="8"/>
  <c r="K86" i="8"/>
  <c r="L80" i="8"/>
  <c r="M74" i="8"/>
  <c r="N68" i="8"/>
  <c r="O62" i="8"/>
  <c r="J56" i="8"/>
  <c r="K50" i="8"/>
  <c r="L44" i="8"/>
  <c r="M38" i="8"/>
  <c r="N32" i="8"/>
  <c r="O26" i="8"/>
  <c r="J20" i="8"/>
  <c r="K14" i="8"/>
  <c r="L8" i="8"/>
  <c r="G127" i="7"/>
  <c r="T122" i="7"/>
  <c r="D112" i="7"/>
  <c r="Q107" i="7"/>
  <c r="G97" i="7"/>
  <c r="T92" i="7"/>
  <c r="D82" i="7"/>
  <c r="Q77" i="7"/>
  <c r="G67" i="7"/>
  <c r="T62" i="7"/>
  <c r="D52" i="7"/>
  <c r="Q47" i="7"/>
  <c r="G37" i="7"/>
  <c r="T32" i="7"/>
  <c r="D22" i="7"/>
  <c r="Q17" i="7"/>
  <c r="G7" i="7"/>
  <c r="G634" i="6"/>
  <c r="T629" i="6"/>
  <c r="D619" i="6"/>
  <c r="Q614" i="6"/>
  <c r="G604" i="6"/>
  <c r="T599" i="6"/>
  <c r="J589" i="6"/>
  <c r="W584" i="6"/>
  <c r="M574" i="6"/>
  <c r="Z569" i="6"/>
  <c r="P559" i="6"/>
  <c r="F549" i="6"/>
  <c r="S544" i="6"/>
  <c r="I534" i="6"/>
  <c r="V529" i="6"/>
  <c r="L519" i="6"/>
  <c r="Y514" i="6"/>
  <c r="O504" i="6"/>
  <c r="E494" i="6"/>
  <c r="R489" i="6"/>
  <c r="H475" i="6"/>
  <c r="U470" i="6"/>
  <c r="K460" i="6"/>
  <c r="X455" i="6"/>
  <c r="N445" i="6"/>
  <c r="AA440" i="6"/>
  <c r="D435" i="6"/>
  <c r="Q430" i="6"/>
  <c r="G420" i="6"/>
  <c r="T415" i="6"/>
  <c r="J405" i="6"/>
  <c r="W400" i="6"/>
  <c r="M390" i="6"/>
  <c r="Z385" i="6"/>
  <c r="P375" i="6"/>
  <c r="F365" i="6"/>
  <c r="S360" i="6"/>
  <c r="I350" i="6"/>
  <c r="V345" i="6"/>
  <c r="L335" i="6"/>
  <c r="Y330" i="6"/>
  <c r="O316" i="6"/>
  <c r="E306" i="6"/>
  <c r="R301" i="6"/>
  <c r="H291" i="6"/>
  <c r="U286" i="6"/>
  <c r="K276" i="6"/>
  <c r="X271" i="6"/>
  <c r="N261" i="6"/>
  <c r="AA256" i="6"/>
  <c r="D251" i="6"/>
  <c r="Q246" i="6"/>
  <c r="G236" i="6"/>
  <c r="T231" i="6"/>
  <c r="J221" i="6"/>
  <c r="W216" i="6"/>
  <c r="M206" i="6"/>
  <c r="Z201" i="6"/>
  <c r="P191" i="6"/>
  <c r="F181" i="6"/>
  <c r="S176" i="6"/>
  <c r="I166" i="6"/>
  <c r="P157" i="6"/>
  <c r="F147" i="6"/>
  <c r="S142" i="6"/>
  <c r="I132" i="6"/>
  <c r="V127" i="6"/>
  <c r="L117" i="6"/>
  <c r="Y112" i="6"/>
  <c r="O102" i="6"/>
  <c r="E92" i="6"/>
  <c r="R87" i="6"/>
  <c r="H77" i="6"/>
  <c r="U72" i="6"/>
  <c r="K62" i="6"/>
  <c r="X57" i="6"/>
  <c r="N47" i="6"/>
  <c r="AA42" i="6"/>
  <c r="D37" i="6"/>
  <c r="Q32" i="6"/>
  <c r="G22" i="6"/>
  <c r="T17" i="6"/>
  <c r="E13" i="4"/>
  <c r="E11" i="4" s="1"/>
  <c r="E18" i="3"/>
  <c r="E23" i="3"/>
  <c r="M122" i="7"/>
  <c r="Z117" i="7"/>
  <c r="J107" i="7"/>
  <c r="W102" i="7"/>
  <c r="M92" i="7"/>
  <c r="Z87" i="7"/>
  <c r="J77" i="7"/>
  <c r="W72" i="7"/>
  <c r="S475" i="6"/>
  <c r="I465" i="6"/>
  <c r="V460" i="6"/>
  <c r="L450" i="6"/>
  <c r="Y445" i="6"/>
  <c r="O435" i="6"/>
  <c r="E425" i="6"/>
  <c r="R420" i="6"/>
  <c r="H410" i="6"/>
  <c r="U405" i="6"/>
  <c r="K395" i="6"/>
  <c r="X390" i="6"/>
  <c r="N380" i="6"/>
  <c r="AA375" i="6"/>
  <c r="D370" i="6"/>
  <c r="Q365" i="6"/>
  <c r="G355" i="6"/>
  <c r="T350" i="6"/>
  <c r="J340" i="6"/>
  <c r="W335" i="6"/>
  <c r="M325" i="6"/>
  <c r="Z316" i="6"/>
  <c r="P306" i="6"/>
  <c r="F296" i="6"/>
  <c r="S291" i="6"/>
  <c r="I281" i="6"/>
  <c r="V276" i="6"/>
  <c r="L266" i="6"/>
  <c r="Y261" i="6"/>
  <c r="O251" i="6"/>
  <c r="E241" i="6"/>
  <c r="R236" i="6"/>
  <c r="H226" i="6"/>
  <c r="U221" i="6"/>
  <c r="K127" i="7"/>
  <c r="X122" i="7"/>
  <c r="N112" i="7"/>
  <c r="AA107" i="7"/>
  <c r="K97" i="7"/>
  <c r="X92" i="7"/>
  <c r="N82" i="7"/>
  <c r="AA77" i="7"/>
  <c r="K67" i="7"/>
  <c r="X62" i="7"/>
  <c r="N52" i="7"/>
  <c r="AA47" i="7"/>
  <c r="K37" i="7"/>
  <c r="X32" i="7"/>
  <c r="L629" i="6"/>
  <c r="Y624" i="6"/>
  <c r="O614" i="6"/>
  <c r="E604" i="6"/>
  <c r="R599" i="6"/>
  <c r="H589" i="6"/>
  <c r="U584" i="6"/>
  <c r="K574" i="6"/>
  <c r="X569" i="6"/>
  <c r="N559" i="6"/>
  <c r="AA554" i="6"/>
  <c r="D549" i="6"/>
  <c r="Q544" i="6"/>
  <c r="G534" i="6"/>
  <c r="T529" i="6"/>
  <c r="J519" i="6"/>
  <c r="W514" i="6"/>
  <c r="M504" i="6"/>
  <c r="Z499" i="6"/>
  <c r="G470" i="6"/>
  <c r="T465" i="6"/>
  <c r="J455" i="6"/>
  <c r="W450" i="6"/>
  <c r="M440" i="6"/>
  <c r="Z435" i="6"/>
  <c r="P425" i="6"/>
  <c r="F415" i="6"/>
  <c r="S410" i="6"/>
  <c r="I400" i="6"/>
  <c r="V395" i="6"/>
  <c r="L385" i="6"/>
  <c r="Y380" i="6"/>
  <c r="O370" i="6"/>
  <c r="E360" i="6"/>
  <c r="R355" i="6"/>
  <c r="H345" i="6"/>
  <c r="U340" i="6"/>
  <c r="K330" i="6"/>
  <c r="X325" i="6"/>
  <c r="N311" i="6"/>
  <c r="AA306" i="6"/>
  <c r="D301" i="6"/>
  <c r="Q296" i="6"/>
  <c r="G286" i="6"/>
  <c r="T281" i="6"/>
  <c r="J271" i="6"/>
  <c r="W266" i="6"/>
  <c r="M256" i="6"/>
  <c r="Z251" i="6"/>
  <c r="P241" i="6"/>
  <c r="F231" i="6"/>
  <c r="S226" i="6"/>
  <c r="I216" i="6"/>
  <c r="V211" i="6"/>
  <c r="L201" i="6"/>
  <c r="Y196" i="6"/>
  <c r="O186" i="6"/>
  <c r="E176" i="6"/>
  <c r="R171" i="6"/>
  <c r="H157" i="6"/>
  <c r="U152" i="6"/>
  <c r="K142" i="6"/>
  <c r="X137" i="6"/>
  <c r="N127" i="6"/>
  <c r="AA122" i="6"/>
  <c r="D117" i="6"/>
  <c r="Q112" i="6"/>
  <c r="G102" i="6"/>
  <c r="T97" i="6"/>
  <c r="J87" i="6"/>
  <c r="W82" i="6"/>
  <c r="M72" i="6"/>
  <c r="Z67" i="6"/>
  <c r="P57" i="6"/>
  <c r="F47" i="6"/>
  <c r="S42" i="6"/>
  <c r="I32" i="6"/>
  <c r="V27" i="6"/>
  <c r="L17" i="6"/>
  <c r="Y12" i="6"/>
  <c r="E122" i="7"/>
  <c r="R117" i="7"/>
  <c r="H107" i="7"/>
  <c r="U102" i="7"/>
  <c r="E92" i="7"/>
  <c r="R87" i="7"/>
  <c r="H77" i="7"/>
  <c r="U72" i="7"/>
  <c r="E62" i="7"/>
  <c r="R57" i="7"/>
  <c r="H47" i="7"/>
  <c r="U42" i="7"/>
  <c r="E32" i="7"/>
  <c r="R27" i="7"/>
  <c r="H17" i="7"/>
  <c r="U12" i="7"/>
  <c r="V7" i="7"/>
  <c r="Z132" i="7"/>
  <c r="L142" i="7"/>
  <c r="W147" i="7"/>
  <c r="O157" i="7"/>
  <c r="AA132" i="7"/>
  <c r="M142" i="7"/>
  <c r="X147" i="7"/>
  <c r="J157" i="7"/>
  <c r="AA137" i="7"/>
  <c r="M147" i="7"/>
  <c r="X152" i="7"/>
  <c r="K132" i="7"/>
  <c r="V137" i="7"/>
  <c r="N147" i="7"/>
  <c r="Y152" i="7"/>
  <c r="L132" i="7"/>
  <c r="W137" i="7"/>
  <c r="O147" i="7"/>
  <c r="Z152" i="7"/>
  <c r="P634" i="6"/>
  <c r="F624" i="6"/>
  <c r="S619" i="6"/>
  <c r="I609" i="6"/>
  <c r="V604" i="6"/>
  <c r="L594" i="6"/>
  <c r="Y589" i="6"/>
  <c r="O579" i="6"/>
  <c r="E569" i="6"/>
  <c r="R564" i="6"/>
  <c r="H554" i="6"/>
  <c r="U549" i="6"/>
  <c r="K539" i="6"/>
  <c r="X534" i="6"/>
  <c r="N524" i="6"/>
  <c r="AA519" i="6"/>
  <c r="D514" i="6"/>
  <c r="Q509" i="6"/>
  <c r="G499" i="6"/>
  <c r="T494" i="6"/>
  <c r="J484" i="6"/>
  <c r="Q475" i="6"/>
  <c r="G465" i="6"/>
  <c r="T460" i="6"/>
  <c r="J450" i="6"/>
  <c r="W445" i="6"/>
  <c r="M435" i="6"/>
  <c r="Z430" i="6"/>
  <c r="P420" i="6"/>
  <c r="F410" i="6"/>
  <c r="S405" i="6"/>
  <c r="I395" i="6"/>
  <c r="V390" i="6"/>
  <c r="L380" i="6"/>
  <c r="Y375" i="6"/>
  <c r="O365" i="6"/>
  <c r="E355" i="6"/>
  <c r="R350" i="6"/>
  <c r="H340" i="6"/>
  <c r="U335" i="6"/>
  <c r="K325" i="6"/>
  <c r="X316" i="6"/>
  <c r="N306" i="6"/>
  <c r="AA301" i="6"/>
  <c r="D296" i="6"/>
  <c r="Q291" i="6"/>
  <c r="G281" i="6"/>
  <c r="T276" i="6"/>
  <c r="J266" i="6"/>
  <c r="W261" i="6"/>
  <c r="M251" i="6"/>
  <c r="Z246" i="6"/>
  <c r="P236" i="6"/>
  <c r="F226" i="6"/>
  <c r="S221" i="6"/>
  <c r="I211" i="6"/>
  <c r="V206" i="6"/>
  <c r="L196" i="6"/>
  <c r="Y191" i="6"/>
  <c r="O181" i="6"/>
  <c r="E171" i="6"/>
  <c r="R166" i="6"/>
  <c r="H152" i="6"/>
  <c r="U147" i="6"/>
  <c r="K137" i="6"/>
  <c r="X132" i="6"/>
  <c r="N122" i="6"/>
  <c r="AA117" i="6"/>
  <c r="D112" i="6"/>
  <c r="Q107" i="6"/>
  <c r="G97" i="6"/>
  <c r="T92" i="6"/>
  <c r="J82" i="6"/>
  <c r="W77" i="6"/>
  <c r="M67" i="6"/>
  <c r="Z62" i="6"/>
  <c r="P52" i="6"/>
  <c r="F42" i="6"/>
  <c r="S37" i="6"/>
  <c r="I27" i="6"/>
  <c r="V22" i="6"/>
  <c r="L12" i="6"/>
  <c r="Y7" i="6"/>
  <c r="G22" i="3"/>
  <c r="G21" i="3" s="1"/>
  <c r="E12" i="3"/>
  <c r="E11" i="3" s="1"/>
  <c r="F22" i="3"/>
  <c r="G17" i="3"/>
  <c r="G16" i="3" s="1"/>
  <c r="D17" i="3"/>
  <c r="E22" i="3"/>
  <c r="E21" i="3" s="1"/>
  <c r="D11" i="3"/>
  <c r="D22" i="3"/>
  <c r="D21" i="3" s="1"/>
  <c r="F17" i="3"/>
  <c r="F12" i="3"/>
  <c r="F11" i="3" s="1"/>
  <c r="E17" i="3"/>
  <c r="G12" i="3"/>
  <c r="G11" i="3" s="1"/>
  <c r="G25" i="4"/>
  <c r="G23" i="4" s="1"/>
  <c r="G19" i="4"/>
  <c r="G17" i="4" s="1"/>
  <c r="W311" i="15"/>
  <c r="L306" i="15"/>
  <c r="Z296" i="15"/>
  <c r="O291" i="15"/>
  <c r="W281" i="15"/>
  <c r="L276" i="15"/>
  <c r="Z266" i="15"/>
  <c r="O261" i="15"/>
  <c r="W251" i="15"/>
  <c r="L246" i="15"/>
  <c r="Z236" i="15"/>
  <c r="O231" i="15"/>
  <c r="W221" i="15"/>
  <c r="L216" i="15"/>
  <c r="Z206" i="15"/>
  <c r="O201" i="15"/>
  <c r="W191" i="15"/>
  <c r="L186" i="15"/>
  <c r="Z176" i="15"/>
  <c r="O171" i="15"/>
  <c r="I619" i="15"/>
  <c r="E524" i="15"/>
  <c r="S514" i="15"/>
  <c r="H509" i="15"/>
  <c r="P499" i="15"/>
  <c r="E494" i="15"/>
  <c r="S484" i="15"/>
  <c r="Z524" i="15"/>
  <c r="O519" i="15"/>
  <c r="W509" i="15"/>
  <c r="L504" i="15"/>
  <c r="Z494" i="15"/>
  <c r="O489" i="15"/>
  <c r="O534" i="15"/>
  <c r="Z539" i="15"/>
  <c r="L549" i="15"/>
  <c r="W554" i="15"/>
  <c r="O564" i="15"/>
  <c r="Z569" i="15"/>
  <c r="L579" i="15"/>
  <c r="W584" i="15"/>
  <c r="O594" i="15"/>
  <c r="Z599" i="15"/>
  <c r="L609" i="15"/>
  <c r="W614" i="15"/>
  <c r="O624" i="15"/>
  <c r="Z629" i="15"/>
  <c r="Z470" i="14"/>
  <c r="O465" i="14"/>
  <c r="W455" i="14"/>
  <c r="L450" i="14"/>
  <c r="Z440" i="14"/>
  <c r="O435" i="14"/>
  <c r="W425" i="14"/>
  <c r="L420" i="14"/>
  <c r="Z410" i="14"/>
  <c r="O405" i="14"/>
  <c r="W395" i="14"/>
  <c r="L390" i="14"/>
  <c r="Z380" i="14"/>
  <c r="O375" i="14"/>
  <c r="W365" i="14"/>
  <c r="L360" i="14"/>
  <c r="Z350" i="14"/>
  <c r="O345" i="14"/>
  <c r="W335" i="14"/>
  <c r="L330" i="14"/>
  <c r="AA27" i="15"/>
  <c r="W470" i="14"/>
  <c r="L465" i="14"/>
  <c r="Z455" i="14"/>
  <c r="O450" i="14"/>
  <c r="W440" i="14"/>
  <c r="L435" i="14"/>
  <c r="Z425" i="14"/>
  <c r="O420" i="14"/>
  <c r="W410" i="14"/>
  <c r="L405" i="14"/>
  <c r="Z395" i="14"/>
  <c r="O390" i="14"/>
  <c r="W380" i="14"/>
  <c r="L375" i="14"/>
  <c r="Z365" i="14"/>
  <c r="O360" i="14"/>
  <c r="W350" i="14"/>
  <c r="L345" i="14"/>
  <c r="Z335" i="14"/>
  <c r="O330" i="14"/>
  <c r="AA142" i="15"/>
  <c r="F97" i="15"/>
  <c r="O57" i="15"/>
  <c r="Z62" i="15"/>
  <c r="L72" i="15"/>
  <c r="W77" i="15"/>
  <c r="O87" i="15"/>
  <c r="Z92" i="15"/>
  <c r="L102" i="15"/>
  <c r="W107" i="15"/>
  <c r="O117" i="15"/>
  <c r="Z122" i="15"/>
  <c r="L132" i="15"/>
  <c r="W137" i="15"/>
  <c r="O147" i="15"/>
  <c r="Z152" i="15"/>
  <c r="J57" i="15"/>
  <c r="AA62" i="15"/>
  <c r="M72" i="15"/>
  <c r="X77" i="15"/>
  <c r="J87" i="15"/>
  <c r="AA92" i="15"/>
  <c r="M102" i="15"/>
  <c r="X107" i="15"/>
  <c r="J117" i="15"/>
  <c r="AA122" i="15"/>
  <c r="M132" i="15"/>
  <c r="X137" i="15"/>
  <c r="J147" i="15"/>
  <c r="AA152" i="15"/>
  <c r="R32" i="15"/>
  <c r="D42" i="15"/>
  <c r="U47" i="15"/>
  <c r="G57" i="15"/>
  <c r="R62" i="15"/>
  <c r="D72" i="15"/>
  <c r="U77" i="15"/>
  <c r="G87" i="15"/>
  <c r="R92" i="15"/>
  <c r="D102" i="15"/>
  <c r="U107" i="15"/>
  <c r="G117" i="15"/>
  <c r="R122" i="15"/>
  <c r="D132" i="15"/>
  <c r="U137" i="15"/>
  <c r="G147" i="15"/>
  <c r="R152" i="15"/>
  <c r="Z634" i="14"/>
  <c r="O629" i="14"/>
  <c r="W619" i="14"/>
  <c r="L614" i="14"/>
  <c r="Z604" i="14"/>
  <c r="O599" i="14"/>
  <c r="W589" i="14"/>
  <c r="L584" i="14"/>
  <c r="Z574" i="14"/>
  <c r="O569" i="14"/>
  <c r="W559" i="14"/>
  <c r="L554" i="14"/>
  <c r="Z544" i="14"/>
  <c r="O539" i="14"/>
  <c r="W529" i="14"/>
  <c r="L524" i="14"/>
  <c r="Z514" i="14"/>
  <c r="O509" i="14"/>
  <c r="W499" i="14"/>
  <c r="V221" i="14"/>
  <c r="AA360" i="15"/>
  <c r="M400" i="15"/>
  <c r="AA450" i="15"/>
  <c r="E325" i="15"/>
  <c r="P330" i="15"/>
  <c r="H340" i="15"/>
  <c r="S345" i="15"/>
  <c r="E355" i="15"/>
  <c r="P360" i="15"/>
  <c r="H370" i="15"/>
  <c r="S375" i="15"/>
  <c r="E385" i="15"/>
  <c r="P390" i="15"/>
  <c r="H400" i="15"/>
  <c r="S405" i="15"/>
  <c r="E415" i="15"/>
  <c r="P420" i="15"/>
  <c r="H430" i="15"/>
  <c r="S435" i="15"/>
  <c r="E445" i="15"/>
  <c r="P450" i="15"/>
  <c r="H460" i="15"/>
  <c r="S465" i="15"/>
  <c r="E475" i="15"/>
  <c r="R325" i="15"/>
  <c r="D335" i="15"/>
  <c r="U340" i="15"/>
  <c r="G350" i="15"/>
  <c r="R355" i="15"/>
  <c r="D365" i="15"/>
  <c r="U370" i="15"/>
  <c r="G380" i="15"/>
  <c r="R385" i="15"/>
  <c r="D395" i="15"/>
  <c r="U400" i="15"/>
  <c r="G410" i="15"/>
  <c r="R415" i="15"/>
  <c r="D425" i="15"/>
  <c r="U430" i="15"/>
  <c r="G440" i="15"/>
  <c r="R445" i="15"/>
  <c r="D455" i="15"/>
  <c r="U460" i="15"/>
  <c r="G470" i="15"/>
  <c r="R475" i="15"/>
  <c r="F330" i="15"/>
  <c r="Q335" i="15"/>
  <c r="I345" i="15"/>
  <c r="T350" i="15"/>
  <c r="F360" i="15"/>
  <c r="Q365" i="15"/>
  <c r="I375" i="15"/>
  <c r="T380" i="15"/>
  <c r="F390" i="15"/>
  <c r="Q395" i="15"/>
  <c r="I405" i="15"/>
  <c r="T410" i="15"/>
  <c r="F420" i="15"/>
  <c r="Q425" i="15"/>
  <c r="I435" i="15"/>
  <c r="T440" i="15"/>
  <c r="F450" i="15"/>
  <c r="Q455" i="15"/>
  <c r="I465" i="15"/>
  <c r="T470" i="15"/>
  <c r="H325" i="15"/>
  <c r="S330" i="15"/>
  <c r="E340" i="15"/>
  <c r="P345" i="15"/>
  <c r="H355" i="15"/>
  <c r="S360" i="15"/>
  <c r="E370" i="15"/>
  <c r="P375" i="15"/>
  <c r="H385" i="15"/>
  <c r="S390" i="15"/>
  <c r="E400" i="15"/>
  <c r="P405" i="15"/>
  <c r="H415" i="15"/>
  <c r="S420" i="15"/>
  <c r="E430" i="15"/>
  <c r="P435" i="15"/>
  <c r="H445" i="15"/>
  <c r="S450" i="15"/>
  <c r="E460" i="15"/>
  <c r="P465" i="15"/>
  <c r="H475" i="15"/>
  <c r="U325" i="15"/>
  <c r="G335" i="15"/>
  <c r="R340" i="15"/>
  <c r="D350" i="15"/>
  <c r="U355" i="15"/>
  <c r="G365" i="15"/>
  <c r="R370" i="15"/>
  <c r="D380" i="15"/>
  <c r="U385" i="15"/>
  <c r="G395" i="15"/>
  <c r="R400" i="15"/>
  <c r="D410" i="15"/>
  <c r="U415" i="15"/>
  <c r="G425" i="15"/>
  <c r="R430" i="15"/>
  <c r="D440" i="15"/>
  <c r="U445" i="15"/>
  <c r="G455" i="15"/>
  <c r="R460" i="15"/>
  <c r="D470" i="15"/>
  <c r="U475" i="15"/>
  <c r="Y206" i="14"/>
  <c r="V181" i="14"/>
  <c r="N191" i="14"/>
  <c r="Y196" i="14"/>
  <c r="K206" i="14"/>
  <c r="V211" i="14"/>
  <c r="N221" i="14"/>
  <c r="Y226" i="14"/>
  <c r="K236" i="14"/>
  <c r="V241" i="14"/>
  <c r="N251" i="14"/>
  <c r="Y256" i="14"/>
  <c r="K266" i="14"/>
  <c r="V271" i="14"/>
  <c r="N281" i="14"/>
  <c r="Y286" i="14"/>
  <c r="K296" i="14"/>
  <c r="V301" i="14"/>
  <c r="N311" i="14"/>
  <c r="Y316" i="14"/>
  <c r="I226" i="14"/>
  <c r="J7" i="14"/>
  <c r="H380" i="13"/>
  <c r="M370" i="13"/>
  <c r="V355" i="13"/>
  <c r="R360" i="13"/>
  <c r="Q539" i="12"/>
  <c r="G529" i="12"/>
  <c r="T524" i="12"/>
  <c r="D514" i="12"/>
  <c r="Q509" i="12"/>
  <c r="G499" i="12"/>
  <c r="T494" i="12"/>
  <c r="M311" i="12"/>
  <c r="Z306" i="12"/>
  <c r="J296" i="12"/>
  <c r="W291" i="12"/>
  <c r="M281" i="12"/>
  <c r="Z276" i="12"/>
  <c r="J266" i="12"/>
  <c r="W261" i="12"/>
  <c r="M251" i="12"/>
  <c r="Z246" i="12"/>
  <c r="J236" i="12"/>
  <c r="W231" i="12"/>
  <c r="M221" i="12"/>
  <c r="Z216" i="12"/>
  <c r="J206" i="12"/>
  <c r="W201" i="12"/>
  <c r="M191" i="12"/>
  <c r="Z186" i="12"/>
  <c r="J176" i="12"/>
  <c r="W171" i="12"/>
  <c r="M157" i="12"/>
  <c r="Z152" i="12"/>
  <c r="J142" i="12"/>
  <c r="W137" i="12"/>
  <c r="M127" i="12"/>
  <c r="Z122" i="12"/>
  <c r="J112" i="12"/>
  <c r="W107" i="12"/>
  <c r="M97" i="12"/>
  <c r="Z92" i="12"/>
  <c r="J82" i="12"/>
  <c r="W77" i="12"/>
  <c r="M67" i="12"/>
  <c r="Z62" i="12"/>
  <c r="J52" i="12"/>
  <c r="W47" i="12"/>
  <c r="M37" i="12"/>
  <c r="Z32" i="12"/>
  <c r="J22" i="12"/>
  <c r="W17" i="12"/>
  <c r="M7" i="12"/>
  <c r="R519" i="11"/>
  <c r="H509" i="11"/>
  <c r="U504" i="11"/>
  <c r="E494" i="11"/>
  <c r="R489" i="11"/>
  <c r="O470" i="11"/>
  <c r="V465" i="11"/>
  <c r="L455" i="11"/>
  <c r="Y450" i="11"/>
  <c r="O440" i="11"/>
  <c r="V435" i="11"/>
  <c r="L425" i="11"/>
  <c r="Y420" i="11"/>
  <c r="O410" i="11"/>
  <c r="V405" i="11"/>
  <c r="L395" i="11"/>
  <c r="Y390" i="11"/>
  <c r="O380" i="11"/>
  <c r="V375" i="11"/>
  <c r="L365" i="11"/>
  <c r="Y360" i="11"/>
  <c r="O350" i="11"/>
  <c r="V345" i="11"/>
  <c r="L335" i="11"/>
  <c r="Y330" i="11"/>
  <c r="E152" i="11"/>
  <c r="R147" i="11"/>
  <c r="H137" i="11"/>
  <c r="U132" i="11"/>
  <c r="E122" i="11"/>
  <c r="R117" i="11"/>
  <c r="H107" i="11"/>
  <c r="U102" i="11"/>
  <c r="E92" i="11"/>
  <c r="R87" i="11"/>
  <c r="H77" i="11"/>
  <c r="U72" i="11"/>
  <c r="E62" i="11"/>
  <c r="R57" i="11"/>
  <c r="H47" i="11"/>
  <c r="U42" i="11"/>
  <c r="E32" i="11"/>
  <c r="R27" i="11"/>
  <c r="H17" i="11"/>
  <c r="U12" i="11"/>
  <c r="J7" i="11"/>
  <c r="R316" i="10"/>
  <c r="G311" i="10"/>
  <c r="U301" i="10"/>
  <c r="D296" i="10"/>
  <c r="R286" i="10"/>
  <c r="G281" i="10"/>
  <c r="U271" i="10"/>
  <c r="D266" i="10"/>
  <c r="R256" i="10"/>
  <c r="G251" i="10"/>
  <c r="U241" i="10"/>
  <c r="D236" i="10"/>
  <c r="R226" i="10"/>
  <c r="G221" i="10"/>
  <c r="U211" i="10"/>
  <c r="D206" i="10"/>
  <c r="R196" i="10"/>
  <c r="G191" i="10"/>
  <c r="U181" i="10"/>
  <c r="D176" i="10"/>
  <c r="R166" i="10"/>
  <c r="L514" i="11"/>
  <c r="Y509" i="11"/>
  <c r="O499" i="11"/>
  <c r="V494" i="11"/>
  <c r="L484" i="11"/>
  <c r="Y475" i="11"/>
  <c r="O465" i="11"/>
  <c r="V460" i="11"/>
  <c r="L450" i="11"/>
  <c r="Y445" i="11"/>
  <c r="O435" i="11"/>
  <c r="V430" i="11"/>
  <c r="L420" i="11"/>
  <c r="Y415" i="11"/>
  <c r="O405" i="11"/>
  <c r="V400" i="11"/>
  <c r="L390" i="11"/>
  <c r="Y385" i="11"/>
  <c r="O375" i="11"/>
  <c r="V370" i="11"/>
  <c r="L360" i="11"/>
  <c r="Y355" i="11"/>
  <c r="O345" i="11"/>
  <c r="V340" i="11"/>
  <c r="L330" i="11"/>
  <c r="Y325" i="11"/>
  <c r="AA157" i="11"/>
  <c r="K147" i="11"/>
  <c r="X142" i="11"/>
  <c r="N132" i="11"/>
  <c r="AA127" i="11"/>
  <c r="K117" i="11"/>
  <c r="X112" i="11"/>
  <c r="N102" i="11"/>
  <c r="AA97" i="11"/>
  <c r="K87" i="11"/>
  <c r="X82" i="11"/>
  <c r="N72" i="11"/>
  <c r="AA67" i="11"/>
  <c r="K57" i="11"/>
  <c r="X52" i="11"/>
  <c r="N42" i="11"/>
  <c r="AA37" i="11"/>
  <c r="K27" i="11"/>
  <c r="X22" i="11"/>
  <c r="N12" i="11"/>
  <c r="AA7" i="11"/>
  <c r="J519" i="11"/>
  <c r="W514" i="11"/>
  <c r="M504" i="11"/>
  <c r="Z499" i="11"/>
  <c r="J489" i="11"/>
  <c r="W484" i="11"/>
  <c r="M470" i="11"/>
  <c r="Z465" i="11"/>
  <c r="J455" i="11"/>
  <c r="W450" i="11"/>
  <c r="M440" i="11"/>
  <c r="Z435" i="11"/>
  <c r="J425" i="11"/>
  <c r="W420" i="11"/>
  <c r="M410" i="11"/>
  <c r="Z405" i="11"/>
  <c r="J395" i="11"/>
  <c r="W390" i="11"/>
  <c r="M380" i="11"/>
  <c r="Z375" i="11"/>
  <c r="J365" i="11"/>
  <c r="W360" i="11"/>
  <c r="M350" i="11"/>
  <c r="Z345" i="11"/>
  <c r="J335" i="11"/>
  <c r="W330" i="11"/>
  <c r="O152" i="11"/>
  <c r="V147" i="11"/>
  <c r="L137" i="11"/>
  <c r="Y132" i="11"/>
  <c r="O122" i="11"/>
  <c r="V117" i="11"/>
  <c r="L107" i="11"/>
  <c r="Y102" i="11"/>
  <c r="O92" i="11"/>
  <c r="V87" i="11"/>
  <c r="L77" i="11"/>
  <c r="Y72" i="11"/>
  <c r="O62" i="11"/>
  <c r="V57" i="11"/>
  <c r="L47" i="11"/>
  <c r="Y42" i="11"/>
  <c r="O32" i="11"/>
  <c r="V27" i="11"/>
  <c r="L17" i="11"/>
  <c r="Y12" i="11"/>
  <c r="Z634" i="10"/>
  <c r="O629" i="10"/>
  <c r="W619" i="10"/>
  <c r="L614" i="10"/>
  <c r="Z604" i="10"/>
  <c r="O599" i="10"/>
  <c r="W589" i="10"/>
  <c r="L584" i="10"/>
  <c r="Z574" i="10"/>
  <c r="O569" i="10"/>
  <c r="W559" i="10"/>
  <c r="L554" i="10"/>
  <c r="Z544" i="10"/>
  <c r="O539" i="10"/>
  <c r="W529" i="10"/>
  <c r="L524" i="10"/>
  <c r="Z514" i="10"/>
  <c r="O509" i="10"/>
  <c r="W499" i="10"/>
  <c r="L494" i="10"/>
  <c r="Z484" i="10"/>
  <c r="O475" i="10"/>
  <c r="W465" i="10"/>
  <c r="L460" i="10"/>
  <c r="Z450" i="10"/>
  <c r="O445" i="10"/>
  <c r="W435" i="10"/>
  <c r="L430" i="10"/>
  <c r="Z420" i="10"/>
  <c r="O415" i="10"/>
  <c r="W405" i="10"/>
  <c r="L400" i="10"/>
  <c r="Z390" i="10"/>
  <c r="O385" i="10"/>
  <c r="W375" i="10"/>
  <c r="L370" i="10"/>
  <c r="Z360" i="10"/>
  <c r="O355" i="10"/>
  <c r="W345" i="10"/>
  <c r="L340" i="10"/>
  <c r="Z330" i="10"/>
  <c r="O325" i="10"/>
  <c r="W311" i="10"/>
  <c r="L306" i="10"/>
  <c r="Z296" i="10"/>
  <c r="O291" i="10"/>
  <c r="W281" i="10"/>
  <c r="L276" i="10"/>
  <c r="Z266" i="10"/>
  <c r="O261" i="10"/>
  <c r="W251" i="10"/>
  <c r="L246" i="10"/>
  <c r="Z236" i="10"/>
  <c r="O231" i="10"/>
  <c r="W221" i="10"/>
  <c r="L216" i="10"/>
  <c r="Z206" i="10"/>
  <c r="O201" i="10"/>
  <c r="W191" i="10"/>
  <c r="L186" i="10"/>
  <c r="Z176" i="10"/>
  <c r="O171" i="10"/>
  <c r="J330" i="12"/>
  <c r="AA335" i="12"/>
  <c r="M345" i="12"/>
  <c r="X350" i="12"/>
  <c r="J360" i="12"/>
  <c r="AA365" i="12"/>
  <c r="M375" i="12"/>
  <c r="X380" i="12"/>
  <c r="J390" i="12"/>
  <c r="AA395" i="12"/>
  <c r="M405" i="12"/>
  <c r="X410" i="12"/>
  <c r="J420" i="12"/>
  <c r="AA425" i="12"/>
  <c r="M435" i="12"/>
  <c r="X440" i="12"/>
  <c r="J450" i="12"/>
  <c r="AA455" i="12"/>
  <c r="M465" i="12"/>
  <c r="X470" i="12"/>
  <c r="L325" i="12"/>
  <c r="W330" i="12"/>
  <c r="O340" i="12"/>
  <c r="Z345" i="12"/>
  <c r="L355" i="12"/>
  <c r="W360" i="12"/>
  <c r="O370" i="12"/>
  <c r="Z375" i="12"/>
  <c r="L385" i="12"/>
  <c r="W390" i="12"/>
  <c r="O400" i="12"/>
  <c r="Z405" i="12"/>
  <c r="L415" i="12"/>
  <c r="W420" i="12"/>
  <c r="O430" i="12"/>
  <c r="Z435" i="12"/>
  <c r="L445" i="12"/>
  <c r="W450" i="12"/>
  <c r="O460" i="12"/>
  <c r="Z465" i="12"/>
  <c r="L475" i="12"/>
  <c r="Y325" i="12"/>
  <c r="K335" i="12"/>
  <c r="V340" i="12"/>
  <c r="N350" i="12"/>
  <c r="Y355" i="12"/>
  <c r="K365" i="12"/>
  <c r="V370" i="12"/>
  <c r="N380" i="12"/>
  <c r="Y385" i="12"/>
  <c r="K395" i="12"/>
  <c r="V400" i="12"/>
  <c r="N410" i="12"/>
  <c r="Y415" i="12"/>
  <c r="K425" i="12"/>
  <c r="V430" i="12"/>
  <c r="N440" i="12"/>
  <c r="Y445" i="12"/>
  <c r="K455" i="12"/>
  <c r="V460" i="12"/>
  <c r="N470" i="12"/>
  <c r="Y475" i="12"/>
  <c r="M330" i="12"/>
  <c r="X335" i="12"/>
  <c r="J345" i="12"/>
  <c r="AA350" i="12"/>
  <c r="M360" i="12"/>
  <c r="X365" i="12"/>
  <c r="J375" i="12"/>
  <c r="AA380" i="12"/>
  <c r="M390" i="12"/>
  <c r="X395" i="12"/>
  <c r="J405" i="12"/>
  <c r="AA410" i="12"/>
  <c r="M420" i="12"/>
  <c r="X425" i="12"/>
  <c r="J435" i="12"/>
  <c r="AA440" i="12"/>
  <c r="M450" i="12"/>
  <c r="X455" i="12"/>
  <c r="J465" i="12"/>
  <c r="AA470" i="12"/>
  <c r="O325" i="12"/>
  <c r="Z330" i="12"/>
  <c r="L340" i="12"/>
  <c r="W345" i="12"/>
  <c r="O355" i="12"/>
  <c r="Z360" i="12"/>
  <c r="L370" i="12"/>
  <c r="W375" i="12"/>
  <c r="O385" i="12"/>
  <c r="Z390" i="12"/>
  <c r="L400" i="12"/>
  <c r="W405" i="12"/>
  <c r="O415" i="12"/>
  <c r="Z420" i="12"/>
  <c r="L430" i="12"/>
  <c r="W435" i="12"/>
  <c r="O445" i="12"/>
  <c r="Z450" i="12"/>
  <c r="L460" i="12"/>
  <c r="W465" i="12"/>
  <c r="O475" i="12"/>
  <c r="H524" i="11"/>
  <c r="U519" i="11"/>
  <c r="E509" i="11"/>
  <c r="R504" i="11"/>
  <c r="H494" i="11"/>
  <c r="U489" i="11"/>
  <c r="P529" i="11"/>
  <c r="H539" i="11"/>
  <c r="S544" i="11"/>
  <c r="E554" i="11"/>
  <c r="P559" i="11"/>
  <c r="H569" i="11"/>
  <c r="S574" i="11"/>
  <c r="E584" i="11"/>
  <c r="P589" i="11"/>
  <c r="H599" i="11"/>
  <c r="S604" i="11"/>
  <c r="E614" i="11"/>
  <c r="P619" i="11"/>
  <c r="H629" i="11"/>
  <c r="S634" i="11"/>
  <c r="D534" i="11"/>
  <c r="U539" i="11"/>
  <c r="G549" i="11"/>
  <c r="R554" i="11"/>
  <c r="D564" i="11"/>
  <c r="U569" i="11"/>
  <c r="G579" i="11"/>
  <c r="R584" i="11"/>
  <c r="D594" i="11"/>
  <c r="U599" i="11"/>
  <c r="G609" i="11"/>
  <c r="R614" i="11"/>
  <c r="D624" i="11"/>
  <c r="U629" i="11"/>
  <c r="F529" i="11"/>
  <c r="Q534" i="11"/>
  <c r="I544" i="11"/>
  <c r="T549" i="11"/>
  <c r="F559" i="11"/>
  <c r="Q564" i="11"/>
  <c r="I574" i="11"/>
  <c r="T579" i="11"/>
  <c r="F589" i="11"/>
  <c r="Q594" i="11"/>
  <c r="I604" i="11"/>
  <c r="T609" i="11"/>
  <c r="F619" i="11"/>
  <c r="Q624" i="11"/>
  <c r="I634" i="11"/>
  <c r="S529" i="11"/>
  <c r="E539" i="11"/>
  <c r="P544" i="11"/>
  <c r="H554" i="11"/>
  <c r="S559" i="11"/>
  <c r="E569" i="11"/>
  <c r="P574" i="11"/>
  <c r="H584" i="11"/>
  <c r="S589" i="11"/>
  <c r="E599" i="11"/>
  <c r="P604" i="11"/>
  <c r="H614" i="11"/>
  <c r="S619" i="11"/>
  <c r="E629" i="11"/>
  <c r="P634" i="11"/>
  <c r="G534" i="11"/>
  <c r="R539" i="11"/>
  <c r="D549" i="11"/>
  <c r="U554" i="11"/>
  <c r="G564" i="11"/>
  <c r="R569" i="11"/>
  <c r="D579" i="11"/>
  <c r="U584" i="11"/>
  <c r="G594" i="11"/>
  <c r="R599" i="11"/>
  <c r="D609" i="11"/>
  <c r="U614" i="11"/>
  <c r="G624" i="11"/>
  <c r="R629" i="11"/>
  <c r="K475" i="11"/>
  <c r="X470" i="11"/>
  <c r="N460" i="11"/>
  <c r="AA455" i="11"/>
  <c r="K445" i="11"/>
  <c r="X440" i="11"/>
  <c r="N430" i="11"/>
  <c r="AA425" i="11"/>
  <c r="K415" i="11"/>
  <c r="X410" i="11"/>
  <c r="N400" i="11"/>
  <c r="AA395" i="11"/>
  <c r="K385" i="11"/>
  <c r="X380" i="11"/>
  <c r="N370" i="11"/>
  <c r="AA365" i="11"/>
  <c r="K355" i="11"/>
  <c r="X350" i="11"/>
  <c r="N340" i="11"/>
  <c r="AA335" i="11"/>
  <c r="K325" i="11"/>
  <c r="M157" i="11"/>
  <c r="Z152" i="11"/>
  <c r="J142" i="11"/>
  <c r="W137" i="11"/>
  <c r="M127" i="11"/>
  <c r="Z122" i="11"/>
  <c r="J112" i="11"/>
  <c r="W107" i="11"/>
  <c r="M97" i="11"/>
  <c r="Z92" i="11"/>
  <c r="J82" i="11"/>
  <c r="W77" i="11"/>
  <c r="M67" i="11"/>
  <c r="Z62" i="11"/>
  <c r="J52" i="11"/>
  <c r="W47" i="11"/>
  <c r="M37" i="11"/>
  <c r="Z32" i="11"/>
  <c r="J22" i="11"/>
  <c r="W17" i="11"/>
  <c r="M7" i="11"/>
  <c r="Y524" i="11"/>
  <c r="O514" i="11"/>
  <c r="V509" i="11"/>
  <c r="L499" i="11"/>
  <c r="Y494" i="11"/>
  <c r="O484" i="11"/>
  <c r="V475" i="11"/>
  <c r="L465" i="11"/>
  <c r="Y460" i="11"/>
  <c r="O450" i="11"/>
  <c r="V445" i="11"/>
  <c r="L435" i="11"/>
  <c r="Y430" i="11"/>
  <c r="O420" i="11"/>
  <c r="V415" i="11"/>
  <c r="L405" i="11"/>
  <c r="Y400" i="11"/>
  <c r="O390" i="11"/>
  <c r="V385" i="11"/>
  <c r="L375" i="11"/>
  <c r="Y370" i="11"/>
  <c r="O360" i="11"/>
  <c r="V355" i="11"/>
  <c r="L345" i="11"/>
  <c r="Y340" i="11"/>
  <c r="O330" i="11"/>
  <c r="V325" i="11"/>
  <c r="R157" i="11"/>
  <c r="H147" i="11"/>
  <c r="U142" i="11"/>
  <c r="E132" i="11"/>
  <c r="R127" i="11"/>
  <c r="H117" i="11"/>
  <c r="U112" i="11"/>
  <c r="E102" i="11"/>
  <c r="R97" i="11"/>
  <c r="H87" i="11"/>
  <c r="U82" i="11"/>
  <c r="E72" i="11"/>
  <c r="R67" i="11"/>
  <c r="H57" i="11"/>
  <c r="U52" i="11"/>
  <c r="E42" i="11"/>
  <c r="R37" i="11"/>
  <c r="H27" i="11"/>
  <c r="U22" i="11"/>
  <c r="E12" i="11"/>
  <c r="R7" i="11"/>
  <c r="F266" i="10"/>
  <c r="T256" i="10"/>
  <c r="I251" i="10"/>
  <c r="Q241" i="10"/>
  <c r="F236" i="10"/>
  <c r="T226" i="10"/>
  <c r="I221" i="10"/>
  <c r="Q211" i="10"/>
  <c r="F206" i="10"/>
  <c r="T196" i="10"/>
  <c r="I191" i="10"/>
  <c r="Q181" i="10"/>
  <c r="F176" i="10"/>
  <c r="T166" i="10"/>
  <c r="D97" i="10"/>
  <c r="Q92" i="10"/>
  <c r="G82" i="10"/>
  <c r="T77" i="10"/>
  <c r="D67" i="10"/>
  <c r="Q62" i="10"/>
  <c r="G52" i="10"/>
  <c r="T47" i="10"/>
  <c r="D37" i="10"/>
  <c r="Q32" i="10"/>
  <c r="G22" i="10"/>
  <c r="T17" i="10"/>
  <c r="P7" i="10"/>
  <c r="G107" i="10"/>
  <c r="R112" i="10"/>
  <c r="D122" i="10"/>
  <c r="U127" i="10"/>
  <c r="G137" i="10"/>
  <c r="R142" i="10"/>
  <c r="D152" i="10"/>
  <c r="U157" i="10"/>
  <c r="T107" i="10"/>
  <c r="F117" i="10"/>
  <c r="Q122" i="10"/>
  <c r="I132" i="10"/>
  <c r="T137" i="10"/>
  <c r="F147" i="10"/>
  <c r="Q152" i="10"/>
  <c r="D102" i="10"/>
  <c r="U107" i="10"/>
  <c r="G117" i="10"/>
  <c r="R122" i="10"/>
  <c r="D132" i="10"/>
  <c r="U137" i="10"/>
  <c r="G147" i="10"/>
  <c r="R152" i="10"/>
  <c r="E102" i="10"/>
  <c r="P107" i="10"/>
  <c r="H117" i="10"/>
  <c r="S122" i="10"/>
  <c r="E132" i="10"/>
  <c r="P137" i="10"/>
  <c r="H147" i="10"/>
  <c r="S152" i="10"/>
  <c r="F102" i="10"/>
  <c r="Q107" i="10"/>
  <c r="I117" i="10"/>
  <c r="T122" i="10"/>
  <c r="F132" i="10"/>
  <c r="Q137" i="10"/>
  <c r="I147" i="10"/>
  <c r="T152" i="10"/>
  <c r="P188" i="8"/>
  <c r="Q182" i="8"/>
  <c r="R176" i="8"/>
  <c r="S170" i="8"/>
  <c r="T164" i="8"/>
  <c r="U158" i="8"/>
  <c r="P152" i="8"/>
  <c r="Q146" i="8"/>
  <c r="R140" i="8"/>
  <c r="S134" i="8"/>
  <c r="T128" i="8"/>
  <c r="U122" i="8"/>
  <c r="P116" i="8"/>
  <c r="Q110" i="8"/>
  <c r="R104" i="8"/>
  <c r="S98" i="8"/>
  <c r="T92" i="8"/>
  <c r="U86" i="8"/>
  <c r="P80" i="8"/>
  <c r="Q74" i="8"/>
  <c r="R68" i="8"/>
  <c r="S62" i="8"/>
  <c r="T56" i="8"/>
  <c r="U50" i="8"/>
  <c r="P44" i="8"/>
  <c r="Q38" i="8"/>
  <c r="R32" i="8"/>
  <c r="S26" i="8"/>
  <c r="T20" i="8"/>
  <c r="U14" i="8"/>
  <c r="R470" i="7"/>
  <c r="G465" i="7"/>
  <c r="U455" i="7"/>
  <c r="D450" i="7"/>
  <c r="R440" i="7"/>
  <c r="G435" i="7"/>
  <c r="U425" i="7"/>
  <c r="D420" i="7"/>
  <c r="R410" i="7"/>
  <c r="G405" i="7"/>
  <c r="U395" i="7"/>
  <c r="D390" i="7"/>
  <c r="R380" i="7"/>
  <c r="G375" i="7"/>
  <c r="U365" i="7"/>
  <c r="D360" i="7"/>
  <c r="R350" i="7"/>
  <c r="G345" i="7"/>
  <c r="U335" i="7"/>
  <c r="D330" i="7"/>
  <c r="J92" i="10"/>
  <c r="W87" i="10"/>
  <c r="M77" i="10"/>
  <c r="Z72" i="10"/>
  <c r="J62" i="10"/>
  <c r="W57" i="10"/>
  <c r="M47" i="10"/>
  <c r="Z42" i="10"/>
  <c r="J32" i="10"/>
  <c r="W27" i="10"/>
  <c r="M17" i="10"/>
  <c r="Z12" i="10"/>
  <c r="AA634" i="7"/>
  <c r="J629" i="7"/>
  <c r="X619" i="7"/>
  <c r="M614" i="7"/>
  <c r="AA604" i="7"/>
  <c r="J599" i="7"/>
  <c r="X589" i="7"/>
  <c r="M584" i="7"/>
  <c r="AA574" i="7"/>
  <c r="J569" i="7"/>
  <c r="X559" i="7"/>
  <c r="M554" i="7"/>
  <c r="AA544" i="7"/>
  <c r="J539" i="7"/>
  <c r="X529" i="7"/>
  <c r="M524" i="7"/>
  <c r="AA514" i="7"/>
  <c r="J509" i="7"/>
  <c r="X499" i="7"/>
  <c r="M494" i="7"/>
  <c r="AA484" i="7"/>
  <c r="J475" i="7"/>
  <c r="X465" i="7"/>
  <c r="M460" i="7"/>
  <c r="AA450" i="7"/>
  <c r="J445" i="7"/>
  <c r="X435" i="7"/>
  <c r="M430" i="7"/>
  <c r="AA420" i="7"/>
  <c r="J415" i="7"/>
  <c r="X405" i="7"/>
  <c r="M400" i="7"/>
  <c r="AA390" i="7"/>
  <c r="J385" i="7"/>
  <c r="X375" i="7"/>
  <c r="M370" i="7"/>
  <c r="AA360" i="7"/>
  <c r="J355" i="7"/>
  <c r="X345" i="7"/>
  <c r="M340" i="7"/>
  <c r="AA330" i="7"/>
  <c r="J325" i="7"/>
  <c r="N97" i="10"/>
  <c r="AA92" i="10"/>
  <c r="K82" i="10"/>
  <c r="X77" i="10"/>
  <c r="N67" i="10"/>
  <c r="AA62" i="10"/>
  <c r="K52" i="10"/>
  <c r="X47" i="10"/>
  <c r="N37" i="10"/>
  <c r="AA32" i="10"/>
  <c r="K22" i="10"/>
  <c r="X17" i="10"/>
  <c r="N7" i="10"/>
  <c r="N188" i="8"/>
  <c r="O182" i="8"/>
  <c r="J176" i="8"/>
  <c r="K170" i="8"/>
  <c r="L164" i="8"/>
  <c r="M158" i="8"/>
  <c r="N152" i="8"/>
  <c r="O146" i="8"/>
  <c r="J140" i="8"/>
  <c r="K134" i="8"/>
  <c r="L128" i="8"/>
  <c r="M122" i="8"/>
  <c r="N116" i="8"/>
  <c r="O110" i="8"/>
  <c r="J104" i="8"/>
  <c r="K98" i="8"/>
  <c r="L92" i="8"/>
  <c r="M86" i="8"/>
  <c r="N80" i="8"/>
  <c r="O74" i="8"/>
  <c r="J68" i="8"/>
  <c r="K62" i="8"/>
  <c r="L56" i="8"/>
  <c r="M50" i="8"/>
  <c r="N44" i="8"/>
  <c r="O38" i="8"/>
  <c r="J32" i="8"/>
  <c r="K26" i="8"/>
  <c r="L20" i="8"/>
  <c r="M14" i="8"/>
  <c r="N8" i="8"/>
  <c r="D171" i="11"/>
  <c r="U176" i="11"/>
  <c r="G186" i="11"/>
  <c r="R191" i="11"/>
  <c r="D201" i="11"/>
  <c r="U206" i="11"/>
  <c r="G216" i="11"/>
  <c r="R221" i="11"/>
  <c r="D231" i="11"/>
  <c r="U236" i="11"/>
  <c r="G246" i="11"/>
  <c r="R251" i="11"/>
  <c r="D261" i="11"/>
  <c r="U266" i="11"/>
  <c r="G276" i="11"/>
  <c r="R281" i="11"/>
  <c r="D291" i="11"/>
  <c r="U296" i="11"/>
  <c r="G306" i="11"/>
  <c r="R311" i="11"/>
  <c r="F166" i="11"/>
  <c r="Q171" i="11"/>
  <c r="I181" i="11"/>
  <c r="T186" i="11"/>
  <c r="F196" i="11"/>
  <c r="Q201" i="11"/>
  <c r="I211" i="11"/>
  <c r="T216" i="11"/>
  <c r="F226" i="11"/>
  <c r="Q231" i="11"/>
  <c r="I241" i="11"/>
  <c r="T246" i="11"/>
  <c r="F256" i="11"/>
  <c r="Q261" i="11"/>
  <c r="I271" i="11"/>
  <c r="T276" i="11"/>
  <c r="F286" i="11"/>
  <c r="Q291" i="11"/>
  <c r="I301" i="11"/>
  <c r="T306" i="11"/>
  <c r="F316" i="11"/>
  <c r="S166" i="11"/>
  <c r="E176" i="11"/>
  <c r="P181" i="11"/>
  <c r="H191" i="11"/>
  <c r="S196" i="11"/>
  <c r="E206" i="11"/>
  <c r="P211" i="11"/>
  <c r="H221" i="11"/>
  <c r="S226" i="11"/>
  <c r="E236" i="11"/>
  <c r="P241" i="11"/>
  <c r="H251" i="11"/>
  <c r="S256" i="11"/>
  <c r="E266" i="11"/>
  <c r="P271" i="11"/>
  <c r="H281" i="11"/>
  <c r="S286" i="11"/>
  <c r="E296" i="11"/>
  <c r="P301" i="11"/>
  <c r="H311" i="11"/>
  <c r="S316" i="11"/>
  <c r="G171" i="11"/>
  <c r="R176" i="11"/>
  <c r="D186" i="11"/>
  <c r="U191" i="11"/>
  <c r="G201" i="11"/>
  <c r="R206" i="11"/>
  <c r="D216" i="11"/>
  <c r="U221" i="11"/>
  <c r="G231" i="11"/>
  <c r="R236" i="11"/>
  <c r="D246" i="11"/>
  <c r="U251" i="11"/>
  <c r="G261" i="11"/>
  <c r="R266" i="11"/>
  <c r="D276" i="11"/>
  <c r="U281" i="11"/>
  <c r="G291" i="11"/>
  <c r="R296" i="11"/>
  <c r="D306" i="11"/>
  <c r="U311" i="11"/>
  <c r="I166" i="11"/>
  <c r="T171" i="11"/>
  <c r="F181" i="11"/>
  <c r="Q186" i="11"/>
  <c r="I196" i="11"/>
  <c r="T201" i="11"/>
  <c r="F211" i="11"/>
  <c r="Q216" i="11"/>
  <c r="I226" i="11"/>
  <c r="T231" i="11"/>
  <c r="F241" i="11"/>
  <c r="Q246" i="11"/>
  <c r="I256" i="11"/>
  <c r="T261" i="11"/>
  <c r="F271" i="11"/>
  <c r="Q276" i="11"/>
  <c r="I286" i="11"/>
  <c r="T291" i="11"/>
  <c r="F301" i="11"/>
  <c r="Q306" i="11"/>
  <c r="I316" i="11"/>
  <c r="N92" i="10"/>
  <c r="AA87" i="10"/>
  <c r="K77" i="10"/>
  <c r="X72" i="10"/>
  <c r="N62" i="10"/>
  <c r="AA57" i="10"/>
  <c r="K47" i="10"/>
  <c r="X42" i="10"/>
  <c r="N32" i="10"/>
  <c r="AA27" i="10"/>
  <c r="K17" i="10"/>
  <c r="X12" i="10"/>
  <c r="P117" i="10"/>
  <c r="F97" i="10"/>
  <c r="S92" i="10"/>
  <c r="I82" i="10"/>
  <c r="P77" i="10"/>
  <c r="F67" i="10"/>
  <c r="S62" i="10"/>
  <c r="I52" i="10"/>
  <c r="P47" i="10"/>
  <c r="F37" i="10"/>
  <c r="S32" i="10"/>
  <c r="I22" i="10"/>
  <c r="P17" i="10"/>
  <c r="F7" i="10"/>
  <c r="F188" i="8"/>
  <c r="G182" i="8"/>
  <c r="H176" i="8"/>
  <c r="I170" i="8"/>
  <c r="D164" i="8"/>
  <c r="E158" i="8"/>
  <c r="F152" i="8"/>
  <c r="G146" i="8"/>
  <c r="H140" i="8"/>
  <c r="I134" i="8"/>
  <c r="D128" i="8"/>
  <c r="E122" i="8"/>
  <c r="F116" i="8"/>
  <c r="G110" i="8"/>
  <c r="H104" i="8"/>
  <c r="I98" i="8"/>
  <c r="D92" i="8"/>
  <c r="E86" i="8"/>
  <c r="F80" i="8"/>
  <c r="G74" i="8"/>
  <c r="H68" i="8"/>
  <c r="I62" i="8"/>
  <c r="D56" i="8"/>
  <c r="E50" i="8"/>
  <c r="F44" i="8"/>
  <c r="G38" i="8"/>
  <c r="H32" i="8"/>
  <c r="I26" i="8"/>
  <c r="D20" i="8"/>
  <c r="E14" i="8"/>
  <c r="F8" i="8"/>
  <c r="N122" i="7"/>
  <c r="AA117" i="7"/>
  <c r="K107" i="7"/>
  <c r="X102" i="7"/>
  <c r="N92" i="7"/>
  <c r="AA87" i="7"/>
  <c r="K77" i="7"/>
  <c r="X72" i="7"/>
  <c r="N62" i="7"/>
  <c r="AA57" i="7"/>
  <c r="K47" i="7"/>
  <c r="X42" i="7"/>
  <c r="N32" i="7"/>
  <c r="AA27" i="7"/>
  <c r="K17" i="7"/>
  <c r="X12" i="7"/>
  <c r="N629" i="6"/>
  <c r="AA624" i="6"/>
  <c r="K614" i="6"/>
  <c r="X609" i="6"/>
  <c r="N599" i="6"/>
  <c r="AA594" i="6"/>
  <c r="D589" i="6"/>
  <c r="Q584" i="6"/>
  <c r="G574" i="6"/>
  <c r="T569" i="6"/>
  <c r="J559" i="6"/>
  <c r="W554" i="6"/>
  <c r="M544" i="6"/>
  <c r="Z539" i="6"/>
  <c r="P529" i="6"/>
  <c r="F519" i="6"/>
  <c r="S514" i="6"/>
  <c r="I504" i="6"/>
  <c r="V499" i="6"/>
  <c r="L489" i="6"/>
  <c r="Y484" i="6"/>
  <c r="O470" i="6"/>
  <c r="E460" i="6"/>
  <c r="R455" i="6"/>
  <c r="H445" i="6"/>
  <c r="U440" i="6"/>
  <c r="K430" i="6"/>
  <c r="X425" i="6"/>
  <c r="N415" i="6"/>
  <c r="AA410" i="6"/>
  <c r="D405" i="6"/>
  <c r="Q400" i="6"/>
  <c r="G390" i="6"/>
  <c r="T385" i="6"/>
  <c r="J375" i="6"/>
  <c r="W370" i="6"/>
  <c r="M360" i="6"/>
  <c r="Z355" i="6"/>
  <c r="P345" i="6"/>
  <c r="F335" i="6"/>
  <c r="S330" i="6"/>
  <c r="I316" i="6"/>
  <c r="V311" i="6"/>
  <c r="L301" i="6"/>
  <c r="Y296" i="6"/>
  <c r="O286" i="6"/>
  <c r="E276" i="6"/>
  <c r="R271" i="6"/>
  <c r="H261" i="6"/>
  <c r="U256" i="6"/>
  <c r="K246" i="6"/>
  <c r="X241" i="6"/>
  <c r="N231" i="6"/>
  <c r="AA226" i="6"/>
  <c r="D221" i="6"/>
  <c r="Q216" i="6"/>
  <c r="G206" i="6"/>
  <c r="T201" i="6"/>
  <c r="J191" i="6"/>
  <c r="W186" i="6"/>
  <c r="M176" i="6"/>
  <c r="Z171" i="6"/>
  <c r="J157" i="6"/>
  <c r="W152" i="6"/>
  <c r="M142" i="6"/>
  <c r="Z137" i="6"/>
  <c r="P127" i="6"/>
  <c r="F117" i="6"/>
  <c r="S112" i="6"/>
  <c r="I102" i="6"/>
  <c r="V97" i="6"/>
  <c r="L87" i="6"/>
  <c r="Y82" i="6"/>
  <c r="O72" i="6"/>
  <c r="E62" i="6"/>
  <c r="R57" i="6"/>
  <c r="H47" i="6"/>
  <c r="U42" i="6"/>
  <c r="K32" i="6"/>
  <c r="X27" i="6"/>
  <c r="N17" i="6"/>
  <c r="AA12" i="6"/>
  <c r="F13" i="4"/>
  <c r="F23" i="3"/>
  <c r="F18" i="3"/>
  <c r="G86" i="5"/>
  <c r="G58" i="5"/>
  <c r="G122" i="7"/>
  <c r="T117" i="7"/>
  <c r="D107" i="7"/>
  <c r="Q102" i="7"/>
  <c r="G92" i="7"/>
  <c r="T87" i="7"/>
  <c r="D77" i="7"/>
  <c r="Q72" i="7"/>
  <c r="M475" i="6"/>
  <c r="Z470" i="6"/>
  <c r="P460" i="6"/>
  <c r="F450" i="6"/>
  <c r="S445" i="6"/>
  <c r="I435" i="6"/>
  <c r="V430" i="6"/>
  <c r="L420" i="6"/>
  <c r="Y415" i="6"/>
  <c r="O405" i="6"/>
  <c r="E395" i="6"/>
  <c r="R390" i="6"/>
  <c r="H380" i="6"/>
  <c r="U375" i="6"/>
  <c r="K365" i="6"/>
  <c r="X360" i="6"/>
  <c r="N350" i="6"/>
  <c r="AA345" i="6"/>
  <c r="D340" i="6"/>
  <c r="Q335" i="6"/>
  <c r="G325" i="6"/>
  <c r="T316" i="6"/>
  <c r="J306" i="6"/>
  <c r="W301" i="6"/>
  <c r="M291" i="6"/>
  <c r="Z286" i="6"/>
  <c r="P276" i="6"/>
  <c r="F266" i="6"/>
  <c r="S261" i="6"/>
  <c r="I251" i="6"/>
  <c r="V246" i="6"/>
  <c r="L236" i="6"/>
  <c r="Y231" i="6"/>
  <c r="O221" i="6"/>
  <c r="E127" i="7"/>
  <c r="R122" i="7"/>
  <c r="H112" i="7"/>
  <c r="U107" i="7"/>
  <c r="E97" i="7"/>
  <c r="R92" i="7"/>
  <c r="H82" i="7"/>
  <c r="U77" i="7"/>
  <c r="E67" i="7"/>
  <c r="R62" i="7"/>
  <c r="H52" i="7"/>
  <c r="U47" i="7"/>
  <c r="E37" i="7"/>
  <c r="R32" i="7"/>
  <c r="F629" i="6"/>
  <c r="S624" i="6"/>
  <c r="I614" i="6"/>
  <c r="V609" i="6"/>
  <c r="L599" i="6"/>
  <c r="Y594" i="6"/>
  <c r="O584" i="6"/>
  <c r="E574" i="6"/>
  <c r="R569" i="6"/>
  <c r="H559" i="6"/>
  <c r="U554" i="6"/>
  <c r="K544" i="6"/>
  <c r="X539" i="6"/>
  <c r="N529" i="6"/>
  <c r="AA524" i="6"/>
  <c r="D519" i="6"/>
  <c r="Q514" i="6"/>
  <c r="G504" i="6"/>
  <c r="T499" i="6"/>
  <c r="X475" i="6"/>
  <c r="N465" i="6"/>
  <c r="AA460" i="6"/>
  <c r="D455" i="6"/>
  <c r="Q450" i="6"/>
  <c r="G440" i="6"/>
  <c r="T435" i="6"/>
  <c r="J425" i="6"/>
  <c r="W420" i="6"/>
  <c r="M410" i="6"/>
  <c r="Z405" i="6"/>
  <c r="P395" i="6"/>
  <c r="F385" i="6"/>
  <c r="S380" i="6"/>
  <c r="I370" i="6"/>
  <c r="V365" i="6"/>
  <c r="L355" i="6"/>
  <c r="Y350" i="6"/>
  <c r="O340" i="6"/>
  <c r="E330" i="6"/>
  <c r="R325" i="6"/>
  <c r="H311" i="6"/>
  <c r="U306" i="6"/>
  <c r="K296" i="6"/>
  <c r="X291" i="6"/>
  <c r="N281" i="6"/>
  <c r="AA276" i="6"/>
  <c r="D271" i="6"/>
  <c r="Q266" i="6"/>
  <c r="G256" i="6"/>
  <c r="T251" i="6"/>
  <c r="J241" i="6"/>
  <c r="W236" i="6"/>
  <c r="M226" i="6"/>
  <c r="Z221" i="6"/>
  <c r="P211" i="6"/>
  <c r="F201" i="6"/>
  <c r="S196" i="6"/>
  <c r="I186" i="6"/>
  <c r="V181" i="6"/>
  <c r="L171" i="6"/>
  <c r="Y166" i="6"/>
  <c r="O152" i="6"/>
  <c r="E142" i="6"/>
  <c r="R137" i="6"/>
  <c r="H127" i="6"/>
  <c r="U122" i="6"/>
  <c r="K112" i="6"/>
  <c r="X107" i="6"/>
  <c r="N97" i="6"/>
  <c r="AA92" i="6"/>
  <c r="D87" i="6"/>
  <c r="Q82" i="6"/>
  <c r="G72" i="6"/>
  <c r="T67" i="6"/>
  <c r="J57" i="6"/>
  <c r="W52" i="6"/>
  <c r="M42" i="6"/>
  <c r="Z37" i="6"/>
  <c r="P27" i="6"/>
  <c r="F17" i="6"/>
  <c r="S12" i="6"/>
  <c r="D69" i="5"/>
  <c r="V127" i="7"/>
  <c r="L117" i="7"/>
  <c r="Y112" i="7"/>
  <c r="O102" i="7"/>
  <c r="V97" i="7"/>
  <c r="L87" i="7"/>
  <c r="Y82" i="7"/>
  <c r="O72" i="7"/>
  <c r="V67" i="7"/>
  <c r="L57" i="7"/>
  <c r="Y52" i="7"/>
  <c r="O42" i="7"/>
  <c r="V37" i="7"/>
  <c r="L27" i="7"/>
  <c r="Y22" i="7"/>
  <c r="O12" i="7"/>
  <c r="P7" i="7"/>
  <c r="G137" i="7"/>
  <c r="R142" i="7"/>
  <c r="D152" i="7"/>
  <c r="U157" i="7"/>
  <c r="H137" i="7"/>
  <c r="S142" i="7"/>
  <c r="E152" i="7"/>
  <c r="P157" i="7"/>
  <c r="H142" i="7"/>
  <c r="S147" i="7"/>
  <c r="E157" i="7"/>
  <c r="Q132" i="7"/>
  <c r="I142" i="7"/>
  <c r="T147" i="7"/>
  <c r="F157" i="7"/>
  <c r="R132" i="7"/>
  <c r="D142" i="7"/>
  <c r="U147" i="7"/>
  <c r="G157" i="7"/>
  <c r="E58" i="5"/>
  <c r="E86" i="5"/>
  <c r="E42" i="5"/>
  <c r="E70" i="5"/>
  <c r="E13" i="5"/>
  <c r="G38" i="4" l="1"/>
  <c r="I47" i="4" s="1"/>
  <c r="G39" i="4"/>
  <c r="I51" i="4" s="1"/>
  <c r="E36" i="4"/>
  <c r="I37" i="4" s="1"/>
  <c r="F33" i="3"/>
  <c r="G35" i="3"/>
  <c r="D36" i="3"/>
  <c r="E33" i="3"/>
  <c r="D33" i="3"/>
  <c r="G36" i="3"/>
  <c r="G33" i="3"/>
  <c r="E36" i="3"/>
  <c r="D16" i="3"/>
  <c r="E25" i="4"/>
  <c r="E23" i="4" s="1"/>
  <c r="E19" i="4"/>
  <c r="E17" i="4" s="1"/>
  <c r="F25" i="4"/>
  <c r="F23" i="4" s="1"/>
  <c r="F19" i="4"/>
  <c r="F17" i="4" s="1"/>
  <c r="E16" i="3"/>
  <c r="D25" i="4"/>
  <c r="D23" i="4" s="1"/>
  <c r="D19" i="4"/>
  <c r="D17" i="4" s="1"/>
  <c r="D11" i="4"/>
  <c r="E88" i="5"/>
  <c r="E85" i="5" s="1"/>
  <c r="E72" i="5"/>
  <c r="E69" i="5" s="1"/>
  <c r="E54" i="5"/>
  <c r="E51" i="5" s="1"/>
  <c r="E37" i="5"/>
  <c r="E34" i="5" s="1"/>
  <c r="E21" i="5"/>
  <c r="E18" i="5" s="1"/>
  <c r="E82" i="5"/>
  <c r="E79" i="5" s="1"/>
  <c r="E65" i="5"/>
  <c r="E62" i="5" s="1"/>
  <c r="E49" i="5"/>
  <c r="E46" i="5" s="1"/>
  <c r="E32" i="5"/>
  <c r="E29" i="5" s="1"/>
  <c r="E93" i="5"/>
  <c r="E90" i="5" s="1"/>
  <c r="E77" i="5"/>
  <c r="E74" i="5" s="1"/>
  <c r="E60" i="5"/>
  <c r="E57" i="5" s="1"/>
  <c r="E44" i="5"/>
  <c r="E41" i="5" s="1"/>
  <c r="E26" i="5"/>
  <c r="E23" i="5" s="1"/>
  <c r="F16" i="3"/>
  <c r="F21" i="3"/>
  <c r="F82" i="5"/>
  <c r="F79" i="5" s="1"/>
  <c r="F65" i="5"/>
  <c r="F62" i="5" s="1"/>
  <c r="F49" i="5"/>
  <c r="F46" i="5" s="1"/>
  <c r="F32" i="5"/>
  <c r="F29" i="5" s="1"/>
  <c r="F54" i="5"/>
  <c r="F51" i="5" s="1"/>
  <c r="F37" i="5"/>
  <c r="F34" i="5" s="1"/>
  <c r="F21" i="5"/>
  <c r="F18" i="5" s="1"/>
  <c r="F72" i="5"/>
  <c r="F69" i="5" s="1"/>
  <c r="F93" i="5"/>
  <c r="F90" i="5" s="1"/>
  <c r="F77" i="5"/>
  <c r="F74" i="5" s="1"/>
  <c r="F60" i="5"/>
  <c r="F57" i="5" s="1"/>
  <c r="F44" i="5"/>
  <c r="F41" i="5" s="1"/>
  <c r="F26" i="5"/>
  <c r="F23" i="5" s="1"/>
  <c r="F88" i="5"/>
  <c r="F85" i="5" s="1"/>
  <c r="G82" i="5"/>
  <c r="G79" i="5" s="1"/>
  <c r="G65" i="5"/>
  <c r="G62" i="5" s="1"/>
  <c r="G49" i="5"/>
  <c r="G46" i="5" s="1"/>
  <c r="G32" i="5"/>
  <c r="G29" i="5" s="1"/>
  <c r="G77" i="5"/>
  <c r="G74" i="5" s="1"/>
  <c r="G60" i="5"/>
  <c r="G57" i="5" s="1"/>
  <c r="G26" i="5"/>
  <c r="G23" i="5" s="1"/>
  <c r="G93" i="5"/>
  <c r="G90" i="5" s="1"/>
  <c r="G44" i="5"/>
  <c r="G41" i="5" s="1"/>
  <c r="G88" i="5"/>
  <c r="G85" i="5" s="1"/>
  <c r="G72" i="5"/>
  <c r="G69" i="5" s="1"/>
  <c r="G54" i="5"/>
  <c r="G51" i="5" s="1"/>
  <c r="G37" i="5"/>
  <c r="G34" i="5" s="1"/>
  <c r="G21" i="5"/>
  <c r="G18" i="5" s="1"/>
  <c r="G13" i="5"/>
  <c r="F11" i="4"/>
  <c r="G12" i="4"/>
  <c r="G11" i="4" s="1"/>
  <c r="D36" i="4" l="1"/>
  <c r="I36" i="4" s="1"/>
  <c r="G36" i="4"/>
  <c r="I39" i="4" s="1"/>
  <c r="E39" i="4"/>
  <c r="I49" i="4" s="1"/>
  <c r="D39" i="4"/>
  <c r="I48" i="4" s="1"/>
  <c r="F39" i="4"/>
  <c r="I50" i="4" s="1"/>
  <c r="E38" i="4"/>
  <c r="I45" i="4" s="1"/>
  <c r="D38" i="4"/>
  <c r="I44" i="4" s="1"/>
  <c r="F36" i="4"/>
  <c r="I38" i="4" s="1"/>
  <c r="F38" i="4"/>
  <c r="I46" i="4" s="1"/>
  <c r="F35" i="3"/>
  <c r="E35" i="3"/>
  <c r="D35" i="3"/>
  <c r="F36" i="3"/>
</calcChain>
</file>

<file path=xl/sharedStrings.xml><?xml version="1.0" encoding="utf-8"?>
<sst xmlns="http://schemas.openxmlformats.org/spreadsheetml/2006/main" count="25874" uniqueCount="3166">
  <si>
    <t>Составляющие расчета средневзешенной нерегулируемой цены на электрическую энергию (мощность),
используемой для расчета предельного уровня неругулируемой цены для первой ценовой категории</t>
  </si>
  <si>
    <t>№, п/п</t>
  </si>
  <si>
    <t>Составляющие расчета</t>
  </si>
  <si>
    <t>Ед. Изм.</t>
  </si>
  <si>
    <t>Величина</t>
  </si>
  <si>
    <t>1.</t>
  </si>
  <si>
    <t>Средневзвешенная нерегулируемая цена на электрическую энергии на оптовом рынке</t>
  </si>
  <si>
    <t>руб / МВтч</t>
  </si>
  <si>
    <t>2.</t>
  </si>
  <si>
    <t>Средневзвешенная нерегулируемая цена на мощность на оптовом рынке</t>
  </si>
  <si>
    <t>руб / МВт</t>
  </si>
  <si>
    <t>3.</t>
  </si>
  <si>
    <t>Коэффициент оплаты мощности потребителями (покупателями), осуществляющими расчеты по первой ценовой категории</t>
  </si>
  <si>
    <t>-</t>
  </si>
  <si>
    <t>4.</t>
  </si>
  <si>
    <t>Объем фактического пикового потребления гарантирующего поставщика на оптовом рынке</t>
  </si>
  <si>
    <t>МВт</t>
  </si>
  <si>
    <t>5.</t>
  </si>
  <si>
    <t>Величина мощности, соответствующей покупке электрической энергии гарантирующим поставщиком у производителей розничного рынка</t>
  </si>
  <si>
    <t>6.</t>
  </si>
  <si>
    <t>Сумма величин мощности, оплачиваемой на розничном рынке потребителями (покупателями),осуществляющими расчеты по второй-шестой ценовым категориям, в т.ч.:</t>
  </si>
  <si>
    <t>6.1.</t>
  </si>
  <si>
    <t xml:space="preserve"> - по второй ценовой категории</t>
  </si>
  <si>
    <t>6.2.</t>
  </si>
  <si>
    <t xml:space="preserve"> - по третьей ценовой категории</t>
  </si>
  <si>
    <t>6.3.</t>
  </si>
  <si>
    <t xml:space="preserve"> - по четвертой ценовой категории</t>
  </si>
  <si>
    <t>6.4.</t>
  </si>
  <si>
    <t xml:space="preserve"> - по пятой ценовой категории</t>
  </si>
  <si>
    <t>6.5.</t>
  </si>
  <si>
    <t xml:space="preserve"> - по шестой ценовой категории</t>
  </si>
  <si>
    <t>7.</t>
  </si>
  <si>
    <t>Объем потребления мощности населением и приравнеными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</si>
  <si>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8.</t>
  </si>
  <si>
    <t>Объем потребления электрической энергии потребителями (покупателями), осуществляющими расчеты по второй ценовой категории, в т.ч.</t>
  </si>
  <si>
    <t>МВтч</t>
  </si>
  <si>
    <t>8.1.</t>
  </si>
  <si>
    <t>Для трех зон суток</t>
  </si>
  <si>
    <t>8.1.1.</t>
  </si>
  <si>
    <t xml:space="preserve"> - по ночной зоне суток</t>
  </si>
  <si>
    <t>8.1.2.</t>
  </si>
  <si>
    <t xml:space="preserve"> - по полупиковой зоне суток</t>
  </si>
  <si>
    <t>8.1.3.</t>
  </si>
  <si>
    <t xml:space="preserve"> - по пиковой зоне суток</t>
  </si>
  <si>
    <t>8.2.</t>
  </si>
  <si>
    <t>Для двух зон суток</t>
  </si>
  <si>
    <t>8.2.1.</t>
  </si>
  <si>
    <t>8.2.2.</t>
  </si>
  <si>
    <t>9.</t>
  </si>
  <si>
    <t>Фактический объем потребления электрической энергии гарантирующего поставщика на оптовом рынке</t>
  </si>
  <si>
    <t>10.</t>
  </si>
  <si>
    <t>Объем покупки электрической энергии гарантирующим поставщиком у производителей розничного рынка</t>
  </si>
  <si>
    <t>11.</t>
  </si>
  <si>
    <t>Сумма объемов потребления элеткрической энергии потребителями (покупателями), осуществляющими расчеты по второй-шестой ценовым категориям, в т.ч.:</t>
  </si>
  <si>
    <t>11.1.</t>
  </si>
  <si>
    <t>11.2.</t>
  </si>
  <si>
    <t>11.3.</t>
  </si>
  <si>
    <t>11.4.</t>
  </si>
  <si>
    <t>11.5.</t>
  </si>
  <si>
    <t>12.</t>
  </si>
  <si>
    <t>Объем потребления элеткрической энергии населением и приравненными к нему категориями потребителей, равный установленным значениям в утвержденном сводном прогнозном балансе производства и поставок электрической энергии (мощности) в рамках Единой энергетической системы России</t>
  </si>
  <si>
    <t>13.</t>
  </si>
  <si>
    <t xml:space="preserve"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                                                                                                                                                                                                        </t>
  </si>
  <si>
    <t>*-порядок определения и применения гарантирующими поставщиками нерегулируемых цен на электрическую энергию (мощность) установлен постановлением Правительства Российской Федерации от 04.05.2012 №442 и постановлением Правительства Российской Федерации от 29.12.2011 №1179</t>
  </si>
  <si>
    <t>№ п/п</t>
  </si>
  <si>
    <t>Группа потребителей</t>
  </si>
  <si>
    <t>Единица измерения</t>
  </si>
  <si>
    <t>Предельный уровень нерегулируемых цен</t>
  </si>
  <si>
    <t>Диапазоны напряжения</t>
  </si>
  <si>
    <t>ВН</t>
  </si>
  <si>
    <t>СН-I</t>
  </si>
  <si>
    <t>CH-II</t>
  </si>
  <si>
    <t>HH</t>
  </si>
  <si>
    <t>Электросетевые организации, приобретающие электроэнергию на цели компенсации технологического расхода (потерь) электрической энергии</t>
  </si>
  <si>
    <t>1.1.1.</t>
  </si>
  <si>
    <t>для фактических объемов, не превышающих утвержденные объемы потерь по балансу ФАС России</t>
  </si>
  <si>
    <t>руб./кВт.ч</t>
  </si>
  <si>
    <t>1.1.1.1.</t>
  </si>
  <si>
    <t xml:space="preserve"> -средневзвешенная стоимость э/э (м)</t>
  </si>
  <si>
    <t>руб./МВт.ч</t>
  </si>
  <si>
    <t>1.1.1.2.</t>
  </si>
  <si>
    <t xml:space="preserve"> -сбытовая надбавка ГП</t>
  </si>
  <si>
    <t>1.1.1.3.</t>
  </si>
  <si>
    <t xml:space="preserve"> -инфраструктурные платежи</t>
  </si>
  <si>
    <t>Все цены указаны без учета НДС.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</si>
  <si>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оптовом рынке</t>
  </si>
  <si>
    <t>Прочие потребители</t>
  </si>
  <si>
    <t>1.1.</t>
  </si>
  <si>
    <t>Потребители, рассчитывающиеся по договорам энергоснабжения</t>
  </si>
  <si>
    <t>Предельный уровень нерегулируемых цен для подгруппы потребителей с максимальной мощностью энергопринимающих устройств до 670  кВт</t>
  </si>
  <si>
    <t xml:space="preserve"> -услуги по передаче</t>
  </si>
  <si>
    <t>1.1.1.4.</t>
  </si>
  <si>
    <t>1.1.2.</t>
  </si>
  <si>
    <t>Предельный уровень нерегулируемых цен для подгруппы потребителей с максимальной мощностью энергопринимающих устройств от 670 кВт до 10 МВт</t>
  </si>
  <si>
    <t>1.1.2.1.</t>
  </si>
  <si>
    <t>1.1.2.2.</t>
  </si>
  <si>
    <t>1.1.2.3.</t>
  </si>
  <si>
    <t>1.1.2.4.</t>
  </si>
  <si>
    <t>1.1.3.</t>
  </si>
  <si>
    <t>Предельный уровень нерегулируемых цен для подгруппы потребителей с максимальной мощностью энергопринимающих устройств не менее 10 МВт</t>
  </si>
  <si>
    <t>1.1.3.1.</t>
  </si>
  <si>
    <t>1.1.3.2.</t>
  </si>
  <si>
    <t>1.1.3.3.</t>
  </si>
  <si>
    <t>1.1.3.4.</t>
  </si>
  <si>
    <t>до 670  кВт</t>
  </si>
  <si>
    <t>от 670 кВт до 10 МВт</t>
  </si>
  <si>
    <t>не менее 10 МВт</t>
  </si>
  <si>
    <t>1. Первая ценовая категория
(для объемов покупки электрической энергии (мощности), учет которых осуществляется в целом за расчетный период)
для покупателей, в отношении которых осуществляется покупка электрической энергии (мощности) на розничном рынке</t>
  </si>
  <si>
    <t xml:space="preserve"> -сбытовая надбавка МЭС</t>
  </si>
  <si>
    <t>1.1.1.5.</t>
  </si>
  <si>
    <t>1.1.2.5.</t>
  </si>
  <si>
    <t>1.1.3.5.</t>
  </si>
  <si>
    <t>2. Вторая ценовая категория
(для объемов покупки электрической энергии (мощности), учет которых осуществляется
 по зонам суток расчетного периода)</t>
  </si>
  <si>
    <t>2.1.</t>
  </si>
  <si>
    <t>2.1.1.</t>
  </si>
  <si>
    <t>Предельный уровень нерегулируемых цен для подгруппы потребителей 
с максимальной мощностью энергопринимающих устройств до 670 кВт</t>
  </si>
  <si>
    <t>2.1.1.1.</t>
  </si>
  <si>
    <t>Предельный уровень нерегулируемых цен для трех зон суток</t>
  </si>
  <si>
    <t>2.1.1.1.1.</t>
  </si>
  <si>
    <t>ночная зона</t>
  </si>
  <si>
    <t>2.1.1.1.1.1.</t>
  </si>
  <si>
    <t>2.1.1.1.1.2.</t>
  </si>
  <si>
    <t>2.1.1.1.1.3.</t>
  </si>
  <si>
    <t>2.1.1.1.1.4.</t>
  </si>
  <si>
    <t>2.1.1.1.2.</t>
  </si>
  <si>
    <t>полупиковая зона</t>
  </si>
  <si>
    <t>2.1.1.1.2.1.</t>
  </si>
  <si>
    <t>2.1.1.1.2.2.</t>
  </si>
  <si>
    <t>2.1.1.1.2.3.</t>
  </si>
  <si>
    <t>2.1.1.1.2.4.</t>
  </si>
  <si>
    <t>2.1.1.1.3.</t>
  </si>
  <si>
    <t>пиковая зона</t>
  </si>
  <si>
    <t>2.1.1.1.3.1.</t>
  </si>
  <si>
    <t>2.1.1.1.3.2.</t>
  </si>
  <si>
    <t>2.1.1.1.3.3.</t>
  </si>
  <si>
    <t>2.1.1.1.3.4.</t>
  </si>
  <si>
    <t>2.1.1.2.</t>
  </si>
  <si>
    <t>Предельный уровень нерегулируемых цен для двух зон суток</t>
  </si>
  <si>
    <t>2.1.1.2.1.</t>
  </si>
  <si>
    <t>2.1.1.2.1.1.</t>
  </si>
  <si>
    <t>2.1.1.2.1.2.</t>
  </si>
  <si>
    <t>2.1.1.2.1.3.</t>
  </si>
  <si>
    <t>2.1.1.2.1.4.</t>
  </si>
  <si>
    <t>2.1.1.2.2.</t>
  </si>
  <si>
    <t>дневная зона</t>
  </si>
  <si>
    <t>2.1.1.2.2.1.</t>
  </si>
  <si>
    <t>2.1.1.2.2.2.</t>
  </si>
  <si>
    <t>2.1.1.2.2.3.</t>
  </si>
  <si>
    <t>2.1.1.2.2.4.</t>
  </si>
  <si>
    <t>2.1.2.</t>
  </si>
  <si>
    <t>Предельный уровень нерегулируемых цен для подгруппы потребителей 
с максимальной мощностью энергопринимающих устройств от 670 кВт до 10 МВт</t>
  </si>
  <si>
    <t>2.1.2.1.</t>
  </si>
  <si>
    <t>2.1.2.1.1.</t>
  </si>
  <si>
    <t>2.1.2.1.1.1.</t>
  </si>
  <si>
    <t>2.1.2.1.1.2.</t>
  </si>
  <si>
    <t>2.1.2.1.1.3.</t>
  </si>
  <si>
    <t>2.1.2.1.1.4.</t>
  </si>
  <si>
    <t>2.1.2.1.2.</t>
  </si>
  <si>
    <t>2.1.2.1.2.1.</t>
  </si>
  <si>
    <t>2.1.2.1.2.2.</t>
  </si>
  <si>
    <t>2.1.2.1.2.3.</t>
  </si>
  <si>
    <t>2.1.2.1.2.4.</t>
  </si>
  <si>
    <t>2.1.2.1.3.</t>
  </si>
  <si>
    <t>2.1.2.1.3.1.</t>
  </si>
  <si>
    <t>2.1.2.1.3.2.</t>
  </si>
  <si>
    <t>2.1.2.1.3.3.</t>
  </si>
  <si>
    <t>2.1.2.1.3.4.</t>
  </si>
  <si>
    <t>2.1.2.2.</t>
  </si>
  <si>
    <t>2.1.2.2.1.</t>
  </si>
  <si>
    <t>2.1.2.2.1.1.</t>
  </si>
  <si>
    <t>2.1.2.2.1.2.</t>
  </si>
  <si>
    <t>2.1.2.2.1.3.</t>
  </si>
  <si>
    <t>2.1.2.2.1.4.</t>
  </si>
  <si>
    <t>2.1.2.2.2.</t>
  </si>
  <si>
    <t>2.1.2.2.2.1.</t>
  </si>
  <si>
    <t>2.1.2.2.2.2.</t>
  </si>
  <si>
    <t>2.1.2.2.2.3.</t>
  </si>
  <si>
    <t>2.1.2.2.2.4.</t>
  </si>
  <si>
    <t>2.1.3.</t>
  </si>
  <si>
    <t>Предельный уровень нерегулируемых цен для подгруппы потребителей 
с максимальной мощностью энергопринимающих устройств не менее 10 МВт</t>
  </si>
  <si>
    <t>2.1.3.1.</t>
  </si>
  <si>
    <t>2.1.3.1.1.</t>
  </si>
  <si>
    <t>2.1.3.1.1.1.</t>
  </si>
  <si>
    <t>2.1.3.1.1.2.</t>
  </si>
  <si>
    <t>2.1.3.1.1.3.</t>
  </si>
  <si>
    <t>2.1.3.1.1.4.</t>
  </si>
  <si>
    <t>2.1.3.1.2.</t>
  </si>
  <si>
    <t>2.1.3.1.2.1.</t>
  </si>
  <si>
    <t>2.1.3.1.2.2.</t>
  </si>
  <si>
    <t>2.1.3.1.2.3.</t>
  </si>
  <si>
    <t>2.1.3.1.2.4.</t>
  </si>
  <si>
    <t>2.1.3.1.3.</t>
  </si>
  <si>
    <t>2.1.3.1.3.1.</t>
  </si>
  <si>
    <t>2.1.3.1.3.2.</t>
  </si>
  <si>
    <t>2.1.3.1.3.3.</t>
  </si>
  <si>
    <t>2.1.3.1.3.4.</t>
  </si>
  <si>
    <t>2.1.3.2.</t>
  </si>
  <si>
    <t>2.1.3.2.1.</t>
  </si>
  <si>
    <t>2.1.3.2.1.1.</t>
  </si>
  <si>
    <t>2.1.3.2.1.2.</t>
  </si>
  <si>
    <t>2.1.3.2.1.3.</t>
  </si>
  <si>
    <t>2.1.3.2.1.4.</t>
  </si>
  <si>
    <t>2.1.3.2.2.</t>
  </si>
  <si>
    <t>2.1.3.2.2.1.</t>
  </si>
  <si>
    <t>2.1.3.2.2.2.</t>
  </si>
  <si>
    <t>2.1.3.2.2.3.</t>
  </si>
  <si>
    <t>2.1.3.2.2.4.</t>
  </si>
  <si>
    <t>3. Третья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</si>
  <si>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Прочие потребители, подгруппа "максимальная мощность энергопринимающих устройств до 670  кВт"</t>
  </si>
  <si>
    <t>Ставка, применяемая к фактическому почасовому объему покупки электрической энергии, отпущенному на уровне напряжения ВН</t>
  </si>
  <si>
    <t>Дата</t>
  </si>
  <si>
    <t>Единица Измерения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</si>
  <si>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</si>
  <si>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</si>
  <si>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</si>
  <si>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</si>
  <si>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</si>
  <si>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</si>
  <si>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</si>
  <si>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</si>
  <si>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</si>
  <si>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</si>
  <si>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</si>
  <si>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</si>
  <si>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</si>
  <si>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</si>
  <si>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</si>
  <si>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</si>
  <si>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</si>
  <si>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</si>
  <si>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</si>
  <si>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</si>
  <si>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</si>
  <si>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</si>
  <si>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</si>
  <si>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</si>
  <si>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3.1.1.</t>
  </si>
  <si>
    <t>3.1.1.1.</t>
  </si>
  <si>
    <t xml:space="preserve"> -средневзвешенная стоимость э/э</t>
  </si>
  <si>
    <t>3.1.1.2.</t>
  </si>
  <si>
    <t>3.1.1.3.</t>
  </si>
  <si>
    <t>3.1.1.4.</t>
  </si>
  <si>
    <t>3.1.2.</t>
  </si>
  <si>
    <t>3.1.2.1.</t>
  </si>
  <si>
    <t>3.1.2.2.</t>
  </si>
  <si>
    <t>3.1.2.3.</t>
  </si>
  <si>
    <t>3.1.2.4.</t>
  </si>
  <si>
    <t>3.1.3.</t>
  </si>
  <si>
    <t>3.1.3.1.</t>
  </si>
  <si>
    <t>3.1.3.2.</t>
  </si>
  <si>
    <t>3.1.3.3.</t>
  </si>
  <si>
    <t>3.1.3.4.</t>
  </si>
  <si>
    <t>3.1.4.</t>
  </si>
  <si>
    <t>3.1.4.1.</t>
  </si>
  <si>
    <t>3.1.4.2.</t>
  </si>
  <si>
    <t>3.1.4.3.</t>
  </si>
  <si>
    <t>3.1.4.4.</t>
  </si>
  <si>
    <t>3.1.5.</t>
  </si>
  <si>
    <t>3.1.5.1.</t>
  </si>
  <si>
    <t>3.1.5.2.</t>
  </si>
  <si>
    <t>3.1.5.3.</t>
  </si>
  <si>
    <t>3.1.5.4.</t>
  </si>
  <si>
    <t>3.1.6.</t>
  </si>
  <si>
    <t>3.1.6.1.</t>
  </si>
  <si>
    <t>3.1.6.2.</t>
  </si>
  <si>
    <t>3.1.6.3.</t>
  </si>
  <si>
    <t>3.1.6.4.</t>
  </si>
  <si>
    <t>3.1.7.</t>
  </si>
  <si>
    <t>3.1.7.1.</t>
  </si>
  <si>
    <t>3.1.7.2.</t>
  </si>
  <si>
    <t>3.1.7.3.</t>
  </si>
  <si>
    <t>3.1.7.4.</t>
  </si>
  <si>
    <t>3.1.8.</t>
  </si>
  <si>
    <t>3.1.8.1.</t>
  </si>
  <si>
    <t>3.1.8.2.</t>
  </si>
  <si>
    <t>3.1.8.3.</t>
  </si>
  <si>
    <t>3.1.8.4.</t>
  </si>
  <si>
    <t>3.1.9.</t>
  </si>
  <si>
    <t>3.1.9.1.</t>
  </si>
  <si>
    <t>3.1.9.2.</t>
  </si>
  <si>
    <t>3.1.9.3.</t>
  </si>
  <si>
    <t>3.1.9.4.</t>
  </si>
  <si>
    <t>3.1.10.</t>
  </si>
  <si>
    <t>3.1.10.1.</t>
  </si>
  <si>
    <t>3.1.10.2.</t>
  </si>
  <si>
    <t>3.1.10.3.</t>
  </si>
  <si>
    <t>3.1.10.4.</t>
  </si>
  <si>
    <t>3.1.11.</t>
  </si>
  <si>
    <t>3.1.11.1.</t>
  </si>
  <si>
    <t>3.1.11.2.</t>
  </si>
  <si>
    <t>3.1.11.3.</t>
  </si>
  <si>
    <t>3.1.11.4.</t>
  </si>
  <si>
    <t>3.1.12.</t>
  </si>
  <si>
    <t>3.1.12.1.</t>
  </si>
  <si>
    <t>3.1.12.2.</t>
  </si>
  <si>
    <t>3.1.12.3.</t>
  </si>
  <si>
    <t>3.1.12.4.</t>
  </si>
  <si>
    <t>3.1.13.</t>
  </si>
  <si>
    <t>3.1.13.1.</t>
  </si>
  <si>
    <t>3.1.13.2.</t>
  </si>
  <si>
    <t>3.1.13.3.</t>
  </si>
  <si>
    <t>3.1.13.4.</t>
  </si>
  <si>
    <t>3.1.14.</t>
  </si>
  <si>
    <t>3.1.14.1.</t>
  </si>
  <si>
    <t>3.1.14.2.</t>
  </si>
  <si>
    <t>3.1.14.3.</t>
  </si>
  <si>
    <t>3.1.14.4.</t>
  </si>
  <si>
    <t>3.1.15.</t>
  </si>
  <si>
    <t>3.1.15.1.</t>
  </si>
  <si>
    <t>3.1.15.2.</t>
  </si>
  <si>
    <t>3.1.15.3.</t>
  </si>
  <si>
    <t>3.1.15.4.</t>
  </si>
  <si>
    <t>3.1.16.</t>
  </si>
  <si>
    <t>3.1.16.1.</t>
  </si>
  <si>
    <t>3.1.16.2.</t>
  </si>
  <si>
    <t>3.1.16.3.</t>
  </si>
  <si>
    <t>3.1.16.4.</t>
  </si>
  <si>
    <t>3.1.17.</t>
  </si>
  <si>
    <t>3.1.17.1.</t>
  </si>
  <si>
    <t>3.1.17.2.</t>
  </si>
  <si>
    <t>3.1.17.3.</t>
  </si>
  <si>
    <t>3.1.17.4.</t>
  </si>
  <si>
    <t>3.1.18.</t>
  </si>
  <si>
    <t>3.1.18.1.</t>
  </si>
  <si>
    <t>3.1.18.2.</t>
  </si>
  <si>
    <t>3.1.18.3.</t>
  </si>
  <si>
    <t>3.1.18.4.</t>
  </si>
  <si>
    <t>3.1.19.</t>
  </si>
  <si>
    <t>3.1.19.1.</t>
  </si>
  <si>
    <t>3.1.19.2.</t>
  </si>
  <si>
    <t>3.1.19.3.</t>
  </si>
  <si>
    <t>3.1.19.4.</t>
  </si>
  <si>
    <t>3.1.20.</t>
  </si>
  <si>
    <t>3.1.20.1.</t>
  </si>
  <si>
    <t>3.1.20.2.</t>
  </si>
  <si>
    <t>3.1.20.3.</t>
  </si>
  <si>
    <t>3.1.20.4.</t>
  </si>
  <si>
    <t>3.1.21.</t>
  </si>
  <si>
    <t>3.1.21.1.</t>
  </si>
  <si>
    <t>3.1.21.2.</t>
  </si>
  <si>
    <t>3.1.21.3.</t>
  </si>
  <si>
    <t>3.1.21.4.</t>
  </si>
  <si>
    <t>3.1.22.</t>
  </si>
  <si>
    <t>3.1.22.1.</t>
  </si>
  <si>
    <t>3.1.22.2.</t>
  </si>
  <si>
    <t>3.1.22.3.</t>
  </si>
  <si>
    <t>3.1.22.4.</t>
  </si>
  <si>
    <t>3.1.23.</t>
  </si>
  <si>
    <t>3.1.23.1.</t>
  </si>
  <si>
    <t>3.1.23.2.</t>
  </si>
  <si>
    <t>3.1.23.3.</t>
  </si>
  <si>
    <t>3.1.23.4.</t>
  </si>
  <si>
    <t>3.1.24.</t>
  </si>
  <si>
    <t>3.1.24.1.</t>
  </si>
  <si>
    <t>3.1.24.2.</t>
  </si>
  <si>
    <t>3.1.24.3.</t>
  </si>
  <si>
    <t>3.1.24.4.</t>
  </si>
  <si>
    <t>3.1.25.</t>
  </si>
  <si>
    <t>3.1.25.1.</t>
  </si>
  <si>
    <t>3.1.25.2.</t>
  </si>
  <si>
    <t>3.1.25.3.</t>
  </si>
  <si>
    <t>3.1.25.4.</t>
  </si>
  <si>
    <t>3.1.26.</t>
  </si>
  <si>
    <t>3.1.26.1.</t>
  </si>
  <si>
    <t>3.1.26.2.</t>
  </si>
  <si>
    <t>3.1.26.3.</t>
  </si>
  <si>
    <t>3.1.26.4.</t>
  </si>
  <si>
    <t>3.1.27.</t>
  </si>
  <si>
    <t>3.1.27.1.</t>
  </si>
  <si>
    <t>3.1.27.2.</t>
  </si>
  <si>
    <t>3.1.27.3.</t>
  </si>
  <si>
    <t>3.1.27.4.</t>
  </si>
  <si>
    <t>3.1.28.</t>
  </si>
  <si>
    <t>3.1.28.1.</t>
  </si>
  <si>
    <t>3.1.28.2.</t>
  </si>
  <si>
    <t>3.1.28.3.</t>
  </si>
  <si>
    <t>3.1.28.4.</t>
  </si>
  <si>
    <t>3.1.29.</t>
  </si>
  <si>
    <t>3.1.29.1.</t>
  </si>
  <si>
    <t>3.1.29.2.</t>
  </si>
  <si>
    <t>3.1.29.3.</t>
  </si>
  <si>
    <t>3.1.29.4.</t>
  </si>
  <si>
    <t>3.1.30.</t>
  </si>
  <si>
    <t>3.1.30.1.</t>
  </si>
  <si>
    <t>3.1.30.2.</t>
  </si>
  <si>
    <t>3.1.30.3.</t>
  </si>
  <si>
    <t>3.1.30.4.</t>
  </si>
  <si>
    <t>3.1.31.</t>
  </si>
  <si>
    <t>3.1.31.1.</t>
  </si>
  <si>
    <t>3.1.31.2.</t>
  </si>
  <si>
    <t>3.1.31.3.</t>
  </si>
  <si>
    <t>3.1.31.4.</t>
  </si>
  <si>
    <t xml:space="preserve"> </t>
  </si>
  <si>
    <t>Ставка, применяемая к фактическому почасовому объему покупки электрической энергии, отпущенному на уровне напряжения СН-1</t>
  </si>
  <si>
    <t>3.2.1.</t>
  </si>
  <si>
    <t>3.2.1.1.</t>
  </si>
  <si>
    <t>3.2.1.2.</t>
  </si>
  <si>
    <t>3.2.1.3.</t>
  </si>
  <si>
    <t>3.2.1.4.</t>
  </si>
  <si>
    <t>3.2.2.</t>
  </si>
  <si>
    <t>3.2.2.1.</t>
  </si>
  <si>
    <t>3.2.2.2.</t>
  </si>
  <si>
    <t>3.2.2.3.</t>
  </si>
  <si>
    <t>3.2.2.4.</t>
  </si>
  <si>
    <t>3.2.3.</t>
  </si>
  <si>
    <t>3.2.3.1.</t>
  </si>
  <si>
    <t>3.2.3.2.</t>
  </si>
  <si>
    <t>3.2.3.3.</t>
  </si>
  <si>
    <t>3.2.3.4.</t>
  </si>
  <si>
    <t>3.2.4.</t>
  </si>
  <si>
    <t>3.2.4.1.</t>
  </si>
  <si>
    <t>3.2.4.2.</t>
  </si>
  <si>
    <t>3.2.4.3.</t>
  </si>
  <si>
    <t>3.2.4.4.</t>
  </si>
  <si>
    <t>3.2.5.</t>
  </si>
  <si>
    <t>3.2.5.1.</t>
  </si>
  <si>
    <t>3.2.5.2.</t>
  </si>
  <si>
    <t>3.2.5.3.</t>
  </si>
  <si>
    <t>3.2.5.4.</t>
  </si>
  <si>
    <t>3.2.6.</t>
  </si>
  <si>
    <t>3.2.6.1.</t>
  </si>
  <si>
    <t>3.2.6.2.</t>
  </si>
  <si>
    <t>3.2.6.3.</t>
  </si>
  <si>
    <t>3.2.6.4.</t>
  </si>
  <si>
    <t>3.2.7.</t>
  </si>
  <si>
    <t>3.2.7.1.</t>
  </si>
  <si>
    <t>3.2.7.2.</t>
  </si>
  <si>
    <t>3.2.7.3.</t>
  </si>
  <si>
    <t>3.2.7.4.</t>
  </si>
  <si>
    <t>3.2.8.</t>
  </si>
  <si>
    <t>3.2.8.1.</t>
  </si>
  <si>
    <t>3.2.8.2.</t>
  </si>
  <si>
    <t>3.2.8.3.</t>
  </si>
  <si>
    <t>3.2.8.4.</t>
  </si>
  <si>
    <t>3.2.9.</t>
  </si>
  <si>
    <t>3.2.9.1.</t>
  </si>
  <si>
    <t>3.2.9.2.</t>
  </si>
  <si>
    <t>3.2.9.3.</t>
  </si>
  <si>
    <t>3.2.9.4.</t>
  </si>
  <si>
    <t>3.2.10.</t>
  </si>
  <si>
    <t>3.2.10.1.</t>
  </si>
  <si>
    <t>3.2.10.2.</t>
  </si>
  <si>
    <t>3.2.10.3.</t>
  </si>
  <si>
    <t>3.2.10.4.</t>
  </si>
  <si>
    <t>3.2.11.</t>
  </si>
  <si>
    <t>3.2.11.1.</t>
  </si>
  <si>
    <t>3.2.11.2.</t>
  </si>
  <si>
    <t>3.2.11.3.</t>
  </si>
  <si>
    <t>3.2.11.4.</t>
  </si>
  <si>
    <t>3.2.12.</t>
  </si>
  <si>
    <t>3.2.12.1.</t>
  </si>
  <si>
    <t>3.2.12.2.</t>
  </si>
  <si>
    <t>3.2.12.3.</t>
  </si>
  <si>
    <t>3.2.12.4.</t>
  </si>
  <si>
    <t>3.2.13.</t>
  </si>
  <si>
    <t>3.2.13.1.</t>
  </si>
  <si>
    <t>3.2.13.2.</t>
  </si>
  <si>
    <t>3.2.13.3.</t>
  </si>
  <si>
    <t>3.2.13.4.</t>
  </si>
  <si>
    <t>3.2.14.</t>
  </si>
  <si>
    <t>3.2.14.1.</t>
  </si>
  <si>
    <t>3.2.14.2.</t>
  </si>
  <si>
    <t>3.2.14.3.</t>
  </si>
  <si>
    <t>3.2.14.4.</t>
  </si>
  <si>
    <t>3.2.15.</t>
  </si>
  <si>
    <t>3.2.15.1.</t>
  </si>
  <si>
    <t>3.2.15.2.</t>
  </si>
  <si>
    <t>3.2.15.3.</t>
  </si>
  <si>
    <t>3.2.15.4.</t>
  </si>
  <si>
    <t>3.2.16.</t>
  </si>
  <si>
    <t>3.2.16.1.</t>
  </si>
  <si>
    <t>3.2.16.2.</t>
  </si>
  <si>
    <t>3.2.16.3.</t>
  </si>
  <si>
    <t>3.2.16.4.</t>
  </si>
  <si>
    <t>3.2.17.</t>
  </si>
  <si>
    <t>3.2.17.1.</t>
  </si>
  <si>
    <t>3.2.17.2.</t>
  </si>
  <si>
    <t>3.2.17.3.</t>
  </si>
  <si>
    <t>3.2.17.4.</t>
  </si>
  <si>
    <t>3.2.18.</t>
  </si>
  <si>
    <t>3.2.18.1.</t>
  </si>
  <si>
    <t>3.2.18.2.</t>
  </si>
  <si>
    <t>3.2.18.3.</t>
  </si>
  <si>
    <t>3.2.18.4.</t>
  </si>
  <si>
    <t>3.2.19.</t>
  </si>
  <si>
    <t>3.2.19.1.</t>
  </si>
  <si>
    <t>3.2.19.2.</t>
  </si>
  <si>
    <t>3.2.19.3.</t>
  </si>
  <si>
    <t>3.2.19.4.</t>
  </si>
  <si>
    <t>3.2.20.</t>
  </si>
  <si>
    <t>3.2.20.1.</t>
  </si>
  <si>
    <t>3.2.20.2.</t>
  </si>
  <si>
    <t>3.2.20.3.</t>
  </si>
  <si>
    <t>3.2.20.4.</t>
  </si>
  <si>
    <t>3.2.21.</t>
  </si>
  <si>
    <t>3.2.21.1.</t>
  </si>
  <si>
    <t>3.2.21.2.</t>
  </si>
  <si>
    <t>3.2.21.3.</t>
  </si>
  <si>
    <t>3.2.21.4.</t>
  </si>
  <si>
    <t>3.2.22.</t>
  </si>
  <si>
    <t>3.2.22.1.</t>
  </si>
  <si>
    <t>3.2.22.2.</t>
  </si>
  <si>
    <t>3.2.22.3.</t>
  </si>
  <si>
    <t>3.2.22.4.</t>
  </si>
  <si>
    <t>3.2.23.</t>
  </si>
  <si>
    <t>3.2.23.1.</t>
  </si>
  <si>
    <t>3.2.23.2.</t>
  </si>
  <si>
    <t>3.2.23.3.</t>
  </si>
  <si>
    <t>3.2.23.4.</t>
  </si>
  <si>
    <t>3.2.24.</t>
  </si>
  <si>
    <t>3.2.24.1.</t>
  </si>
  <si>
    <t>3.2.24.2.</t>
  </si>
  <si>
    <t>3.2.24.3.</t>
  </si>
  <si>
    <t>3.2.24.4.</t>
  </si>
  <si>
    <t>3.2.25.</t>
  </si>
  <si>
    <t>3.2.25.1.</t>
  </si>
  <si>
    <t>3.2.25.2.</t>
  </si>
  <si>
    <t>3.2.25.3.</t>
  </si>
  <si>
    <t>3.2.25.4.</t>
  </si>
  <si>
    <t>3.2.26.</t>
  </si>
  <si>
    <t>3.2.26.1.</t>
  </si>
  <si>
    <t>3.2.26.2.</t>
  </si>
  <si>
    <t>3.2.26.3.</t>
  </si>
  <si>
    <t>3.2.26.4.</t>
  </si>
  <si>
    <t>3.2.27.</t>
  </si>
  <si>
    <t>3.2.27.1.</t>
  </si>
  <si>
    <t>3.2.27.2.</t>
  </si>
  <si>
    <t>3.2.27.3.</t>
  </si>
  <si>
    <t>3.2.27.4.</t>
  </si>
  <si>
    <t>3.2.28.</t>
  </si>
  <si>
    <t>3.2.28.1.</t>
  </si>
  <si>
    <t>3.2.28.2.</t>
  </si>
  <si>
    <t>3.2.28.3.</t>
  </si>
  <si>
    <t>3.2.28.4.</t>
  </si>
  <si>
    <t>3.2.29.</t>
  </si>
  <si>
    <t>3.2.29.1.</t>
  </si>
  <si>
    <t>3.2.29.2.</t>
  </si>
  <si>
    <t>3.2.29.3.</t>
  </si>
  <si>
    <t>3.2.29.4.</t>
  </si>
  <si>
    <t>3.2.30.</t>
  </si>
  <si>
    <t>3.2.30.1.</t>
  </si>
  <si>
    <t>3.2.30.2.</t>
  </si>
  <si>
    <t>3.2.30.3.</t>
  </si>
  <si>
    <t>3.2.30.4.</t>
  </si>
  <si>
    <t>3.2.31.</t>
  </si>
  <si>
    <t>3.2.31.1.</t>
  </si>
  <si>
    <t>3.2.31.2.</t>
  </si>
  <si>
    <t>3.2.31.3.</t>
  </si>
  <si>
    <t>3.2.31.4.</t>
  </si>
  <si>
    <t>Ставка, применяемая к фактическому почасовому объему покупки электрической энергии, отпущенному на уровне напряжения СН-2</t>
  </si>
  <si>
    <t>3.3.1.</t>
  </si>
  <si>
    <t>3.3.1.1.</t>
  </si>
  <si>
    <t>3.3.1.2.</t>
  </si>
  <si>
    <t>3.3.1.3.</t>
  </si>
  <si>
    <t>3.3.1.4.</t>
  </si>
  <si>
    <t>3.3.2.</t>
  </si>
  <si>
    <t>3.3.2.1.</t>
  </si>
  <si>
    <t>3.3.2.2.</t>
  </si>
  <si>
    <t>3.3.2.3.</t>
  </si>
  <si>
    <t>3.3.2.4.</t>
  </si>
  <si>
    <t>3.3.3.</t>
  </si>
  <si>
    <t>3.3.3.1.</t>
  </si>
  <si>
    <t>3.3.3.2.</t>
  </si>
  <si>
    <t>3.3.3.3.</t>
  </si>
  <si>
    <t>3.3.3.4.</t>
  </si>
  <si>
    <t>3.3.4.</t>
  </si>
  <si>
    <t>3.3.4.1.</t>
  </si>
  <si>
    <t>3.3.4.2.</t>
  </si>
  <si>
    <t>3.3.4.3.</t>
  </si>
  <si>
    <t>3.3.4.4.</t>
  </si>
  <si>
    <t>3.3.5.</t>
  </si>
  <si>
    <t>3.3.5.1.</t>
  </si>
  <si>
    <t>3.3.5.2.</t>
  </si>
  <si>
    <t>3.3.5.3.</t>
  </si>
  <si>
    <t>3.3.5.4.</t>
  </si>
  <si>
    <t>3.3.6.</t>
  </si>
  <si>
    <t>3.3.6.1.</t>
  </si>
  <si>
    <t>3.3.6.2.</t>
  </si>
  <si>
    <t>3.3.6.3.</t>
  </si>
  <si>
    <t>3.3.6.4.</t>
  </si>
  <si>
    <t>3.3.7.</t>
  </si>
  <si>
    <t>3.3.7.1.</t>
  </si>
  <si>
    <t>3.3.7.2.</t>
  </si>
  <si>
    <t>3.3.7.3.</t>
  </si>
  <si>
    <t>3.3.7.4.</t>
  </si>
  <si>
    <t>3.3.8.</t>
  </si>
  <si>
    <t>3.3.8.1.</t>
  </si>
  <si>
    <t>3.3.8.2.</t>
  </si>
  <si>
    <t>3.3.8.3.</t>
  </si>
  <si>
    <t>3.3.8.4.</t>
  </si>
  <si>
    <t>3.3.9.</t>
  </si>
  <si>
    <t>3.3.9.1.</t>
  </si>
  <si>
    <t>3.3.9.2.</t>
  </si>
  <si>
    <t>3.3.9.3.</t>
  </si>
  <si>
    <t>3.3.9.4.</t>
  </si>
  <si>
    <t>3.3.10.</t>
  </si>
  <si>
    <t>3.3.10.1.</t>
  </si>
  <si>
    <t>3.3.10.2.</t>
  </si>
  <si>
    <t>3.3.10.3.</t>
  </si>
  <si>
    <t>3.3.10.4.</t>
  </si>
  <si>
    <t>3.3.11.</t>
  </si>
  <si>
    <t>3.3.11.1.</t>
  </si>
  <si>
    <t>3.3.11.2.</t>
  </si>
  <si>
    <t>3.3.11.3.</t>
  </si>
  <si>
    <t>3.3.11.4.</t>
  </si>
  <si>
    <t>3.3.12.</t>
  </si>
  <si>
    <t>3.3.12.1.</t>
  </si>
  <si>
    <t>3.3.12.2.</t>
  </si>
  <si>
    <t>3.3.12.3.</t>
  </si>
  <si>
    <t>3.3.12.4.</t>
  </si>
  <si>
    <t>3.3.13.</t>
  </si>
  <si>
    <t>3.3.13.1.</t>
  </si>
  <si>
    <t>3.3.13.2.</t>
  </si>
  <si>
    <t>3.3.13.3.</t>
  </si>
  <si>
    <t>3.3.13.4.</t>
  </si>
  <si>
    <t>3.3.14.</t>
  </si>
  <si>
    <t>3.3.14.1.</t>
  </si>
  <si>
    <t>3.3.14.2.</t>
  </si>
  <si>
    <t>3.3.14.3.</t>
  </si>
  <si>
    <t>3.3.14.4.</t>
  </si>
  <si>
    <t>3.3.15.</t>
  </si>
  <si>
    <t>3.3.15.1.</t>
  </si>
  <si>
    <t>3.3.15.2.</t>
  </si>
  <si>
    <t>3.3.15.3.</t>
  </si>
  <si>
    <t>3.3.15.4.</t>
  </si>
  <si>
    <t>3.3.16.</t>
  </si>
  <si>
    <t>3.3.16.1.</t>
  </si>
  <si>
    <t>3.3.16.2.</t>
  </si>
  <si>
    <t>3.3.16.3.</t>
  </si>
  <si>
    <t>3.3.16.4.</t>
  </si>
  <si>
    <t>3.3.17.</t>
  </si>
  <si>
    <t>3.3.17.1.</t>
  </si>
  <si>
    <t>3.3.17.2.</t>
  </si>
  <si>
    <t>3.3.17.3.</t>
  </si>
  <si>
    <t>3.3.17.4.</t>
  </si>
  <si>
    <t>3.3.18.</t>
  </si>
  <si>
    <t>3.3.18.1.</t>
  </si>
  <si>
    <t>3.3.18.2.</t>
  </si>
  <si>
    <t>3.3.18.3.</t>
  </si>
  <si>
    <t>3.3.18.4.</t>
  </si>
  <si>
    <t>3.3.19.</t>
  </si>
  <si>
    <t>3.3.19.1.</t>
  </si>
  <si>
    <t>3.3.19.2.</t>
  </si>
  <si>
    <t>3.3.19.3.</t>
  </si>
  <si>
    <t>3.3.19.4.</t>
  </si>
  <si>
    <t>3.3.20.</t>
  </si>
  <si>
    <t>3.3.20.1.</t>
  </si>
  <si>
    <t>3.3.20.2.</t>
  </si>
  <si>
    <t>3.3.20.3.</t>
  </si>
  <si>
    <t>3.3.20.4.</t>
  </si>
  <si>
    <t>3.3.21.</t>
  </si>
  <si>
    <t>3.3.21.1.</t>
  </si>
  <si>
    <t>3.3.21.2.</t>
  </si>
  <si>
    <t>3.3.21.3.</t>
  </si>
  <si>
    <t>3.3.21.4.</t>
  </si>
  <si>
    <t>3.3.22.</t>
  </si>
  <si>
    <t>3.3.22.1.</t>
  </si>
  <si>
    <t>3.3.22.2.</t>
  </si>
  <si>
    <t>3.3.22.3.</t>
  </si>
  <si>
    <t>3.3.22.4.</t>
  </si>
  <si>
    <t>3.3.23.</t>
  </si>
  <si>
    <t>3.3.23.1.</t>
  </si>
  <si>
    <t>3.3.23.2.</t>
  </si>
  <si>
    <t>3.3.23.3.</t>
  </si>
  <si>
    <t>3.3.23.4.</t>
  </si>
  <si>
    <t>3.3.24.</t>
  </si>
  <si>
    <t>3.3.24.1.</t>
  </si>
  <si>
    <t>3.3.24.2.</t>
  </si>
  <si>
    <t>3.3.24.3.</t>
  </si>
  <si>
    <t>3.3.24.4.</t>
  </si>
  <si>
    <t>3.3.25.</t>
  </si>
  <si>
    <t>3.3.25.1.</t>
  </si>
  <si>
    <t>3.3.25.2.</t>
  </si>
  <si>
    <t>3.3.25.3.</t>
  </si>
  <si>
    <t>3.3.25.4.</t>
  </si>
  <si>
    <t>3.3.26.</t>
  </si>
  <si>
    <t>3.3.26.1.</t>
  </si>
  <si>
    <t>3.3.26.2.</t>
  </si>
  <si>
    <t>3.3.26.3.</t>
  </si>
  <si>
    <t>3.3.26.4.</t>
  </si>
  <si>
    <t>3.3.27.</t>
  </si>
  <si>
    <t>3.3.27.1.</t>
  </si>
  <si>
    <t>3.3.27.2.</t>
  </si>
  <si>
    <t>3.3.27.3.</t>
  </si>
  <si>
    <t>3.3.27.4.</t>
  </si>
  <si>
    <t>3.3.28.</t>
  </si>
  <si>
    <t>3.3.28.1.</t>
  </si>
  <si>
    <t>3.3.28.2.</t>
  </si>
  <si>
    <t>3.3.28.3.</t>
  </si>
  <si>
    <t>3.3.28.4.</t>
  </si>
  <si>
    <t>3.3.29.</t>
  </si>
  <si>
    <t>3.3.29.1.</t>
  </si>
  <si>
    <t>3.3.29.2.</t>
  </si>
  <si>
    <t>3.3.29.3.</t>
  </si>
  <si>
    <t>3.3.29.4.</t>
  </si>
  <si>
    <t>3.3.30.</t>
  </si>
  <si>
    <t>3.3.30.1.</t>
  </si>
  <si>
    <t>3.3.30.2.</t>
  </si>
  <si>
    <t>3.3.30.3.</t>
  </si>
  <si>
    <t>3.3.30.4.</t>
  </si>
  <si>
    <t>3.3.31.</t>
  </si>
  <si>
    <t>3.3.31.1.</t>
  </si>
  <si>
    <t>3.3.31.2.</t>
  </si>
  <si>
    <t>3.3.31.3.</t>
  </si>
  <si>
    <t>3.3.31.4.</t>
  </si>
  <si>
    <t>Ставка, применяемая к фактическому почасовому объему покупки электрической энергии, отпущенному на уровне напряжения НН</t>
  </si>
  <si>
    <t>3.4.1.</t>
  </si>
  <si>
    <t>3.4.1.1.</t>
  </si>
  <si>
    <t>3.4.1.2.</t>
  </si>
  <si>
    <t>3.4.1.3.</t>
  </si>
  <si>
    <t>3.4.1.4.</t>
  </si>
  <si>
    <t>3.4.2.</t>
  </si>
  <si>
    <t>3.4.2.1.</t>
  </si>
  <si>
    <t>3.4.2.2.</t>
  </si>
  <si>
    <t>3.4.2.3.</t>
  </si>
  <si>
    <t>3.4.2.4.</t>
  </si>
  <si>
    <t>3.4.3.</t>
  </si>
  <si>
    <t>3.4.3.1.</t>
  </si>
  <si>
    <t>3.4.3.2.</t>
  </si>
  <si>
    <t>3.4.3.3.</t>
  </si>
  <si>
    <t>3.4.3.4.</t>
  </si>
  <si>
    <t>3.4.4.</t>
  </si>
  <si>
    <t>3.4.4.1.</t>
  </si>
  <si>
    <t>3.4.4.2.</t>
  </si>
  <si>
    <t>3.4.4.3.</t>
  </si>
  <si>
    <t>3.4.4.4.</t>
  </si>
  <si>
    <t>3.4.5.</t>
  </si>
  <si>
    <t>3.4.5.1.</t>
  </si>
  <si>
    <t>3.4.5.2.</t>
  </si>
  <si>
    <t>3.4.5.3.</t>
  </si>
  <si>
    <t>3.4.5.4.</t>
  </si>
  <si>
    <t>3.4.6.</t>
  </si>
  <si>
    <t>3.4.6.1.</t>
  </si>
  <si>
    <t>3.4.6.2.</t>
  </si>
  <si>
    <t>3.4.6.3.</t>
  </si>
  <si>
    <t>3.4.6.4.</t>
  </si>
  <si>
    <t>3.4.7.</t>
  </si>
  <si>
    <t>3.4.7.1.</t>
  </si>
  <si>
    <t>3.4.7.2.</t>
  </si>
  <si>
    <t>3.4.7.3.</t>
  </si>
  <si>
    <t>3.4.7.4.</t>
  </si>
  <si>
    <t>3.4.8.</t>
  </si>
  <si>
    <t>3.4.8.1.</t>
  </si>
  <si>
    <t>3.4.8.2.</t>
  </si>
  <si>
    <t>3.4.8.3.</t>
  </si>
  <si>
    <t>3.4.8.4.</t>
  </si>
  <si>
    <t>3.4.9.</t>
  </si>
  <si>
    <t>3.4.9.1.</t>
  </si>
  <si>
    <t>3.4.9.2.</t>
  </si>
  <si>
    <t>3.4.9.3.</t>
  </si>
  <si>
    <t>3.4.9.4.</t>
  </si>
  <si>
    <t>3.4.10.</t>
  </si>
  <si>
    <t>3.4.10.1.</t>
  </si>
  <si>
    <t>3.4.10.2.</t>
  </si>
  <si>
    <t>3.4.10.3.</t>
  </si>
  <si>
    <t>3.4.10.4.</t>
  </si>
  <si>
    <t>3.4.11.</t>
  </si>
  <si>
    <t>3.4.11.1.</t>
  </si>
  <si>
    <t>3.4.11.2.</t>
  </si>
  <si>
    <t>3.4.11.3.</t>
  </si>
  <si>
    <t>3.4.11.4.</t>
  </si>
  <si>
    <t>3.4.12.</t>
  </si>
  <si>
    <t>3.4.12.1.</t>
  </si>
  <si>
    <t>3.4.12.2.</t>
  </si>
  <si>
    <t>3.4.12.3.</t>
  </si>
  <si>
    <t>3.4.12.4.</t>
  </si>
  <si>
    <t>3.4.13.</t>
  </si>
  <si>
    <t>3.4.13.1.</t>
  </si>
  <si>
    <t>3.4.13.2.</t>
  </si>
  <si>
    <t>3.4.13.3.</t>
  </si>
  <si>
    <t>3.4.13.4.</t>
  </si>
  <si>
    <t>3.4.14.</t>
  </si>
  <si>
    <t>3.4.14.1.</t>
  </si>
  <si>
    <t>3.4.14.2.</t>
  </si>
  <si>
    <t>3.4.14.3.</t>
  </si>
  <si>
    <t>3.4.14.4.</t>
  </si>
  <si>
    <t>3.4.15.</t>
  </si>
  <si>
    <t>3.4.15.1.</t>
  </si>
  <si>
    <t>3.4.15.2.</t>
  </si>
  <si>
    <t>3.4.15.3.</t>
  </si>
  <si>
    <t>3.4.15.4.</t>
  </si>
  <si>
    <t>3.4.16.</t>
  </si>
  <si>
    <t>3.4.16.1.</t>
  </si>
  <si>
    <t>3.4.16.2.</t>
  </si>
  <si>
    <t>3.4.16.3.</t>
  </si>
  <si>
    <t>3.4.16.4.</t>
  </si>
  <si>
    <t>3.4.17.</t>
  </si>
  <si>
    <t>3.4.17.1.</t>
  </si>
  <si>
    <t>3.4.17.2.</t>
  </si>
  <si>
    <t>3.4.17.3.</t>
  </si>
  <si>
    <t>3.4.17.4.</t>
  </si>
  <si>
    <t>3.4.18.</t>
  </si>
  <si>
    <t>3.4.18.1.</t>
  </si>
  <si>
    <t>3.4.18.2.</t>
  </si>
  <si>
    <t>3.4.18.3.</t>
  </si>
  <si>
    <t>3.4.18.4.</t>
  </si>
  <si>
    <t>3.4.19.</t>
  </si>
  <si>
    <t>3.4.19.1.</t>
  </si>
  <si>
    <t>3.4.19.2.</t>
  </si>
  <si>
    <t>3.4.19.3.</t>
  </si>
  <si>
    <t>3.4.19.4.</t>
  </si>
  <si>
    <t>3.4.20.</t>
  </si>
  <si>
    <t>3.4.20.1.</t>
  </si>
  <si>
    <t>3.4.20.2.</t>
  </si>
  <si>
    <t>3.4.20.3.</t>
  </si>
  <si>
    <t>3.4.20.4.</t>
  </si>
  <si>
    <t>3.4.21.</t>
  </si>
  <si>
    <t>3.4.21.1.</t>
  </si>
  <si>
    <t>3.4.21.2.</t>
  </si>
  <si>
    <t>3.4.21.3.</t>
  </si>
  <si>
    <t>3.4.21.4.</t>
  </si>
  <si>
    <t>3.4.22.</t>
  </si>
  <si>
    <t>3.4.22.1.</t>
  </si>
  <si>
    <t>3.4.22.2.</t>
  </si>
  <si>
    <t>3.4.22.3.</t>
  </si>
  <si>
    <t>3.4.22.4.</t>
  </si>
  <si>
    <t>3.4.23.</t>
  </si>
  <si>
    <t>3.4.23.1.</t>
  </si>
  <si>
    <t>3.4.23.2.</t>
  </si>
  <si>
    <t>3.4.23.3.</t>
  </si>
  <si>
    <t>3.4.23.4.</t>
  </si>
  <si>
    <t>3.4.24.</t>
  </si>
  <si>
    <t>3.4.24.1.</t>
  </si>
  <si>
    <t>3.4.24.2.</t>
  </si>
  <si>
    <t>3.4.24.3.</t>
  </si>
  <si>
    <t>3.4.24.4.</t>
  </si>
  <si>
    <t>3.4.25.</t>
  </si>
  <si>
    <t>3.4.25.1.</t>
  </si>
  <si>
    <t>3.4.25.2.</t>
  </si>
  <si>
    <t>3.4.25.3.</t>
  </si>
  <si>
    <t>3.4.25.4.</t>
  </si>
  <si>
    <t>3.4.26.</t>
  </si>
  <si>
    <t>3.4.26.1.</t>
  </si>
  <si>
    <t>3.4.26.2.</t>
  </si>
  <si>
    <t>3.4.26.3.</t>
  </si>
  <si>
    <t>3.4.26.4.</t>
  </si>
  <si>
    <t>3.4.27.</t>
  </si>
  <si>
    <t>3.4.27.1.</t>
  </si>
  <si>
    <t>3.4.27.2.</t>
  </si>
  <si>
    <t>3.4.27.3.</t>
  </si>
  <si>
    <t>3.4.27.4.</t>
  </si>
  <si>
    <t>3.4.28.</t>
  </si>
  <si>
    <t>3.4.28.1.</t>
  </si>
  <si>
    <t>3.4.28.2.</t>
  </si>
  <si>
    <t>3.4.28.3.</t>
  </si>
  <si>
    <t>3.4.28.4.</t>
  </si>
  <si>
    <t>3.4.29.</t>
  </si>
  <si>
    <t>3.4.29.1.</t>
  </si>
  <si>
    <t>3.4.29.2.</t>
  </si>
  <si>
    <t>3.4.29.3.</t>
  </si>
  <si>
    <t>3.4.29.4.</t>
  </si>
  <si>
    <t>3.4.30.</t>
  </si>
  <si>
    <t>3.4.30.1.</t>
  </si>
  <si>
    <t>3.4.30.2.</t>
  </si>
  <si>
    <t>3.4.30.3.</t>
  </si>
  <si>
    <t>3.4.30.4.</t>
  </si>
  <si>
    <t>3.4.31.</t>
  </si>
  <si>
    <t>3.4.31.1.</t>
  </si>
  <si>
    <t>3.4.31.2.</t>
  </si>
  <si>
    <t>3.4.31.3.</t>
  </si>
  <si>
    <t>3.4.31.4.</t>
  </si>
  <si>
    <t>Ставка за мощность предельного уровня нерегулируемой цены</t>
  </si>
  <si>
    <t>3.5.1.</t>
  </si>
  <si>
    <t>Ставка за мощность</t>
  </si>
  <si>
    <t>руб./МВт</t>
  </si>
  <si>
    <t>СН-II</t>
  </si>
  <si>
    <t>НН</t>
  </si>
  <si>
    <t>3.5.1.1.</t>
  </si>
  <si>
    <t xml:space="preserve"> -средневзвешенная стоимость м</t>
  </si>
  <si>
    <t>Прочие потребители, подгруппа "максимальная мощность энергопринимающих устройств от 670 кВт до 10 МВт"</t>
  </si>
  <si>
    <t>3. Третья ценовая категория
(для объемов покупки электрической энергии (мощности) на розничном рынке,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одноставочном исчислении)</t>
  </si>
  <si>
    <t>1.4.</t>
  </si>
  <si>
    <t xml:space="preserve"> -сбытовая надбавка ГП МЭС </t>
  </si>
  <si>
    <t>1.5.</t>
  </si>
  <si>
    <t xml:space="preserve"> -сбытовая надбавка ГП  </t>
  </si>
  <si>
    <t>2.2.</t>
  </si>
  <si>
    <t>2.3.</t>
  </si>
  <si>
    <t>2.4.</t>
  </si>
  <si>
    <t xml:space="preserve"> -сбытовая надбавка ГП МЭС</t>
  </si>
  <si>
    <t>2.5.</t>
  </si>
  <si>
    <t>3.1.</t>
  </si>
  <si>
    <t>3.2.</t>
  </si>
  <si>
    <t>3.3.</t>
  </si>
  <si>
    <t>3.4.</t>
  </si>
  <si>
    <t>3.5.</t>
  </si>
  <si>
    <t>4.1.</t>
  </si>
  <si>
    <t>.4.2.</t>
  </si>
  <si>
    <t>4.3.</t>
  </si>
  <si>
    <t>4.4.</t>
  </si>
  <si>
    <t>4.5.</t>
  </si>
  <si>
    <t>5.1.</t>
  </si>
  <si>
    <t>5.2.</t>
  </si>
  <si>
    <t>5.3.</t>
  </si>
  <si>
    <t>5.4.</t>
  </si>
  <si>
    <t>5.5.</t>
  </si>
  <si>
    <t>7.1.</t>
  </si>
  <si>
    <t>7.2.</t>
  </si>
  <si>
    <t>7.3.</t>
  </si>
  <si>
    <t>7.4.</t>
  </si>
  <si>
    <t>7.5.</t>
  </si>
  <si>
    <t>8.3.</t>
  </si>
  <si>
    <t>8.4.</t>
  </si>
  <si>
    <t>8.5.</t>
  </si>
  <si>
    <t>9.1.</t>
  </si>
  <si>
    <t>9.2.</t>
  </si>
  <si>
    <t>9.3.</t>
  </si>
  <si>
    <t>9.4.</t>
  </si>
  <si>
    <t>9.5.</t>
  </si>
  <si>
    <t>10.1.</t>
  </si>
  <si>
    <t>10.2.</t>
  </si>
  <si>
    <t>10.3.</t>
  </si>
  <si>
    <t>10.4.</t>
  </si>
  <si>
    <t>10.5.</t>
  </si>
  <si>
    <t>12.1.</t>
  </si>
  <si>
    <t>12.2.</t>
  </si>
  <si>
    <t>12.3.</t>
  </si>
  <si>
    <t>12.4.</t>
  </si>
  <si>
    <t>12.5.</t>
  </si>
  <si>
    <t>13.1.</t>
  </si>
  <si>
    <t>13.2.</t>
  </si>
  <si>
    <t>13.3.</t>
  </si>
  <si>
    <t>13.4.</t>
  </si>
  <si>
    <t>13.5.</t>
  </si>
  <si>
    <t>14.</t>
  </si>
  <si>
    <t>14.1.</t>
  </si>
  <si>
    <t>14.2.</t>
  </si>
  <si>
    <t>14.3.</t>
  </si>
  <si>
    <t>14.4.</t>
  </si>
  <si>
    <t>14.5.</t>
  </si>
  <si>
    <t>15.</t>
  </si>
  <si>
    <t>15.1.</t>
  </si>
  <si>
    <t>15.2.</t>
  </si>
  <si>
    <t>15.3.</t>
  </si>
  <si>
    <t>15.4.</t>
  </si>
  <si>
    <t>15.5.</t>
  </si>
  <si>
    <t>16.</t>
  </si>
  <si>
    <t>16.1.</t>
  </si>
  <si>
    <t>16.2.</t>
  </si>
  <si>
    <t>16.3.</t>
  </si>
  <si>
    <t>16.4.</t>
  </si>
  <si>
    <t>16.5.</t>
  </si>
  <si>
    <t>17.</t>
  </si>
  <si>
    <t>17.1.</t>
  </si>
  <si>
    <t>17.2.</t>
  </si>
  <si>
    <t>17.3.</t>
  </si>
  <si>
    <t>17.4.</t>
  </si>
  <si>
    <t>17.5.</t>
  </si>
  <si>
    <t>18.</t>
  </si>
  <si>
    <t>18.1.</t>
  </si>
  <si>
    <t>18.2.</t>
  </si>
  <si>
    <t>18.3.</t>
  </si>
  <si>
    <t>18.4.</t>
  </si>
  <si>
    <t>18.5.</t>
  </si>
  <si>
    <t>19.</t>
  </si>
  <si>
    <t>19.1.</t>
  </si>
  <si>
    <t>19.2.</t>
  </si>
  <si>
    <t>19.3.</t>
  </si>
  <si>
    <t>19.4.</t>
  </si>
  <si>
    <t>19.5.</t>
  </si>
  <si>
    <t>20.</t>
  </si>
  <si>
    <t>20.1.</t>
  </si>
  <si>
    <t>20.2.</t>
  </si>
  <si>
    <t>20.3.</t>
  </si>
  <si>
    <t>20.4.</t>
  </si>
  <si>
    <t>20.5.</t>
  </si>
  <si>
    <t>21.</t>
  </si>
  <si>
    <t>21.1.</t>
  </si>
  <si>
    <t>21.2.</t>
  </si>
  <si>
    <t>21.3.</t>
  </si>
  <si>
    <t>21.4.</t>
  </si>
  <si>
    <t>21.5.</t>
  </si>
  <si>
    <t>22.</t>
  </si>
  <si>
    <t>22.1.</t>
  </si>
  <si>
    <t>22.2.</t>
  </si>
  <si>
    <t>22.3.</t>
  </si>
  <si>
    <t>22.4.</t>
  </si>
  <si>
    <t>22.5.</t>
  </si>
  <si>
    <t>23.</t>
  </si>
  <si>
    <t>23.1.</t>
  </si>
  <si>
    <t>23.2.</t>
  </si>
  <si>
    <t>23.3.</t>
  </si>
  <si>
    <t>23.4.</t>
  </si>
  <si>
    <t>23.5.</t>
  </si>
  <si>
    <t>24.</t>
  </si>
  <si>
    <t>24.1.</t>
  </si>
  <si>
    <t>24.2.</t>
  </si>
  <si>
    <t>24.3.</t>
  </si>
  <si>
    <t>24.4.</t>
  </si>
  <si>
    <t>24.5.</t>
  </si>
  <si>
    <t>25.</t>
  </si>
  <si>
    <t>25.1.</t>
  </si>
  <si>
    <t>25.2.</t>
  </si>
  <si>
    <t>25.3.</t>
  </si>
  <si>
    <t>25.4.</t>
  </si>
  <si>
    <t>25.5.</t>
  </si>
  <si>
    <t>26.</t>
  </si>
  <si>
    <t>26.1.</t>
  </si>
  <si>
    <t>26.2.</t>
  </si>
  <si>
    <t>26.3.</t>
  </si>
  <si>
    <t>26.4.</t>
  </si>
  <si>
    <t>26.5.</t>
  </si>
  <si>
    <t>27.</t>
  </si>
  <si>
    <t>27.1.</t>
  </si>
  <si>
    <t>27.2.</t>
  </si>
  <si>
    <t>27.3.</t>
  </si>
  <si>
    <t>27.4.</t>
  </si>
  <si>
    <t>27.5.</t>
  </si>
  <si>
    <t>28.</t>
  </si>
  <si>
    <t>28.1.</t>
  </si>
  <si>
    <t>28.2.</t>
  </si>
  <si>
    <t>28.3.</t>
  </si>
  <si>
    <t>28.4.</t>
  </si>
  <si>
    <t>28.5.</t>
  </si>
  <si>
    <t>29.</t>
  </si>
  <si>
    <t>29.1.</t>
  </si>
  <si>
    <t>29.2.</t>
  </si>
  <si>
    <t>29.3.</t>
  </si>
  <si>
    <t>29.4.</t>
  </si>
  <si>
    <t>29.5.</t>
  </si>
  <si>
    <t>30.</t>
  </si>
  <si>
    <t>30.1.</t>
  </si>
  <si>
    <t>30.2.</t>
  </si>
  <si>
    <t>30.3.</t>
  </si>
  <si>
    <t>30.4.</t>
  </si>
  <si>
    <t>30.5.</t>
  </si>
  <si>
    <t>31.</t>
  </si>
  <si>
    <t>31.1.</t>
  </si>
  <si>
    <t>31.2.</t>
  </si>
  <si>
    <t>31.3.</t>
  </si>
  <si>
    <t>31.4.</t>
  </si>
  <si>
    <t>31.5.</t>
  </si>
  <si>
    <t>Прочие потребители, подгруппа "максимальная мощность энергопринимающих устройств не менее 10 МВт"</t>
  </si>
  <si>
    <t>4. Четвертая ценовая категория
(для объемов покупки электрической энергии (мощности), в отношении которых в расчетном периоде осуществляется почасовой учёт,
и стоимость услуг по передаче электрической энергии (мощности) определяется по цене услуг в двухставочном исчислении)</t>
  </si>
  <si>
    <t>4.1.1.</t>
  </si>
  <si>
    <t>4.1.1.1.</t>
  </si>
  <si>
    <t>4.1.1.2.</t>
  </si>
  <si>
    <t>4.1.1.3.</t>
  </si>
  <si>
    <t>4.1.1.4.</t>
  </si>
  <si>
    <t>4.1.2.</t>
  </si>
  <si>
    <t>4.1.2.1.</t>
  </si>
  <si>
    <t>4.1.2.2.</t>
  </si>
  <si>
    <t>4.1.2.3.</t>
  </si>
  <si>
    <t>4.1.2.4.</t>
  </si>
  <si>
    <t>4.1.3.</t>
  </si>
  <si>
    <t>4.1.3.1.</t>
  </si>
  <si>
    <t>4.1.3.2.</t>
  </si>
  <si>
    <t>4.1.3.3.</t>
  </si>
  <si>
    <t>4.1.3.4.</t>
  </si>
  <si>
    <t>4.1.4.</t>
  </si>
  <si>
    <t>4.1.4.1.</t>
  </si>
  <si>
    <t>4.1.4.2.</t>
  </si>
  <si>
    <t>4.1.4.3.</t>
  </si>
  <si>
    <t>4.1.4.4.</t>
  </si>
  <si>
    <t>4.1.5.</t>
  </si>
  <si>
    <t>4.1.5.1.</t>
  </si>
  <si>
    <t>4.1.5.2.</t>
  </si>
  <si>
    <t>4.1.5.3.</t>
  </si>
  <si>
    <t>4.1.5.4.</t>
  </si>
  <si>
    <t>4.1.6.</t>
  </si>
  <si>
    <t>4.1.6.1.</t>
  </si>
  <si>
    <t>4.1.6.2.</t>
  </si>
  <si>
    <t>4.1.6.3.</t>
  </si>
  <si>
    <t>4.1.6.4.</t>
  </si>
  <si>
    <t>4.1.7.</t>
  </si>
  <si>
    <t>4.1.7.1.</t>
  </si>
  <si>
    <t>4.1.7.2.</t>
  </si>
  <si>
    <t>4.1.7.3.</t>
  </si>
  <si>
    <t>4.1.7.4.</t>
  </si>
  <si>
    <t>4.1.8.</t>
  </si>
  <si>
    <t>4.1.8.1.</t>
  </si>
  <si>
    <t>4.1.8.2.</t>
  </si>
  <si>
    <t>4.1.8.3.</t>
  </si>
  <si>
    <t>4.1.8.4.</t>
  </si>
  <si>
    <t>4.1.9.</t>
  </si>
  <si>
    <t>4.1.9.1.</t>
  </si>
  <si>
    <t>4.1.9.2.</t>
  </si>
  <si>
    <t>4.1.9.3.</t>
  </si>
  <si>
    <t>4.1.9.4.</t>
  </si>
  <si>
    <t>4.1.10.</t>
  </si>
  <si>
    <t>4.1.10.1.</t>
  </si>
  <si>
    <t>4.1.10.2.</t>
  </si>
  <si>
    <t>4.1.10.3.</t>
  </si>
  <si>
    <t>4.1.10.4.</t>
  </si>
  <si>
    <t>4.1.11.</t>
  </si>
  <si>
    <t>4.1.11.1.</t>
  </si>
  <si>
    <t>4.1.11.2.</t>
  </si>
  <si>
    <t>4.1.11.3.</t>
  </si>
  <si>
    <t>4.1.11.4.</t>
  </si>
  <si>
    <t>4.1.12.</t>
  </si>
  <si>
    <t>4.1.12.1.</t>
  </si>
  <si>
    <t>4.1.12.2.</t>
  </si>
  <si>
    <t>4.1.12.3.</t>
  </si>
  <si>
    <t>4.1.12.4.</t>
  </si>
  <si>
    <t>4.1.13.</t>
  </si>
  <si>
    <t>4.1.13.1.</t>
  </si>
  <si>
    <t>4.1.13.2.</t>
  </si>
  <si>
    <t>4.1.13.3.</t>
  </si>
  <si>
    <t>4.1.13.4.</t>
  </si>
  <si>
    <t>4.1.14.</t>
  </si>
  <si>
    <t>4.1.14.1.</t>
  </si>
  <si>
    <t>4.1.14.2.</t>
  </si>
  <si>
    <t>4.1.14.3.</t>
  </si>
  <si>
    <t>4.1.14.4.</t>
  </si>
  <si>
    <t>4.1.15.</t>
  </si>
  <si>
    <t>4.1.15.1.</t>
  </si>
  <si>
    <t>4.1.15.2.</t>
  </si>
  <si>
    <t>4.1.15.3.</t>
  </si>
  <si>
    <t>4.1.15.4.</t>
  </si>
  <si>
    <t>4.1.16.</t>
  </si>
  <si>
    <t>4.1.16.1.</t>
  </si>
  <si>
    <t>4.1.16.2.</t>
  </si>
  <si>
    <t>4.1.16.3.</t>
  </si>
  <si>
    <t>4.1.16.4.</t>
  </si>
  <si>
    <t>4.1.17.</t>
  </si>
  <si>
    <t>4.1.17.1.</t>
  </si>
  <si>
    <t>4.1.17.2.</t>
  </si>
  <si>
    <t>4.1.17.3.</t>
  </si>
  <si>
    <t>4.1.17.4.</t>
  </si>
  <si>
    <t>4.1.18.</t>
  </si>
  <si>
    <t>4.1.18.1.</t>
  </si>
  <si>
    <t>4.1.18.2.</t>
  </si>
  <si>
    <t>4.1.18.3.</t>
  </si>
  <si>
    <t>4.1.18.4.</t>
  </si>
  <si>
    <t>4.1.19.</t>
  </si>
  <si>
    <t>4.1.19.1.</t>
  </si>
  <si>
    <t>4.1.19.2.</t>
  </si>
  <si>
    <t>4.1.19.3.</t>
  </si>
  <si>
    <t>4.1.19.4.</t>
  </si>
  <si>
    <t>4.1.20.</t>
  </si>
  <si>
    <t>4.1.20.1.</t>
  </si>
  <si>
    <t>4.1.20.2.</t>
  </si>
  <si>
    <t>4.1.20.3.</t>
  </si>
  <si>
    <t>4.1.20.4.</t>
  </si>
  <si>
    <t>4.1.21.</t>
  </si>
  <si>
    <t>4.1.21.1.</t>
  </si>
  <si>
    <t>4.1.21.2.</t>
  </si>
  <si>
    <t>4.1.21.3.</t>
  </si>
  <si>
    <t>4.1.21.4.</t>
  </si>
  <si>
    <t>4.1.22.</t>
  </si>
  <si>
    <t>4.1.22.1.</t>
  </si>
  <si>
    <t>4.1.22.2.</t>
  </si>
  <si>
    <t>4.1.22.3.</t>
  </si>
  <si>
    <t>4.1.22.4.</t>
  </si>
  <si>
    <t>4.1.23.</t>
  </si>
  <si>
    <t>4.1.23.1.</t>
  </si>
  <si>
    <t>4.1.23.2.</t>
  </si>
  <si>
    <t>4.1.23.3.</t>
  </si>
  <si>
    <t>4.1.23.4.</t>
  </si>
  <si>
    <t>4.1.24.</t>
  </si>
  <si>
    <t>4.1.24.1.</t>
  </si>
  <si>
    <t>4.1.24.2.</t>
  </si>
  <si>
    <t>4.1.24.3.</t>
  </si>
  <si>
    <t>4.1.24.4.</t>
  </si>
  <si>
    <t>4.1.25.</t>
  </si>
  <si>
    <t>4.1.25.1.</t>
  </si>
  <si>
    <t>4.1.25.2.</t>
  </si>
  <si>
    <t>4.1.25.3.</t>
  </si>
  <si>
    <t>4.1.25.4.</t>
  </si>
  <si>
    <t>4.1.26.</t>
  </si>
  <si>
    <t>4.1.26.1.</t>
  </si>
  <si>
    <t>4.1.26.2.</t>
  </si>
  <si>
    <t>4.1.26.3.</t>
  </si>
  <si>
    <t>4.1.26.4.</t>
  </si>
  <si>
    <t>4.1.27.</t>
  </si>
  <si>
    <t>4.1.27.1.</t>
  </si>
  <si>
    <t>4.1.27.2.</t>
  </si>
  <si>
    <t>4.1.27.3.</t>
  </si>
  <si>
    <t>4.1.27.4.</t>
  </si>
  <si>
    <t>4.1.28.</t>
  </si>
  <si>
    <t>4.1.28.1.</t>
  </si>
  <si>
    <t>4.1.28.2.</t>
  </si>
  <si>
    <t>4.1.28.3.</t>
  </si>
  <si>
    <t>4.1.28.4.</t>
  </si>
  <si>
    <t>4.1.29.</t>
  </si>
  <si>
    <t>4.1.29.1.</t>
  </si>
  <si>
    <t>4.1.29.2.</t>
  </si>
  <si>
    <t>4.1.29.3.</t>
  </si>
  <si>
    <t>4.1.29.4.</t>
  </si>
  <si>
    <t>4.1.30.</t>
  </si>
  <si>
    <t>4.1.30.1.</t>
  </si>
  <si>
    <t>4.1.30.2.</t>
  </si>
  <si>
    <t>4.1.30.3.</t>
  </si>
  <si>
    <t>4.1.30.4.</t>
  </si>
  <si>
    <t>4.1.31.</t>
  </si>
  <si>
    <t>4.1.31.1.</t>
  </si>
  <si>
    <t>4.1.31.2.</t>
  </si>
  <si>
    <t>4.1.31.3.</t>
  </si>
  <si>
    <t>4.1.31.4.</t>
  </si>
  <si>
    <t>4.2.1.</t>
  </si>
  <si>
    <t>4.2.1.1.</t>
  </si>
  <si>
    <t>4.2.1.2.</t>
  </si>
  <si>
    <t>4.2.1.3.</t>
  </si>
  <si>
    <t>4.2.1.4.</t>
  </si>
  <si>
    <t>4.2.2.</t>
  </si>
  <si>
    <t>4.2.2.1.</t>
  </si>
  <si>
    <t>4.2.2.2.</t>
  </si>
  <si>
    <t>4.2.2.3.</t>
  </si>
  <si>
    <t>4.2.2.4.</t>
  </si>
  <si>
    <t>4.2.3.</t>
  </si>
  <si>
    <t>4.2.3.1.</t>
  </si>
  <si>
    <t>4.2.3.2.</t>
  </si>
  <si>
    <t>4.2.3.3.</t>
  </si>
  <si>
    <t>4.2.3.4.</t>
  </si>
  <si>
    <t>4.2.4.</t>
  </si>
  <si>
    <t>4.2.4.1.</t>
  </si>
  <si>
    <t>4.2.4.2.</t>
  </si>
  <si>
    <t>4.2.4.3.</t>
  </si>
  <si>
    <t>4.2.4.4.</t>
  </si>
  <si>
    <t>4.2.5.</t>
  </si>
  <si>
    <t>4.2.5.1.</t>
  </si>
  <si>
    <t>4.2.5.2.</t>
  </si>
  <si>
    <t>4.2.5.3.</t>
  </si>
  <si>
    <t>4.2.5.4.</t>
  </si>
  <si>
    <t>4.2.6.</t>
  </si>
  <si>
    <t>4.2.6.1.</t>
  </si>
  <si>
    <t>4.2.6.2.</t>
  </si>
  <si>
    <t>4.2.6.3.</t>
  </si>
  <si>
    <t>4.2.6.4.</t>
  </si>
  <si>
    <t>4.2.7.</t>
  </si>
  <si>
    <t>4.2.7.1.</t>
  </si>
  <si>
    <t>4.2.7.2.</t>
  </si>
  <si>
    <t>4.2.7.3.</t>
  </si>
  <si>
    <t>4.2.7.4.</t>
  </si>
  <si>
    <t>4.2.8.</t>
  </si>
  <si>
    <t>4.2.8.1.</t>
  </si>
  <si>
    <t>4.2.8.2.</t>
  </si>
  <si>
    <t>4.2.8.3.</t>
  </si>
  <si>
    <t>4.2.8.4.</t>
  </si>
  <si>
    <t>4.2.9.</t>
  </si>
  <si>
    <t>4.2.9.1.</t>
  </si>
  <si>
    <t>4.2.9.2.</t>
  </si>
  <si>
    <t>4.2.9.3.</t>
  </si>
  <si>
    <t>4.2.9.4.</t>
  </si>
  <si>
    <t>4.2.10.</t>
  </si>
  <si>
    <t>4.2.10.1.</t>
  </si>
  <si>
    <t>4.2.10.2.</t>
  </si>
  <si>
    <t>4.2.10.3.</t>
  </si>
  <si>
    <t>4.2.10.4.</t>
  </si>
  <si>
    <t>4.2.11.</t>
  </si>
  <si>
    <t>4.2.11.1.</t>
  </si>
  <si>
    <t>4.2.11.2.</t>
  </si>
  <si>
    <t>4.2.11.3.</t>
  </si>
  <si>
    <t>4.2.11.4.</t>
  </si>
  <si>
    <t>4.2.12.</t>
  </si>
  <si>
    <t>4.2.12.1.</t>
  </si>
  <si>
    <t>4.2.12.2.</t>
  </si>
  <si>
    <t>4.2.12.3.</t>
  </si>
  <si>
    <t>4.2.12.4.</t>
  </si>
  <si>
    <t>4.2.13.</t>
  </si>
  <si>
    <t>4.2.13.1.</t>
  </si>
  <si>
    <t>4.2.13.2.</t>
  </si>
  <si>
    <t>4.2.13.3.</t>
  </si>
  <si>
    <t>4.2.13.4.</t>
  </si>
  <si>
    <t>4.2.14.</t>
  </si>
  <si>
    <t>4.2.14.1.</t>
  </si>
  <si>
    <t>4.2.14.2.</t>
  </si>
  <si>
    <t>4.2.14.3.</t>
  </si>
  <si>
    <t>4.2.14.4.</t>
  </si>
  <si>
    <t>4.2.15.</t>
  </si>
  <si>
    <t>4.2.15.1.</t>
  </si>
  <si>
    <t>4.2.15.2.</t>
  </si>
  <si>
    <t>4.2.15.3.</t>
  </si>
  <si>
    <t>4.2.15.4.</t>
  </si>
  <si>
    <t>4.2.16.</t>
  </si>
  <si>
    <t>4.2.16.1.</t>
  </si>
  <si>
    <t>4.2.16.2.</t>
  </si>
  <si>
    <t>4.2.16.3.</t>
  </si>
  <si>
    <t>4.2.16.4.</t>
  </si>
  <si>
    <t>4.2.17.</t>
  </si>
  <si>
    <t>4.2.17.1.</t>
  </si>
  <si>
    <t>4.2.17.2.</t>
  </si>
  <si>
    <t>4.2.17.3.</t>
  </si>
  <si>
    <t>4.2.17.4.</t>
  </si>
  <si>
    <t>4.2.18.</t>
  </si>
  <si>
    <t>4.2.18.1.</t>
  </si>
  <si>
    <t>4.2.18.2.</t>
  </si>
  <si>
    <t>4.2.18.3.</t>
  </si>
  <si>
    <t>4.2.18.4.</t>
  </si>
  <si>
    <t>4.2.19.</t>
  </si>
  <si>
    <t>4.2.19.1.</t>
  </si>
  <si>
    <t>4.2.19.2.</t>
  </si>
  <si>
    <t>4.2.19.3.</t>
  </si>
  <si>
    <t>4.2.19.4.</t>
  </si>
  <si>
    <t>4.2.20.</t>
  </si>
  <si>
    <t>4.2.20.1.</t>
  </si>
  <si>
    <t>4.2.20.2.</t>
  </si>
  <si>
    <t>4.2.20.3.</t>
  </si>
  <si>
    <t>4.2.20.4.</t>
  </si>
  <si>
    <t>4.2.21.</t>
  </si>
  <si>
    <t>4.2.21.1.</t>
  </si>
  <si>
    <t>4.2.21.2.</t>
  </si>
  <si>
    <t>4.2.21.3.</t>
  </si>
  <si>
    <t>4.2.21.4.</t>
  </si>
  <si>
    <t>4.2.22.</t>
  </si>
  <si>
    <t>4.2.22.1.</t>
  </si>
  <si>
    <t>4.2.22.2.</t>
  </si>
  <si>
    <t>4.2.22.3.</t>
  </si>
  <si>
    <t>4.2.22.4.</t>
  </si>
  <si>
    <t>4.2.23.</t>
  </si>
  <si>
    <t>4.2.23.1.</t>
  </si>
  <si>
    <t>4.2.23.2.</t>
  </si>
  <si>
    <t>4.2.23.3.</t>
  </si>
  <si>
    <t>4.2.23.4.</t>
  </si>
  <si>
    <t>4.2.24.</t>
  </si>
  <si>
    <t>4.2.24.1.</t>
  </si>
  <si>
    <t>4.2.24.2.</t>
  </si>
  <si>
    <t>4.2.24.3.</t>
  </si>
  <si>
    <t>4.2.24.4.</t>
  </si>
  <si>
    <t>4.2.25.</t>
  </si>
  <si>
    <t>4.2.25.1.</t>
  </si>
  <si>
    <t>4.2.25.2.</t>
  </si>
  <si>
    <t>4.2.25.3.</t>
  </si>
  <si>
    <t>4.2.25.4.</t>
  </si>
  <si>
    <t>4.2.26.</t>
  </si>
  <si>
    <t>4.2.26.1.</t>
  </si>
  <si>
    <t>4.2.26.2.</t>
  </si>
  <si>
    <t>4.2.26.3.</t>
  </si>
  <si>
    <t>4.2.26.4.</t>
  </si>
  <si>
    <t>4.2.27.</t>
  </si>
  <si>
    <t>4.2.27.1.</t>
  </si>
  <si>
    <t>4.2.27.2.</t>
  </si>
  <si>
    <t>4.2.27.3.</t>
  </si>
  <si>
    <t>4.2.27.4.</t>
  </si>
  <si>
    <t>4.2.28.</t>
  </si>
  <si>
    <t>4.2.28.1.</t>
  </si>
  <si>
    <t>4.2.28.2.</t>
  </si>
  <si>
    <t>4.2.28.3.</t>
  </si>
  <si>
    <t>4.2.28.4.</t>
  </si>
  <si>
    <t>4.2.29.</t>
  </si>
  <si>
    <t>4.2.29.1.</t>
  </si>
  <si>
    <t>4.2.29.2.</t>
  </si>
  <si>
    <t>4.2.29.3.</t>
  </si>
  <si>
    <t>4.2.29.4.</t>
  </si>
  <si>
    <t>4.2.30.</t>
  </si>
  <si>
    <t>4.2.30.1.</t>
  </si>
  <si>
    <t>4.2.30.2.</t>
  </si>
  <si>
    <t>4.2.30.3.</t>
  </si>
  <si>
    <t>4.2.30.4.</t>
  </si>
  <si>
    <t>4.2.31.</t>
  </si>
  <si>
    <t>4.2.31.1.</t>
  </si>
  <si>
    <t>4.2.31.2.</t>
  </si>
  <si>
    <t>4.2.31.3.</t>
  </si>
  <si>
    <t>4.2.31.4.</t>
  </si>
  <si>
    <t>4.3.1.</t>
  </si>
  <si>
    <t>4.3.1.1.</t>
  </si>
  <si>
    <t>4.3.1.2.</t>
  </si>
  <si>
    <t>4.3.1.3.</t>
  </si>
  <si>
    <t>4.3.1.4.</t>
  </si>
  <si>
    <t>4.3.2.</t>
  </si>
  <si>
    <t>4.3.2.1.</t>
  </si>
  <si>
    <t>4.3.2.2.</t>
  </si>
  <si>
    <t>4.3.2.3.</t>
  </si>
  <si>
    <t>4.3.2.4.</t>
  </si>
  <si>
    <t>4.3.3.</t>
  </si>
  <si>
    <t>4.3.3.1.</t>
  </si>
  <si>
    <t>4.3.3.2.</t>
  </si>
  <si>
    <t>4.3.3.3.</t>
  </si>
  <si>
    <t>4.3.3.4.</t>
  </si>
  <si>
    <t>4.3.4.</t>
  </si>
  <si>
    <t>4.3.4.1.</t>
  </si>
  <si>
    <t>4.3.4.2.</t>
  </si>
  <si>
    <t>4.3.4.3.</t>
  </si>
  <si>
    <t>4.3.4.4.</t>
  </si>
  <si>
    <t>4.3.5.</t>
  </si>
  <si>
    <t>4.3.5.1.</t>
  </si>
  <si>
    <t>4.3.5.2.</t>
  </si>
  <si>
    <t>4.3.5.3.</t>
  </si>
  <si>
    <t>4.3.5.4.</t>
  </si>
  <si>
    <t>4.3.6.</t>
  </si>
  <si>
    <t>4.3.6.1.</t>
  </si>
  <si>
    <t>4.3.6.2.</t>
  </si>
  <si>
    <t>4.3.6.3.</t>
  </si>
  <si>
    <t>4.3.6.4.</t>
  </si>
  <si>
    <t>4.3.7.</t>
  </si>
  <si>
    <t>4.3.7.1.</t>
  </si>
  <si>
    <t>4.3.7.2.</t>
  </si>
  <si>
    <t>4.3.7.3.</t>
  </si>
  <si>
    <t>4.3.7.4.</t>
  </si>
  <si>
    <t>4.3.8.</t>
  </si>
  <si>
    <t>4.3.8.1.</t>
  </si>
  <si>
    <t>4.3.8.2.</t>
  </si>
  <si>
    <t>4.3.8.3.</t>
  </si>
  <si>
    <t>4.3.8.4.</t>
  </si>
  <si>
    <t>4.3.9.</t>
  </si>
  <si>
    <t>4.3.9.1.</t>
  </si>
  <si>
    <t>4.3.9.2.</t>
  </si>
  <si>
    <t>4.3.9.3.</t>
  </si>
  <si>
    <t>4.3.9.4.</t>
  </si>
  <si>
    <t>4.3.10.</t>
  </si>
  <si>
    <t>4.3.10.1.</t>
  </si>
  <si>
    <t>4.3.10.2.</t>
  </si>
  <si>
    <t>4.3.10.3.</t>
  </si>
  <si>
    <t>4.3.10.4.</t>
  </si>
  <si>
    <t>4.3.11.</t>
  </si>
  <si>
    <t>4.3.11.1.</t>
  </si>
  <si>
    <t>4.3.11.2.</t>
  </si>
  <si>
    <t>4.3.11.3.</t>
  </si>
  <si>
    <t>4.3.11.4.</t>
  </si>
  <si>
    <t>4.3.12.</t>
  </si>
  <si>
    <t>4.3.12.1.</t>
  </si>
  <si>
    <t>4.3.12.2.</t>
  </si>
  <si>
    <t>4.3.12.3.</t>
  </si>
  <si>
    <t>4.3.12.4.</t>
  </si>
  <si>
    <t>4.3.13.</t>
  </si>
  <si>
    <t>4.3.13.1.</t>
  </si>
  <si>
    <t>4.3.13.2.</t>
  </si>
  <si>
    <t>4.3.13.3.</t>
  </si>
  <si>
    <t>4.3.13.4.</t>
  </si>
  <si>
    <t>4.3.14.</t>
  </si>
  <si>
    <t>4.3.14.1.</t>
  </si>
  <si>
    <t>4.3.14.2.</t>
  </si>
  <si>
    <t>4.3.14.3.</t>
  </si>
  <si>
    <t>4.3.14.4.</t>
  </si>
  <si>
    <t>4.3.15.</t>
  </si>
  <si>
    <t>4.3.15.1.</t>
  </si>
  <si>
    <t>4.3.15.2.</t>
  </si>
  <si>
    <t>4.3.15.3.</t>
  </si>
  <si>
    <t>4.3.15.4.</t>
  </si>
  <si>
    <t>4.3.16.</t>
  </si>
  <si>
    <t>4.3.16.1.</t>
  </si>
  <si>
    <t>4.3.16.2.</t>
  </si>
  <si>
    <t>4.3.16.3.</t>
  </si>
  <si>
    <t>4.3.16.4.</t>
  </si>
  <si>
    <t>4.3.17.</t>
  </si>
  <si>
    <t>4.3.17.1.</t>
  </si>
  <si>
    <t>4.3.17.2.</t>
  </si>
  <si>
    <t>4.3.17.3.</t>
  </si>
  <si>
    <t>4.3.17.4.</t>
  </si>
  <si>
    <t>4.3.18.</t>
  </si>
  <si>
    <t>4.3.18.1.</t>
  </si>
  <si>
    <t>4.3.18.2.</t>
  </si>
  <si>
    <t>4.3.18.3.</t>
  </si>
  <si>
    <t>4.3.18.4.</t>
  </si>
  <si>
    <t>4.3.19.</t>
  </si>
  <si>
    <t>4.3.19.1.</t>
  </si>
  <si>
    <t>4.3.19.2.</t>
  </si>
  <si>
    <t>4.3.19.3.</t>
  </si>
  <si>
    <t>4.3.19.4.</t>
  </si>
  <si>
    <t>4.3.20.</t>
  </si>
  <si>
    <t>4.3.20.1.</t>
  </si>
  <si>
    <t>4.3.20.2.</t>
  </si>
  <si>
    <t>4.3.20.3.</t>
  </si>
  <si>
    <t>4.3.20.4.</t>
  </si>
  <si>
    <t>4.3.21.</t>
  </si>
  <si>
    <t>4.3.21.1.</t>
  </si>
  <si>
    <t>4.3.21.2.</t>
  </si>
  <si>
    <t>4.3.21.3.</t>
  </si>
  <si>
    <t>4.3.21.4.</t>
  </si>
  <si>
    <t>4.3.22.</t>
  </si>
  <si>
    <t>4.3.22.1.</t>
  </si>
  <si>
    <t>4.3.22.2.</t>
  </si>
  <si>
    <t>4.3.22.3.</t>
  </si>
  <si>
    <t>4.3.22.4.</t>
  </si>
  <si>
    <t>4.3.23.</t>
  </si>
  <si>
    <t>4.3.23.1.</t>
  </si>
  <si>
    <t>4.3.23.2.</t>
  </si>
  <si>
    <t>4.3.23.3.</t>
  </si>
  <si>
    <t>4.3.23.4.</t>
  </si>
  <si>
    <t>4.3.24.</t>
  </si>
  <si>
    <t>4.3.24.1.</t>
  </si>
  <si>
    <t>4.3.24.2.</t>
  </si>
  <si>
    <t>4.3.24.3.</t>
  </si>
  <si>
    <t>4.3.24.4.</t>
  </si>
  <si>
    <t>4.3.25.</t>
  </si>
  <si>
    <t>4.3.25.1.</t>
  </si>
  <si>
    <t>4.3.25.2.</t>
  </si>
  <si>
    <t>4.3.25.3.</t>
  </si>
  <si>
    <t>4.3.25.4.</t>
  </si>
  <si>
    <t>4.3.26.</t>
  </si>
  <si>
    <t>4.3.26.1.</t>
  </si>
  <si>
    <t>4.3.26.2.</t>
  </si>
  <si>
    <t>4.3.26.3.</t>
  </si>
  <si>
    <t>4.3.26.4.</t>
  </si>
  <si>
    <t>4.3.27.</t>
  </si>
  <si>
    <t>4.3.27.1.</t>
  </si>
  <si>
    <t>4.3.27.2.</t>
  </si>
  <si>
    <t>4.3.27.3.</t>
  </si>
  <si>
    <t>4.3.27.4.</t>
  </si>
  <si>
    <t>4.3.28.</t>
  </si>
  <si>
    <t>4.3.28.1.</t>
  </si>
  <si>
    <t>4.3.28.2.</t>
  </si>
  <si>
    <t>4.3.28.3.</t>
  </si>
  <si>
    <t>4.3.28.4.</t>
  </si>
  <si>
    <t>4.3.29.</t>
  </si>
  <si>
    <t>4.3.29.1.</t>
  </si>
  <si>
    <t>4.3.29.2.</t>
  </si>
  <si>
    <t>4.3.29.3.</t>
  </si>
  <si>
    <t>4.3.29.4.</t>
  </si>
  <si>
    <t>4.3.30.</t>
  </si>
  <si>
    <t>4.3.30.1.</t>
  </si>
  <si>
    <t>4.3.30.2.</t>
  </si>
  <si>
    <t>4.3.30.3.</t>
  </si>
  <si>
    <t>4.3.30.4.</t>
  </si>
  <si>
    <t>4.3.31.</t>
  </si>
  <si>
    <t>4.3.31.1.</t>
  </si>
  <si>
    <t>4.3.31.2.</t>
  </si>
  <si>
    <t>4.3.31.3.</t>
  </si>
  <si>
    <t>4.3.31.4.</t>
  </si>
  <si>
    <t>4.4.1.</t>
  </si>
  <si>
    <t>4.4.1.1.</t>
  </si>
  <si>
    <t>4.4.1.2.</t>
  </si>
  <si>
    <t>4.4.1.3.</t>
  </si>
  <si>
    <t>4.4.1.4.</t>
  </si>
  <si>
    <t>4.4.2.</t>
  </si>
  <si>
    <t>4.4.2.1.</t>
  </si>
  <si>
    <t>4.4.2.2.</t>
  </si>
  <si>
    <t>4.4.2.3.</t>
  </si>
  <si>
    <t>4.4.2.4.</t>
  </si>
  <si>
    <t>4.4.3.</t>
  </si>
  <si>
    <t>4.4.3.1.</t>
  </si>
  <si>
    <t>4.4.3.2.</t>
  </si>
  <si>
    <t>4.4.3.3.</t>
  </si>
  <si>
    <t>4.4.3.4.</t>
  </si>
  <si>
    <t>4.4.4.</t>
  </si>
  <si>
    <t>4.4.4.1.</t>
  </si>
  <si>
    <t>4.4.4.2.</t>
  </si>
  <si>
    <t>4.4.4.3.</t>
  </si>
  <si>
    <t>4.4.4.4.</t>
  </si>
  <si>
    <t>4.4.5.</t>
  </si>
  <si>
    <t>4.4.5.1.</t>
  </si>
  <si>
    <t>4.4.5.2.</t>
  </si>
  <si>
    <t>4.4.5.3.</t>
  </si>
  <si>
    <t>4.4.5.4.</t>
  </si>
  <si>
    <t>4.4.6.</t>
  </si>
  <si>
    <t>4.4.6.1.</t>
  </si>
  <si>
    <t>4.4.6.2.</t>
  </si>
  <si>
    <t>4.4.6.3.</t>
  </si>
  <si>
    <t>4.4.6.4.</t>
  </si>
  <si>
    <t>4.4.7.</t>
  </si>
  <si>
    <t>4.4.7.1.</t>
  </si>
  <si>
    <t>4.4.7.2.</t>
  </si>
  <si>
    <t>4.4.7.3.</t>
  </si>
  <si>
    <t>4.4.7.4.</t>
  </si>
  <si>
    <t>4.4.8.</t>
  </si>
  <si>
    <t>4.4.8.1.</t>
  </si>
  <si>
    <t>4.4.8.2.</t>
  </si>
  <si>
    <t>4.4.8.3.</t>
  </si>
  <si>
    <t>4.4.8.4.</t>
  </si>
  <si>
    <t>4.4.9.</t>
  </si>
  <si>
    <t>4.4.9.1.</t>
  </si>
  <si>
    <t>4.4.9.2.</t>
  </si>
  <si>
    <t>4.4.9.3.</t>
  </si>
  <si>
    <t>4.4.9.4.</t>
  </si>
  <si>
    <t>4.4.10.</t>
  </si>
  <si>
    <t>4.4.10.1.</t>
  </si>
  <si>
    <t>4.4.10.2.</t>
  </si>
  <si>
    <t>4.4.10.3.</t>
  </si>
  <si>
    <t>4.4.10.4.</t>
  </si>
  <si>
    <t>4.4.11.</t>
  </si>
  <si>
    <t>4.4.11.1.</t>
  </si>
  <si>
    <t>4.4.11.2.</t>
  </si>
  <si>
    <t>4.4.11.3.</t>
  </si>
  <si>
    <t>4.4.11.4.</t>
  </si>
  <si>
    <t>4.4.12.</t>
  </si>
  <si>
    <t>4.4.12.1.</t>
  </si>
  <si>
    <t>4.4.12.2.</t>
  </si>
  <si>
    <t>4.4.12.3.</t>
  </si>
  <si>
    <t>4.4.12.4.</t>
  </si>
  <si>
    <t>4.4.13.</t>
  </si>
  <si>
    <t>4.4.13.1.</t>
  </si>
  <si>
    <t>4.4.13.2.</t>
  </si>
  <si>
    <t>4.4.13.3.</t>
  </si>
  <si>
    <t>4.4.13.4.</t>
  </si>
  <si>
    <t>4.4.14.</t>
  </si>
  <si>
    <t>4.4.14.1.</t>
  </si>
  <si>
    <t>4.4.14.2.</t>
  </si>
  <si>
    <t>4.4.14.3.</t>
  </si>
  <si>
    <t>4.4.14.4.</t>
  </si>
  <si>
    <t>4.4.15.</t>
  </si>
  <si>
    <t>4.4.15.1.</t>
  </si>
  <si>
    <t>4.4.15.2.</t>
  </si>
  <si>
    <t>4.4.15.3.</t>
  </si>
  <si>
    <t>4.4.15.4.</t>
  </si>
  <si>
    <t>4.4.16.</t>
  </si>
  <si>
    <t>4.4.16.1.</t>
  </si>
  <si>
    <t>4.4.16.2.</t>
  </si>
  <si>
    <t>4.4.16.3.</t>
  </si>
  <si>
    <t>4.4.16.4.</t>
  </si>
  <si>
    <t>4.4.17.</t>
  </si>
  <si>
    <t>4.4.17.1.</t>
  </si>
  <si>
    <t>4.4.17.2.</t>
  </si>
  <si>
    <t>4.4.17.3.</t>
  </si>
  <si>
    <t>4.4.17.4.</t>
  </si>
  <si>
    <t>4.4.18.</t>
  </si>
  <si>
    <t>4.4.18.1.</t>
  </si>
  <si>
    <t>4.4.18.2.</t>
  </si>
  <si>
    <t>4.4.18.3.</t>
  </si>
  <si>
    <t>4.4.18.4.</t>
  </si>
  <si>
    <t>4.4.19.</t>
  </si>
  <si>
    <t>4.4.19.1.</t>
  </si>
  <si>
    <t>4.4.19.2.</t>
  </si>
  <si>
    <t>4.4.19.3.</t>
  </si>
  <si>
    <t>4.4.19.4.</t>
  </si>
  <si>
    <t>4.4.20.</t>
  </si>
  <si>
    <t>4.4.20.1.</t>
  </si>
  <si>
    <t>4.4.20.2.</t>
  </si>
  <si>
    <t>4.4.20.3.</t>
  </si>
  <si>
    <t>4.4.20.4.</t>
  </si>
  <si>
    <t>4.4.21.</t>
  </si>
  <si>
    <t>4.4.21.1.</t>
  </si>
  <si>
    <t>4.4.21.2.</t>
  </si>
  <si>
    <t>4.4.21.3.</t>
  </si>
  <si>
    <t>4.4.21.4.</t>
  </si>
  <si>
    <t>4.4.22.</t>
  </si>
  <si>
    <t>4.4.22.1.</t>
  </si>
  <si>
    <t>4.4.22.2.</t>
  </si>
  <si>
    <t>4.4.22.3.</t>
  </si>
  <si>
    <t>4.4.22.4.</t>
  </si>
  <si>
    <t>4.4.23.</t>
  </si>
  <si>
    <t>4.4.23.1.</t>
  </si>
  <si>
    <t>4.4.23.2.</t>
  </si>
  <si>
    <t>4.4.23.3.</t>
  </si>
  <si>
    <t>4.4.23.4.</t>
  </si>
  <si>
    <t>4.4.24.</t>
  </si>
  <si>
    <t>4.4.24.1.</t>
  </si>
  <si>
    <t>4.4.24.2.</t>
  </si>
  <si>
    <t>4.4.24.3.</t>
  </si>
  <si>
    <t>4.4.24.4.</t>
  </si>
  <si>
    <t>4.4.25.</t>
  </si>
  <si>
    <t>4.4.25.1.</t>
  </si>
  <si>
    <t>4.4.25.2.</t>
  </si>
  <si>
    <t>4.4.25.3.</t>
  </si>
  <si>
    <t>4.4.25.4.</t>
  </si>
  <si>
    <t>4.4.26.</t>
  </si>
  <si>
    <t>4.4.26.1.</t>
  </si>
  <si>
    <t>4.4.26.2.</t>
  </si>
  <si>
    <t>4.4.26.3.</t>
  </si>
  <si>
    <t>4.4.26.4.</t>
  </si>
  <si>
    <t>4.4.27.</t>
  </si>
  <si>
    <t>4.4.27.1.</t>
  </si>
  <si>
    <t>4.4.27.2.</t>
  </si>
  <si>
    <t>4.4.27.3.</t>
  </si>
  <si>
    <t>4.4.27.4.</t>
  </si>
  <si>
    <t>4.4.28.</t>
  </si>
  <si>
    <t>4.4.28.1.</t>
  </si>
  <si>
    <t>4.4.28.2.</t>
  </si>
  <si>
    <t>4.4.28.3.</t>
  </si>
  <si>
    <t>4.4.28.4.</t>
  </si>
  <si>
    <t>4.4.29.</t>
  </si>
  <si>
    <t>4.4.29.1.</t>
  </si>
  <si>
    <t>4.4.29.2.</t>
  </si>
  <si>
    <t>4.4.29.3.</t>
  </si>
  <si>
    <t>4.4.29.4.</t>
  </si>
  <si>
    <t>4.4.30.</t>
  </si>
  <si>
    <t>4.4.30.1.</t>
  </si>
  <si>
    <t>4.4.30.2.</t>
  </si>
  <si>
    <t>4.4.30.3.</t>
  </si>
  <si>
    <t>4.4.30.4.</t>
  </si>
  <si>
    <t>4.4.31.</t>
  </si>
  <si>
    <t>4.4.31.1.</t>
  </si>
  <si>
    <t>4.4.31.2.</t>
  </si>
  <si>
    <t>4.4.31.3.</t>
  </si>
  <si>
    <t>4.4.31.4.</t>
  </si>
  <si>
    <t>4.5.1.</t>
  </si>
  <si>
    <t>4.5.1.1.</t>
  </si>
  <si>
    <t>4.5.1.2.</t>
  </si>
  <si>
    <t>5. Пятая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одноставочном исчислении)</t>
  </si>
  <si>
    <t>5.1.1.</t>
  </si>
  <si>
    <t>5.1.1.1.</t>
  </si>
  <si>
    <t>5.1.1.2.</t>
  </si>
  <si>
    <t>5.1.1.3.</t>
  </si>
  <si>
    <t>5.1.1.4.</t>
  </si>
  <si>
    <t>5.1.2.</t>
  </si>
  <si>
    <t>5.1.2.1.</t>
  </si>
  <si>
    <t>5.1.2.2.</t>
  </si>
  <si>
    <t>5.1.2.3.</t>
  </si>
  <si>
    <t>5.1.2.4.</t>
  </si>
  <si>
    <t>5.1.3.</t>
  </si>
  <si>
    <t>5.1.3.1.</t>
  </si>
  <si>
    <t>5.1.3.2.</t>
  </si>
  <si>
    <t>5.1.3.3.</t>
  </si>
  <si>
    <t>5.1.3.4.</t>
  </si>
  <si>
    <t>5.1.4.</t>
  </si>
  <si>
    <t>5.1.4.1.</t>
  </si>
  <si>
    <t>5.1.4.2.</t>
  </si>
  <si>
    <t>5.1.4.3.</t>
  </si>
  <si>
    <t>5.1.4.4.</t>
  </si>
  <si>
    <t>5.1.5.</t>
  </si>
  <si>
    <t>5.1.5.1.</t>
  </si>
  <si>
    <t>5.1.5.2.</t>
  </si>
  <si>
    <t>5.1.5.3.</t>
  </si>
  <si>
    <t>5.1.5.4.</t>
  </si>
  <si>
    <t>5.1.6.</t>
  </si>
  <si>
    <t>5.1.6.1.</t>
  </si>
  <si>
    <t>5.1.6.2.</t>
  </si>
  <si>
    <t>5.1.6.3.</t>
  </si>
  <si>
    <t>5.1.6.4.</t>
  </si>
  <si>
    <t>5.1.7.</t>
  </si>
  <si>
    <t>5.1.7.1.</t>
  </si>
  <si>
    <t>5.1.7.2.</t>
  </si>
  <si>
    <t>5.1.7.3.</t>
  </si>
  <si>
    <t>5.1.7.4.</t>
  </si>
  <si>
    <t>5.1.8.</t>
  </si>
  <si>
    <t>5.1.8.1.</t>
  </si>
  <si>
    <t>5.1.8.2.</t>
  </si>
  <si>
    <t>5.1.8.3.</t>
  </si>
  <si>
    <t>5.1.8.4.</t>
  </si>
  <si>
    <t>5.1.9.</t>
  </si>
  <si>
    <t>5.1.9.1.</t>
  </si>
  <si>
    <t>5.1.9.2.</t>
  </si>
  <si>
    <t>5.1.9.3.</t>
  </si>
  <si>
    <t>5.1.9.4.</t>
  </si>
  <si>
    <t>5.1.10.</t>
  </si>
  <si>
    <t>5.1.10.1.</t>
  </si>
  <si>
    <t>5.1.10.2.</t>
  </si>
  <si>
    <t>5.1.10.3.</t>
  </si>
  <si>
    <t>5.1.10.4.</t>
  </si>
  <si>
    <t>5.1.11.</t>
  </si>
  <si>
    <t>5.1.11.1.</t>
  </si>
  <si>
    <t>5.1.11.2.</t>
  </si>
  <si>
    <t>5.1.11.3.</t>
  </si>
  <si>
    <t>5.1.11.4.</t>
  </si>
  <si>
    <t>5.1.12.</t>
  </si>
  <si>
    <t>5.1.12.1.</t>
  </si>
  <si>
    <t>5.1.12.2.</t>
  </si>
  <si>
    <t>5.1.12.3.</t>
  </si>
  <si>
    <t>5.1.12.4.</t>
  </si>
  <si>
    <t>5.1.13.</t>
  </si>
  <si>
    <t>5.1.13.1.</t>
  </si>
  <si>
    <t>5.1.13.2.</t>
  </si>
  <si>
    <t>5.1.13.3.</t>
  </si>
  <si>
    <t>5.1.13.4.</t>
  </si>
  <si>
    <t>5.1.14.</t>
  </si>
  <si>
    <t>5.1.14.1.</t>
  </si>
  <si>
    <t>5.1.14.2.</t>
  </si>
  <si>
    <t>5.1.14.3.</t>
  </si>
  <si>
    <t>5.1.14.4.</t>
  </si>
  <si>
    <t>5.1.15.</t>
  </si>
  <si>
    <t>5.1.15.1.</t>
  </si>
  <si>
    <t>5.1.15.2.</t>
  </si>
  <si>
    <t>5.1.15.3.</t>
  </si>
  <si>
    <t>5.1.15.4.</t>
  </si>
  <si>
    <t>5.1.16.</t>
  </si>
  <si>
    <t>5.1.16.1.</t>
  </si>
  <si>
    <t>5.1.16.2.</t>
  </si>
  <si>
    <t>5.1.16.3.</t>
  </si>
  <si>
    <t>5.1.16.4.</t>
  </si>
  <si>
    <t>5.1.17.</t>
  </si>
  <si>
    <t>5.1.17.1.</t>
  </si>
  <si>
    <t>5.1.17.2.</t>
  </si>
  <si>
    <t>5.1.17.3.</t>
  </si>
  <si>
    <t>5.1.17.4.</t>
  </si>
  <si>
    <t>5.1.18.</t>
  </si>
  <si>
    <t>5.1.18.1.</t>
  </si>
  <si>
    <t>5.1.18.2.</t>
  </si>
  <si>
    <t>5.1.18.3.</t>
  </si>
  <si>
    <t>5.1.18.4.</t>
  </si>
  <si>
    <t>5.1.19.</t>
  </si>
  <si>
    <t>5.1.19.1.</t>
  </si>
  <si>
    <t>5.1.19.2.</t>
  </si>
  <si>
    <t>5.1.19.3.</t>
  </si>
  <si>
    <t>5.1.19.4.</t>
  </si>
  <si>
    <t>5.1.20.</t>
  </si>
  <si>
    <t>5.1.20.1.</t>
  </si>
  <si>
    <t>5.1.20.2.</t>
  </si>
  <si>
    <t>5.1.20.3.</t>
  </si>
  <si>
    <t>5.1.20.4.</t>
  </si>
  <si>
    <t>5.1.21.</t>
  </si>
  <si>
    <t>5.1.21.1.</t>
  </si>
  <si>
    <t>5.1.21.2.</t>
  </si>
  <si>
    <t>5.1.21.3.</t>
  </si>
  <si>
    <t>5.1.21.4.</t>
  </si>
  <si>
    <t>5.1.22.</t>
  </si>
  <si>
    <t>5.1.22.1.</t>
  </si>
  <si>
    <t>5.1.22.2.</t>
  </si>
  <si>
    <t>5.1.22.3.</t>
  </si>
  <si>
    <t>5.1.22.4.</t>
  </si>
  <si>
    <t>5.1.23.</t>
  </si>
  <si>
    <t>5.1.23.1.</t>
  </si>
  <si>
    <t>5.1.23.2.</t>
  </si>
  <si>
    <t>5.1.23.3.</t>
  </si>
  <si>
    <t>5.1.23.4.</t>
  </si>
  <si>
    <t>5.1.24.</t>
  </si>
  <si>
    <t>5.1.24.1.</t>
  </si>
  <si>
    <t>5.1.24.2.</t>
  </si>
  <si>
    <t>5.1.24.3.</t>
  </si>
  <si>
    <t>5.1.24.4.</t>
  </si>
  <si>
    <t>5.1.25.</t>
  </si>
  <si>
    <t>5.1.25.1.</t>
  </si>
  <si>
    <t>5.1.25.2.</t>
  </si>
  <si>
    <t>5.1.25.3.</t>
  </si>
  <si>
    <t>5.1.25.4.</t>
  </si>
  <si>
    <t>5.1.26.</t>
  </si>
  <si>
    <t>5.1.26.1.</t>
  </si>
  <si>
    <t>5.1.26.2.</t>
  </si>
  <si>
    <t>5.1.26.3.</t>
  </si>
  <si>
    <t>5.1.26.4.</t>
  </si>
  <si>
    <t>5.1.27.</t>
  </si>
  <si>
    <t>5.1.27.1.</t>
  </si>
  <si>
    <t>5.1.27.2.</t>
  </si>
  <si>
    <t>5.1.27.3.</t>
  </si>
  <si>
    <t>5.1.27.4.</t>
  </si>
  <si>
    <t>5.1.28.</t>
  </si>
  <si>
    <t>5.1.28.1.</t>
  </si>
  <si>
    <t>5.1.28.2.</t>
  </si>
  <si>
    <t>5.1.28.3.</t>
  </si>
  <si>
    <t>5.1.28.4.</t>
  </si>
  <si>
    <t>5.1.29.</t>
  </si>
  <si>
    <t>5.1.29.1.</t>
  </si>
  <si>
    <t>5.1.29.2.</t>
  </si>
  <si>
    <t>5.1.29.3.</t>
  </si>
  <si>
    <t>5.1.29.4.</t>
  </si>
  <si>
    <t>5.1.30.</t>
  </si>
  <si>
    <t>5.1.30.1.</t>
  </si>
  <si>
    <t>5.1.30.2.</t>
  </si>
  <si>
    <t>5.1.30.3.</t>
  </si>
  <si>
    <t>5.1.30.4.</t>
  </si>
  <si>
    <t>5.1.31.</t>
  </si>
  <si>
    <t>5.1.31.1.</t>
  </si>
  <si>
    <t>5.1.31.2.</t>
  </si>
  <si>
    <t>5.1.31.3.</t>
  </si>
  <si>
    <t>5.1.31.4.</t>
  </si>
  <si>
    <t>5.2.1.</t>
  </si>
  <si>
    <t>5.2.1.1.</t>
  </si>
  <si>
    <t>5.2.1.2.</t>
  </si>
  <si>
    <t>5.2.1.3.</t>
  </si>
  <si>
    <t>5.2.1.4.</t>
  </si>
  <si>
    <t>5.2.2.</t>
  </si>
  <si>
    <t>5.2.2.1.</t>
  </si>
  <si>
    <t>5.2.2.2.</t>
  </si>
  <si>
    <t>5.2.2.3.</t>
  </si>
  <si>
    <t>5.2.2.4.</t>
  </si>
  <si>
    <t>5.2.3.</t>
  </si>
  <si>
    <t>5.2.3.1.</t>
  </si>
  <si>
    <t>5.2.3.2.</t>
  </si>
  <si>
    <t>5.2.3.3.</t>
  </si>
  <si>
    <t>5.2.3.4.</t>
  </si>
  <si>
    <t>5.2.4.</t>
  </si>
  <si>
    <t>5.2.4.1.</t>
  </si>
  <si>
    <t>5.2.4.2.</t>
  </si>
  <si>
    <t>5.2.4.3.</t>
  </si>
  <si>
    <t>5.2.4.4.</t>
  </si>
  <si>
    <t>5.2.5.</t>
  </si>
  <si>
    <t>5.2.5.1.</t>
  </si>
  <si>
    <t>5.2.5.2.</t>
  </si>
  <si>
    <t>5.2.5.3.</t>
  </si>
  <si>
    <t>5.2.5.4.</t>
  </si>
  <si>
    <t>5.2.6.</t>
  </si>
  <si>
    <t>5.2.6.1.</t>
  </si>
  <si>
    <t>5.2.6.2.</t>
  </si>
  <si>
    <t>5.2.6.3.</t>
  </si>
  <si>
    <t>5.2.6.4.</t>
  </si>
  <si>
    <t>5.2.7.</t>
  </si>
  <si>
    <t>5.2.7.1.</t>
  </si>
  <si>
    <t>5.2.7.2.</t>
  </si>
  <si>
    <t>5.2.7.3.</t>
  </si>
  <si>
    <t>5.2.7.4.</t>
  </si>
  <si>
    <t>5.2.8.</t>
  </si>
  <si>
    <t>5.2.8.1.</t>
  </si>
  <si>
    <t>5.2.8.2.</t>
  </si>
  <si>
    <t>5.2.8.3.</t>
  </si>
  <si>
    <t>5.2.8.4.</t>
  </si>
  <si>
    <t>5.2.9.</t>
  </si>
  <si>
    <t>5.2.9.1.</t>
  </si>
  <si>
    <t>5.2.9.2.</t>
  </si>
  <si>
    <t>5.2.9.3.</t>
  </si>
  <si>
    <t>5.2.9.4.</t>
  </si>
  <si>
    <t>5.2.10.</t>
  </si>
  <si>
    <t>5.2.10.1.</t>
  </si>
  <si>
    <t>5.2.10.2.</t>
  </si>
  <si>
    <t>5.2.10.3.</t>
  </si>
  <si>
    <t>5.2.10.4.</t>
  </si>
  <si>
    <t>5.2.11.</t>
  </si>
  <si>
    <t>5.2.11.1.</t>
  </si>
  <si>
    <t>5.2.11.2.</t>
  </si>
  <si>
    <t>5.2.11.3.</t>
  </si>
  <si>
    <t>5.2.11.4.</t>
  </si>
  <si>
    <t>5.2.12.</t>
  </si>
  <si>
    <t>5.2.12.1.</t>
  </si>
  <si>
    <t>5.2.12.2.</t>
  </si>
  <si>
    <t>5.2.12.3.</t>
  </si>
  <si>
    <t>5.2.12.4.</t>
  </si>
  <si>
    <t>5.2.13.</t>
  </si>
  <si>
    <t>5.2.13.1.</t>
  </si>
  <si>
    <t>5.2.13.2.</t>
  </si>
  <si>
    <t>5.2.13.3.</t>
  </si>
  <si>
    <t>5.2.13.4.</t>
  </si>
  <si>
    <t>5.2.14.</t>
  </si>
  <si>
    <t>5.2.14.1.</t>
  </si>
  <si>
    <t>5.2.14.2.</t>
  </si>
  <si>
    <t>5.2.14.3.</t>
  </si>
  <si>
    <t>5.2.14.4.</t>
  </si>
  <si>
    <t>5.2.15.</t>
  </si>
  <si>
    <t>5.2.15.1.</t>
  </si>
  <si>
    <t>5.2.15.2.</t>
  </si>
  <si>
    <t>5.2.15.3.</t>
  </si>
  <si>
    <t>5.2.15.4.</t>
  </si>
  <si>
    <t>5.2.16.</t>
  </si>
  <si>
    <t>5.2.16.1.</t>
  </si>
  <si>
    <t>5.2.16.2.</t>
  </si>
  <si>
    <t>5.2.16.3.</t>
  </si>
  <si>
    <t>5.2.16.4.</t>
  </si>
  <si>
    <t>5.2.17.</t>
  </si>
  <si>
    <t>5.2.17.1.</t>
  </si>
  <si>
    <t>5.2.17.2.</t>
  </si>
  <si>
    <t>5.2.17.3.</t>
  </si>
  <si>
    <t>5.2.17.4.</t>
  </si>
  <si>
    <t>5.2.18.</t>
  </si>
  <si>
    <t>5.2.18.1.</t>
  </si>
  <si>
    <t>5.2.18.2.</t>
  </si>
  <si>
    <t>5.2.18.3.</t>
  </si>
  <si>
    <t>5.2.18.4.</t>
  </si>
  <si>
    <t>5.2.19.</t>
  </si>
  <si>
    <t>5.2.19.1.</t>
  </si>
  <si>
    <t>5.2.19.2.</t>
  </si>
  <si>
    <t>5.2.19.3.</t>
  </si>
  <si>
    <t>5.2.19.4.</t>
  </si>
  <si>
    <t>5.2.20.</t>
  </si>
  <si>
    <t>5.2.20.1.</t>
  </si>
  <si>
    <t>5.2.20.2.</t>
  </si>
  <si>
    <t>5.2.20.3.</t>
  </si>
  <si>
    <t>5.2.20.4.</t>
  </si>
  <si>
    <t>5.2.21.</t>
  </si>
  <si>
    <t>5.2.21.1.</t>
  </si>
  <si>
    <t>5.2.21.2.</t>
  </si>
  <si>
    <t>5.2.21.3.</t>
  </si>
  <si>
    <t>5.2.21.4.</t>
  </si>
  <si>
    <t>5.2.22.</t>
  </si>
  <si>
    <t>5.2.22.1.</t>
  </si>
  <si>
    <t>5.2.22.2.</t>
  </si>
  <si>
    <t>5.2.22.3.</t>
  </si>
  <si>
    <t>5.2.22.4.</t>
  </si>
  <si>
    <t>5.2.23.</t>
  </si>
  <si>
    <t>5.2.23.1.</t>
  </si>
  <si>
    <t>5.2.23.2.</t>
  </si>
  <si>
    <t>5.2.23.3.</t>
  </si>
  <si>
    <t>5.2.23.4.</t>
  </si>
  <si>
    <t>5.2.24.</t>
  </si>
  <si>
    <t>5.2.24.1.</t>
  </si>
  <si>
    <t>5.2.24.2.</t>
  </si>
  <si>
    <t>5.2.24.3.</t>
  </si>
  <si>
    <t>5.2.24.4.</t>
  </si>
  <si>
    <t>5.2.25.</t>
  </si>
  <si>
    <t>5.2.25.1.</t>
  </si>
  <si>
    <t>5.2.25.2.</t>
  </si>
  <si>
    <t>5.2.25.3.</t>
  </si>
  <si>
    <t>5.2.25.4.</t>
  </si>
  <si>
    <t>5.2.26.</t>
  </si>
  <si>
    <t>5.2.26.1.</t>
  </si>
  <si>
    <t>5.2.26.2.</t>
  </si>
  <si>
    <t>5.2.26.3.</t>
  </si>
  <si>
    <t>5.2.26.4.</t>
  </si>
  <si>
    <t>5.2.27.</t>
  </si>
  <si>
    <t>5.2.27.1.</t>
  </si>
  <si>
    <t>5.2.27.2.</t>
  </si>
  <si>
    <t>5.2.27.3.</t>
  </si>
  <si>
    <t>5.2.27.4.</t>
  </si>
  <si>
    <t>5.2.28.</t>
  </si>
  <si>
    <t>5.2.28.1.</t>
  </si>
  <si>
    <t>5.2.28.2.</t>
  </si>
  <si>
    <t>5.2.28.3.</t>
  </si>
  <si>
    <t>5.2.28.4.</t>
  </si>
  <si>
    <t>5.2.29.</t>
  </si>
  <si>
    <t>5.2.29.1.</t>
  </si>
  <si>
    <t>5.2.29.2.</t>
  </si>
  <si>
    <t>5.2.29.3.</t>
  </si>
  <si>
    <t>5.2.29.4.</t>
  </si>
  <si>
    <t>5.2.30.</t>
  </si>
  <si>
    <t>5.2.30.1.</t>
  </si>
  <si>
    <t>5.2.30.2.</t>
  </si>
  <si>
    <t>5.2.30.3.</t>
  </si>
  <si>
    <t>5.2.30.4.</t>
  </si>
  <si>
    <t>5.2.31.</t>
  </si>
  <si>
    <t>5.2.31.1.</t>
  </si>
  <si>
    <t>5.2.31.2.</t>
  </si>
  <si>
    <t>5.2.31.3.</t>
  </si>
  <si>
    <t>5.2.31.4.</t>
  </si>
  <si>
    <t>5.3.1.</t>
  </si>
  <si>
    <t>5.3.1.1.</t>
  </si>
  <si>
    <t>5.3.1.2.</t>
  </si>
  <si>
    <t>5.3.1.3.</t>
  </si>
  <si>
    <t>5.3.1.4.</t>
  </si>
  <si>
    <t>5.3.2.</t>
  </si>
  <si>
    <t>5.3.2.1.</t>
  </si>
  <si>
    <t>5.3.2.2.</t>
  </si>
  <si>
    <t>5.3.2.3.</t>
  </si>
  <si>
    <t>5.3.2.4.</t>
  </si>
  <si>
    <t>5.3.3.</t>
  </si>
  <si>
    <t>5.3.3.1.</t>
  </si>
  <si>
    <t>5.3.3.2.</t>
  </si>
  <si>
    <t>5.3.3.3.</t>
  </si>
  <si>
    <t>5.3.3.4.</t>
  </si>
  <si>
    <t>5.3.4.</t>
  </si>
  <si>
    <t>5.3.4.1.</t>
  </si>
  <si>
    <t>5.3.4.2.</t>
  </si>
  <si>
    <t>5.3.4.3.</t>
  </si>
  <si>
    <t>5.3.4.4.</t>
  </si>
  <si>
    <t>5.3.5.</t>
  </si>
  <si>
    <t>5.3.5.1.</t>
  </si>
  <si>
    <t>5.3.5.2.</t>
  </si>
  <si>
    <t>5.3.5.3.</t>
  </si>
  <si>
    <t>5.3.5.4.</t>
  </si>
  <si>
    <t>5.3.6.</t>
  </si>
  <si>
    <t>5.3.6.1.</t>
  </si>
  <si>
    <t>5.3.6.2.</t>
  </si>
  <si>
    <t>5.3.6.3.</t>
  </si>
  <si>
    <t>5.3.6.4.</t>
  </si>
  <si>
    <t>5.3.7.</t>
  </si>
  <si>
    <t>5.3.7.1.</t>
  </si>
  <si>
    <t>5.3.7.2.</t>
  </si>
  <si>
    <t>5.3.7.3.</t>
  </si>
  <si>
    <t>5.3.7.4.</t>
  </si>
  <si>
    <t>5.3.8.</t>
  </si>
  <si>
    <t>5.3.8.1.</t>
  </si>
  <si>
    <t>5.3.8.2.</t>
  </si>
  <si>
    <t>5.3.8.3.</t>
  </si>
  <si>
    <t>5.3.8.4.</t>
  </si>
  <si>
    <t>5.3.9.</t>
  </si>
  <si>
    <t>5.3.9.1.</t>
  </si>
  <si>
    <t>5.3.9.2.</t>
  </si>
  <si>
    <t>5.3.9.3.</t>
  </si>
  <si>
    <t>5.3.9.4.</t>
  </si>
  <si>
    <t>5.3.10.</t>
  </si>
  <si>
    <t>5.3.10.1.</t>
  </si>
  <si>
    <t>5.3.10.2.</t>
  </si>
  <si>
    <t>5.3.10.3.</t>
  </si>
  <si>
    <t>5.3.10.4.</t>
  </si>
  <si>
    <t>5.3.11.</t>
  </si>
  <si>
    <t>5.3.11.1.</t>
  </si>
  <si>
    <t>5.3.11.2.</t>
  </si>
  <si>
    <t>5.3.11.3.</t>
  </si>
  <si>
    <t>5.3.11.4.</t>
  </si>
  <si>
    <t>5.3.12.</t>
  </si>
  <si>
    <t>5.3.12.1.</t>
  </si>
  <si>
    <t>5.3.12.2.</t>
  </si>
  <si>
    <t>5.3.12.3.</t>
  </si>
  <si>
    <t>5.3.12.4.</t>
  </si>
  <si>
    <t>5.3.13.</t>
  </si>
  <si>
    <t>5.3.13.1.</t>
  </si>
  <si>
    <t>5.3.13.2.</t>
  </si>
  <si>
    <t>5.3.13.3.</t>
  </si>
  <si>
    <t>5.3.13.4.</t>
  </si>
  <si>
    <t>5.3.14.</t>
  </si>
  <si>
    <t>5.3.14.1.</t>
  </si>
  <si>
    <t>5.3.14.2.</t>
  </si>
  <si>
    <t>5.3.14.3.</t>
  </si>
  <si>
    <t>5.3.14.4.</t>
  </si>
  <si>
    <t>5.3.15.</t>
  </si>
  <si>
    <t>5.3.15.1.</t>
  </si>
  <si>
    <t>5.3.15.2.</t>
  </si>
  <si>
    <t>5.3.15.3.</t>
  </si>
  <si>
    <t>5.3.15.4.</t>
  </si>
  <si>
    <t>5.3.16.</t>
  </si>
  <si>
    <t>5.3.16.1.</t>
  </si>
  <si>
    <t>5.3.16.2.</t>
  </si>
  <si>
    <t>5.3.16.3.</t>
  </si>
  <si>
    <t>5.3.16.4.</t>
  </si>
  <si>
    <t>5.3.17.</t>
  </si>
  <si>
    <t>5.3.17.1.</t>
  </si>
  <si>
    <t>5.3.17.2.</t>
  </si>
  <si>
    <t>5.3.17.3.</t>
  </si>
  <si>
    <t>5.3.17.4.</t>
  </si>
  <si>
    <t>5.3.18.</t>
  </si>
  <si>
    <t>5.3.18.1.</t>
  </si>
  <si>
    <t>5.3.18.2.</t>
  </si>
  <si>
    <t>5.3.18.3.</t>
  </si>
  <si>
    <t>5.3.18.4.</t>
  </si>
  <si>
    <t>5.3.19.</t>
  </si>
  <si>
    <t>5.3.19.1.</t>
  </si>
  <si>
    <t>5.3.19.2.</t>
  </si>
  <si>
    <t>5.3.19.3.</t>
  </si>
  <si>
    <t>5.3.19.4.</t>
  </si>
  <si>
    <t>5.3.20.</t>
  </si>
  <si>
    <t>5.3.20.1.</t>
  </si>
  <si>
    <t>5.3.20.2.</t>
  </si>
  <si>
    <t>5.3.20.3.</t>
  </si>
  <si>
    <t>5.3.20.4.</t>
  </si>
  <si>
    <t>5.3.21.</t>
  </si>
  <si>
    <t>5.3.21.1.</t>
  </si>
  <si>
    <t>5.3.21.2.</t>
  </si>
  <si>
    <t>5.3.21.3.</t>
  </si>
  <si>
    <t>5.3.21.4.</t>
  </si>
  <si>
    <t>5.3.22.</t>
  </si>
  <si>
    <t>5.3.22.1.</t>
  </si>
  <si>
    <t>5.3.22.2.</t>
  </si>
  <si>
    <t>5.3.22.3.</t>
  </si>
  <si>
    <t>5.3.22.4.</t>
  </si>
  <si>
    <t>5.3.23.</t>
  </si>
  <si>
    <t>5.3.23.1.</t>
  </si>
  <si>
    <t>5.3.23.2.</t>
  </si>
  <si>
    <t>5.3.23.3.</t>
  </si>
  <si>
    <t>5.3.23.4.</t>
  </si>
  <si>
    <t>5.3.24.</t>
  </si>
  <si>
    <t>5.3.24.1.</t>
  </si>
  <si>
    <t>5.3.24.2.</t>
  </si>
  <si>
    <t>5.3.24.3.</t>
  </si>
  <si>
    <t>5.3.24.4.</t>
  </si>
  <si>
    <t>5.3.25.</t>
  </si>
  <si>
    <t>5.3.25.1.</t>
  </si>
  <si>
    <t>5.3.25.2.</t>
  </si>
  <si>
    <t>5.3.25.3.</t>
  </si>
  <si>
    <t>5.3.25.4.</t>
  </si>
  <si>
    <t>5.3.26.</t>
  </si>
  <si>
    <t>5.3.26.1.</t>
  </si>
  <si>
    <t>5.3.26.2.</t>
  </si>
  <si>
    <t>5.3.26.3.</t>
  </si>
  <si>
    <t>5.3.26.4.</t>
  </si>
  <si>
    <t>5.3.27.</t>
  </si>
  <si>
    <t>5.3.27.1.</t>
  </si>
  <si>
    <t>5.3.27.2.</t>
  </si>
  <si>
    <t>5.3.27.3.</t>
  </si>
  <si>
    <t>5.3.27.4.</t>
  </si>
  <si>
    <t>5.3.28.</t>
  </si>
  <si>
    <t>5.3.28.1.</t>
  </si>
  <si>
    <t>5.3.28.2.</t>
  </si>
  <si>
    <t>5.3.28.3.</t>
  </si>
  <si>
    <t>5.3.28.4.</t>
  </si>
  <si>
    <t>5.3.29.</t>
  </si>
  <si>
    <t>5.3.29.1.</t>
  </si>
  <si>
    <t>5.3.29.2.</t>
  </si>
  <si>
    <t>5.3.29.3.</t>
  </si>
  <si>
    <t>5.3.29.4.</t>
  </si>
  <si>
    <t>5.3.30.</t>
  </si>
  <si>
    <t>5.3.30.1.</t>
  </si>
  <si>
    <t>5.3.30.2.</t>
  </si>
  <si>
    <t>5.3.30.3.</t>
  </si>
  <si>
    <t>5.3.30.4.</t>
  </si>
  <si>
    <t>5.3.31.</t>
  </si>
  <si>
    <t>5.3.31.1.</t>
  </si>
  <si>
    <t>5.3.31.2.</t>
  </si>
  <si>
    <t>5.3.31.3.</t>
  </si>
  <si>
    <t>5.3.31.4.</t>
  </si>
  <si>
    <t>5.4.1.</t>
  </si>
  <si>
    <t>5.4.1.1.</t>
  </si>
  <si>
    <t>5.4.1.2.</t>
  </si>
  <si>
    <t>5.4.1.3.</t>
  </si>
  <si>
    <t>5.4.1.4.</t>
  </si>
  <si>
    <t>5.4.2.</t>
  </si>
  <si>
    <t>5.4.2.1.</t>
  </si>
  <si>
    <t>5.4.2.2.</t>
  </si>
  <si>
    <t>5.4.2.3.</t>
  </si>
  <si>
    <t>5.4.2.4.</t>
  </si>
  <si>
    <t>5.4.3.</t>
  </si>
  <si>
    <t>5.4.3.1.</t>
  </si>
  <si>
    <t>5.4.3.2.</t>
  </si>
  <si>
    <t>5.4.3.3.</t>
  </si>
  <si>
    <t>5.4.3.4.</t>
  </si>
  <si>
    <t>5.4.4.</t>
  </si>
  <si>
    <t>5.4.4.1.</t>
  </si>
  <si>
    <t>5.4.4.2.</t>
  </si>
  <si>
    <t>5.4.4.3.</t>
  </si>
  <si>
    <t>5.4.4.4.</t>
  </si>
  <si>
    <t>5.4.5.</t>
  </si>
  <si>
    <t>5.4.5.1.</t>
  </si>
  <si>
    <t>5.4.5.2.</t>
  </si>
  <si>
    <t>5.4.5.3.</t>
  </si>
  <si>
    <t>5.4.5.4.</t>
  </si>
  <si>
    <t>5.4.6.</t>
  </si>
  <si>
    <t>5.4.6.1.</t>
  </si>
  <si>
    <t>5.4.6.2.</t>
  </si>
  <si>
    <t>5.4.6.3.</t>
  </si>
  <si>
    <t>5.4.6.4.</t>
  </si>
  <si>
    <t>5.4.7.</t>
  </si>
  <si>
    <t>5.4.7.1.</t>
  </si>
  <si>
    <t>5.4.7.2.</t>
  </si>
  <si>
    <t>5.4.7.3.</t>
  </si>
  <si>
    <t>5.4.7.4.</t>
  </si>
  <si>
    <t>5.4.8.</t>
  </si>
  <si>
    <t>5.4.8.1.</t>
  </si>
  <si>
    <t>5.4.8.2.</t>
  </si>
  <si>
    <t>5.4.8.3.</t>
  </si>
  <si>
    <t>5.4.8.4.</t>
  </si>
  <si>
    <t>5.4.9.</t>
  </si>
  <si>
    <t>5.4.9.1.</t>
  </si>
  <si>
    <t>5.4.9.2.</t>
  </si>
  <si>
    <t>5.4.9.3.</t>
  </si>
  <si>
    <t>5.4.9.4.</t>
  </si>
  <si>
    <t>5.4.10.</t>
  </si>
  <si>
    <t>5.4.10.1.</t>
  </si>
  <si>
    <t>5.4.10.2.</t>
  </si>
  <si>
    <t>5.4.10.3.</t>
  </si>
  <si>
    <t>5.4.10.4.</t>
  </si>
  <si>
    <t>5.4.11.</t>
  </si>
  <si>
    <t>5.4.11.1.</t>
  </si>
  <si>
    <t>5.4.11.2.</t>
  </si>
  <si>
    <t>5.4.11.3.</t>
  </si>
  <si>
    <t>5.4.11.4.</t>
  </si>
  <si>
    <t>5.4.12.</t>
  </si>
  <si>
    <t>5.4.12.1.</t>
  </si>
  <si>
    <t>5.4.12.2.</t>
  </si>
  <si>
    <t>5.4.12.3.</t>
  </si>
  <si>
    <t>5.4.12.4.</t>
  </si>
  <si>
    <t>5.4.13.</t>
  </si>
  <si>
    <t>5.4.13.1.</t>
  </si>
  <si>
    <t>5.4.13.2.</t>
  </si>
  <si>
    <t>5.4.13.3.</t>
  </si>
  <si>
    <t>5.4.13.4.</t>
  </si>
  <si>
    <t>5.4.14.</t>
  </si>
  <si>
    <t>5.4.14.1.</t>
  </si>
  <si>
    <t>5.4.14.2.</t>
  </si>
  <si>
    <t>5.4.14.3.</t>
  </si>
  <si>
    <t>5.4.14.4.</t>
  </si>
  <si>
    <t>5.4.15.</t>
  </si>
  <si>
    <t>5.4.15.1.</t>
  </si>
  <si>
    <t>5.4.15.2.</t>
  </si>
  <si>
    <t>5.4.15.3.</t>
  </si>
  <si>
    <t>5.4.15.4.</t>
  </si>
  <si>
    <t>5.4.16.</t>
  </si>
  <si>
    <t>5.4.16.1.</t>
  </si>
  <si>
    <t>5.4.16.2.</t>
  </si>
  <si>
    <t>5.4.16.3.</t>
  </si>
  <si>
    <t>5.4.16.4.</t>
  </si>
  <si>
    <t>5.4.17.</t>
  </si>
  <si>
    <t>5.4.17.1.</t>
  </si>
  <si>
    <t>5.4.17.2.</t>
  </si>
  <si>
    <t>5.4.17.3.</t>
  </si>
  <si>
    <t>5.4.17.4.</t>
  </si>
  <si>
    <t>5.4.18.</t>
  </si>
  <si>
    <t>5.4.18.1.</t>
  </si>
  <si>
    <t>5.4.18.2.</t>
  </si>
  <si>
    <t>5.4.18.3.</t>
  </si>
  <si>
    <t>5.4.18.4.</t>
  </si>
  <si>
    <t>5.4.19.</t>
  </si>
  <si>
    <t>5.4.19.1.</t>
  </si>
  <si>
    <t>5.4.19.2.</t>
  </si>
  <si>
    <t>5.4.19.3.</t>
  </si>
  <si>
    <t>5.4.19.4.</t>
  </si>
  <si>
    <t>5.4.20.</t>
  </si>
  <si>
    <t>5.4.20.1.</t>
  </si>
  <si>
    <t>5.4.20.2.</t>
  </si>
  <si>
    <t>5.4.20.3.</t>
  </si>
  <si>
    <t>5.4.20.4.</t>
  </si>
  <si>
    <t>5.4.21.</t>
  </si>
  <si>
    <t>5.4.21.1.</t>
  </si>
  <si>
    <t>5.4.21.2.</t>
  </si>
  <si>
    <t>5.4.21.3.</t>
  </si>
  <si>
    <t>5.4.21.4.</t>
  </si>
  <si>
    <t>5.4.22.</t>
  </si>
  <si>
    <t>5.4.22.1.</t>
  </si>
  <si>
    <t>5.4.22.2.</t>
  </si>
  <si>
    <t>5.4.22.3.</t>
  </si>
  <si>
    <t>5.4.22.4.</t>
  </si>
  <si>
    <t>5.4.23.</t>
  </si>
  <si>
    <t>5.4.23.1.</t>
  </si>
  <si>
    <t>5.4.23.2.</t>
  </si>
  <si>
    <t>5.4.23.3.</t>
  </si>
  <si>
    <t>5.4.23.4.</t>
  </si>
  <si>
    <t>5.4.24.</t>
  </si>
  <si>
    <t>5.4.24.1.</t>
  </si>
  <si>
    <t>5.4.24.2.</t>
  </si>
  <si>
    <t>5.4.24.3.</t>
  </si>
  <si>
    <t>5.4.24.4.</t>
  </si>
  <si>
    <t>5.4.25.</t>
  </si>
  <si>
    <t>5.4.25.1.</t>
  </si>
  <si>
    <t>5.4.25.2.</t>
  </si>
  <si>
    <t>5.4.25.3.</t>
  </si>
  <si>
    <t>5.4.25.4.</t>
  </si>
  <si>
    <t>5.4.26.</t>
  </si>
  <si>
    <t>5.4.26.1.</t>
  </si>
  <si>
    <t>5.4.26.2.</t>
  </si>
  <si>
    <t>5.4.26.3.</t>
  </si>
  <si>
    <t>5.4.26.4.</t>
  </si>
  <si>
    <t>5.4.27.</t>
  </si>
  <si>
    <t>5.4.27.1.</t>
  </si>
  <si>
    <t>5.4.27.2.</t>
  </si>
  <si>
    <t>5.4.27.3.</t>
  </si>
  <si>
    <t>5.4.27.4.</t>
  </si>
  <si>
    <t>5.4.28.</t>
  </si>
  <si>
    <t>5.4.28.1.</t>
  </si>
  <si>
    <t>5.4.28.2.</t>
  </si>
  <si>
    <t>5.4.28.3.</t>
  </si>
  <si>
    <t>5.4.28.4.</t>
  </si>
  <si>
    <t>5.4.29.</t>
  </si>
  <si>
    <t>5.4.29.1.</t>
  </si>
  <si>
    <t>5.4.29.2.</t>
  </si>
  <si>
    <t>5.4.29.3.</t>
  </si>
  <si>
    <t>5.4.29.4.</t>
  </si>
  <si>
    <t>5.4.30.</t>
  </si>
  <si>
    <t>5.4.30.1.</t>
  </si>
  <si>
    <t>5.4.30.2.</t>
  </si>
  <si>
    <t>5.4.30.3.</t>
  </si>
  <si>
    <t>5.4.30.4.</t>
  </si>
  <si>
    <t>5.4.31.</t>
  </si>
  <si>
    <t>5.4.31.1.</t>
  </si>
  <si>
    <t>5.4.31.2.</t>
  </si>
  <si>
    <t>5.4.31.3.</t>
  </si>
  <si>
    <t>5.4.31.4.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</si>
  <si>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</t>
  </si>
  <si>
    <t>5.5.1.</t>
  </si>
  <si>
    <t>5.5.1.1.</t>
  </si>
  <si>
    <t>5.5.2.</t>
  </si>
  <si>
    <t>5.5.2.1.</t>
  </si>
  <si>
    <t>5.5.3.</t>
  </si>
  <si>
    <t>5.5.3.1.</t>
  </si>
  <si>
    <t>5.5.4.</t>
  </si>
  <si>
    <t>5.5.4.1.</t>
  </si>
  <si>
    <t>5.5.5.</t>
  </si>
  <si>
    <t>5.5.5.1.</t>
  </si>
  <si>
    <t>5.5.6.</t>
  </si>
  <si>
    <t>5.5.6.1.</t>
  </si>
  <si>
    <t>5.5.7.</t>
  </si>
  <si>
    <t>5.5.7.1.</t>
  </si>
  <si>
    <t>5.5.8.</t>
  </si>
  <si>
    <t>5.5.8.1.</t>
  </si>
  <si>
    <t>5.5.9.</t>
  </si>
  <si>
    <t>5.5.9.1.</t>
  </si>
  <si>
    <t>5.5.10.</t>
  </si>
  <si>
    <t>5.5.10.1.</t>
  </si>
  <si>
    <t>5.5.11.</t>
  </si>
  <si>
    <t>5.5.11.1.</t>
  </si>
  <si>
    <t>5.5.12.</t>
  </si>
  <si>
    <t>5.5.12.1.</t>
  </si>
  <si>
    <t>5.5.13.</t>
  </si>
  <si>
    <t>5.5.13.1.</t>
  </si>
  <si>
    <t>5.5.14.</t>
  </si>
  <si>
    <t>5.5.14.1.</t>
  </si>
  <si>
    <t>5.5.15.</t>
  </si>
  <si>
    <t>5.5.15.1.</t>
  </si>
  <si>
    <t>5.5.16.</t>
  </si>
  <si>
    <t>5.5.16.1.</t>
  </si>
  <si>
    <t>5.5.17.</t>
  </si>
  <si>
    <t>5.5.17.1.</t>
  </si>
  <si>
    <t>5.5.18.</t>
  </si>
  <si>
    <t>5.5.18.1.</t>
  </si>
  <si>
    <t>5.5.19.</t>
  </si>
  <si>
    <t>5.5.19.1.</t>
  </si>
  <si>
    <t>5.5.20.</t>
  </si>
  <si>
    <t>5.5.20.1.</t>
  </si>
  <si>
    <t>5.5.21.</t>
  </si>
  <si>
    <t>5.5.21.1.</t>
  </si>
  <si>
    <t>5.5.22.</t>
  </si>
  <si>
    <t>5.5.22.1.</t>
  </si>
  <si>
    <t>5.5.23.</t>
  </si>
  <si>
    <t>5.5.23.1.</t>
  </si>
  <si>
    <t>5.5.24.</t>
  </si>
  <si>
    <t>5.5.24.1.</t>
  </si>
  <si>
    <t>5.5.25.</t>
  </si>
  <si>
    <t>5.5.25.1.</t>
  </si>
  <si>
    <t>5.5.26.</t>
  </si>
  <si>
    <t>5.5.26.1.</t>
  </si>
  <si>
    <t>5.5.27.</t>
  </si>
  <si>
    <t>5.5.27.1.</t>
  </si>
  <si>
    <t>5.5.28.</t>
  </si>
  <si>
    <t>5.5.28.1.</t>
  </si>
  <si>
    <t>5.5.29.</t>
  </si>
  <si>
    <t>5.5.29.1.</t>
  </si>
  <si>
    <t>5.5.30.</t>
  </si>
  <si>
    <t>5.5.30.1.</t>
  </si>
  <si>
    <t>5.5.31.</t>
  </si>
  <si>
    <t>5.5.31.1.</t>
  </si>
  <si>
    <t>Ставка, применяемая к величине превышения планового почасового объема покупки электрической энергии над соответствующим фактическим почасовым объемом</t>
  </si>
  <si>
    <t>5.6.1.</t>
  </si>
  <si>
    <t>5.6.1.1.</t>
  </si>
  <si>
    <t>5.6.2.</t>
  </si>
  <si>
    <t>5.6.2.1.</t>
  </si>
  <si>
    <t>5.6.3.</t>
  </si>
  <si>
    <t>5.6.3.1.</t>
  </si>
  <si>
    <t>5.6.4.</t>
  </si>
  <si>
    <t>5.6.4.1.</t>
  </si>
  <si>
    <t>5.6.5.</t>
  </si>
  <si>
    <t>5.6.5.1.</t>
  </si>
  <si>
    <t>5.6.6.</t>
  </si>
  <si>
    <t>5.6.6.1.</t>
  </si>
  <si>
    <t>5.6.7.</t>
  </si>
  <si>
    <t>5.6.7.1.</t>
  </si>
  <si>
    <t>5.6.8.</t>
  </si>
  <si>
    <t>5.6.8.1.</t>
  </si>
  <si>
    <t>5.6.9.</t>
  </si>
  <si>
    <t>5.6.9.1.</t>
  </si>
  <si>
    <t>5.6.10.</t>
  </si>
  <si>
    <t>5.6.10.1.</t>
  </si>
  <si>
    <t>5.6.11.</t>
  </si>
  <si>
    <t>5.6.11.1.</t>
  </si>
  <si>
    <t>5.6.12.</t>
  </si>
  <si>
    <t>5.6.12.1.</t>
  </si>
  <si>
    <t>5.6.13.</t>
  </si>
  <si>
    <t>5.6.13.1.</t>
  </si>
  <si>
    <t>5.6.14.</t>
  </si>
  <si>
    <t>5.6.14.1.</t>
  </si>
  <si>
    <t>5.6.15.</t>
  </si>
  <si>
    <t>5.6.15.1.</t>
  </si>
  <si>
    <t>5.6.16.</t>
  </si>
  <si>
    <t>5.6.16.1.</t>
  </si>
  <si>
    <t>5.6.17.</t>
  </si>
  <si>
    <t>5.6.17.1.</t>
  </si>
  <si>
    <t>5.6.18.</t>
  </si>
  <si>
    <t>5.6.18.1.</t>
  </si>
  <si>
    <t>5.6.19.</t>
  </si>
  <si>
    <t>5.6.19.1.</t>
  </si>
  <si>
    <t>5.6.20.</t>
  </si>
  <si>
    <t>5.6.20.1.</t>
  </si>
  <si>
    <t>5.6.21.</t>
  </si>
  <si>
    <t>5.6.21.1.</t>
  </si>
  <si>
    <t>5.6.22.</t>
  </si>
  <si>
    <t>5.6.22.1.</t>
  </si>
  <si>
    <t>5.6.23.</t>
  </si>
  <si>
    <t>5.6.23.1.</t>
  </si>
  <si>
    <t>5.6.24.</t>
  </si>
  <si>
    <t>5.6.24.1.</t>
  </si>
  <si>
    <t>5.6.25.</t>
  </si>
  <si>
    <t>5.6.25.1.</t>
  </si>
  <si>
    <t>5.6.26.</t>
  </si>
  <si>
    <t>5.6.26.1.</t>
  </si>
  <si>
    <t>5.6.27.</t>
  </si>
  <si>
    <t>5.6.27.1.</t>
  </si>
  <si>
    <t>5.6.28.</t>
  </si>
  <si>
    <t>5.6.28.1.</t>
  </si>
  <si>
    <t>5.6.29.</t>
  </si>
  <si>
    <t>5.6.29.1.</t>
  </si>
  <si>
    <t>5.6.30.</t>
  </si>
  <si>
    <t>5.6.30.1.</t>
  </si>
  <si>
    <t>5.6.31.</t>
  </si>
  <si>
    <t>5.6.31.1.</t>
  </si>
  <si>
    <t>Ставка для учета разницы предварительных требований и обязательств по результатам кокурентного отбора</t>
  </si>
  <si>
    <t>Наименование</t>
  </si>
  <si>
    <t>Ставка</t>
  </si>
  <si>
    <t>5.7.1.</t>
  </si>
  <si>
    <t>Ставка, применяемая к сумме плановых почасовых объемов покупки электрической энергии в целом за расчетный период</t>
  </si>
  <si>
    <t>руб./кВт.ч.</t>
  </si>
  <si>
    <t>5.7.2.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</si>
  <si>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</si>
  <si>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5.8.1.</t>
  </si>
  <si>
    <t>5.8.1.1.</t>
  </si>
  <si>
    <t>6. Шестая ценовая категория
(для объемов покупки электрической энергии (мощности), в отношении которых в расчетном периоде осуществляется почасовое планирование и учёт,
и стоимость услуг по передаче электрической энергии (мощности) определяется по цене услуг в двухставочном исчислении)</t>
  </si>
  <si>
    <t>6.1.1.</t>
  </si>
  <si>
    <t>6.1.1.1.</t>
  </si>
  <si>
    <t>6.1.1.2.</t>
  </si>
  <si>
    <t>6.1.1.3.</t>
  </si>
  <si>
    <t>6.1.1.4.</t>
  </si>
  <si>
    <t>6.1.2.</t>
  </si>
  <si>
    <t>6.1.2.1.</t>
  </si>
  <si>
    <t>6.1.2.2.</t>
  </si>
  <si>
    <t>6.1.2.3.</t>
  </si>
  <si>
    <t>6.1.2.4.</t>
  </si>
  <si>
    <t>6.1.3.</t>
  </si>
  <si>
    <t>6.1.3.1.</t>
  </si>
  <si>
    <t>6.1.3.2.</t>
  </si>
  <si>
    <t>6.1.3.3.</t>
  </si>
  <si>
    <t>6.1.3.4.</t>
  </si>
  <si>
    <t>6.1.4.</t>
  </si>
  <si>
    <t>6.1.4.1.</t>
  </si>
  <si>
    <t>6.1.4.2.</t>
  </si>
  <si>
    <t>6.1.4.3.</t>
  </si>
  <si>
    <t>6.1.4.4.</t>
  </si>
  <si>
    <t>6.1.5.</t>
  </si>
  <si>
    <t>6.1.5.1.</t>
  </si>
  <si>
    <t>6.1.5.2.</t>
  </si>
  <si>
    <t>6.1.5.3.</t>
  </si>
  <si>
    <t>6.1.5.4.</t>
  </si>
  <si>
    <t>6.1.6.</t>
  </si>
  <si>
    <t>6.1.6.1.</t>
  </si>
  <si>
    <t>6.1.6.2.</t>
  </si>
  <si>
    <t>6.1.6.3.</t>
  </si>
  <si>
    <t>6.1.6.4.</t>
  </si>
  <si>
    <t>6.1.7.</t>
  </si>
  <si>
    <t>6.1.7.1.</t>
  </si>
  <si>
    <t>6.1.7.2.</t>
  </si>
  <si>
    <t>6.1.7.3.</t>
  </si>
  <si>
    <t>6.1.7.4.</t>
  </si>
  <si>
    <t>6.1.8.</t>
  </si>
  <si>
    <t>6.1.8.1.</t>
  </si>
  <si>
    <t>6.1.8.2.</t>
  </si>
  <si>
    <t>6.1.8.3.</t>
  </si>
  <si>
    <t>6.1.8.4.</t>
  </si>
  <si>
    <t>6.1.9.</t>
  </si>
  <si>
    <t>6.1.9.1.</t>
  </si>
  <si>
    <t>6.1.9.2.</t>
  </si>
  <si>
    <t>6.1.9.3.</t>
  </si>
  <si>
    <t>6.1.9.4.</t>
  </si>
  <si>
    <t>6.1.10.</t>
  </si>
  <si>
    <t>6.1.10.1.</t>
  </si>
  <si>
    <t>6.1.10.2.</t>
  </si>
  <si>
    <t>6.1.10.3.</t>
  </si>
  <si>
    <t>6.1.10.4.</t>
  </si>
  <si>
    <t>6.1.11.</t>
  </si>
  <si>
    <t>6.1.11.1.</t>
  </si>
  <si>
    <t>6.1.11.2.</t>
  </si>
  <si>
    <t>6.1.11.3.</t>
  </si>
  <si>
    <t>6.1.11.4.</t>
  </si>
  <si>
    <t>6.1.12.</t>
  </si>
  <si>
    <t>6.1.12.1.</t>
  </si>
  <si>
    <t>6.1.12.2.</t>
  </si>
  <si>
    <t>6.1.12.3.</t>
  </si>
  <si>
    <t>6.1.12.4.</t>
  </si>
  <si>
    <t>6.1.13.</t>
  </si>
  <si>
    <t>6.1.13.1.</t>
  </si>
  <si>
    <t>6.1.13.2.</t>
  </si>
  <si>
    <t>6.1.13.3.</t>
  </si>
  <si>
    <t>6.1.13.4.</t>
  </si>
  <si>
    <t>6.1.14.</t>
  </si>
  <si>
    <t>6.1.14.1.</t>
  </si>
  <si>
    <t>6.1.14.2.</t>
  </si>
  <si>
    <t>6.1.14.3.</t>
  </si>
  <si>
    <t>6.1.14.4.</t>
  </si>
  <si>
    <t>6.1.15.</t>
  </si>
  <si>
    <t>6.1.15.1.</t>
  </si>
  <si>
    <t>6.1.15.2.</t>
  </si>
  <si>
    <t>6.1.15.3.</t>
  </si>
  <si>
    <t>6.1.15.4.</t>
  </si>
  <si>
    <t>6.1.16.</t>
  </si>
  <si>
    <t>6.1.16.1.</t>
  </si>
  <si>
    <t>6.1.16.2.</t>
  </si>
  <si>
    <t>6.1.16.3.</t>
  </si>
  <si>
    <t>6.1.16.4.</t>
  </si>
  <si>
    <t>6.1.17.</t>
  </si>
  <si>
    <t>6.1.17.1.</t>
  </si>
  <si>
    <t>6.1.17.2.</t>
  </si>
  <si>
    <t>6.1.17.3.</t>
  </si>
  <si>
    <t>6.1.17.4.</t>
  </si>
  <si>
    <t>6.1.18.</t>
  </si>
  <si>
    <t>6.1.18.1.</t>
  </si>
  <si>
    <t>6.1.18.2.</t>
  </si>
  <si>
    <t>6.1.18.3.</t>
  </si>
  <si>
    <t>6.1.18.4.</t>
  </si>
  <si>
    <t>6.1.19.</t>
  </si>
  <si>
    <t>6.1.19.1.</t>
  </si>
  <si>
    <t>6.1.19.2.</t>
  </si>
  <si>
    <t>6.1.19.3.</t>
  </si>
  <si>
    <t>6.1.19.4.</t>
  </si>
  <si>
    <t>6.1.20.</t>
  </si>
  <si>
    <t>6.1.20.1.</t>
  </si>
  <si>
    <t>6.1.20.2.</t>
  </si>
  <si>
    <t>6.1.20.3.</t>
  </si>
  <si>
    <t>6.1.20.4.</t>
  </si>
  <si>
    <t>6.1.21.</t>
  </si>
  <si>
    <t>6.1.21.1.</t>
  </si>
  <si>
    <t>6.1.21.2.</t>
  </si>
  <si>
    <t>6.1.21.3.</t>
  </si>
  <si>
    <t>6.1.21.4.</t>
  </si>
  <si>
    <t>6.1.22.</t>
  </si>
  <si>
    <t>6.1.22.1.</t>
  </si>
  <si>
    <t>6.1.22.2.</t>
  </si>
  <si>
    <t>6.1.22.3.</t>
  </si>
  <si>
    <t>6.1.22.4.</t>
  </si>
  <si>
    <t>6.1.23.</t>
  </si>
  <si>
    <t>6.1.23.1.</t>
  </si>
  <si>
    <t>6.1.23.2.</t>
  </si>
  <si>
    <t>6.1.23.3.</t>
  </si>
  <si>
    <t>6.1.23.4.</t>
  </si>
  <si>
    <t>6.1.24.</t>
  </si>
  <si>
    <t>6.1.24.1.</t>
  </si>
  <si>
    <t>6.1.24.2.</t>
  </si>
  <si>
    <t>6.1.24.3.</t>
  </si>
  <si>
    <t>6.1.24.4.</t>
  </si>
  <si>
    <t>6.1.25.</t>
  </si>
  <si>
    <t>6.1.25.1.</t>
  </si>
  <si>
    <t>6.1.25.2.</t>
  </si>
  <si>
    <t>6.1.25.3.</t>
  </si>
  <si>
    <t>6.1.25.4.</t>
  </si>
  <si>
    <t>6.1.26.</t>
  </si>
  <si>
    <t>6.1.26.1.</t>
  </si>
  <si>
    <t>6.1.26.2.</t>
  </si>
  <si>
    <t>6.1.26.3.</t>
  </si>
  <si>
    <t>6.1.26.4.</t>
  </si>
  <si>
    <t>6.1.27.</t>
  </si>
  <si>
    <t>6.1.27.1.</t>
  </si>
  <si>
    <t>6.1.27.2.</t>
  </si>
  <si>
    <t>6.1.27.3.</t>
  </si>
  <si>
    <t>6.1.27.4.</t>
  </si>
  <si>
    <t>6.1.28.</t>
  </si>
  <si>
    <t>6.1.28.1.</t>
  </si>
  <si>
    <t>6.1.28.2.</t>
  </si>
  <si>
    <t>6.1.28.3.</t>
  </si>
  <si>
    <t>6.1.28.4.</t>
  </si>
  <si>
    <t>6.1.29.</t>
  </si>
  <si>
    <t>6.1.29.1.</t>
  </si>
  <si>
    <t>6.1.29.2.</t>
  </si>
  <si>
    <t>6.1.29.3.</t>
  </si>
  <si>
    <t>6.1.29.4.</t>
  </si>
  <si>
    <t>6.1.30.</t>
  </si>
  <si>
    <t>6.1.30.1.</t>
  </si>
  <si>
    <t>6.1.30.2.</t>
  </si>
  <si>
    <t>6.1.30.3.</t>
  </si>
  <si>
    <t>6.1.30.4.</t>
  </si>
  <si>
    <t>6.1.31.</t>
  </si>
  <si>
    <t>6.1.31.1.</t>
  </si>
  <si>
    <t>6.1.31.2.</t>
  </si>
  <si>
    <t>6.1.31.3.</t>
  </si>
  <si>
    <t>6.1.31.4.</t>
  </si>
  <si>
    <t>6.2.1.</t>
  </si>
  <si>
    <t>6.2.1.1.</t>
  </si>
  <si>
    <t>6.2.1.2.</t>
  </si>
  <si>
    <t>6.2.1.3.</t>
  </si>
  <si>
    <t>6.2.1.4.</t>
  </si>
  <si>
    <t>6.2.2.</t>
  </si>
  <si>
    <t>6.2.2.1.</t>
  </si>
  <si>
    <t>6.2.2.2.</t>
  </si>
  <si>
    <t>6.2.2.3.</t>
  </si>
  <si>
    <t>6.2.2.4.</t>
  </si>
  <si>
    <t>6.2.3.</t>
  </si>
  <si>
    <t>6.2.3.1.</t>
  </si>
  <si>
    <t>6.2.3.2.</t>
  </si>
  <si>
    <t>6.2.3.3.</t>
  </si>
  <si>
    <t>6.2.3.4.</t>
  </si>
  <si>
    <t>6.2.4.</t>
  </si>
  <si>
    <t>6.2.4.1.</t>
  </si>
  <si>
    <t>6.2.4.2.</t>
  </si>
  <si>
    <t>6.2.4.3.</t>
  </si>
  <si>
    <t>6.2.4.4.</t>
  </si>
  <si>
    <t>6.2.5.</t>
  </si>
  <si>
    <t>6.2.5.1.</t>
  </si>
  <si>
    <t>6.2.5.2.</t>
  </si>
  <si>
    <t>6.2.5.3.</t>
  </si>
  <si>
    <t>6.2.5.4.</t>
  </si>
  <si>
    <t>6.2.6.</t>
  </si>
  <si>
    <t>6.2.6.1.</t>
  </si>
  <si>
    <t>6.2.6.2.</t>
  </si>
  <si>
    <t>6.2.6.3.</t>
  </si>
  <si>
    <t>6.2.6.4.</t>
  </si>
  <si>
    <t>6.2.7.</t>
  </si>
  <si>
    <t>6.2.7.1.</t>
  </si>
  <si>
    <t>6.2.7.2.</t>
  </si>
  <si>
    <t>6.2.7.3.</t>
  </si>
  <si>
    <t>6.2.7.4.</t>
  </si>
  <si>
    <t>6.2.8.</t>
  </si>
  <si>
    <t>6.2.8.1.</t>
  </si>
  <si>
    <t>6.2.8.2.</t>
  </si>
  <si>
    <t>6.2.8.3.</t>
  </si>
  <si>
    <t>6.2.8.4.</t>
  </si>
  <si>
    <t>6.2.9.</t>
  </si>
  <si>
    <t>6.2.9.1.</t>
  </si>
  <si>
    <t>6.2.9.2.</t>
  </si>
  <si>
    <t>6.2.9.3.</t>
  </si>
  <si>
    <t>6.2.9.4.</t>
  </si>
  <si>
    <t>6.2.10.</t>
  </si>
  <si>
    <t>6.2.10.1.</t>
  </si>
  <si>
    <t>6.2.10.2.</t>
  </si>
  <si>
    <t>6.2.10.3.</t>
  </si>
  <si>
    <t>6.2.10.4.</t>
  </si>
  <si>
    <t>6.2.11.</t>
  </si>
  <si>
    <t>6.2.11.1.</t>
  </si>
  <si>
    <t>6.2.11.2.</t>
  </si>
  <si>
    <t>6.2.11.3.</t>
  </si>
  <si>
    <t>6.2.11.4.</t>
  </si>
  <si>
    <t>6.2.12.</t>
  </si>
  <si>
    <t>6.2.12.1.</t>
  </si>
  <si>
    <t>6.2.12.2.</t>
  </si>
  <si>
    <t>6.2.12.3.</t>
  </si>
  <si>
    <t>6.2.12.4.</t>
  </si>
  <si>
    <t>6.2.13.</t>
  </si>
  <si>
    <t>6.2.13.1.</t>
  </si>
  <si>
    <t>6.2.13.2.</t>
  </si>
  <si>
    <t>6.2.13.3.</t>
  </si>
  <si>
    <t>6.2.13.4.</t>
  </si>
  <si>
    <t>6.2.14.</t>
  </si>
  <si>
    <t>6.2.14.1.</t>
  </si>
  <si>
    <t>6.2.14.2.</t>
  </si>
  <si>
    <t>6.2.14.3.</t>
  </si>
  <si>
    <t>6.2.14.4.</t>
  </si>
  <si>
    <t>6.2.15.</t>
  </si>
  <si>
    <t>6.2.15.1.</t>
  </si>
  <si>
    <t>6.2.15.2.</t>
  </si>
  <si>
    <t>6.2.15.3.</t>
  </si>
  <si>
    <t>6.2.15.4.</t>
  </si>
  <si>
    <t>6.2.16.</t>
  </si>
  <si>
    <t>6.2.16.1.</t>
  </si>
  <si>
    <t>6.2.16.2.</t>
  </si>
  <si>
    <t>6.2.16.3.</t>
  </si>
  <si>
    <t>6.2.16.4.</t>
  </si>
  <si>
    <t>6.2.17.</t>
  </si>
  <si>
    <t>6.2.17.1.</t>
  </si>
  <si>
    <t>6.2.17.2.</t>
  </si>
  <si>
    <t>6.2.17.3.</t>
  </si>
  <si>
    <t>6.2.17.4.</t>
  </si>
  <si>
    <t>6.2.18.</t>
  </si>
  <si>
    <t>6.2.18.1.</t>
  </si>
  <si>
    <t>6.2.18.2.</t>
  </si>
  <si>
    <t>6.2.18.3.</t>
  </si>
  <si>
    <t>6.2.18.4.</t>
  </si>
  <si>
    <t>6.2.19.</t>
  </si>
  <si>
    <t>6.2.19.1.</t>
  </si>
  <si>
    <t>6.2.19.2.</t>
  </si>
  <si>
    <t>6.2.19.3.</t>
  </si>
  <si>
    <t>6.2.19.4.</t>
  </si>
  <si>
    <t>6.2.20.</t>
  </si>
  <si>
    <t>6.2.20.1.</t>
  </si>
  <si>
    <t>6.2.20.2.</t>
  </si>
  <si>
    <t>6.2.20.3.</t>
  </si>
  <si>
    <t>6.2.20.4.</t>
  </si>
  <si>
    <t>6.2.21.</t>
  </si>
  <si>
    <t>6.2.21.1.</t>
  </si>
  <si>
    <t>6.2.21.2.</t>
  </si>
  <si>
    <t>6.2.21.3.</t>
  </si>
  <si>
    <t>6.2.21.4.</t>
  </si>
  <si>
    <t>6.2.22.</t>
  </si>
  <si>
    <t>6.2.22.1.</t>
  </si>
  <si>
    <t>6.2.22.2.</t>
  </si>
  <si>
    <t>6.2.22.3.</t>
  </si>
  <si>
    <t>6.2.22.4.</t>
  </si>
  <si>
    <t>6.2.23.</t>
  </si>
  <si>
    <t>6.2.23.1.</t>
  </si>
  <si>
    <t>6.2.23.2.</t>
  </si>
  <si>
    <t>6.2.23.3.</t>
  </si>
  <si>
    <t>6.2.23.4.</t>
  </si>
  <si>
    <t>6.2.24.</t>
  </si>
  <si>
    <t>6.2.24.1.</t>
  </si>
  <si>
    <t>6.2.24.2.</t>
  </si>
  <si>
    <t>6.2.24.3.</t>
  </si>
  <si>
    <t>6.2.24.4.</t>
  </si>
  <si>
    <t>6.2.25.</t>
  </si>
  <si>
    <t>6.2.25.1.</t>
  </si>
  <si>
    <t>6.2.25.2.</t>
  </si>
  <si>
    <t>6.2.25.3.</t>
  </si>
  <si>
    <t>6.2.25.4.</t>
  </si>
  <si>
    <t>6.2.26.</t>
  </si>
  <si>
    <t>6.2.26.1.</t>
  </si>
  <si>
    <t>6.2.26.2.</t>
  </si>
  <si>
    <t>6.2.26.3.</t>
  </si>
  <si>
    <t>6.2.26.4.</t>
  </si>
  <si>
    <t>6.2.27.</t>
  </si>
  <si>
    <t>6.2.27.1.</t>
  </si>
  <si>
    <t>6.2.27.2.</t>
  </si>
  <si>
    <t>6.2.27.3.</t>
  </si>
  <si>
    <t>6.2.27.4.</t>
  </si>
  <si>
    <t>6.2.28.</t>
  </si>
  <si>
    <t>6.2.28.1.</t>
  </si>
  <si>
    <t>6.2.28.2.</t>
  </si>
  <si>
    <t>6.2.28.3.</t>
  </si>
  <si>
    <t>6.2.28.4.</t>
  </si>
  <si>
    <t>6.2.29.</t>
  </si>
  <si>
    <t>6.2.29.1.</t>
  </si>
  <si>
    <t>6.2.29.2.</t>
  </si>
  <si>
    <t>6.2.29.3.</t>
  </si>
  <si>
    <t>6.2.29.4.</t>
  </si>
  <si>
    <t>6.2.30.</t>
  </si>
  <si>
    <t>6.2.30.1.</t>
  </si>
  <si>
    <t>6.2.30.2.</t>
  </si>
  <si>
    <t>6.2.30.3.</t>
  </si>
  <si>
    <t>6.2.30.4.</t>
  </si>
  <si>
    <t>6.2.31.</t>
  </si>
  <si>
    <t>6.2.31.1.</t>
  </si>
  <si>
    <t>6.2.31.2.</t>
  </si>
  <si>
    <t>6.2.31.3.</t>
  </si>
  <si>
    <t>6.2.31.4.</t>
  </si>
  <si>
    <t>6.3.1.</t>
  </si>
  <si>
    <t>6.3.1.1.</t>
  </si>
  <si>
    <t>6.3.1.2.</t>
  </si>
  <si>
    <t>6.3.1.3.</t>
  </si>
  <si>
    <t>6.3.1.4.</t>
  </si>
  <si>
    <t>6.3.2.</t>
  </si>
  <si>
    <t>6.3.2.1.</t>
  </si>
  <si>
    <t>6.3.2.2.</t>
  </si>
  <si>
    <t>6.3.2.3.</t>
  </si>
  <si>
    <t>6.3.2.4.</t>
  </si>
  <si>
    <t>6.3.3.</t>
  </si>
  <si>
    <t>6.3.3.1.</t>
  </si>
  <si>
    <t>6.3.3.2.</t>
  </si>
  <si>
    <t>6.3.3.3.</t>
  </si>
  <si>
    <t>6.3.3.4.</t>
  </si>
  <si>
    <t>6.3.4.</t>
  </si>
  <si>
    <t>6.3.4.1.</t>
  </si>
  <si>
    <t>6.3.4.2.</t>
  </si>
  <si>
    <t>6.3.4.3.</t>
  </si>
  <si>
    <t>6.3.4.4.</t>
  </si>
  <si>
    <t>6.3.5.</t>
  </si>
  <si>
    <t>6.3.5.1.</t>
  </si>
  <si>
    <t>6.3.5.2.</t>
  </si>
  <si>
    <t>6.3.5.3.</t>
  </si>
  <si>
    <t>6.3.5.4.</t>
  </si>
  <si>
    <t>6.3.6.</t>
  </si>
  <si>
    <t>6.3.6.1.</t>
  </si>
  <si>
    <t>6.3.6.2.</t>
  </si>
  <si>
    <t>6.3.6.3.</t>
  </si>
  <si>
    <t>6.3.6.4.</t>
  </si>
  <si>
    <t>6.3.7.</t>
  </si>
  <si>
    <t>6.3.7.1.</t>
  </si>
  <si>
    <t>6.3.7.2.</t>
  </si>
  <si>
    <t>6.3.7.3.</t>
  </si>
  <si>
    <t>6.3.7.4.</t>
  </si>
  <si>
    <t>6.3.8.</t>
  </si>
  <si>
    <t>6.3.8.1.</t>
  </si>
  <si>
    <t>6.3.8.2.</t>
  </si>
  <si>
    <t>6.3.8.3.</t>
  </si>
  <si>
    <t>6.3.8.4.</t>
  </si>
  <si>
    <t>6.3.9.</t>
  </si>
  <si>
    <t>6.3.9.1.</t>
  </si>
  <si>
    <t>6.3.9.2.</t>
  </si>
  <si>
    <t>6.3.9.3.</t>
  </si>
  <si>
    <t>6.3.9.4.</t>
  </si>
  <si>
    <t>6.3.10.</t>
  </si>
  <si>
    <t>6.3.10.1.</t>
  </si>
  <si>
    <t>6.3.10.2.</t>
  </si>
  <si>
    <t>6.3.10.3.</t>
  </si>
  <si>
    <t>6.3.10.4.</t>
  </si>
  <si>
    <t>6.3.11.</t>
  </si>
  <si>
    <t>6.3.11.1.</t>
  </si>
  <si>
    <t>6.3.11.2.</t>
  </si>
  <si>
    <t>6.3.11.3.</t>
  </si>
  <si>
    <t>6.3.11.4.</t>
  </si>
  <si>
    <t>6.3.12.</t>
  </si>
  <si>
    <t>6.3.12.1.</t>
  </si>
  <si>
    <t>6.3.12.2.</t>
  </si>
  <si>
    <t>6.3.12.3.</t>
  </si>
  <si>
    <t>6.3.12.4.</t>
  </si>
  <si>
    <t>6.3.13.</t>
  </si>
  <si>
    <t>6.3.13.1.</t>
  </si>
  <si>
    <t>6.3.13.2.</t>
  </si>
  <si>
    <t>6.3.13.3.</t>
  </si>
  <si>
    <t>6.3.13.4.</t>
  </si>
  <si>
    <t>6.3.14.</t>
  </si>
  <si>
    <t>6.3.14.1.</t>
  </si>
  <si>
    <t>6.3.14.2.</t>
  </si>
  <si>
    <t>6.3.14.3.</t>
  </si>
  <si>
    <t>6.3.14.4.</t>
  </si>
  <si>
    <t>6.3.15.</t>
  </si>
  <si>
    <t>6.3.15.1.</t>
  </si>
  <si>
    <t>6.3.15.2.</t>
  </si>
  <si>
    <t>6.3.15.3.</t>
  </si>
  <si>
    <t>6.3.15.4.</t>
  </si>
  <si>
    <t>6.3.16.</t>
  </si>
  <si>
    <t>6.3.16.1.</t>
  </si>
  <si>
    <t>6.3.16.2.</t>
  </si>
  <si>
    <t>6.3.16.3.</t>
  </si>
  <si>
    <t>6.3.16.4.</t>
  </si>
  <si>
    <t>6.3.17.</t>
  </si>
  <si>
    <t>6.3.17.1.</t>
  </si>
  <si>
    <t>6.3.17.2.</t>
  </si>
  <si>
    <t>6.3.17.3.</t>
  </si>
  <si>
    <t>6.3.17.4.</t>
  </si>
  <si>
    <t>6.3.18.</t>
  </si>
  <si>
    <t>6.3.18.1.</t>
  </si>
  <si>
    <t>6.3.18.2.</t>
  </si>
  <si>
    <t>6.3.18.3.</t>
  </si>
  <si>
    <t>6.3.18.4.</t>
  </si>
  <si>
    <t>6.3.19.</t>
  </si>
  <si>
    <t>6.3.19.1.</t>
  </si>
  <si>
    <t>6.3.19.2.</t>
  </si>
  <si>
    <t>6.3.19.3.</t>
  </si>
  <si>
    <t>6.3.19.4.</t>
  </si>
  <si>
    <t>6.3.20.</t>
  </si>
  <si>
    <t>6.3.20.1.</t>
  </si>
  <si>
    <t>6.3.20.2.</t>
  </si>
  <si>
    <t>6.3.20.3.</t>
  </si>
  <si>
    <t>6.3.20.4.</t>
  </si>
  <si>
    <t>6.3.21.</t>
  </si>
  <si>
    <t>6.3.21.1.</t>
  </si>
  <si>
    <t>6.3.21.2.</t>
  </si>
  <si>
    <t>6.3.21.3.</t>
  </si>
  <si>
    <t>6.3.21.4.</t>
  </si>
  <si>
    <t>6.3.22.</t>
  </si>
  <si>
    <t>6.3.22.1.</t>
  </si>
  <si>
    <t>6.3.22.2.</t>
  </si>
  <si>
    <t>6.3.22.3.</t>
  </si>
  <si>
    <t>6.3.22.4.</t>
  </si>
  <si>
    <t>6.3.23.</t>
  </si>
  <si>
    <t>6.3.23.1.</t>
  </si>
  <si>
    <t>6.3.23.2.</t>
  </si>
  <si>
    <t>6.3.23.3.</t>
  </si>
  <si>
    <t>6.3.23.4.</t>
  </si>
  <si>
    <t>6.3.24.</t>
  </si>
  <si>
    <t>6.3.24.1.</t>
  </si>
  <si>
    <t>6.3.24.2.</t>
  </si>
  <si>
    <t>6.3.24.3.</t>
  </si>
  <si>
    <t>6.3.24.4.</t>
  </si>
  <si>
    <t>6.3.25.</t>
  </si>
  <si>
    <t>6.3.25.1.</t>
  </si>
  <si>
    <t>6.3.25.2.</t>
  </si>
  <si>
    <t>6.3.25.3.</t>
  </si>
  <si>
    <t>6.3.25.4.</t>
  </si>
  <si>
    <t>6.3.26.</t>
  </si>
  <si>
    <t>6.3.26.1.</t>
  </si>
  <si>
    <t>6.3.26.2.</t>
  </si>
  <si>
    <t>6.3.26.3.</t>
  </si>
  <si>
    <t>6.3.26.4.</t>
  </si>
  <si>
    <t>6.3.27.</t>
  </si>
  <si>
    <t>6.3.27.1.</t>
  </si>
  <si>
    <t>6.3.27.2.</t>
  </si>
  <si>
    <t>6.3.27.3.</t>
  </si>
  <si>
    <t>6.3.27.4.</t>
  </si>
  <si>
    <t>6.3.28.</t>
  </si>
  <si>
    <t>6.3.28.1.</t>
  </si>
  <si>
    <t>6.3.28.2.</t>
  </si>
  <si>
    <t>6.3.28.3.</t>
  </si>
  <si>
    <t>6.3.28.4.</t>
  </si>
  <si>
    <t>6.3.29.</t>
  </si>
  <si>
    <t>6.3.29.1.</t>
  </si>
  <si>
    <t>6.3.29.2.</t>
  </si>
  <si>
    <t>6.3.29.3.</t>
  </si>
  <si>
    <t>6.3.29.4.</t>
  </si>
  <si>
    <t>6.3.30.</t>
  </si>
  <si>
    <t>6.3.30.1.</t>
  </si>
  <si>
    <t>6.3.30.2.</t>
  </si>
  <si>
    <t>6.3.30.3.</t>
  </si>
  <si>
    <t>6.3.30.4.</t>
  </si>
  <si>
    <t>6.3.31.</t>
  </si>
  <si>
    <t>6.3.31.1.</t>
  </si>
  <si>
    <t>6.3.31.2.</t>
  </si>
  <si>
    <t>6.3.31.3.</t>
  </si>
  <si>
    <t>6.3.31.4.</t>
  </si>
  <si>
    <t>6.4.1.</t>
  </si>
  <si>
    <t>6.4.1.1.</t>
  </si>
  <si>
    <t>6.4.1.2.</t>
  </si>
  <si>
    <t>6.4.1.3.</t>
  </si>
  <si>
    <t>6.4.1.4.</t>
  </si>
  <si>
    <t>6.4.2.</t>
  </si>
  <si>
    <t>6.4.2.1.</t>
  </si>
  <si>
    <t>6.4.2.2.</t>
  </si>
  <si>
    <t>6.4.2.3.</t>
  </si>
  <si>
    <t>6.4.2.4.</t>
  </si>
  <si>
    <t>6.4.3.</t>
  </si>
  <si>
    <t>6.4.3.1.</t>
  </si>
  <si>
    <t>6.4.3.2.</t>
  </si>
  <si>
    <t>6.4.3.3.</t>
  </si>
  <si>
    <t>6.4.3.4.</t>
  </si>
  <si>
    <t>6.4.4.</t>
  </si>
  <si>
    <t>6.4.4.1.</t>
  </si>
  <si>
    <t>6.4.4.2.</t>
  </si>
  <si>
    <t>6.4.4.3.</t>
  </si>
  <si>
    <t>6.4.4.4.</t>
  </si>
  <si>
    <t>6.4.5.</t>
  </si>
  <si>
    <t>6.4.5.1.</t>
  </si>
  <si>
    <t>6.4.5.2.</t>
  </si>
  <si>
    <t>6.4.5.3.</t>
  </si>
  <si>
    <t>6.4.5.4.</t>
  </si>
  <si>
    <t>6.4.6.</t>
  </si>
  <si>
    <t>6.4.6.1.</t>
  </si>
  <si>
    <t>6.4.6.2.</t>
  </si>
  <si>
    <t>6.4.6.3.</t>
  </si>
  <si>
    <t>6.4.6.4.</t>
  </si>
  <si>
    <t>6.4.7.</t>
  </si>
  <si>
    <t>6.4.7.1.</t>
  </si>
  <si>
    <t>6.4.7.2.</t>
  </si>
  <si>
    <t>6.4.7.3.</t>
  </si>
  <si>
    <t>6.4.7.4.</t>
  </si>
  <si>
    <t>6.4.8.</t>
  </si>
  <si>
    <t>6.4.8.1.</t>
  </si>
  <si>
    <t>6.4.8.2.</t>
  </si>
  <si>
    <t>6.4.8.3.</t>
  </si>
  <si>
    <t>6.4.8.4.</t>
  </si>
  <si>
    <t>6.4.9.</t>
  </si>
  <si>
    <t>6.4.9.1.</t>
  </si>
  <si>
    <t>6.4.9.2.</t>
  </si>
  <si>
    <t>6.4.9.3.</t>
  </si>
  <si>
    <t>6.4.9.4.</t>
  </si>
  <si>
    <t>6.4.10.</t>
  </si>
  <si>
    <t>6.4.10.1.</t>
  </si>
  <si>
    <t>6.4.10.2.</t>
  </si>
  <si>
    <t>6.4.10.3.</t>
  </si>
  <si>
    <t>6.4.10.4.</t>
  </si>
  <si>
    <t>6.4.11.</t>
  </si>
  <si>
    <t>6.4.11.1.</t>
  </si>
  <si>
    <t>6.4.11.2.</t>
  </si>
  <si>
    <t>6.4.11.3.</t>
  </si>
  <si>
    <t>6.4.11.4.</t>
  </si>
  <si>
    <t>6.4.12.</t>
  </si>
  <si>
    <t>6.4.12.1.</t>
  </si>
  <si>
    <t>6.4.12.2.</t>
  </si>
  <si>
    <t>6.4.12.3.</t>
  </si>
  <si>
    <t>6.4.12.4.</t>
  </si>
  <si>
    <t>6.4.13.</t>
  </si>
  <si>
    <t>6.4.13.1.</t>
  </si>
  <si>
    <t>6.4.13.2.</t>
  </si>
  <si>
    <t>6.4.13.3.</t>
  </si>
  <si>
    <t>6.4.13.4.</t>
  </si>
  <si>
    <t>6.4.14.</t>
  </si>
  <si>
    <t>6.4.14.1.</t>
  </si>
  <si>
    <t>6.4.14.2.</t>
  </si>
  <si>
    <t>6.4.14.3.</t>
  </si>
  <si>
    <t>6.4.14.4.</t>
  </si>
  <si>
    <t>6.4.15.</t>
  </si>
  <si>
    <t>6.4.15.1.</t>
  </si>
  <si>
    <t>6.4.15.2.</t>
  </si>
  <si>
    <t>6.4.15.3.</t>
  </si>
  <si>
    <t>6.4.15.4.</t>
  </si>
  <si>
    <t>6.4.16.</t>
  </si>
  <si>
    <t>6.4.16.1.</t>
  </si>
  <si>
    <t>6.4.16.2.</t>
  </si>
  <si>
    <t>6.4.16.3.</t>
  </si>
  <si>
    <t>6.4.16.4.</t>
  </si>
  <si>
    <t>6.4.17.</t>
  </si>
  <si>
    <t>6.4.17.1.</t>
  </si>
  <si>
    <t>6.4.17.2.</t>
  </si>
  <si>
    <t>6.4.17.3.</t>
  </si>
  <si>
    <t>6.4.17.4.</t>
  </si>
  <si>
    <t>6.4.18.</t>
  </si>
  <si>
    <t>6.4.18.1.</t>
  </si>
  <si>
    <t>6.4.18.2.</t>
  </si>
  <si>
    <t>6.4.18.3.</t>
  </si>
  <si>
    <t>6.4.18.4.</t>
  </si>
  <si>
    <t>6.4.19.</t>
  </si>
  <si>
    <t>6.4.19.1.</t>
  </si>
  <si>
    <t>6.4.19.2.</t>
  </si>
  <si>
    <t>6.4.19.3.</t>
  </si>
  <si>
    <t>6.4.19.4.</t>
  </si>
  <si>
    <t>6.4.20.</t>
  </si>
  <si>
    <t>6.4.20.1.</t>
  </si>
  <si>
    <t>6.4.20.2.</t>
  </si>
  <si>
    <t>6.4.20.3.</t>
  </si>
  <si>
    <t>6.4.20.4.</t>
  </si>
  <si>
    <t>6.4.21.</t>
  </si>
  <si>
    <t>6.4.21.1.</t>
  </si>
  <si>
    <t>6.4.21.2.</t>
  </si>
  <si>
    <t>6.4.21.3.</t>
  </si>
  <si>
    <t>6.4.21.4.</t>
  </si>
  <si>
    <t>6.4.22.</t>
  </si>
  <si>
    <t>6.4.22.1.</t>
  </si>
  <si>
    <t>6.4.22.2.</t>
  </si>
  <si>
    <t>6.4.22.3.</t>
  </si>
  <si>
    <t>6.4.22.4.</t>
  </si>
  <si>
    <t>6.4.23.</t>
  </si>
  <si>
    <t>6.4.23.1.</t>
  </si>
  <si>
    <t>6.4.23.2.</t>
  </si>
  <si>
    <t>6.4.23.3.</t>
  </si>
  <si>
    <t>6.4.23.4.</t>
  </si>
  <si>
    <t>6.4.24.</t>
  </si>
  <si>
    <t>6.4.24.1.</t>
  </si>
  <si>
    <t>6.4.24.2.</t>
  </si>
  <si>
    <t>6.4.24.3.</t>
  </si>
  <si>
    <t>6.4.24.4.</t>
  </si>
  <si>
    <t>6.4.25.</t>
  </si>
  <si>
    <t>6.4.25.1.</t>
  </si>
  <si>
    <t>6.4.25.2.</t>
  </si>
  <si>
    <t>6.4.25.3.</t>
  </si>
  <si>
    <t>6.4.25.4.</t>
  </si>
  <si>
    <t>6.4.26.</t>
  </si>
  <si>
    <t>6.4.26.1.</t>
  </si>
  <si>
    <t>6.4.26.2.</t>
  </si>
  <si>
    <t>6.4.26.3.</t>
  </si>
  <si>
    <t>6.4.26.4.</t>
  </si>
  <si>
    <t>6.4.27.</t>
  </si>
  <si>
    <t>6.4.27.1.</t>
  </si>
  <si>
    <t>6.4.27.2.</t>
  </si>
  <si>
    <t>6.4.27.3.</t>
  </si>
  <si>
    <t>6.4.27.4.</t>
  </si>
  <si>
    <t>6.4.28.</t>
  </si>
  <si>
    <t>6.4.28.1.</t>
  </si>
  <si>
    <t>6.4.28.2.</t>
  </si>
  <si>
    <t>6.4.28.3.</t>
  </si>
  <si>
    <t>6.4.28.4.</t>
  </si>
  <si>
    <t>6.4.29.</t>
  </si>
  <si>
    <t>6.4.29.1.</t>
  </si>
  <si>
    <t>6.4.29.2.</t>
  </si>
  <si>
    <t>6.4.29.3.</t>
  </si>
  <si>
    <t>6.4.29.4.</t>
  </si>
  <si>
    <t>6.4.30.</t>
  </si>
  <si>
    <t>6.4.30.1.</t>
  </si>
  <si>
    <t>6.4.30.2.</t>
  </si>
  <si>
    <t>6.4.30.3.</t>
  </si>
  <si>
    <t>6.4.30.4.</t>
  </si>
  <si>
    <t>6.4.31.</t>
  </si>
  <si>
    <t>6.4.31.1.</t>
  </si>
  <si>
    <t>6.4.31.2.</t>
  </si>
  <si>
    <t>6.4.31.3.</t>
  </si>
  <si>
    <t>6.4.31.4.</t>
  </si>
  <si>
    <t>6.5.1.</t>
  </si>
  <si>
    <t>6.5.1.1.</t>
  </si>
  <si>
    <t>6.5.2.</t>
  </si>
  <si>
    <t>6.5.2.1.</t>
  </si>
  <si>
    <t>6.5.3.</t>
  </si>
  <si>
    <t>6.5.3.1.</t>
  </si>
  <si>
    <t>6.5.4.</t>
  </si>
  <si>
    <t>6.5.4.1.</t>
  </si>
  <si>
    <t>6.5.5.</t>
  </si>
  <si>
    <t>6.5.5.1.</t>
  </si>
  <si>
    <t>6.5.6.</t>
  </si>
  <si>
    <t>6.5.6.1.</t>
  </si>
  <si>
    <t>6.5.7.</t>
  </si>
  <si>
    <t>6.5.7.1.</t>
  </si>
  <si>
    <t>6.5.8.</t>
  </si>
  <si>
    <t>6.5.8.1.</t>
  </si>
  <si>
    <t>6.5.9.</t>
  </si>
  <si>
    <t>6.5.9.1.</t>
  </si>
  <si>
    <t>6.5.10.</t>
  </si>
  <si>
    <t>6.5.10.1.</t>
  </si>
  <si>
    <t>6.5.11.</t>
  </si>
  <si>
    <t>6.5.11.1.</t>
  </si>
  <si>
    <t>6.5.12.</t>
  </si>
  <si>
    <t>6.5.12.1.</t>
  </si>
  <si>
    <t>6.5.13.</t>
  </si>
  <si>
    <t>6.5.13.1.</t>
  </si>
  <si>
    <t>6.5.14.</t>
  </si>
  <si>
    <t>6.5.14.1.</t>
  </si>
  <si>
    <t>6.5.15.</t>
  </si>
  <si>
    <t>6.5.15.1.</t>
  </si>
  <si>
    <t>6.5.16.</t>
  </si>
  <si>
    <t>6.5.16.1.</t>
  </si>
  <si>
    <t>6.5.17.</t>
  </si>
  <si>
    <t>6.5.17.1.</t>
  </si>
  <si>
    <t>6.5.18.</t>
  </si>
  <si>
    <t>6.5.18.1.</t>
  </si>
  <si>
    <t>6.5.19.</t>
  </si>
  <si>
    <t>6.5.19.1.</t>
  </si>
  <si>
    <t>6.5.20.</t>
  </si>
  <si>
    <t>6.5.20.1.</t>
  </si>
  <si>
    <t>6.5.21.</t>
  </si>
  <si>
    <t>6.5.21.1.</t>
  </si>
  <si>
    <t>6.5.22.</t>
  </si>
  <si>
    <t>6.5.22.1.</t>
  </si>
  <si>
    <t>6.5.23.</t>
  </si>
  <si>
    <t>6.5.23.1.</t>
  </si>
  <si>
    <t>6.5.24.</t>
  </si>
  <si>
    <t>6.5.24.1.</t>
  </si>
  <si>
    <t>6.5.25.</t>
  </si>
  <si>
    <t>6.5.25.1.</t>
  </si>
  <si>
    <t>6.5.26.</t>
  </si>
  <si>
    <t>6.5.26.1.</t>
  </si>
  <si>
    <t>6.5.27.</t>
  </si>
  <si>
    <t>6.5.27.1.</t>
  </si>
  <si>
    <t>6.5.28.</t>
  </si>
  <si>
    <t>6.5.28.1.</t>
  </si>
  <si>
    <t>6.5.29.</t>
  </si>
  <si>
    <t>6.5.29.1.</t>
  </si>
  <si>
    <t>6.5.30.</t>
  </si>
  <si>
    <t>6.5.30.1.</t>
  </si>
  <si>
    <t>6.5.31.</t>
  </si>
  <si>
    <t>6.5.31.1.</t>
  </si>
  <si>
    <t>6.6.1.</t>
  </si>
  <si>
    <t>6.6.1.1.</t>
  </si>
  <si>
    <t>6.6.2.</t>
  </si>
  <si>
    <t>6.6.2.1.</t>
  </si>
  <si>
    <t>6.6.3.</t>
  </si>
  <si>
    <t>6.6.3.1.</t>
  </si>
  <si>
    <t>6.6.4.</t>
  </si>
  <si>
    <t>6.6.4.1.</t>
  </si>
  <si>
    <t>6.6.5.</t>
  </si>
  <si>
    <t>6.6.5.1.</t>
  </si>
  <si>
    <t>6.6.6.</t>
  </si>
  <si>
    <t>6.6.6.1.</t>
  </si>
  <si>
    <t>6.6.7.</t>
  </si>
  <si>
    <t>6.6.7.1.</t>
  </si>
  <si>
    <t>6.6.8.</t>
  </si>
  <si>
    <t>6.6.8.1.</t>
  </si>
  <si>
    <t>6.6.9.</t>
  </si>
  <si>
    <t>6.6.9.1.</t>
  </si>
  <si>
    <t>6.6.10.</t>
  </si>
  <si>
    <t>6.6.10.1.</t>
  </si>
  <si>
    <t>6.6.11.</t>
  </si>
  <si>
    <t>6.6.11.1.</t>
  </si>
  <si>
    <t>6.6.12.</t>
  </si>
  <si>
    <t>6.6.12.1.</t>
  </si>
  <si>
    <t>6.6.13.</t>
  </si>
  <si>
    <t>6.6.13.1.</t>
  </si>
  <si>
    <t>6.6.14.</t>
  </si>
  <si>
    <t>6.6.14.1.</t>
  </si>
  <si>
    <t>6.6.15.</t>
  </si>
  <si>
    <t>6.6.15.1.</t>
  </si>
  <si>
    <t>6.6.16.</t>
  </si>
  <si>
    <t>6.6.16.1.</t>
  </si>
  <si>
    <t>6.6.17.</t>
  </si>
  <si>
    <t>6.6.17.1.</t>
  </si>
  <si>
    <t>6.6.18.</t>
  </si>
  <si>
    <t>6.6.18.1.</t>
  </si>
  <si>
    <t>6.6.19.</t>
  </si>
  <si>
    <t>6.6.19.1.</t>
  </si>
  <si>
    <t>6.6.20.</t>
  </si>
  <si>
    <t>6.6.20.1.</t>
  </si>
  <si>
    <t>6.6.21.</t>
  </si>
  <si>
    <t>6.6.21.1.</t>
  </si>
  <si>
    <t>6.6.22.</t>
  </si>
  <si>
    <t>6.6.22.1.</t>
  </si>
  <si>
    <t>6.6.23.</t>
  </si>
  <si>
    <t>6.6.23.1.</t>
  </si>
  <si>
    <t>6.6.24.</t>
  </si>
  <si>
    <t>6.6.24.1.</t>
  </si>
  <si>
    <t>6.6.25.</t>
  </si>
  <si>
    <t>6.6.25.1.</t>
  </si>
  <si>
    <t>6.6.26.</t>
  </si>
  <si>
    <t>6.6.26.1.</t>
  </si>
  <si>
    <t>6.6.27.</t>
  </si>
  <si>
    <t>6.6.27.1.</t>
  </si>
  <si>
    <t>6.6.28.</t>
  </si>
  <si>
    <t>6.6.28.1.</t>
  </si>
  <si>
    <t>6.6.29.</t>
  </si>
  <si>
    <t>6.6.29.1.</t>
  </si>
  <si>
    <t>6.6.30.</t>
  </si>
  <si>
    <t>6.6.30.1.</t>
  </si>
  <si>
    <t>6.6.31.</t>
  </si>
  <si>
    <t>6.6.31.1.</t>
  </si>
  <si>
    <t>6.7.1.</t>
  </si>
  <si>
    <t>6.7.2.</t>
  </si>
  <si>
    <t>6.8.1.</t>
  </si>
  <si>
    <t>6.8.1.1.</t>
  </si>
  <si>
    <t>6.8.1.2.</t>
  </si>
  <si>
    <t>Размер сбытовой надбавки определен с учётом требований приказа № 451-ТР от 24.11.2022 Департамента экономической политики и развития города Москвы.</t>
  </si>
  <si>
    <t>07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</si>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</sst>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419]mmmm\ yyyy;@"/>
    <numFmt numFmtId="165" formatCode="0.00000000"/>
    <numFmt numFmtId="166" formatCode="#,##0.000"/>
    <numFmt numFmtId="167" formatCode="0.0000"/>
    <numFmt numFmtId="168" formatCode="_-* #,##0.000\ _₽_-;\-* #,##0.000\ _₽_-;_-* &quot;-&quot;???\ _₽_-;_-@_-"/>
    <numFmt numFmtId="169" formatCode="#,##0.000000"/>
    <numFmt numFmtId="170" formatCode="#,##0.00000"/>
    <numFmt numFmtId="171" formatCode="0.00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i/>
      <u/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0"/>
      <name val="Calibri"/>
      <family val="2"/>
      <charset val="204"/>
    </font>
    <font>
      <b/>
      <sz val="10"/>
      <name val="Arial"/>
      <family val="2"/>
      <charset val="204"/>
    </font>
    <font>
      <b/>
      <u/>
      <sz val="11"/>
      <name val="Calibri"/>
      <family val="2"/>
      <charset val="204"/>
    </font>
    <font>
      <i/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8" fillId="0" borderId="0"/>
    <xf numFmtId="0" fontId="11" fillId="0" borderId="0"/>
  </cellStyleXfs>
  <cellXfs count="206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center" vertical="center"/>
    </xf>
    <xf numFmtId="4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horizontal="center" vertical="center"/>
    </xf>
    <xf numFmtId="165" fontId="4" fillId="0" borderId="2" xfId="2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16" fontId="4" fillId="0" borderId="2" xfId="0" applyNumberFormat="1" applyFont="1" applyBorder="1" applyAlignment="1">
      <alignment horizontal="right" vertical="top"/>
    </xf>
    <xf numFmtId="167" fontId="4" fillId="0" borderId="2" xfId="0" applyNumberFormat="1" applyFont="1" applyBorder="1" applyAlignment="1">
      <alignment horizontal="center" vertical="center"/>
    </xf>
    <xf numFmtId="43" fontId="4" fillId="0" borderId="0" xfId="1" applyFont="1"/>
    <xf numFmtId="168" fontId="4" fillId="0" borderId="0" xfId="0" applyNumberFormat="1" applyFont="1"/>
    <xf numFmtId="166" fontId="4" fillId="0" borderId="0" xfId="0" applyNumberFormat="1" applyFont="1"/>
    <xf numFmtId="166" fontId="4" fillId="0" borderId="0" xfId="0" applyNumberFormat="1" applyFont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1" fillId="0" borderId="0" xfId="3"/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/>
    </xf>
    <xf numFmtId="0" fontId="13" fillId="0" borderId="2" xfId="3" applyFont="1" applyBorder="1" applyAlignment="1">
      <alignment horizontal="center"/>
    </xf>
    <xf numFmtId="0" fontId="13" fillId="0" borderId="11" xfId="3" applyFont="1" applyBorder="1" applyAlignment="1">
      <alignment horizontal="center"/>
    </xf>
    <xf numFmtId="0" fontId="14" fillId="0" borderId="12" xfId="3" applyFont="1" applyBorder="1" applyAlignment="1">
      <alignment horizontal="center"/>
    </xf>
    <xf numFmtId="0" fontId="14" fillId="0" borderId="13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3" fillId="0" borderId="2" xfId="3" applyFont="1" applyBorder="1" applyAlignment="1">
      <alignment horizontal="right" vertical="center"/>
    </xf>
    <xf numFmtId="0" fontId="13" fillId="0" borderId="15" xfId="3" applyFont="1" applyBorder="1" applyAlignment="1">
      <alignment horizontal="right" vertical="center"/>
    </xf>
    <xf numFmtId="0" fontId="13" fillId="0" borderId="16" xfId="3" applyFont="1" applyBorder="1" applyAlignment="1">
      <alignment horizontal="center" vertical="center" wrapText="1"/>
    </xf>
    <xf numFmtId="0" fontId="15" fillId="0" borderId="16" xfId="3" applyFont="1" applyBorder="1" applyAlignment="1">
      <alignment horizontal="center" vertical="center"/>
    </xf>
    <xf numFmtId="169" fontId="13" fillId="0" borderId="16" xfId="3" applyNumberFormat="1" applyFont="1" applyBorder="1" applyAlignment="1">
      <alignment horizontal="center" vertical="center"/>
    </xf>
    <xf numFmtId="169" fontId="13" fillId="0" borderId="17" xfId="3" applyNumberFormat="1" applyFont="1" applyBorder="1" applyAlignment="1">
      <alignment horizontal="center" vertical="center"/>
    </xf>
    <xf numFmtId="169" fontId="11" fillId="0" borderId="0" xfId="3" applyNumberFormat="1"/>
    <xf numFmtId="169" fontId="0" fillId="0" borderId="0" xfId="0" applyNumberFormat="1"/>
    <xf numFmtId="0" fontId="14" fillId="0" borderId="10" xfId="3" applyFont="1" applyBorder="1" applyAlignment="1">
      <alignment horizontal="right"/>
    </xf>
    <xf numFmtId="0" fontId="14" fillId="0" borderId="2" xfId="3" applyFont="1" applyBorder="1"/>
    <xf numFmtId="0" fontId="16" fillId="0" borderId="2" xfId="3" applyFont="1" applyBorder="1" applyAlignment="1">
      <alignment horizontal="center"/>
    </xf>
    <xf numFmtId="4" fontId="14" fillId="0" borderId="2" xfId="3" applyNumberFormat="1" applyFont="1" applyBorder="1" applyAlignment="1">
      <alignment horizontal="center"/>
    </xf>
    <xf numFmtId="4" fontId="14" fillId="0" borderId="11" xfId="3" applyNumberFormat="1" applyFont="1" applyBorder="1" applyAlignment="1">
      <alignment horizontal="center"/>
    </xf>
    <xf numFmtId="4" fontId="0" fillId="0" borderId="0" xfId="0" applyNumberFormat="1"/>
    <xf numFmtId="0" fontId="14" fillId="0" borderId="18" xfId="3" applyFont="1" applyBorder="1" applyAlignment="1">
      <alignment horizontal="right"/>
    </xf>
    <xf numFmtId="0" fontId="14" fillId="0" borderId="19" xfId="3" applyFont="1" applyBorder="1"/>
    <xf numFmtId="0" fontId="16" fillId="0" borderId="19" xfId="3" applyFont="1" applyBorder="1" applyAlignment="1">
      <alignment horizontal="center"/>
    </xf>
    <xf numFmtId="4" fontId="14" fillId="0" borderId="19" xfId="3" applyNumberFormat="1" applyFont="1" applyBorder="1" applyAlignment="1">
      <alignment horizontal="center"/>
    </xf>
    <xf numFmtId="4" fontId="14" fillId="0" borderId="20" xfId="3" applyNumberFormat="1" applyFont="1" applyBorder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7" fillId="0" borderId="0" xfId="3" applyFont="1" applyAlignment="1">
      <alignment horizontal="right"/>
    </xf>
    <xf numFmtId="0" fontId="18" fillId="0" borderId="0" xfId="3" applyFont="1" applyAlignment="1">
      <alignment horizontal="left"/>
    </xf>
    <xf numFmtId="14" fontId="18" fillId="0" borderId="0" xfId="3" applyNumberFormat="1" applyFont="1" applyAlignment="1">
      <alignment horizontal="left"/>
    </xf>
    <xf numFmtId="170" fontId="11" fillId="0" borderId="0" xfId="3" applyNumberFormat="1"/>
    <xf numFmtId="0" fontId="13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2" fontId="19" fillId="0" borderId="0" xfId="3" applyNumberFormat="1" applyFont="1" applyAlignment="1">
      <alignment horizontal="center"/>
    </xf>
    <xf numFmtId="4" fontId="19" fillId="0" borderId="0" xfId="3" applyNumberFormat="1" applyFont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2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3" fillId="2" borderId="10" xfId="3" applyFont="1" applyFill="1" applyBorder="1" applyAlignment="1">
      <alignment horizontal="right"/>
    </xf>
    <xf numFmtId="0" fontId="13" fillId="3" borderId="12" xfId="3" applyFont="1" applyFill="1" applyBorder="1" applyAlignment="1">
      <alignment horizontal="right"/>
    </xf>
    <xf numFmtId="0" fontId="13" fillId="0" borderId="7" xfId="3" applyFont="1" applyBorder="1" applyAlignment="1">
      <alignment horizontal="right" vertical="center"/>
    </xf>
    <xf numFmtId="0" fontId="15" fillId="0" borderId="8" xfId="3" applyFont="1" applyBorder="1" applyAlignment="1">
      <alignment horizontal="center" vertical="center"/>
    </xf>
    <xf numFmtId="169" fontId="13" fillId="0" borderId="8" xfId="3" applyNumberFormat="1" applyFont="1" applyBorder="1" applyAlignment="1">
      <alignment horizontal="center" vertical="center"/>
    </xf>
    <xf numFmtId="169" fontId="13" fillId="0" borderId="9" xfId="3" applyNumberFormat="1" applyFont="1" applyBorder="1" applyAlignment="1">
      <alignment horizontal="center" vertical="center"/>
    </xf>
    <xf numFmtId="0" fontId="14" fillId="0" borderId="15" xfId="3" applyFont="1" applyBorder="1" applyAlignment="1">
      <alignment horizontal="right"/>
    </xf>
    <xf numFmtId="0" fontId="14" fillId="0" borderId="16" xfId="3" applyFont="1" applyBorder="1"/>
    <xf numFmtId="0" fontId="16" fillId="0" borderId="16" xfId="3" applyFont="1" applyBorder="1" applyAlignment="1">
      <alignment horizontal="center"/>
    </xf>
    <xf numFmtId="4" fontId="14" fillId="0" borderId="16" xfId="3" applyNumberFormat="1" applyFont="1" applyBorder="1" applyAlignment="1">
      <alignment horizontal="center"/>
    </xf>
    <xf numFmtId="4" fontId="14" fillId="0" borderId="17" xfId="3" applyNumberFormat="1" applyFont="1" applyBorder="1" applyAlignment="1">
      <alignment horizontal="center"/>
    </xf>
    <xf numFmtId="0" fontId="12" fillId="0" borderId="21" xfId="3" applyFont="1" applyBorder="1"/>
    <xf numFmtId="0" fontId="0" fillId="0" borderId="2" xfId="0" applyBorder="1"/>
    <xf numFmtId="0" fontId="11" fillId="0" borderId="2" xfId="3" applyBorder="1"/>
    <xf numFmtId="167" fontId="11" fillId="0" borderId="0" xfId="3" applyNumberFormat="1"/>
    <xf numFmtId="0" fontId="14" fillId="0" borderId="23" xfId="3" applyFont="1" applyBorder="1" applyAlignment="1">
      <alignment horizontal="right"/>
    </xf>
    <xf numFmtId="0" fontId="14" fillId="0" borderId="24" xfId="3" applyFont="1" applyBorder="1"/>
    <xf numFmtId="0" fontId="16" fillId="0" borderId="24" xfId="3" applyFont="1" applyBorder="1" applyAlignment="1">
      <alignment horizontal="center"/>
    </xf>
    <xf numFmtId="4" fontId="14" fillId="0" borderId="24" xfId="3" applyNumberFormat="1" applyFont="1" applyBorder="1" applyAlignment="1">
      <alignment horizontal="center"/>
    </xf>
    <xf numFmtId="4" fontId="14" fillId="0" borderId="25" xfId="3" applyNumberFormat="1" applyFont="1" applyBorder="1" applyAlignment="1">
      <alignment horizontal="center"/>
    </xf>
    <xf numFmtId="0" fontId="13" fillId="3" borderId="10" xfId="3" applyFont="1" applyFill="1" applyBorder="1" applyAlignment="1">
      <alignment horizontal="right"/>
    </xf>
    <xf numFmtId="0" fontId="13" fillId="4" borderId="10" xfId="3" applyFont="1" applyFill="1" applyBorder="1" applyAlignment="1">
      <alignment horizontal="right" vertical="center"/>
    </xf>
    <xf numFmtId="0" fontId="13" fillId="5" borderId="10" xfId="3" applyFont="1" applyFill="1" applyBorder="1" applyAlignment="1">
      <alignment horizontal="right" vertical="center" wrapText="1"/>
    </xf>
    <xf numFmtId="0" fontId="13" fillId="0" borderId="10" xfId="3" applyFont="1" applyBorder="1" applyAlignment="1">
      <alignment horizontal="right"/>
    </xf>
    <xf numFmtId="0" fontId="13" fillId="0" borderId="2" xfId="3" applyFont="1" applyBorder="1"/>
    <xf numFmtId="0" fontId="15" fillId="0" borderId="2" xfId="3" applyFont="1" applyBorder="1" applyAlignment="1">
      <alignment horizontal="center"/>
    </xf>
    <xf numFmtId="169" fontId="13" fillId="0" borderId="2" xfId="3" applyNumberFormat="1" applyFont="1" applyBorder="1" applyAlignment="1">
      <alignment horizontal="center"/>
    </xf>
    <xf numFmtId="169" fontId="13" fillId="0" borderId="11" xfId="3" applyNumberFormat="1" applyFont="1" applyBorder="1" applyAlignment="1">
      <alignment horizontal="center"/>
    </xf>
    <xf numFmtId="169" fontId="13" fillId="0" borderId="16" xfId="3" applyNumberFormat="1" applyFont="1" applyBorder="1" applyAlignment="1">
      <alignment horizontal="center"/>
    </xf>
    <xf numFmtId="169" fontId="13" fillId="0" borderId="17" xfId="3" applyNumberFormat="1" applyFont="1" applyBorder="1" applyAlignment="1">
      <alignment horizontal="center"/>
    </xf>
    <xf numFmtId="0" fontId="13" fillId="6" borderId="7" xfId="3" applyFont="1" applyFill="1" applyBorder="1" applyAlignment="1">
      <alignment horizontal="right"/>
    </xf>
    <xf numFmtId="0" fontId="13" fillId="4" borderId="30" xfId="3" applyFont="1" applyFill="1" applyBorder="1" applyAlignment="1">
      <alignment horizontal="right" vertical="center"/>
    </xf>
    <xf numFmtId="0" fontId="13" fillId="6" borderId="15" xfId="3" applyFont="1" applyFill="1" applyBorder="1" applyAlignment="1">
      <alignment horizontal="right" vertical="center" wrapText="1"/>
    </xf>
    <xf numFmtId="0" fontId="13" fillId="0" borderId="2" xfId="3" applyFont="1" applyBorder="1" applyAlignment="1">
      <alignment horizontal="right"/>
    </xf>
    <xf numFmtId="0" fontId="14" fillId="0" borderId="2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4" fillId="0" borderId="0" xfId="3" applyFont="1"/>
    <xf numFmtId="0" fontId="16" fillId="0" borderId="0" xfId="3" applyFont="1" applyAlignment="1">
      <alignment horizontal="center"/>
    </xf>
    <xf numFmtId="4" fontId="14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4" fontId="13" fillId="0" borderId="2" xfId="3" applyNumberFormat="1" applyFont="1" applyBorder="1" applyAlignment="1">
      <alignment horizontal="center"/>
    </xf>
    <xf numFmtId="0" fontId="14" fillId="0" borderId="2" xfId="3" applyFont="1" applyBorder="1" applyAlignment="1">
      <alignment horizontal="right" vertical="center"/>
    </xf>
    <xf numFmtId="0" fontId="14" fillId="0" borderId="2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49" fontId="13" fillId="0" borderId="2" xfId="3" quotePrefix="1" applyNumberFormat="1" applyFont="1" applyBorder="1" applyAlignment="1">
      <alignment horizontal="center"/>
    </xf>
    <xf numFmtId="0" fontId="14" fillId="0" borderId="2" xfId="3" quotePrefix="1" applyFont="1" applyBorder="1" applyAlignment="1">
      <alignment horizontal="center"/>
    </xf>
    <xf numFmtId="166" fontId="14" fillId="0" borderId="2" xfId="3" applyNumberFormat="1" applyFont="1" applyBorder="1" applyAlignment="1">
      <alignment horizontal="center"/>
    </xf>
    <xf numFmtId="49" fontId="14" fillId="0" borderId="2" xfId="3" applyNumberFormat="1" applyFont="1" applyBorder="1" applyAlignment="1">
      <alignment horizontal="right"/>
    </xf>
    <xf numFmtId="2" fontId="14" fillId="0" borderId="2" xfId="3" applyNumberFormat="1" applyFont="1" applyBorder="1" applyAlignment="1">
      <alignment horizontal="right"/>
    </xf>
    <xf numFmtId="0" fontId="13" fillId="0" borderId="0" xfId="3" applyFont="1" applyAlignment="1">
      <alignment horizontal="center" vertical="center"/>
    </xf>
    <xf numFmtId="4" fontId="13" fillId="0" borderId="0" xfId="3" applyNumberFormat="1" applyFont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0" xfId="3" applyFont="1"/>
    <xf numFmtId="0" fontId="23" fillId="0" borderId="2" xfId="3" applyFont="1" applyBorder="1" applyAlignment="1">
      <alignment horizontal="center"/>
    </xf>
    <xf numFmtId="171" fontId="19" fillId="0" borderId="2" xfId="3" applyNumberFormat="1" applyFont="1" applyBorder="1" applyAlignment="1">
      <alignment horizontal="center"/>
    </xf>
    <xf numFmtId="0" fontId="4" fillId="0" borderId="3" xfId="0" quotePrefix="1" applyFont="1" applyBorder="1" applyAlignment="1">
      <alignment horizontal="left"/>
    </xf>
    <xf numFmtId="0" fontId="4" fillId="0" borderId="4" xfId="0" quotePrefix="1" applyFont="1" applyBorder="1" applyAlignment="1">
      <alignment horizontal="left"/>
    </xf>
    <xf numFmtId="0" fontId="4" fillId="0" borderId="5" xfId="0" quotePrefix="1" applyFont="1" applyBorder="1" applyAlignment="1">
      <alignment horizontal="left"/>
    </xf>
    <xf numFmtId="0" fontId="4" fillId="0" borderId="3" xfId="0" applyFont="1" applyBorder="1" applyAlignment="1">
      <alignment horizontal="left" wrapText="1"/>
    </xf>
    <xf numFmtId="0" fontId="4" fillId="0" borderId="4" xfId="0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4" fontId="3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13" fillId="2" borderId="2" xfId="3" applyFont="1" applyFill="1" applyBorder="1" applyAlignment="1">
      <alignment horizontal="center" wrapText="1"/>
    </xf>
    <xf numFmtId="0" fontId="12" fillId="0" borderId="21" xfId="3" applyFont="1" applyBorder="1" applyAlignment="1">
      <alignment horizontal="left" wrapText="1"/>
    </xf>
    <xf numFmtId="0" fontId="12" fillId="0" borderId="0" xfId="3" applyFont="1" applyAlignment="1">
      <alignment horizontal="left" vertical="top" wrapText="1"/>
    </xf>
    <xf numFmtId="164" fontId="12" fillId="0" borderId="0" xfId="3" applyNumberFormat="1" applyFont="1" applyAlignment="1">
      <alignment horizontal="left"/>
    </xf>
    <xf numFmtId="0" fontId="13" fillId="0" borderId="7" xfId="3" applyFon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2" xfId="3" applyFont="1" applyBorder="1" applyAlignment="1">
      <alignment horizontal="center" vertical="center" wrapText="1"/>
    </xf>
    <xf numFmtId="0" fontId="13" fillId="0" borderId="8" xfId="3" applyFont="1" applyBorder="1" applyAlignment="1">
      <alignment horizontal="center"/>
    </xf>
    <xf numFmtId="0" fontId="13" fillId="0" borderId="9" xfId="3" applyFont="1" applyBorder="1" applyAlignment="1">
      <alignment horizontal="center"/>
    </xf>
    <xf numFmtId="0" fontId="13" fillId="0" borderId="2" xfId="3" applyFont="1" applyBorder="1" applyAlignment="1">
      <alignment horizontal="center" vertical="center"/>
    </xf>
    <xf numFmtId="0" fontId="13" fillId="0" borderId="11" xfId="3" applyFont="1" applyBorder="1" applyAlignment="1">
      <alignment horizontal="center" vertical="center"/>
    </xf>
    <xf numFmtId="0" fontId="20" fillId="2" borderId="2" xfId="3" applyFont="1" applyFill="1" applyBorder="1" applyAlignment="1">
      <alignment horizontal="center"/>
    </xf>
    <xf numFmtId="0" fontId="20" fillId="2" borderId="11" xfId="3" applyFont="1" applyFill="1" applyBorder="1" applyAlignment="1">
      <alignment horizontal="center"/>
    </xf>
    <xf numFmtId="0" fontId="13" fillId="3" borderId="13" xfId="3" applyFont="1" applyFill="1" applyBorder="1" applyAlignment="1">
      <alignment horizontal="center"/>
    </xf>
    <xf numFmtId="0" fontId="13" fillId="3" borderId="14" xfId="3" applyFont="1" applyFill="1" applyBorder="1" applyAlignment="1">
      <alignment horizontal="center"/>
    </xf>
    <xf numFmtId="0" fontId="12" fillId="0" borderId="0" xfId="3" applyFont="1" applyAlignment="1">
      <alignment horizontal="center" vertical="center" wrapText="1"/>
    </xf>
    <xf numFmtId="0" fontId="12" fillId="0" borderId="22" xfId="3" applyFont="1" applyBorder="1" applyAlignment="1">
      <alignment horizontal="center" vertical="center" wrapText="1"/>
    </xf>
    <xf numFmtId="0" fontId="13" fillId="6" borderId="34" xfId="3" applyFont="1" applyFill="1" applyBorder="1" applyAlignment="1">
      <alignment horizontal="left" vertical="center" wrapText="1"/>
    </xf>
    <xf numFmtId="0" fontId="13" fillId="6" borderId="1" xfId="3" applyFont="1" applyFill="1" applyBorder="1" applyAlignment="1">
      <alignment horizontal="left" vertical="center" wrapText="1"/>
    </xf>
    <xf numFmtId="0" fontId="13" fillId="6" borderId="35" xfId="3" applyFont="1" applyFill="1" applyBorder="1" applyAlignment="1">
      <alignment horizontal="left" vertical="center" wrapText="1"/>
    </xf>
    <xf numFmtId="0" fontId="13" fillId="6" borderId="27" xfId="3" applyFont="1" applyFill="1" applyBorder="1" applyAlignment="1">
      <alignment horizontal="left"/>
    </xf>
    <xf numFmtId="0" fontId="13" fillId="6" borderId="28" xfId="3" applyFont="1" applyFill="1" applyBorder="1" applyAlignment="1">
      <alignment horizontal="left"/>
    </xf>
    <xf numFmtId="0" fontId="13" fillId="6" borderId="29" xfId="3" applyFont="1" applyFill="1" applyBorder="1" applyAlignment="1">
      <alignment horizontal="left"/>
    </xf>
    <xf numFmtId="0" fontId="13" fillId="4" borderId="31" xfId="3" applyFont="1" applyFill="1" applyBorder="1" applyAlignment="1">
      <alignment horizontal="center" vertical="center" wrapText="1"/>
    </xf>
    <xf numFmtId="0" fontId="13" fillId="4" borderId="32" xfId="3" applyFont="1" applyFill="1" applyBorder="1" applyAlignment="1">
      <alignment horizontal="center" vertical="center" wrapText="1"/>
    </xf>
    <xf numFmtId="0" fontId="13" fillId="4" borderId="33" xfId="3" applyFont="1" applyFill="1" applyBorder="1" applyAlignment="1">
      <alignment horizontal="center" vertical="center" wrapText="1"/>
    </xf>
    <xf numFmtId="0" fontId="13" fillId="3" borderId="2" xfId="3" applyFont="1" applyFill="1" applyBorder="1" applyAlignment="1">
      <alignment horizontal="center"/>
    </xf>
    <xf numFmtId="0" fontId="13" fillId="3" borderId="11" xfId="3" applyFont="1" applyFill="1" applyBorder="1" applyAlignment="1">
      <alignment horizontal="center"/>
    </xf>
    <xf numFmtId="0" fontId="13" fillId="4" borderId="3" xfId="3" applyFont="1" applyFill="1" applyBorder="1" applyAlignment="1">
      <alignment horizontal="center" vertical="center" wrapText="1"/>
    </xf>
    <xf numFmtId="0" fontId="13" fillId="4" borderId="4" xfId="3" applyFont="1" applyFill="1" applyBorder="1" applyAlignment="1">
      <alignment horizontal="center" vertical="center"/>
    </xf>
    <xf numFmtId="0" fontId="13" fillId="4" borderId="26" xfId="3" applyFont="1" applyFill="1" applyBorder="1" applyAlignment="1">
      <alignment horizontal="center" vertical="center"/>
    </xf>
    <xf numFmtId="0" fontId="13" fillId="6" borderId="3" xfId="3" applyFont="1" applyFill="1" applyBorder="1" applyAlignment="1">
      <alignment vertical="center" wrapText="1"/>
    </xf>
    <xf numFmtId="0" fontId="13" fillId="6" borderId="4" xfId="3" applyFont="1" applyFill="1" applyBorder="1" applyAlignment="1">
      <alignment vertical="center" wrapText="1"/>
    </xf>
    <xf numFmtId="0" fontId="13" fillId="6" borderId="26" xfId="3" applyFont="1" applyFill="1" applyBorder="1" applyAlignment="1">
      <alignment vertical="center" wrapText="1"/>
    </xf>
    <xf numFmtId="0" fontId="13" fillId="3" borderId="3" xfId="3" applyFont="1" applyFill="1" applyBorder="1" applyAlignment="1">
      <alignment horizontal="left"/>
    </xf>
    <xf numFmtId="0" fontId="13" fillId="3" borderId="4" xfId="3" applyFont="1" applyFill="1" applyBorder="1" applyAlignment="1">
      <alignment horizontal="left"/>
    </xf>
    <xf numFmtId="0" fontId="13" fillId="3" borderId="5" xfId="3" applyFont="1" applyFill="1" applyBorder="1" applyAlignment="1">
      <alignment horizontal="left"/>
    </xf>
    <xf numFmtId="0" fontId="13" fillId="0" borderId="13" xfId="3" applyFont="1" applyBorder="1" applyAlignment="1">
      <alignment horizontal="right" vertical="center"/>
    </xf>
    <xf numFmtId="0" fontId="13" fillId="0" borderId="16" xfId="3" applyFont="1" applyBorder="1" applyAlignment="1">
      <alignment horizontal="right" vertical="center"/>
    </xf>
    <xf numFmtId="0" fontId="13" fillId="0" borderId="13" xfId="3" applyFont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5" fillId="0" borderId="13" xfId="3" applyFont="1" applyBorder="1" applyAlignment="1">
      <alignment horizontal="center" vertical="center"/>
    </xf>
    <xf numFmtId="0" fontId="15" fillId="0" borderId="16" xfId="3" applyFont="1" applyBorder="1" applyAlignment="1">
      <alignment horizontal="center" vertical="center"/>
    </xf>
    <xf numFmtId="0" fontId="12" fillId="0" borderId="0" xfId="3" applyFont="1" applyAlignment="1">
      <alignment horizontal="left" wrapText="1"/>
    </xf>
    <xf numFmtId="0" fontId="1" fillId="0" borderId="0" xfId="0" applyFont="1" applyAlignment="1">
      <alignment horizontal="left"/>
    </xf>
    <xf numFmtId="0" fontId="21" fillId="0" borderId="0" xfId="3" applyFont="1" applyAlignment="1">
      <alignment horizontal="left" vertical="top" wrapText="1"/>
    </xf>
    <xf numFmtId="0" fontId="21" fillId="0" borderId="0" xfId="3" applyFont="1" applyAlignment="1">
      <alignment horizontal="left" vertical="top"/>
    </xf>
    <xf numFmtId="0" fontId="21" fillId="0" borderId="1" xfId="3" applyFont="1" applyBorder="1" applyAlignment="1">
      <alignment horizontal="left" vertical="top"/>
    </xf>
    <xf numFmtId="0" fontId="22" fillId="2" borderId="3" xfId="3" applyFont="1" applyFill="1" applyBorder="1" applyAlignment="1">
      <alignment horizontal="left" wrapText="1"/>
    </xf>
    <xf numFmtId="0" fontId="22" fillId="2" borderId="4" xfId="3" applyFont="1" applyFill="1" applyBorder="1" applyAlignment="1">
      <alignment horizontal="left"/>
    </xf>
    <xf numFmtId="0" fontId="22" fillId="2" borderId="5" xfId="3" applyFont="1" applyFill="1" applyBorder="1" applyAlignment="1">
      <alignment horizontal="left"/>
    </xf>
    <xf numFmtId="0" fontId="21" fillId="0" borderId="1" xfId="3" applyFont="1" applyBorder="1" applyAlignment="1">
      <alignment horizontal="left" vertical="top" wrapText="1"/>
    </xf>
    <xf numFmtId="0" fontId="22" fillId="2" borderId="4" xfId="3" applyFont="1" applyFill="1" applyBorder="1" applyAlignment="1">
      <alignment horizontal="left" wrapText="1"/>
    </xf>
    <xf numFmtId="0" fontId="22" fillId="2" borderId="5" xfId="3" applyFont="1" applyFill="1" applyBorder="1" applyAlignment="1">
      <alignment horizontal="left" wrapText="1"/>
    </xf>
    <xf numFmtId="0" fontId="13" fillId="3" borderId="36" xfId="3" applyFont="1" applyFill="1" applyBorder="1" applyAlignment="1">
      <alignment horizontal="left"/>
    </xf>
    <xf numFmtId="0" fontId="13" fillId="3" borderId="6" xfId="3" applyFont="1" applyFill="1" applyBorder="1" applyAlignment="1">
      <alignment horizontal="left"/>
    </xf>
    <xf numFmtId="0" fontId="13" fillId="3" borderId="37" xfId="3" applyFont="1" applyFill="1" applyBorder="1" applyAlignment="1">
      <alignment horizontal="left"/>
    </xf>
    <xf numFmtId="0" fontId="12" fillId="0" borderId="3" xfId="3" applyFont="1" applyBorder="1" applyAlignment="1">
      <alignment horizontal="center"/>
    </xf>
    <xf numFmtId="0" fontId="12" fillId="0" borderId="4" xfId="3" applyFont="1" applyBorder="1" applyAlignment="1">
      <alignment horizontal="center"/>
    </xf>
    <xf numFmtId="0" fontId="12" fillId="0" borderId="5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4" xfId="3" applyFont="1" applyBorder="1" applyAlignment="1">
      <alignment horizontal="center"/>
    </xf>
    <xf numFmtId="0" fontId="19" fillId="0" borderId="5" xfId="3" applyFont="1" applyBorder="1" applyAlignment="1">
      <alignment horizontal="center"/>
    </xf>
    <xf numFmtId="0" fontId="12" fillId="0" borderId="2" xfId="3" applyFont="1" applyBorder="1" applyAlignment="1">
      <alignment horizontal="center"/>
    </xf>
    <xf numFmtId="0" fontId="19" fillId="0" borderId="2" xfId="3" applyFont="1" applyBorder="1" applyAlignment="1">
      <alignment horizontal="center"/>
    </xf>
  </cellXfs>
  <cellStyles count="4">
    <cellStyle name="Обычный" xfId="0" builtinId="0"/>
    <cellStyle name="Обычный 2" xfId="3" xr:uid="{91F437DC-D50D-4D29-B73A-D4E58E684D5D}"/>
    <cellStyle name="Обычный 2 2" xfId="2" xr:uid="{7158B615-86AD-4F6E-864A-6D183843F760}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BEC2E-630B-4BA1-8ECB-6CB3C907EC22}">
  <sheetPr>
    <tabColor rgb="FFFFFF00"/>
  </sheetPr>
  <dimension ref="A1:S36"/>
  <sheetViews>
    <sheetView view="pageBreakPreview" topLeftCell="C7" zoomScaleNormal="100" zoomScaleSheetLayoutView="100" workbookViewId="0">
      <selection activeCell="N30" sqref="N30"/>
    </sheetView>
  </sheetViews>
  <sheetFormatPr defaultRowHeight="12.75" x14ac:dyDescent="0.2"/>
  <cols>
    <col min="1" max="1" width="6.42578125" style="1" bestFit="1" customWidth="1"/>
    <col min="2" max="2" width="9.140625" style="1" customWidth="1"/>
    <col min="3" max="12" width="9.140625" style="1"/>
    <col min="13" max="13" width="11" style="1" customWidth="1"/>
    <col min="14" max="14" width="11.5703125" style="1" customWidth="1"/>
    <col min="15" max="15" width="9.140625" style="1"/>
    <col min="16" max="16" width="9" style="1" bestFit="1" customWidth="1"/>
    <col min="17" max="17" width="10" style="1" bestFit="1" customWidth="1"/>
    <col min="18" max="18" width="13.5703125" style="1" bestFit="1" customWidth="1"/>
    <col min="19" max="16384" width="9.140625" style="1"/>
  </cols>
  <sheetData>
    <row r="1" spans="1:19" ht="15.75" x14ac:dyDescent="0.25">
      <c r="A1" s="134">
        <v>45108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">
        <f>MONTH(A1)</f>
        <v>7</v>
      </c>
    </row>
    <row r="2" spans="1:19" ht="21.75" customHeight="1" x14ac:dyDescent="0.2">
      <c r="A2" s="135" t="s">
        <v>0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2"/>
      <c r="P2" s="2"/>
      <c r="Q2" s="2"/>
      <c r="R2" s="2"/>
      <c r="S2" s="2"/>
    </row>
    <row r="3" spans="1:19" ht="21.75" customHeight="1" x14ac:dyDescent="0.2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2"/>
      <c r="P3" s="2"/>
      <c r="Q3" s="2"/>
      <c r="R3" s="2"/>
      <c r="S3" s="2"/>
    </row>
    <row r="4" spans="1:19" x14ac:dyDescent="0.2">
      <c r="A4" s="3" t="s">
        <v>1</v>
      </c>
      <c r="B4" s="137" t="s">
        <v>2</v>
      </c>
      <c r="C4" s="138"/>
      <c r="D4" s="138"/>
      <c r="E4" s="138"/>
      <c r="F4" s="138"/>
      <c r="G4" s="138"/>
      <c r="H4" s="138"/>
      <c r="I4" s="138"/>
      <c r="J4" s="138"/>
      <c r="K4" s="138"/>
      <c r="L4" s="139"/>
      <c r="M4" s="4" t="s">
        <v>3</v>
      </c>
      <c r="N4" s="4" t="s">
        <v>4</v>
      </c>
      <c r="O4" s="2"/>
      <c r="P4" s="5"/>
      <c r="Q4" s="5"/>
      <c r="R4" s="5"/>
      <c r="S4" s="5"/>
    </row>
    <row r="5" spans="1:19" x14ac:dyDescent="0.2">
      <c r="A5" s="6" t="s">
        <v>5</v>
      </c>
      <c r="B5" s="131" t="s">
        <v>6</v>
      </c>
      <c r="C5" s="132"/>
      <c r="D5" s="132"/>
      <c r="E5" s="132"/>
      <c r="F5" s="132"/>
      <c r="G5" s="132"/>
      <c r="H5" s="132"/>
      <c r="I5" s="132"/>
      <c r="J5" s="132"/>
      <c r="K5" s="132"/>
      <c r="L5" s="133"/>
      <c r="M5" s="7" t="s">
        <v>7</v>
      </c>
      <c r="N5" s="8">
        <v>1803.96</v>
      </c>
      <c r="O5" s="9"/>
    </row>
    <row r="6" spans="1:19" x14ac:dyDescent="0.2">
      <c r="A6" s="6" t="s">
        <v>8</v>
      </c>
      <c r="B6" s="131" t="s">
        <v>9</v>
      </c>
      <c r="C6" s="132"/>
      <c r="D6" s="132"/>
      <c r="E6" s="132"/>
      <c r="F6" s="132"/>
      <c r="G6" s="132"/>
      <c r="H6" s="132"/>
      <c r="I6" s="132"/>
      <c r="J6" s="132"/>
      <c r="K6" s="132"/>
      <c r="L6" s="133"/>
      <c r="M6" s="7" t="s">
        <v>10</v>
      </c>
      <c r="N6" s="10">
        <v>853463.45</v>
      </c>
      <c r="O6" s="9"/>
    </row>
    <row r="7" spans="1:19" x14ac:dyDescent="0.2">
      <c r="A7" s="6" t="s">
        <v>11</v>
      </c>
      <c r="B7" s="126" t="s">
        <v>12</v>
      </c>
      <c r="C7" s="127"/>
      <c r="D7" s="127"/>
      <c r="E7" s="127"/>
      <c r="F7" s="127"/>
      <c r="G7" s="127"/>
      <c r="H7" s="127"/>
      <c r="I7" s="127"/>
      <c r="J7" s="127"/>
      <c r="K7" s="127"/>
      <c r="L7" s="128"/>
      <c r="M7" s="7" t="s">
        <v>13</v>
      </c>
      <c r="N7" s="11">
        <f>ROUND((MAX(N8+N9-(N10+N16),0))/((N25+N26-(N27+N33))),11)</f>
        <v>1.5019676600000001E-3</v>
      </c>
      <c r="O7" s="9"/>
      <c r="P7" s="12"/>
      <c r="Q7" s="13"/>
    </row>
    <row r="8" spans="1:19" x14ac:dyDescent="0.2">
      <c r="A8" s="6" t="s">
        <v>14</v>
      </c>
      <c r="B8" s="131" t="s">
        <v>15</v>
      </c>
      <c r="C8" s="132"/>
      <c r="D8" s="132"/>
      <c r="E8" s="132"/>
      <c r="F8" s="132"/>
      <c r="G8" s="132"/>
      <c r="H8" s="132"/>
      <c r="I8" s="132"/>
      <c r="J8" s="132"/>
      <c r="K8" s="132"/>
      <c r="L8" s="133"/>
      <c r="M8" s="7" t="s">
        <v>16</v>
      </c>
      <c r="N8" s="14">
        <v>55.777000000000001</v>
      </c>
      <c r="O8" s="15"/>
      <c r="P8" s="13"/>
    </row>
    <row r="9" spans="1:19" ht="25.7" customHeight="1" x14ac:dyDescent="0.2">
      <c r="A9" s="6" t="s">
        <v>17</v>
      </c>
      <c r="B9" s="123" t="s">
        <v>18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  <c r="M9" s="7" t="s">
        <v>16</v>
      </c>
      <c r="N9" s="14">
        <v>0</v>
      </c>
      <c r="O9" s="9"/>
    </row>
    <row r="10" spans="1:19" ht="25.5" customHeight="1" x14ac:dyDescent="0.2">
      <c r="A10" s="6" t="s">
        <v>19</v>
      </c>
      <c r="B10" s="123" t="s">
        <v>20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5"/>
      <c r="M10" s="7" t="s">
        <v>16</v>
      </c>
      <c r="N10" s="14">
        <f>SUM(N11:N15)</f>
        <v>54.019999999999996</v>
      </c>
      <c r="O10" s="9"/>
    </row>
    <row r="11" spans="1:19" x14ac:dyDescent="0.2">
      <c r="A11" s="16" t="s">
        <v>21</v>
      </c>
      <c r="B11" s="120" t="s">
        <v>22</v>
      </c>
      <c r="C11" s="121"/>
      <c r="D11" s="121"/>
      <c r="E11" s="121"/>
      <c r="F11" s="121"/>
      <c r="G11" s="121"/>
      <c r="H11" s="121"/>
      <c r="I11" s="121"/>
      <c r="J11" s="121"/>
      <c r="K11" s="121"/>
      <c r="L11" s="122"/>
      <c r="M11" s="7" t="s">
        <v>16</v>
      </c>
      <c r="N11" s="10">
        <v>0</v>
      </c>
      <c r="O11" s="9"/>
    </row>
    <row r="12" spans="1:19" x14ac:dyDescent="0.2">
      <c r="A12" s="6" t="s">
        <v>23</v>
      </c>
      <c r="B12" s="120" t="s">
        <v>24</v>
      </c>
      <c r="C12" s="121"/>
      <c r="D12" s="121"/>
      <c r="E12" s="121"/>
      <c r="F12" s="121"/>
      <c r="G12" s="121"/>
      <c r="H12" s="121"/>
      <c r="I12" s="121"/>
      <c r="J12" s="121"/>
      <c r="K12" s="121"/>
      <c r="L12" s="122"/>
      <c r="M12" s="7" t="s">
        <v>16</v>
      </c>
      <c r="N12" s="14">
        <v>54.018999999999998</v>
      </c>
      <c r="O12" s="9"/>
    </row>
    <row r="13" spans="1:19" x14ac:dyDescent="0.2">
      <c r="A13" s="6" t="s">
        <v>25</v>
      </c>
      <c r="B13" s="120" t="s">
        <v>26</v>
      </c>
      <c r="C13" s="121"/>
      <c r="D13" s="121"/>
      <c r="E13" s="121"/>
      <c r="F13" s="121"/>
      <c r="G13" s="121"/>
      <c r="H13" s="121"/>
      <c r="I13" s="121"/>
      <c r="J13" s="121"/>
      <c r="K13" s="121"/>
      <c r="L13" s="122"/>
      <c r="M13" s="7" t="s">
        <v>16</v>
      </c>
      <c r="N13" s="14">
        <v>1E-3</v>
      </c>
      <c r="O13" s="9"/>
    </row>
    <row r="14" spans="1:19" x14ac:dyDescent="0.2">
      <c r="A14" s="6" t="s">
        <v>27</v>
      </c>
      <c r="B14" s="120" t="s">
        <v>28</v>
      </c>
      <c r="C14" s="121"/>
      <c r="D14" s="121"/>
      <c r="E14" s="121"/>
      <c r="F14" s="121"/>
      <c r="G14" s="121"/>
      <c r="H14" s="121"/>
      <c r="I14" s="121"/>
      <c r="J14" s="121"/>
      <c r="K14" s="121"/>
      <c r="L14" s="122"/>
      <c r="M14" s="7" t="s">
        <v>16</v>
      </c>
      <c r="N14" s="10">
        <v>0</v>
      </c>
      <c r="O14" s="9"/>
    </row>
    <row r="15" spans="1:19" x14ac:dyDescent="0.2">
      <c r="A15" s="6" t="s">
        <v>29</v>
      </c>
      <c r="B15" s="120" t="s">
        <v>30</v>
      </c>
      <c r="C15" s="121"/>
      <c r="D15" s="121"/>
      <c r="E15" s="121"/>
      <c r="F15" s="121"/>
      <c r="G15" s="121"/>
      <c r="H15" s="121"/>
      <c r="I15" s="121"/>
      <c r="J15" s="121"/>
      <c r="K15" s="121"/>
      <c r="L15" s="122"/>
      <c r="M15" s="7" t="s">
        <v>16</v>
      </c>
      <c r="N15" s="10">
        <v>0</v>
      </c>
      <c r="O15" s="9"/>
    </row>
    <row r="16" spans="1:19" ht="38.25" customHeight="1" x14ac:dyDescent="0.2">
      <c r="A16" s="6" t="s">
        <v>31</v>
      </c>
      <c r="B16" s="123" t="s">
        <v>32</v>
      </c>
      <c r="C16" s="124"/>
      <c r="D16" s="124"/>
      <c r="E16" s="124"/>
      <c r="F16" s="124"/>
      <c r="G16" s="124"/>
      <c r="H16" s="124"/>
      <c r="I16" s="124"/>
      <c r="J16" s="124"/>
      <c r="K16" s="124"/>
      <c r="L16" s="125"/>
      <c r="M16" s="7" t="s">
        <v>16</v>
      </c>
      <c r="N16" s="17">
        <v>3.5700000000000003E-2</v>
      </c>
      <c r="O16" s="9"/>
    </row>
    <row r="17" spans="1:18" ht="25.5" customHeight="1" x14ac:dyDescent="0.2">
      <c r="A17" s="6" t="s">
        <v>33</v>
      </c>
      <c r="B17" s="123" t="s">
        <v>34</v>
      </c>
      <c r="C17" s="124"/>
      <c r="D17" s="124"/>
      <c r="E17" s="124"/>
      <c r="F17" s="124"/>
      <c r="G17" s="124"/>
      <c r="H17" s="124"/>
      <c r="I17" s="124"/>
      <c r="J17" s="124"/>
      <c r="K17" s="124"/>
      <c r="L17" s="125"/>
      <c r="M17" s="7" t="s">
        <v>35</v>
      </c>
      <c r="N17" s="10">
        <v>0</v>
      </c>
      <c r="O17" s="9"/>
    </row>
    <row r="18" spans="1:18" x14ac:dyDescent="0.2">
      <c r="A18" s="6" t="s">
        <v>36</v>
      </c>
      <c r="B18" s="131" t="s">
        <v>37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3"/>
      <c r="M18" s="7" t="s">
        <v>35</v>
      </c>
      <c r="N18" s="10">
        <v>0</v>
      </c>
      <c r="O18" s="9"/>
    </row>
    <row r="19" spans="1:18" x14ac:dyDescent="0.2">
      <c r="A19" s="6" t="s">
        <v>38</v>
      </c>
      <c r="B19" s="120" t="s">
        <v>39</v>
      </c>
      <c r="C19" s="121"/>
      <c r="D19" s="121"/>
      <c r="E19" s="121"/>
      <c r="F19" s="121"/>
      <c r="G19" s="121"/>
      <c r="H19" s="121"/>
      <c r="I19" s="121"/>
      <c r="J19" s="121"/>
      <c r="K19" s="121"/>
      <c r="L19" s="122"/>
      <c r="M19" s="7" t="s">
        <v>35</v>
      </c>
      <c r="N19" s="10">
        <v>0</v>
      </c>
      <c r="O19" s="9"/>
    </row>
    <row r="20" spans="1:18" x14ac:dyDescent="0.2">
      <c r="A20" s="6" t="s">
        <v>40</v>
      </c>
      <c r="B20" s="120" t="s">
        <v>41</v>
      </c>
      <c r="C20" s="121"/>
      <c r="D20" s="121"/>
      <c r="E20" s="121"/>
      <c r="F20" s="121"/>
      <c r="G20" s="121"/>
      <c r="H20" s="121"/>
      <c r="I20" s="121"/>
      <c r="J20" s="121"/>
      <c r="K20" s="121"/>
      <c r="L20" s="122"/>
      <c r="M20" s="7" t="s">
        <v>35</v>
      </c>
      <c r="N20" s="10">
        <v>0</v>
      </c>
      <c r="O20" s="9"/>
    </row>
    <row r="21" spans="1:18" x14ac:dyDescent="0.2">
      <c r="A21" s="6" t="s">
        <v>42</v>
      </c>
      <c r="B21" s="120" t="s">
        <v>43</v>
      </c>
      <c r="C21" s="121"/>
      <c r="D21" s="121"/>
      <c r="E21" s="121"/>
      <c r="F21" s="121"/>
      <c r="G21" s="121"/>
      <c r="H21" s="121"/>
      <c r="I21" s="121"/>
      <c r="J21" s="121"/>
      <c r="K21" s="121"/>
      <c r="L21" s="122"/>
      <c r="M21" s="7" t="s">
        <v>35</v>
      </c>
      <c r="N21" s="10">
        <v>0</v>
      </c>
      <c r="O21" s="9"/>
    </row>
    <row r="22" spans="1:18" x14ac:dyDescent="0.2">
      <c r="A22" s="6" t="s">
        <v>44</v>
      </c>
      <c r="B22" s="131" t="s">
        <v>45</v>
      </c>
      <c r="C22" s="132"/>
      <c r="D22" s="132"/>
      <c r="E22" s="132"/>
      <c r="F22" s="132"/>
      <c r="G22" s="132"/>
      <c r="H22" s="132"/>
      <c r="I22" s="132"/>
      <c r="J22" s="132"/>
      <c r="K22" s="132"/>
      <c r="L22" s="133"/>
      <c r="M22" s="7" t="s">
        <v>35</v>
      </c>
      <c r="N22" s="10">
        <v>0</v>
      </c>
      <c r="O22" s="9"/>
    </row>
    <row r="23" spans="1:18" x14ac:dyDescent="0.2">
      <c r="A23" s="6" t="s">
        <v>46</v>
      </c>
      <c r="B23" s="120" t="s">
        <v>39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2"/>
      <c r="M23" s="7" t="s">
        <v>35</v>
      </c>
      <c r="N23" s="10">
        <v>0</v>
      </c>
      <c r="O23" s="9"/>
      <c r="R23" s="18"/>
    </row>
    <row r="24" spans="1:18" x14ac:dyDescent="0.2">
      <c r="A24" s="6" t="s">
        <v>47</v>
      </c>
      <c r="B24" s="120" t="s">
        <v>43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2"/>
      <c r="M24" s="7" t="s">
        <v>35</v>
      </c>
      <c r="N24" s="10">
        <v>0</v>
      </c>
      <c r="O24" s="9"/>
      <c r="R24" s="19"/>
    </row>
    <row r="25" spans="1:18" x14ac:dyDescent="0.2">
      <c r="A25" s="6" t="s">
        <v>48</v>
      </c>
      <c r="B25" s="131" t="s">
        <v>49</v>
      </c>
      <c r="C25" s="132"/>
      <c r="D25" s="132"/>
      <c r="E25" s="132"/>
      <c r="F25" s="132"/>
      <c r="G25" s="132"/>
      <c r="H25" s="132"/>
      <c r="I25" s="132"/>
      <c r="J25" s="132"/>
      <c r="K25" s="132"/>
      <c r="L25" s="133"/>
      <c r="M25" s="7" t="s">
        <v>35</v>
      </c>
      <c r="N25" s="14">
        <v>37374.169000000002</v>
      </c>
      <c r="O25" s="9"/>
      <c r="P25" s="20"/>
    </row>
    <row r="26" spans="1:18" x14ac:dyDescent="0.2">
      <c r="A26" s="6" t="s">
        <v>50</v>
      </c>
      <c r="B26" s="131" t="s">
        <v>51</v>
      </c>
      <c r="C26" s="132"/>
      <c r="D26" s="132"/>
      <c r="E26" s="132"/>
      <c r="F26" s="132"/>
      <c r="G26" s="132"/>
      <c r="H26" s="132"/>
      <c r="I26" s="132"/>
      <c r="J26" s="132"/>
      <c r="K26" s="132"/>
      <c r="L26" s="133"/>
      <c r="M26" s="7" t="s">
        <v>35</v>
      </c>
      <c r="N26" s="10">
        <v>0</v>
      </c>
      <c r="O26" s="9"/>
    </row>
    <row r="27" spans="1:18" ht="25.5" customHeight="1" x14ac:dyDescent="0.2">
      <c r="A27" s="6" t="s">
        <v>52</v>
      </c>
      <c r="B27" s="123" t="s">
        <v>53</v>
      </c>
      <c r="C27" s="124"/>
      <c r="D27" s="124"/>
      <c r="E27" s="124"/>
      <c r="F27" s="124"/>
      <c r="G27" s="124"/>
      <c r="H27" s="124"/>
      <c r="I27" s="124"/>
      <c r="J27" s="124"/>
      <c r="K27" s="124"/>
      <c r="L27" s="125"/>
      <c r="M27" s="7" t="s">
        <v>35</v>
      </c>
      <c r="N27" s="14">
        <f>SUM(N28:N32)</f>
        <v>36210.339</v>
      </c>
      <c r="O27" s="21"/>
    </row>
    <row r="28" spans="1:18" x14ac:dyDescent="0.2">
      <c r="A28" s="6" t="s">
        <v>54</v>
      </c>
      <c r="B28" s="120" t="s">
        <v>22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2"/>
      <c r="M28" s="7" t="s">
        <v>35</v>
      </c>
      <c r="N28" s="22">
        <v>0</v>
      </c>
      <c r="O28" s="9"/>
    </row>
    <row r="29" spans="1:18" x14ac:dyDescent="0.2">
      <c r="A29" s="6" t="s">
        <v>55</v>
      </c>
      <c r="B29" s="120" t="s">
        <v>24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2"/>
      <c r="M29" s="7" t="s">
        <v>35</v>
      </c>
      <c r="N29" s="14">
        <v>36209.529000000002</v>
      </c>
      <c r="O29" s="9"/>
      <c r="P29" s="20"/>
    </row>
    <row r="30" spans="1:18" x14ac:dyDescent="0.2">
      <c r="A30" s="6" t="s">
        <v>56</v>
      </c>
      <c r="B30" s="120" t="s">
        <v>26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2"/>
      <c r="M30" s="7" t="s">
        <v>35</v>
      </c>
      <c r="N30" s="14">
        <v>0.81</v>
      </c>
      <c r="O30" s="9"/>
    </row>
    <row r="31" spans="1:18" x14ac:dyDescent="0.2">
      <c r="A31" s="6" t="s">
        <v>57</v>
      </c>
      <c r="B31" s="120" t="s">
        <v>28</v>
      </c>
      <c r="C31" s="121"/>
      <c r="D31" s="121"/>
      <c r="E31" s="121"/>
      <c r="F31" s="121"/>
      <c r="G31" s="121"/>
      <c r="H31" s="121"/>
      <c r="I31" s="121"/>
      <c r="J31" s="121"/>
      <c r="K31" s="121"/>
      <c r="L31" s="122"/>
      <c r="M31" s="7" t="s">
        <v>35</v>
      </c>
      <c r="N31" s="10">
        <v>0</v>
      </c>
      <c r="O31" s="9"/>
    </row>
    <row r="32" spans="1:18" x14ac:dyDescent="0.2">
      <c r="A32" s="6" t="s">
        <v>58</v>
      </c>
      <c r="B32" s="120" t="s">
        <v>30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2"/>
      <c r="M32" s="7" t="s">
        <v>35</v>
      </c>
      <c r="N32" s="10">
        <v>0</v>
      </c>
      <c r="O32" s="9"/>
    </row>
    <row r="33" spans="1:15" ht="38.25" customHeight="1" x14ac:dyDescent="0.2">
      <c r="A33" s="6" t="s">
        <v>59</v>
      </c>
      <c r="B33" s="123" t="s">
        <v>60</v>
      </c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7" t="s">
        <v>35</v>
      </c>
      <c r="N33" s="17">
        <v>17.8</v>
      </c>
      <c r="O33" s="9"/>
    </row>
    <row r="34" spans="1:15" ht="26.25" customHeight="1" x14ac:dyDescent="0.2">
      <c r="A34" s="6" t="s">
        <v>61</v>
      </c>
      <c r="B34" s="126" t="s">
        <v>62</v>
      </c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7" t="s">
        <v>7</v>
      </c>
      <c r="N34" s="17">
        <v>0</v>
      </c>
      <c r="O34" s="23"/>
    </row>
    <row r="35" spans="1:15" ht="12.75" customHeight="1" x14ac:dyDescent="0.2">
      <c r="A35" s="129" t="s">
        <v>63</v>
      </c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</row>
    <row r="36" spans="1:15" x14ac:dyDescent="0.2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</row>
  </sheetData>
  <mergeCells count="34">
    <mergeCell ref="B13:L13"/>
    <mergeCell ref="A1:N1"/>
    <mergeCell ref="A2:N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25:L25"/>
    <mergeCell ref="B14:L14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32:L32"/>
    <mergeCell ref="B33:L33"/>
    <mergeCell ref="B34:L34"/>
    <mergeCell ref="A35:N36"/>
    <mergeCell ref="B26:L26"/>
    <mergeCell ref="B27:L27"/>
    <mergeCell ref="B28:L28"/>
    <mergeCell ref="B29:L29"/>
    <mergeCell ref="B30:L30"/>
    <mergeCell ref="B31:L31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Footer>Страница  &amp;P из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8A6C-7279-46A8-9359-64376AB73BC6}">
  <sheetPr>
    <tabColor theme="5" tint="0.59999389629810485"/>
    <pageSetUpPr fitToPage="1"/>
  </sheetPr>
  <dimension ref="A1:AA664"/>
  <sheetViews>
    <sheetView tabSelected="1" view="pageBreakPreview" zoomScale="76" zoomScaleNormal="100" zoomScaleSheetLayoutView="76" workbookViewId="0">
      <pane ySplit="4" topLeftCell="A5" activePane="bottomLeft" state="frozen"/>
      <selection activeCell="N30" sqref="N30"/>
      <selection pane="bottomLeft" activeCell="C12" sqref="C12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01.07.2023</v>
      </c>
      <c r="C7" s="90" t="s">
        <v>76</v>
      </c>
      <c r="D7" s="91">
        <f>ROUND(((D8+D9+D11+D10)/1000),5)</f>
        <v>1.8766400000000001</v>
      </c>
      <c r="E7" s="91">
        <f>ROUND(((E8+E9+E11+E10)/1000),5)</f>
        <v>1.6895800000000001</v>
      </c>
      <c r="F7" s="91">
        <f>ROUND(((F8+F9+F11+F10)/1000),5)</f>
        <v>1.5687199999999999</v>
      </c>
      <c r="G7" s="91">
        <f t="shared" ref="G7:AA7" si="0">ROUND(((G8+G9+G11+G10)/1000),5)</f>
        <v>1.4584699999999999</v>
      </c>
      <c r="H7" s="91">
        <f t="shared" si="0"/>
        <v>1.40751</v>
      </c>
      <c r="I7" s="91">
        <f t="shared" si="0"/>
        <v>1.45244</v>
      </c>
      <c r="J7" s="91">
        <f t="shared" si="0"/>
        <v>1.5119400000000001</v>
      </c>
      <c r="K7" s="91">
        <f t="shared" si="0"/>
        <v>1.8317000000000001</v>
      </c>
      <c r="L7" s="91">
        <f t="shared" si="0"/>
        <v>1.9814799999999999</v>
      </c>
      <c r="M7" s="91">
        <f t="shared" si="0"/>
        <v>2.2227999999999999</v>
      </c>
      <c r="N7" s="91">
        <f t="shared" si="0"/>
        <v>2.2892899999999998</v>
      </c>
      <c r="O7" s="91">
        <f t="shared" si="0"/>
        <v>2.4837699999999998</v>
      </c>
      <c r="P7" s="91">
        <f t="shared" si="0"/>
        <v>2.4835600000000002</v>
      </c>
      <c r="Q7" s="91">
        <f t="shared" si="0"/>
        <v>2.48448</v>
      </c>
      <c r="R7" s="91">
        <f t="shared" si="0"/>
        <v>2.4843500000000001</v>
      </c>
      <c r="S7" s="91">
        <f t="shared" si="0"/>
        <v>2.4829400000000001</v>
      </c>
      <c r="T7" s="91">
        <f t="shared" si="0"/>
        <v>2.2641900000000001</v>
      </c>
      <c r="U7" s="91">
        <f t="shared" si="0"/>
        <v>2.13794</v>
      </c>
      <c r="V7" s="91">
        <f t="shared" si="0"/>
        <v>2.0713900000000001</v>
      </c>
      <c r="W7" s="91">
        <f t="shared" si="0"/>
        <v>2.0235500000000002</v>
      </c>
      <c r="X7" s="91">
        <f t="shared" si="0"/>
        <v>2.0240800000000001</v>
      </c>
      <c r="Y7" s="91">
        <f t="shared" si="0"/>
        <v>2.10222</v>
      </c>
      <c r="Z7" s="91">
        <f t="shared" si="0"/>
        <v>2.02074</v>
      </c>
      <c r="AA7" s="91">
        <f t="shared" si="0"/>
        <v>1.8931500000000001</v>
      </c>
    </row>
    <row r="8" spans="1:27" ht="12.75" hidden="1" customHeight="1" outlineLevel="1" x14ac:dyDescent="0.2">
      <c r="A8" s="99" t="s">
        <v>1034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hidden="1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hidden="1" customHeight="1" outlineLevel="1" x14ac:dyDescent="0.2">
      <c r="A11" s="99" t="s">
        <v>1037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1038</v>
      </c>
      <c r="B12" s="28" t="str">
        <f>"02"&amp;"."&amp;$B$663&amp;"."&amp;$B$664</f>
        <v>02.07.2023</v>
      </c>
      <c r="C12" s="90" t="s">
        <v>76</v>
      </c>
      <c r="D12" s="91">
        <f>ROUND(((D13+D14+D16+D15)/1000),5)</f>
        <v>1.7252400000000001</v>
      </c>
      <c r="E12" s="91">
        <f>ROUND(((E13+E14+E16+E15)/1000),5)</f>
        <v>1.51369</v>
      </c>
      <c r="F12" s="91">
        <f>ROUND(((F13+F14+F16+F15)/1000),5)</f>
        <v>1.3876299999999999</v>
      </c>
      <c r="G12" s="91">
        <f t="shared" ref="G12:AA12" si="3">ROUND(((G13+G14+G16+G15)/1000),5)</f>
        <v>1.32422</v>
      </c>
      <c r="H12" s="91">
        <f t="shared" si="3"/>
        <v>1.2558400000000001</v>
      </c>
      <c r="I12" s="91">
        <f t="shared" si="3"/>
        <v>1.2692600000000001</v>
      </c>
      <c r="J12" s="91">
        <f t="shared" si="3"/>
        <v>1.2290000000000001</v>
      </c>
      <c r="K12" s="91">
        <f t="shared" si="3"/>
        <v>1.4922599999999999</v>
      </c>
      <c r="L12" s="91">
        <f t="shared" si="3"/>
        <v>1.86646</v>
      </c>
      <c r="M12" s="91">
        <f t="shared" si="3"/>
        <v>2.0811999999999999</v>
      </c>
      <c r="N12" s="91">
        <f t="shared" si="3"/>
        <v>2.22187</v>
      </c>
      <c r="O12" s="91">
        <f t="shared" si="3"/>
        <v>2.2392300000000001</v>
      </c>
      <c r="P12" s="91">
        <f t="shared" si="3"/>
        <v>2.2457699999999998</v>
      </c>
      <c r="Q12" s="91">
        <f t="shared" si="3"/>
        <v>2.2494700000000001</v>
      </c>
      <c r="R12" s="91">
        <f t="shared" si="3"/>
        <v>2.2510699999999999</v>
      </c>
      <c r="S12" s="91">
        <f t="shared" si="3"/>
        <v>2.2464</v>
      </c>
      <c r="T12" s="91">
        <f t="shared" si="3"/>
        <v>2.2333099999999999</v>
      </c>
      <c r="U12" s="91">
        <f t="shared" si="3"/>
        <v>2.2133099999999999</v>
      </c>
      <c r="V12" s="91">
        <f t="shared" si="3"/>
        <v>2.2072500000000002</v>
      </c>
      <c r="W12" s="91">
        <f t="shared" si="3"/>
        <v>2.20262</v>
      </c>
      <c r="X12" s="91">
        <f t="shared" si="3"/>
        <v>2.1988599999999998</v>
      </c>
      <c r="Y12" s="91">
        <f t="shared" si="3"/>
        <v>2.1982400000000002</v>
      </c>
      <c r="Z12" s="91">
        <f t="shared" si="3"/>
        <v>2.0439500000000002</v>
      </c>
      <c r="AA12" s="91">
        <f t="shared" si="3"/>
        <v>1.8786799999999999</v>
      </c>
    </row>
    <row r="13" spans="1:27" ht="12.75" hidden="1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hidden="1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hidden="1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1043</v>
      </c>
      <c r="B17" s="28" t="str">
        <f>"03"&amp;"."&amp;$B$663&amp;"."&amp;$B$664</f>
        <v>03.07.2023</v>
      </c>
      <c r="C17" s="90" t="s">
        <v>76</v>
      </c>
      <c r="D17" s="91">
        <f>ROUND(((D18+D19+D21+D20)/1000),5)</f>
        <v>1.77251</v>
      </c>
      <c r="E17" s="91">
        <f>ROUND(((E18+E19+E21+E20)/1000),5)</f>
        <v>1.5403199999999999</v>
      </c>
      <c r="F17" s="91">
        <f>ROUND(((F18+F19+F21+F20)/1000),5)</f>
        <v>1.3936900000000001</v>
      </c>
      <c r="G17" s="91">
        <f t="shared" ref="G17:AA17" si="6">ROUND(((G18+G19+G21+G20)/1000),5)</f>
        <v>1.3169200000000001</v>
      </c>
      <c r="H17" s="91">
        <f t="shared" si="6"/>
        <v>1.51467</v>
      </c>
      <c r="I17" s="91">
        <f t="shared" si="6"/>
        <v>1.6572100000000001</v>
      </c>
      <c r="J17" s="91">
        <f t="shared" si="6"/>
        <v>1.73231</v>
      </c>
      <c r="K17" s="91">
        <f t="shared" si="6"/>
        <v>1.8900600000000001</v>
      </c>
      <c r="L17" s="91">
        <f t="shared" si="6"/>
        <v>2.1455799999999998</v>
      </c>
      <c r="M17" s="91">
        <f t="shared" si="6"/>
        <v>2.415</v>
      </c>
      <c r="N17" s="91">
        <f t="shared" si="6"/>
        <v>2.4626299999999999</v>
      </c>
      <c r="O17" s="91">
        <f t="shared" si="6"/>
        <v>2.46129</v>
      </c>
      <c r="P17" s="91">
        <f t="shared" si="6"/>
        <v>2.4524400000000002</v>
      </c>
      <c r="Q17" s="91">
        <f t="shared" si="6"/>
        <v>2.4630899999999998</v>
      </c>
      <c r="R17" s="91">
        <f t="shared" si="6"/>
        <v>2.45974</v>
      </c>
      <c r="S17" s="91">
        <f t="shared" si="6"/>
        <v>2.4565399999999999</v>
      </c>
      <c r="T17" s="91">
        <f t="shared" si="6"/>
        <v>2.4580799999999998</v>
      </c>
      <c r="U17" s="91">
        <f t="shared" si="6"/>
        <v>2.4533200000000002</v>
      </c>
      <c r="V17" s="91">
        <f t="shared" si="6"/>
        <v>2.4390399999999999</v>
      </c>
      <c r="W17" s="91">
        <f t="shared" si="6"/>
        <v>2.35256</v>
      </c>
      <c r="X17" s="91">
        <f t="shared" si="6"/>
        <v>2.26105</v>
      </c>
      <c r="Y17" s="91">
        <f t="shared" si="6"/>
        <v>2.1606399999999999</v>
      </c>
      <c r="Z17" s="91">
        <f t="shared" si="6"/>
        <v>1.9416800000000001</v>
      </c>
      <c r="AA17" s="91">
        <f t="shared" si="6"/>
        <v>1.8812599999999999</v>
      </c>
    </row>
    <row r="18" spans="1:27" ht="12.75" hidden="1" customHeight="1" outlineLevel="1" x14ac:dyDescent="0.2">
      <c r="A18" s="99" t="s">
        <v>1044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hidden="1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hidden="1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1048</v>
      </c>
      <c r="B22" s="28" t="str">
        <f>"04"&amp;"."&amp;$B$663&amp;"."&amp;$B$664</f>
        <v>04.07.2023</v>
      </c>
      <c r="C22" s="90" t="s">
        <v>76</v>
      </c>
      <c r="D22" s="91">
        <f>ROUND(((D23+D24+D26+D25)/1000),5)</f>
        <v>1.70489</v>
      </c>
      <c r="E22" s="91">
        <f>ROUND(((E23+E24+E26+E25)/1000),5)</f>
        <v>1.5636399999999999</v>
      </c>
      <c r="F22" s="91">
        <f>ROUND(((F23+F24+F26+F25)/1000),5)</f>
        <v>1.43879</v>
      </c>
      <c r="G22" s="91">
        <f t="shared" ref="G22:AA22" si="9">ROUND(((G23+G24+G26+G25)/1000),5)</f>
        <v>1.2403599999999999</v>
      </c>
      <c r="H22" s="91">
        <f t="shared" si="9"/>
        <v>1.1694100000000001</v>
      </c>
      <c r="I22" s="91">
        <f t="shared" si="9"/>
        <v>1.2652600000000001</v>
      </c>
      <c r="J22" s="91">
        <f t="shared" si="9"/>
        <v>1.68869</v>
      </c>
      <c r="K22" s="91">
        <f t="shared" si="9"/>
        <v>1.88733</v>
      </c>
      <c r="L22" s="91">
        <f t="shared" si="9"/>
        <v>2.1054400000000002</v>
      </c>
      <c r="M22" s="91">
        <f t="shared" si="9"/>
        <v>2.40164</v>
      </c>
      <c r="N22" s="91">
        <f t="shared" si="9"/>
        <v>2.4598900000000001</v>
      </c>
      <c r="O22" s="91">
        <f t="shared" si="9"/>
        <v>2.46672</v>
      </c>
      <c r="P22" s="91">
        <f t="shared" si="9"/>
        <v>2.4432100000000001</v>
      </c>
      <c r="Q22" s="91">
        <f t="shared" si="9"/>
        <v>2.4558800000000001</v>
      </c>
      <c r="R22" s="91">
        <f t="shared" si="9"/>
        <v>2.5029599999999999</v>
      </c>
      <c r="S22" s="91">
        <f t="shared" si="9"/>
        <v>2.4913500000000002</v>
      </c>
      <c r="T22" s="91">
        <f t="shared" si="9"/>
        <v>2.4619599999999999</v>
      </c>
      <c r="U22" s="91">
        <f t="shared" si="9"/>
        <v>2.4517899999999999</v>
      </c>
      <c r="V22" s="91">
        <f t="shared" si="9"/>
        <v>2.40523</v>
      </c>
      <c r="W22" s="91">
        <f t="shared" si="9"/>
        <v>2.3029000000000002</v>
      </c>
      <c r="X22" s="91">
        <f t="shared" si="9"/>
        <v>2.26207</v>
      </c>
      <c r="Y22" s="91">
        <f t="shared" si="9"/>
        <v>2.2575400000000001</v>
      </c>
      <c r="Z22" s="91">
        <f t="shared" si="9"/>
        <v>2.0095700000000001</v>
      </c>
      <c r="AA22" s="91">
        <f t="shared" si="9"/>
        <v>1.85155</v>
      </c>
    </row>
    <row r="23" spans="1:27" ht="12.75" hidden="1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hidden="1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hidden="1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1053</v>
      </c>
      <c r="B27" s="28" t="str">
        <f>"05"&amp;"."&amp;$B$663&amp;"."&amp;$B$664</f>
        <v>05.07.2023</v>
      </c>
      <c r="C27" s="90" t="s">
        <v>76</v>
      </c>
      <c r="D27" s="91">
        <f>ROUND(((D28+D29+D31+D30)/1000),5)</f>
        <v>1.5045299999999999</v>
      </c>
      <c r="E27" s="91">
        <f>ROUND(((E28+E29+E31+E30)/1000),5)</f>
        <v>1.3166</v>
      </c>
      <c r="F27" s="91">
        <f>ROUND(((F28+F29+F31+F30)/1000),5)</f>
        <v>1.2367900000000001</v>
      </c>
      <c r="G27" s="91">
        <f t="shared" ref="G27:AA27" si="12">ROUND(((G28+G29+G31+G30)/1000),5)</f>
        <v>1.1934400000000001</v>
      </c>
      <c r="H27" s="91">
        <f t="shared" si="12"/>
        <v>1.1364700000000001</v>
      </c>
      <c r="I27" s="91">
        <f t="shared" si="12"/>
        <v>1.2130399999999999</v>
      </c>
      <c r="J27" s="91">
        <f t="shared" si="12"/>
        <v>1.4914099999999999</v>
      </c>
      <c r="K27" s="91">
        <f t="shared" si="12"/>
        <v>1.8660099999999999</v>
      </c>
      <c r="L27" s="91">
        <f t="shared" si="12"/>
        <v>2.0952099999999998</v>
      </c>
      <c r="M27" s="91">
        <f t="shared" si="12"/>
        <v>2.3839600000000001</v>
      </c>
      <c r="N27" s="91">
        <f t="shared" si="12"/>
        <v>2.45729</v>
      </c>
      <c r="O27" s="91">
        <f t="shared" si="12"/>
        <v>2.4825599999999999</v>
      </c>
      <c r="P27" s="91">
        <f t="shared" si="12"/>
        <v>2.4714999999999998</v>
      </c>
      <c r="Q27" s="91">
        <f t="shared" si="12"/>
        <v>2.4729800000000002</v>
      </c>
      <c r="R27" s="91">
        <f t="shared" si="12"/>
        <v>2.5177800000000001</v>
      </c>
      <c r="S27" s="91">
        <f t="shared" si="12"/>
        <v>2.5100199999999999</v>
      </c>
      <c r="T27" s="91">
        <f t="shared" si="12"/>
        <v>2.4852699999999999</v>
      </c>
      <c r="U27" s="91">
        <f t="shared" si="12"/>
        <v>2.47228</v>
      </c>
      <c r="V27" s="91">
        <f t="shared" si="12"/>
        <v>2.4130400000000001</v>
      </c>
      <c r="W27" s="91">
        <f t="shared" si="12"/>
        <v>2.3363499999999999</v>
      </c>
      <c r="X27" s="91">
        <f t="shared" si="12"/>
        <v>2.25353</v>
      </c>
      <c r="Y27" s="91">
        <f t="shared" si="12"/>
        <v>2.2272400000000001</v>
      </c>
      <c r="Z27" s="91">
        <f t="shared" si="12"/>
        <v>2.0054699999999999</v>
      </c>
      <c r="AA27" s="91">
        <f t="shared" si="12"/>
        <v>1.7901199999999999</v>
      </c>
    </row>
    <row r="28" spans="1:27" ht="12.75" hidden="1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hidden="1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hidden="1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1058</v>
      </c>
      <c r="B32" s="28" t="str">
        <f>"06"&amp;"."&amp;$B$663&amp;"."&amp;$B$664</f>
        <v>06.07.2023</v>
      </c>
      <c r="C32" s="90" t="s">
        <v>76</v>
      </c>
      <c r="D32" s="91">
        <f>ROUND(((D33+D34+D36+D35)/1000),5)</f>
        <v>1.5069900000000001</v>
      </c>
      <c r="E32" s="91">
        <f>ROUND(((E33+E34+E36+E35)/1000),5)</f>
        <v>1.3205100000000001</v>
      </c>
      <c r="F32" s="91">
        <f>ROUND(((F33+F34+F36+F35)/1000),5)</f>
        <v>1.2146999999999999</v>
      </c>
      <c r="G32" s="91">
        <f t="shared" ref="G32:AA32" si="15">ROUND(((G33+G34+G36+G35)/1000),5)</f>
        <v>1.1591100000000001</v>
      </c>
      <c r="H32" s="91">
        <f t="shared" si="15"/>
        <v>1.0887100000000001</v>
      </c>
      <c r="I32" s="91">
        <f t="shared" si="15"/>
        <v>1.1591199999999999</v>
      </c>
      <c r="J32" s="91">
        <f t="shared" si="15"/>
        <v>1.36765</v>
      </c>
      <c r="K32" s="91">
        <f t="shared" si="15"/>
        <v>1.86443</v>
      </c>
      <c r="L32" s="91">
        <f t="shared" si="15"/>
        <v>2.0585900000000001</v>
      </c>
      <c r="M32" s="91">
        <f t="shared" si="15"/>
        <v>2.3749699999999998</v>
      </c>
      <c r="N32" s="91">
        <f t="shared" si="15"/>
        <v>2.40204</v>
      </c>
      <c r="O32" s="91">
        <f t="shared" si="15"/>
        <v>2.40238</v>
      </c>
      <c r="P32" s="91">
        <f t="shared" si="15"/>
        <v>2.3709199999999999</v>
      </c>
      <c r="Q32" s="91">
        <f t="shared" si="15"/>
        <v>2.4064100000000002</v>
      </c>
      <c r="R32" s="91">
        <f t="shared" si="15"/>
        <v>2.4117700000000002</v>
      </c>
      <c r="S32" s="91">
        <f t="shared" si="15"/>
        <v>2.4436499999999999</v>
      </c>
      <c r="T32" s="91">
        <f t="shared" si="15"/>
        <v>2.4282400000000002</v>
      </c>
      <c r="U32" s="91">
        <f t="shared" si="15"/>
        <v>2.4222100000000002</v>
      </c>
      <c r="V32" s="91">
        <f t="shared" si="15"/>
        <v>2.3836400000000002</v>
      </c>
      <c r="W32" s="91">
        <f t="shared" si="15"/>
        <v>2.2907299999999999</v>
      </c>
      <c r="X32" s="91">
        <f t="shared" si="15"/>
        <v>2.24708</v>
      </c>
      <c r="Y32" s="91">
        <f t="shared" si="15"/>
        <v>2.2196400000000001</v>
      </c>
      <c r="Z32" s="91">
        <f t="shared" si="15"/>
        <v>2.0943399999999999</v>
      </c>
      <c r="AA32" s="91">
        <f t="shared" si="15"/>
        <v>1.8170999999999999</v>
      </c>
    </row>
    <row r="33" spans="1:27" ht="12.75" hidden="1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hidden="1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hidden="1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1063</v>
      </c>
      <c r="B37" s="28" t="str">
        <f>"07"&amp;"."&amp;$B$663&amp;"."&amp;$B$664</f>
        <v>07.07.2023</v>
      </c>
      <c r="C37" s="90" t="s">
        <v>76</v>
      </c>
      <c r="D37" s="91">
        <f>ROUND(((D38+D39+D41+D40)/1000),5)</f>
        <v>1.50065</v>
      </c>
      <c r="E37" s="91">
        <f>ROUND(((E38+E39+E41+E40)/1000),5)</f>
        <v>1.3392599999999999</v>
      </c>
      <c r="F37" s="91">
        <f>ROUND(((F38+F39+F41+F40)/1000),5)</f>
        <v>1.25963</v>
      </c>
      <c r="G37" s="91">
        <f t="shared" ref="G37:AA37" si="18">ROUND(((G38+G39+G41+G40)/1000),5)</f>
        <v>1.22316</v>
      </c>
      <c r="H37" s="91">
        <f t="shared" si="18"/>
        <v>1.21584</v>
      </c>
      <c r="I37" s="91">
        <f t="shared" si="18"/>
        <v>1.30806</v>
      </c>
      <c r="J37" s="91">
        <f t="shared" si="18"/>
        <v>1.5431299999999999</v>
      </c>
      <c r="K37" s="91">
        <f t="shared" si="18"/>
        <v>1.9420299999999999</v>
      </c>
      <c r="L37" s="91">
        <f t="shared" si="18"/>
        <v>2.2010000000000001</v>
      </c>
      <c r="M37" s="91">
        <f t="shared" si="18"/>
        <v>2.48908</v>
      </c>
      <c r="N37" s="91">
        <f t="shared" si="18"/>
        <v>2.5201699999999998</v>
      </c>
      <c r="O37" s="91">
        <f t="shared" si="18"/>
        <v>2.5161799999999999</v>
      </c>
      <c r="P37" s="91">
        <f t="shared" si="18"/>
        <v>2.4841099999999998</v>
      </c>
      <c r="Q37" s="91">
        <f t="shared" si="18"/>
        <v>2.5118900000000002</v>
      </c>
      <c r="R37" s="91">
        <f t="shared" si="18"/>
        <v>2.5190000000000001</v>
      </c>
      <c r="S37" s="91">
        <f t="shared" si="18"/>
        <v>2.51641</v>
      </c>
      <c r="T37" s="91">
        <f t="shared" si="18"/>
        <v>2.5166200000000001</v>
      </c>
      <c r="U37" s="91">
        <f t="shared" si="18"/>
        <v>2.5287000000000002</v>
      </c>
      <c r="V37" s="91">
        <f t="shared" si="18"/>
        <v>2.5022799999999998</v>
      </c>
      <c r="W37" s="91">
        <f t="shared" si="18"/>
        <v>2.47953</v>
      </c>
      <c r="X37" s="91">
        <f t="shared" si="18"/>
        <v>2.4354</v>
      </c>
      <c r="Y37" s="91">
        <f t="shared" si="18"/>
        <v>2.4777300000000002</v>
      </c>
      <c r="Z37" s="91">
        <f t="shared" si="18"/>
        <v>2.2886899999999999</v>
      </c>
      <c r="AA37" s="91">
        <f t="shared" si="18"/>
        <v>2.0279099999999999</v>
      </c>
    </row>
    <row r="38" spans="1:27" ht="12.75" hidden="1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hidden="1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hidden="1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1068</v>
      </c>
      <c r="B42" s="28" t="str">
        <f>"08"&amp;"."&amp;$B$663&amp;"."&amp;$B$664</f>
        <v>08.07.2023</v>
      </c>
      <c r="C42" s="90" t="s">
        <v>76</v>
      </c>
      <c r="D42" s="91">
        <f>ROUND(((D43+D44+D46+D45)/1000),5)</f>
        <v>1.85378</v>
      </c>
      <c r="E42" s="91">
        <f>ROUND(((E43+E44+E46+E45)/1000),5)</f>
        <v>1.7019200000000001</v>
      </c>
      <c r="F42" s="91">
        <f>ROUND(((F43+F44+F46+F45)/1000),5)</f>
        <v>1.55661</v>
      </c>
      <c r="G42" s="91">
        <f t="shared" ref="G42:AA42" si="21">ROUND(((G43+G44+G46+G45)/1000),5)</f>
        <v>1.46255</v>
      </c>
      <c r="H42" s="91">
        <f t="shared" si="21"/>
        <v>1.3890499999999999</v>
      </c>
      <c r="I42" s="91">
        <f t="shared" si="21"/>
        <v>1.49471</v>
      </c>
      <c r="J42" s="91">
        <f t="shared" si="21"/>
        <v>1.6110500000000001</v>
      </c>
      <c r="K42" s="91">
        <f t="shared" si="21"/>
        <v>1.7809900000000001</v>
      </c>
      <c r="L42" s="91">
        <f t="shared" si="21"/>
        <v>1.9664200000000001</v>
      </c>
      <c r="M42" s="91">
        <f t="shared" si="21"/>
        <v>2.34334</v>
      </c>
      <c r="N42" s="91">
        <f t="shared" si="21"/>
        <v>2.4759500000000001</v>
      </c>
      <c r="O42" s="91">
        <f t="shared" si="21"/>
        <v>2.4956499999999999</v>
      </c>
      <c r="P42" s="91">
        <f t="shared" si="21"/>
        <v>2.4950600000000001</v>
      </c>
      <c r="Q42" s="91">
        <f t="shared" si="21"/>
        <v>2.5087799999999998</v>
      </c>
      <c r="R42" s="91">
        <f t="shared" si="21"/>
        <v>2.50549</v>
      </c>
      <c r="S42" s="91">
        <f t="shared" si="21"/>
        <v>2.4944099999999998</v>
      </c>
      <c r="T42" s="91">
        <f t="shared" si="21"/>
        <v>2.4640599999999999</v>
      </c>
      <c r="U42" s="91">
        <f t="shared" si="21"/>
        <v>2.38056</v>
      </c>
      <c r="V42" s="91">
        <f t="shared" si="21"/>
        <v>2.3314400000000002</v>
      </c>
      <c r="W42" s="91">
        <f t="shared" si="21"/>
        <v>2.3413499999999998</v>
      </c>
      <c r="X42" s="91">
        <f t="shared" si="21"/>
        <v>2.3101400000000001</v>
      </c>
      <c r="Y42" s="91">
        <f t="shared" si="21"/>
        <v>2.2975300000000001</v>
      </c>
      <c r="Z42" s="91">
        <f t="shared" si="21"/>
        <v>2.2927300000000002</v>
      </c>
      <c r="AA42" s="91">
        <f t="shared" si="21"/>
        <v>2.0473499999999998</v>
      </c>
    </row>
    <row r="43" spans="1:27" ht="12.75" hidden="1" customHeight="1" outlineLevel="1" x14ac:dyDescent="0.2">
      <c r="A43" s="99" t="s">
        <v>1069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hidden="1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hidden="1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1073</v>
      </c>
      <c r="B47" s="28" t="str">
        <f>"09"&amp;"."&amp;$B$663&amp;"."&amp;$B$664</f>
        <v>09.07.2023</v>
      </c>
      <c r="C47" s="90" t="s">
        <v>76</v>
      </c>
      <c r="D47" s="91">
        <f>ROUND(((D48+D49+D51+D50)/1000),5)</f>
        <v>1.94323</v>
      </c>
      <c r="E47" s="91">
        <f>ROUND(((E48+E49+E51+E50)/1000),5)</f>
        <v>1.7861499999999999</v>
      </c>
      <c r="F47" s="91">
        <f>ROUND(((F48+F49+F51+F50)/1000),5)</f>
        <v>1.62191</v>
      </c>
      <c r="G47" s="91">
        <f t="shared" ref="G47:AA47" si="24">ROUND(((G48+G49+G51+G50)/1000),5)</f>
        <v>1.54175</v>
      </c>
      <c r="H47" s="91">
        <f t="shared" si="24"/>
        <v>1.50139</v>
      </c>
      <c r="I47" s="91">
        <f t="shared" si="24"/>
        <v>1.50467</v>
      </c>
      <c r="J47" s="91">
        <f t="shared" si="24"/>
        <v>1.66269</v>
      </c>
      <c r="K47" s="91">
        <f t="shared" si="24"/>
        <v>1.85528</v>
      </c>
      <c r="L47" s="91">
        <f t="shared" si="24"/>
        <v>1.9934000000000001</v>
      </c>
      <c r="M47" s="91">
        <f t="shared" si="24"/>
        <v>2.3006099999999998</v>
      </c>
      <c r="N47" s="91">
        <f t="shared" si="24"/>
        <v>2.4621599999999999</v>
      </c>
      <c r="O47" s="91">
        <f t="shared" si="24"/>
        <v>2.5047199999999998</v>
      </c>
      <c r="P47" s="91">
        <f t="shared" si="24"/>
        <v>2.4969100000000002</v>
      </c>
      <c r="Q47" s="91">
        <f t="shared" si="24"/>
        <v>2.5173800000000002</v>
      </c>
      <c r="R47" s="91">
        <f t="shared" si="24"/>
        <v>2.5167899999999999</v>
      </c>
      <c r="S47" s="91">
        <f t="shared" si="24"/>
        <v>2.5163799999999998</v>
      </c>
      <c r="T47" s="91">
        <f t="shared" si="24"/>
        <v>2.4820000000000002</v>
      </c>
      <c r="U47" s="91">
        <f t="shared" si="24"/>
        <v>2.4076900000000001</v>
      </c>
      <c r="V47" s="91">
        <f t="shared" si="24"/>
        <v>2.3696299999999999</v>
      </c>
      <c r="W47" s="91">
        <f t="shared" si="24"/>
        <v>2.3393299999999999</v>
      </c>
      <c r="X47" s="91">
        <f t="shared" si="24"/>
        <v>2.3052100000000002</v>
      </c>
      <c r="Y47" s="91">
        <f t="shared" si="24"/>
        <v>2.3216399999999999</v>
      </c>
      <c r="Z47" s="91">
        <f t="shared" si="24"/>
        <v>2.2701899999999999</v>
      </c>
      <c r="AA47" s="91">
        <f t="shared" si="24"/>
        <v>2.03241</v>
      </c>
    </row>
    <row r="48" spans="1:27" ht="12.75" hidden="1" customHeight="1" outlineLevel="1" x14ac:dyDescent="0.2">
      <c r="A48" s="99" t="s">
        <v>1074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hidden="1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hidden="1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1078</v>
      </c>
      <c r="B52" s="28" t="str">
        <f>"10"&amp;"."&amp;$B$663&amp;"."&amp;$B$664</f>
        <v>10.07.2023</v>
      </c>
      <c r="C52" s="90" t="s">
        <v>76</v>
      </c>
      <c r="D52" s="91">
        <f>ROUND(((D53+D54+D56+D55)/1000),5)</f>
        <v>1.78725</v>
      </c>
      <c r="E52" s="91">
        <f>ROUND(((E53+E54+E56+E55)/1000),5)</f>
        <v>1.58294</v>
      </c>
      <c r="F52" s="91">
        <f>ROUND(((F53+F54+F56+F55)/1000),5)</f>
        <v>1.42536</v>
      </c>
      <c r="G52" s="91">
        <f t="shared" ref="G52:AA52" si="27">ROUND(((G53+G54+G56+G55)/1000),5)</f>
        <v>1.33073</v>
      </c>
      <c r="H52" s="91">
        <f t="shared" si="27"/>
        <v>1.2250399999999999</v>
      </c>
      <c r="I52" s="91">
        <f t="shared" si="27"/>
        <v>1.4484699999999999</v>
      </c>
      <c r="J52" s="91">
        <f t="shared" si="27"/>
        <v>1.7144600000000001</v>
      </c>
      <c r="K52" s="91">
        <f t="shared" si="27"/>
        <v>1.89262</v>
      </c>
      <c r="L52" s="91">
        <f t="shared" si="27"/>
        <v>2.0853299999999999</v>
      </c>
      <c r="M52" s="91">
        <f t="shared" si="27"/>
        <v>2.2558799999999999</v>
      </c>
      <c r="N52" s="91">
        <f t="shared" si="27"/>
        <v>2.4563600000000001</v>
      </c>
      <c r="O52" s="91">
        <f t="shared" si="27"/>
        <v>2.4738899999999999</v>
      </c>
      <c r="P52" s="91">
        <f t="shared" si="27"/>
        <v>2.45181</v>
      </c>
      <c r="Q52" s="91">
        <f t="shared" si="27"/>
        <v>2.4860000000000002</v>
      </c>
      <c r="R52" s="91">
        <f t="shared" si="27"/>
        <v>2.4860699999999998</v>
      </c>
      <c r="S52" s="91">
        <f t="shared" si="27"/>
        <v>2.4073799999999999</v>
      </c>
      <c r="T52" s="91">
        <f t="shared" si="27"/>
        <v>2.39737</v>
      </c>
      <c r="U52" s="91">
        <f t="shared" si="27"/>
        <v>2.43919</v>
      </c>
      <c r="V52" s="91">
        <f t="shared" si="27"/>
        <v>2.2871100000000002</v>
      </c>
      <c r="W52" s="91">
        <f t="shared" si="27"/>
        <v>2.2049400000000001</v>
      </c>
      <c r="X52" s="91">
        <f t="shared" si="27"/>
        <v>2.1631100000000001</v>
      </c>
      <c r="Y52" s="91">
        <f t="shared" si="27"/>
        <v>2.1868300000000001</v>
      </c>
      <c r="Z52" s="91">
        <f t="shared" si="27"/>
        <v>2.0451899999999998</v>
      </c>
      <c r="AA52" s="91">
        <f t="shared" si="27"/>
        <v>1.96221</v>
      </c>
    </row>
    <row r="53" spans="1:27" ht="12.75" hidden="1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hidden="1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hidden="1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1083</v>
      </c>
      <c r="B57" s="28" t="str">
        <f>"11"&amp;"."&amp;$B$663&amp;"."&amp;$B$664</f>
        <v>11.07.2023</v>
      </c>
      <c r="C57" s="90" t="s">
        <v>76</v>
      </c>
      <c r="D57" s="91">
        <f>ROUND(((D58+D59+D61+D60)/1000),5)</f>
        <v>1.7101</v>
      </c>
      <c r="E57" s="91">
        <f>ROUND(((E58+E59+E61+E60)/1000),5)</f>
        <v>1.6355599999999999</v>
      </c>
      <c r="F57" s="91">
        <f>ROUND(((F58+F59+F61+F60)/1000),5)</f>
        <v>1.4178599999999999</v>
      </c>
      <c r="G57" s="91">
        <f t="shared" ref="G57:AA57" si="30">ROUND(((G58+G59+G61+G60)/1000),5)</f>
        <v>1.24082</v>
      </c>
      <c r="H57" s="91">
        <f t="shared" si="30"/>
        <v>1.2321800000000001</v>
      </c>
      <c r="I57" s="91">
        <f t="shared" si="30"/>
        <v>1.4398599999999999</v>
      </c>
      <c r="J57" s="91">
        <f t="shared" si="30"/>
        <v>1.6809700000000001</v>
      </c>
      <c r="K57" s="91">
        <f t="shared" si="30"/>
        <v>1.85928</v>
      </c>
      <c r="L57" s="91">
        <f t="shared" si="30"/>
        <v>2.0711599999999999</v>
      </c>
      <c r="M57" s="91">
        <f t="shared" si="30"/>
        <v>2.17001</v>
      </c>
      <c r="N57" s="91">
        <f t="shared" si="30"/>
        <v>2.1822300000000001</v>
      </c>
      <c r="O57" s="91">
        <f t="shared" si="30"/>
        <v>2.1975500000000001</v>
      </c>
      <c r="P57" s="91">
        <f t="shared" si="30"/>
        <v>2.2138499999999999</v>
      </c>
      <c r="Q57" s="91">
        <f t="shared" si="30"/>
        <v>2.21061</v>
      </c>
      <c r="R57" s="91">
        <f t="shared" si="30"/>
        <v>2.2429299999999999</v>
      </c>
      <c r="S57" s="91">
        <f t="shared" si="30"/>
        <v>2.2387299999999999</v>
      </c>
      <c r="T57" s="91">
        <f t="shared" si="30"/>
        <v>2.2355100000000001</v>
      </c>
      <c r="U57" s="91">
        <f t="shared" si="30"/>
        <v>2.2233700000000001</v>
      </c>
      <c r="V57" s="91">
        <f t="shared" si="30"/>
        <v>2.1932200000000002</v>
      </c>
      <c r="W57" s="91">
        <f t="shared" si="30"/>
        <v>2.1488100000000001</v>
      </c>
      <c r="X57" s="91">
        <f t="shared" si="30"/>
        <v>2.1021200000000002</v>
      </c>
      <c r="Y57" s="91">
        <f t="shared" si="30"/>
        <v>2.1264099999999999</v>
      </c>
      <c r="Z57" s="91">
        <f t="shared" si="30"/>
        <v>1.98387</v>
      </c>
      <c r="AA57" s="91">
        <f t="shared" si="30"/>
        <v>1.9404300000000001</v>
      </c>
    </row>
    <row r="58" spans="1:27" ht="12.75" hidden="1" customHeight="1" outlineLevel="1" x14ac:dyDescent="0.2">
      <c r="A58" s="99" t="s">
        <v>1084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hidden="1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hidden="1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1088</v>
      </c>
      <c r="B62" s="28" t="str">
        <f>"12"&amp;"."&amp;$B$663&amp;"."&amp;$B$664</f>
        <v>12.07.2023</v>
      </c>
      <c r="C62" s="90" t="s">
        <v>76</v>
      </c>
      <c r="D62" s="91">
        <f>ROUND(((D63+D64+D66+D65)/1000),5)</f>
        <v>1.66296</v>
      </c>
      <c r="E62" s="91">
        <f>ROUND(((E63+E64+E66+E65)/1000),5)</f>
        <v>1.54678</v>
      </c>
      <c r="F62" s="91">
        <f>ROUND(((F63+F64+F66+F65)/1000),5)</f>
        <v>1.45608</v>
      </c>
      <c r="G62" s="91">
        <f t="shared" ref="G62:AA62" si="33">ROUND(((G63+G64+G66+G65)/1000),5)</f>
        <v>1.4116299999999999</v>
      </c>
      <c r="H62" s="91">
        <f t="shared" si="33"/>
        <v>1.40404</v>
      </c>
      <c r="I62" s="91">
        <f t="shared" si="33"/>
        <v>1.5242800000000001</v>
      </c>
      <c r="J62" s="91">
        <f t="shared" si="33"/>
        <v>1.7630600000000001</v>
      </c>
      <c r="K62" s="91">
        <f t="shared" si="33"/>
        <v>1.93343</v>
      </c>
      <c r="L62" s="91">
        <f t="shared" si="33"/>
        <v>2.1823299999999999</v>
      </c>
      <c r="M62" s="91">
        <f t="shared" si="33"/>
        <v>2.3815300000000001</v>
      </c>
      <c r="N62" s="91">
        <f t="shared" si="33"/>
        <v>2.4849000000000001</v>
      </c>
      <c r="O62" s="91">
        <f t="shared" si="33"/>
        <v>2.4831699999999999</v>
      </c>
      <c r="P62" s="91">
        <f t="shared" si="33"/>
        <v>2.44469</v>
      </c>
      <c r="Q62" s="91">
        <f t="shared" si="33"/>
        <v>2.4306100000000002</v>
      </c>
      <c r="R62" s="91">
        <f t="shared" si="33"/>
        <v>2.5488499999999998</v>
      </c>
      <c r="S62" s="91">
        <f t="shared" si="33"/>
        <v>2.4943</v>
      </c>
      <c r="T62" s="91">
        <f t="shared" si="33"/>
        <v>2.4812599999999998</v>
      </c>
      <c r="U62" s="91">
        <f t="shared" si="33"/>
        <v>2.3535900000000001</v>
      </c>
      <c r="V62" s="91">
        <f t="shared" si="33"/>
        <v>2.3121299999999998</v>
      </c>
      <c r="W62" s="91">
        <f t="shared" si="33"/>
        <v>2.21366</v>
      </c>
      <c r="X62" s="91">
        <f t="shared" si="33"/>
        <v>2.2201200000000001</v>
      </c>
      <c r="Y62" s="91">
        <f t="shared" si="33"/>
        <v>2.2325400000000002</v>
      </c>
      <c r="Z62" s="91">
        <f t="shared" si="33"/>
        <v>2.05084</v>
      </c>
      <c r="AA62" s="91">
        <f t="shared" si="33"/>
        <v>1.9351499999999999</v>
      </c>
    </row>
    <row r="63" spans="1:27" ht="12.75" hidden="1" customHeight="1" outlineLevel="1" x14ac:dyDescent="0.2">
      <c r="A63" s="99" t="s">
        <v>1089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hidden="1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hidden="1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1093</v>
      </c>
      <c r="B67" s="28" t="str">
        <f>"13"&amp;"."&amp;$B$663&amp;"."&amp;$B$664</f>
        <v>13.07.2023</v>
      </c>
      <c r="C67" s="90" t="s">
        <v>76</v>
      </c>
      <c r="D67" s="91">
        <f>ROUND(((D68+D69+D71+D70)/1000),5)</f>
        <v>1.7997799999999999</v>
      </c>
      <c r="E67" s="91">
        <f>ROUND(((E68+E69+E71+E70)/1000),5)</f>
        <v>1.6600600000000001</v>
      </c>
      <c r="F67" s="91">
        <f>ROUND(((F68+F69+F71+F70)/1000),5)</f>
        <v>1.5216700000000001</v>
      </c>
      <c r="G67" s="91">
        <f t="shared" ref="G67:AA67" si="36">ROUND(((G68+G69+G71+G70)/1000),5)</f>
        <v>1.46025</v>
      </c>
      <c r="H67" s="91">
        <f t="shared" si="36"/>
        <v>1.43763</v>
      </c>
      <c r="I67" s="91">
        <f t="shared" si="36"/>
        <v>1.6145700000000001</v>
      </c>
      <c r="J67" s="91">
        <f t="shared" si="36"/>
        <v>1.8103899999999999</v>
      </c>
      <c r="K67" s="91">
        <f t="shared" si="36"/>
        <v>1.96499</v>
      </c>
      <c r="L67" s="91">
        <f t="shared" si="36"/>
        <v>2.1821600000000001</v>
      </c>
      <c r="M67" s="91">
        <f t="shared" si="36"/>
        <v>2.3210899999999999</v>
      </c>
      <c r="N67" s="91">
        <f t="shared" si="36"/>
        <v>2.4826800000000002</v>
      </c>
      <c r="O67" s="91">
        <f t="shared" si="36"/>
        <v>2.48455</v>
      </c>
      <c r="P67" s="91">
        <f t="shared" si="36"/>
        <v>2.48237</v>
      </c>
      <c r="Q67" s="91">
        <f t="shared" si="36"/>
        <v>2.4848599999999998</v>
      </c>
      <c r="R67" s="91">
        <f t="shared" si="36"/>
        <v>2.5501200000000002</v>
      </c>
      <c r="S67" s="91">
        <f t="shared" si="36"/>
        <v>2.5388199999999999</v>
      </c>
      <c r="T67" s="91">
        <f t="shared" si="36"/>
        <v>2.5025300000000001</v>
      </c>
      <c r="U67" s="91">
        <f t="shared" si="36"/>
        <v>2.48706</v>
      </c>
      <c r="V67" s="91">
        <f t="shared" si="36"/>
        <v>2.46374</v>
      </c>
      <c r="W67" s="91">
        <f t="shared" si="36"/>
        <v>2.41798</v>
      </c>
      <c r="X67" s="91">
        <f t="shared" si="36"/>
        <v>2.39941</v>
      </c>
      <c r="Y67" s="91">
        <f t="shared" si="36"/>
        <v>2.3912800000000001</v>
      </c>
      <c r="Z67" s="91">
        <f t="shared" si="36"/>
        <v>2.17517</v>
      </c>
      <c r="AA67" s="91">
        <f t="shared" si="36"/>
        <v>1.98912</v>
      </c>
    </row>
    <row r="68" spans="1:27" ht="12.75" hidden="1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hidden="1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hidden="1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1098</v>
      </c>
      <c r="B72" s="28" t="str">
        <f>"14"&amp;"."&amp;$B$663&amp;"."&amp;$B$664</f>
        <v>14.07.2023</v>
      </c>
      <c r="C72" s="90" t="s">
        <v>76</v>
      </c>
      <c r="D72" s="91">
        <f>ROUND(((D73+D74+D76+D75)/1000),5)</f>
        <v>1.78948</v>
      </c>
      <c r="E72" s="91">
        <f>ROUND(((E73+E74+E76+E75)/1000),5)</f>
        <v>1.6242799999999999</v>
      </c>
      <c r="F72" s="91">
        <f>ROUND(((F73+F74+F76+F75)/1000),5)</f>
        <v>1.4778899999999999</v>
      </c>
      <c r="G72" s="91">
        <f t="shared" ref="G72:AA72" si="39">ROUND(((G73+G74+G76+G75)/1000),5)</f>
        <v>1.43588</v>
      </c>
      <c r="H72" s="91">
        <f t="shared" si="39"/>
        <v>1.43302</v>
      </c>
      <c r="I72" s="91">
        <f t="shared" si="39"/>
        <v>1.54819</v>
      </c>
      <c r="J72" s="91">
        <f t="shared" si="39"/>
        <v>1.76766</v>
      </c>
      <c r="K72" s="91">
        <f t="shared" si="39"/>
        <v>1.9595100000000001</v>
      </c>
      <c r="L72" s="91">
        <f t="shared" si="39"/>
        <v>2.2099299999999999</v>
      </c>
      <c r="M72" s="91">
        <f t="shared" si="39"/>
        <v>2.4466800000000002</v>
      </c>
      <c r="N72" s="91">
        <f t="shared" si="39"/>
        <v>2.4832700000000001</v>
      </c>
      <c r="O72" s="91">
        <f t="shared" si="39"/>
        <v>2.4919199999999999</v>
      </c>
      <c r="P72" s="91">
        <f t="shared" si="39"/>
        <v>2.48272</v>
      </c>
      <c r="Q72" s="91">
        <f t="shared" si="39"/>
        <v>2.4798399999999998</v>
      </c>
      <c r="R72" s="91">
        <f t="shared" si="39"/>
        <v>2.5245700000000002</v>
      </c>
      <c r="S72" s="91">
        <f t="shared" si="39"/>
        <v>2.4854400000000001</v>
      </c>
      <c r="T72" s="91">
        <f t="shared" si="39"/>
        <v>2.4825599999999999</v>
      </c>
      <c r="U72" s="91">
        <f t="shared" si="39"/>
        <v>2.4874499999999999</v>
      </c>
      <c r="V72" s="91">
        <f t="shared" si="39"/>
        <v>2.4786100000000002</v>
      </c>
      <c r="W72" s="91">
        <f t="shared" si="39"/>
        <v>2.44794</v>
      </c>
      <c r="X72" s="91">
        <f t="shared" si="39"/>
        <v>2.4319600000000001</v>
      </c>
      <c r="Y72" s="91">
        <f t="shared" si="39"/>
        <v>2.4501300000000001</v>
      </c>
      <c r="Z72" s="91">
        <f t="shared" si="39"/>
        <v>2.2475800000000001</v>
      </c>
      <c r="AA72" s="91">
        <f t="shared" si="39"/>
        <v>2.00136</v>
      </c>
    </row>
    <row r="73" spans="1:27" ht="12.75" hidden="1" customHeight="1" outlineLevel="1" x14ac:dyDescent="0.2">
      <c r="A73" s="99" t="s">
        <v>1099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hidden="1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hidden="1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1103</v>
      </c>
      <c r="B77" s="28" t="str">
        <f>"15"&amp;"."&amp;$B$663&amp;"."&amp;$B$664</f>
        <v>15.07.2023</v>
      </c>
      <c r="C77" s="90" t="s">
        <v>76</v>
      </c>
      <c r="D77" s="91">
        <f>ROUND(((D78+D79+D81+D80)/1000),5)</f>
        <v>1.9100600000000001</v>
      </c>
      <c r="E77" s="91">
        <f>ROUND(((E78+E79+E81+E80)/1000),5)</f>
        <v>1.8825799999999999</v>
      </c>
      <c r="F77" s="91">
        <f>ROUND(((F78+F79+F81+F80)/1000),5)</f>
        <v>1.76613</v>
      </c>
      <c r="G77" s="91">
        <f t="shared" ref="G77:AA77" si="42">ROUND(((G78+G79+G81+G80)/1000),5)</f>
        <v>1.6733800000000001</v>
      </c>
      <c r="H77" s="91">
        <f t="shared" si="42"/>
        <v>1.61225</v>
      </c>
      <c r="I77" s="91">
        <f t="shared" si="42"/>
        <v>1.6082000000000001</v>
      </c>
      <c r="J77" s="91">
        <f t="shared" si="42"/>
        <v>1.6841699999999999</v>
      </c>
      <c r="K77" s="91">
        <f t="shared" si="42"/>
        <v>1.8749800000000001</v>
      </c>
      <c r="L77" s="91">
        <f t="shared" si="42"/>
        <v>2.0184899999999999</v>
      </c>
      <c r="M77" s="91">
        <f t="shared" si="42"/>
        <v>2.2961999999999998</v>
      </c>
      <c r="N77" s="91">
        <f t="shared" si="42"/>
        <v>2.57104</v>
      </c>
      <c r="O77" s="91">
        <f t="shared" si="42"/>
        <v>2.5608399999999998</v>
      </c>
      <c r="P77" s="91">
        <f t="shared" si="42"/>
        <v>2.6726200000000002</v>
      </c>
      <c r="Q77" s="91">
        <f t="shared" si="42"/>
        <v>2.7124000000000001</v>
      </c>
      <c r="R77" s="91">
        <f t="shared" si="42"/>
        <v>2.67015</v>
      </c>
      <c r="S77" s="91">
        <f t="shared" si="42"/>
        <v>2.5482300000000002</v>
      </c>
      <c r="T77" s="91">
        <f t="shared" si="42"/>
        <v>2.46658</v>
      </c>
      <c r="U77" s="91">
        <f t="shared" si="42"/>
        <v>2.3545799999999999</v>
      </c>
      <c r="V77" s="91">
        <f t="shared" si="42"/>
        <v>2.2970700000000002</v>
      </c>
      <c r="W77" s="91">
        <f t="shared" si="42"/>
        <v>2.1061299999999998</v>
      </c>
      <c r="X77" s="91">
        <f t="shared" si="42"/>
        <v>2.0980300000000001</v>
      </c>
      <c r="Y77" s="91">
        <f t="shared" si="42"/>
        <v>2.2114699999999998</v>
      </c>
      <c r="Z77" s="91">
        <f t="shared" si="42"/>
        <v>2.0694599999999999</v>
      </c>
      <c r="AA77" s="91">
        <f t="shared" si="42"/>
        <v>1.93546</v>
      </c>
    </row>
    <row r="78" spans="1:27" ht="12.75" hidden="1" customHeight="1" outlineLevel="1" x14ac:dyDescent="0.2">
      <c r="A78" s="99" t="s">
        <v>1104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hidden="1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hidden="1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1108</v>
      </c>
      <c r="B82" s="28" t="str">
        <f>"16"&amp;"."&amp;$B$663&amp;"."&amp;$B$664</f>
        <v>16.07.2023</v>
      </c>
      <c r="C82" s="90" t="s">
        <v>76</v>
      </c>
      <c r="D82" s="91">
        <f>ROUND(((D83+D84+D86+D85)/1000),5)</f>
        <v>1.8827</v>
      </c>
      <c r="E82" s="91">
        <f>ROUND(((E83+E84+E86+E85)/1000),5)</f>
        <v>1.7927599999999999</v>
      </c>
      <c r="F82" s="91">
        <f>ROUND(((F83+F84+F86+F85)/1000),5)</f>
        <v>1.6893800000000001</v>
      </c>
      <c r="G82" s="91">
        <f t="shared" ref="G82:AA82" si="45">ROUND(((G83+G84+G86+G85)/1000),5)</f>
        <v>1.58022</v>
      </c>
      <c r="H82" s="91">
        <f t="shared" si="45"/>
        <v>1.5184800000000001</v>
      </c>
      <c r="I82" s="91">
        <f t="shared" si="45"/>
        <v>1.5149600000000001</v>
      </c>
      <c r="J82" s="91">
        <f t="shared" si="45"/>
        <v>1.5554699999999999</v>
      </c>
      <c r="K82" s="91">
        <f t="shared" si="45"/>
        <v>1.7799100000000001</v>
      </c>
      <c r="L82" s="91">
        <f t="shared" si="45"/>
        <v>1.9638800000000001</v>
      </c>
      <c r="M82" s="91">
        <f t="shared" si="45"/>
        <v>2.2958699999999999</v>
      </c>
      <c r="N82" s="91">
        <f t="shared" si="45"/>
        <v>2.3829699999999998</v>
      </c>
      <c r="O82" s="91">
        <f t="shared" si="45"/>
        <v>2.4163800000000002</v>
      </c>
      <c r="P82" s="91">
        <f t="shared" si="45"/>
        <v>2.4274499999999999</v>
      </c>
      <c r="Q82" s="91">
        <f t="shared" si="45"/>
        <v>2.4345599999999998</v>
      </c>
      <c r="R82" s="91">
        <f t="shared" si="45"/>
        <v>2.4526599999999998</v>
      </c>
      <c r="S82" s="91">
        <f t="shared" si="45"/>
        <v>2.44469</v>
      </c>
      <c r="T82" s="91">
        <f t="shared" si="45"/>
        <v>2.4066299999999998</v>
      </c>
      <c r="U82" s="91">
        <f t="shared" si="45"/>
        <v>2.3697599999999999</v>
      </c>
      <c r="V82" s="91">
        <f t="shared" si="45"/>
        <v>2.3603999999999998</v>
      </c>
      <c r="W82" s="91">
        <f t="shared" si="45"/>
        <v>2.3456000000000001</v>
      </c>
      <c r="X82" s="91">
        <f t="shared" si="45"/>
        <v>2.35433</v>
      </c>
      <c r="Y82" s="91">
        <f t="shared" si="45"/>
        <v>2.3948499999999999</v>
      </c>
      <c r="Z82" s="91">
        <f t="shared" si="45"/>
        <v>2.28993</v>
      </c>
      <c r="AA82" s="91">
        <f t="shared" si="45"/>
        <v>2.0160800000000001</v>
      </c>
    </row>
    <row r="83" spans="1:27" ht="12.75" hidden="1" customHeight="1" outlineLevel="1" x14ac:dyDescent="0.2">
      <c r="A83" s="99" t="s">
        <v>1109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hidden="1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hidden="1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1113</v>
      </c>
      <c r="B87" s="28" t="str">
        <f>"17"&amp;"."&amp;$B$663&amp;"."&amp;$B$664</f>
        <v>17.07.2023</v>
      </c>
      <c r="C87" s="90" t="s">
        <v>76</v>
      </c>
      <c r="D87" s="91">
        <f>ROUND(((D88+D89+D91+D90)/1000),5)</f>
        <v>1.8703000000000001</v>
      </c>
      <c r="E87" s="91">
        <f>ROUND(((E88+E89+E91+E90)/1000),5)</f>
        <v>1.75299</v>
      </c>
      <c r="F87" s="91">
        <f>ROUND(((F88+F89+F91+F90)/1000),5)</f>
        <v>1.66286</v>
      </c>
      <c r="G87" s="91">
        <f t="shared" ref="G87:AA87" si="48">ROUND(((G88+G89+G91+G90)/1000),5)</f>
        <v>1.5601</v>
      </c>
      <c r="H87" s="91">
        <f t="shared" si="48"/>
        <v>1.5195099999999999</v>
      </c>
      <c r="I87" s="91">
        <f t="shared" si="48"/>
        <v>1.6063799999999999</v>
      </c>
      <c r="J87" s="91">
        <f t="shared" si="48"/>
        <v>1.7926299999999999</v>
      </c>
      <c r="K87" s="91">
        <f t="shared" si="48"/>
        <v>1.95137</v>
      </c>
      <c r="L87" s="91">
        <f t="shared" si="48"/>
        <v>2.2098499999999999</v>
      </c>
      <c r="M87" s="91">
        <f t="shared" si="48"/>
        <v>2.47079</v>
      </c>
      <c r="N87" s="91">
        <f t="shared" si="48"/>
        <v>2.4812099999999999</v>
      </c>
      <c r="O87" s="91">
        <f t="shared" si="48"/>
        <v>2.5109400000000002</v>
      </c>
      <c r="P87" s="91">
        <f t="shared" si="48"/>
        <v>2.4820500000000001</v>
      </c>
      <c r="Q87" s="91">
        <f t="shared" si="48"/>
        <v>2.5024899999999999</v>
      </c>
      <c r="R87" s="91">
        <f t="shared" si="48"/>
        <v>2.5693800000000002</v>
      </c>
      <c r="S87" s="91">
        <f t="shared" si="48"/>
        <v>2.54603</v>
      </c>
      <c r="T87" s="91">
        <f t="shared" si="48"/>
        <v>2.54129</v>
      </c>
      <c r="U87" s="91">
        <f t="shared" si="48"/>
        <v>2.5270299999999999</v>
      </c>
      <c r="V87" s="91">
        <f t="shared" si="48"/>
        <v>2.48908</v>
      </c>
      <c r="W87" s="91">
        <f t="shared" si="48"/>
        <v>2.4389599999999998</v>
      </c>
      <c r="X87" s="91">
        <f t="shared" si="48"/>
        <v>2.4231400000000001</v>
      </c>
      <c r="Y87" s="91">
        <f t="shared" si="48"/>
        <v>2.4260600000000001</v>
      </c>
      <c r="Z87" s="91">
        <f t="shared" si="48"/>
        <v>2.0979299999999999</v>
      </c>
      <c r="AA87" s="91">
        <f t="shared" si="48"/>
        <v>1.8928</v>
      </c>
    </row>
    <row r="88" spans="1:27" ht="12.75" hidden="1" customHeight="1" outlineLevel="1" x14ac:dyDescent="0.2">
      <c r="A88" s="99" t="s">
        <v>1114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hidden="1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hidden="1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1118</v>
      </c>
      <c r="B92" s="28" t="str">
        <f>"18"&amp;"."&amp;$B$663&amp;"."&amp;$B$664</f>
        <v>18.07.2023</v>
      </c>
      <c r="C92" s="90" t="s">
        <v>76</v>
      </c>
      <c r="D92" s="91">
        <f>ROUND(((D93+D94+D96+D95)/1000),5)</f>
        <v>1.7462800000000001</v>
      </c>
      <c r="E92" s="91">
        <f>ROUND(((E93+E94+E96+E95)/1000),5)</f>
        <v>1.6298600000000001</v>
      </c>
      <c r="F92" s="91">
        <f>ROUND(((F93+F94+F96+F95)/1000),5)</f>
        <v>1.5150999999999999</v>
      </c>
      <c r="G92" s="91">
        <f t="shared" ref="G92:AA92" si="51">ROUND(((G93+G94+G96+G95)/1000),5)</f>
        <v>1.4114</v>
      </c>
      <c r="H92" s="91">
        <f t="shared" si="51"/>
        <v>1.45224</v>
      </c>
      <c r="I92" s="91">
        <f t="shared" si="51"/>
        <v>1.55233</v>
      </c>
      <c r="J92" s="91">
        <f t="shared" si="51"/>
        <v>1.6688099999999999</v>
      </c>
      <c r="K92" s="91">
        <f t="shared" si="51"/>
        <v>1.93849</v>
      </c>
      <c r="L92" s="91">
        <f t="shared" si="51"/>
        <v>2.1785199999999998</v>
      </c>
      <c r="M92" s="91">
        <f t="shared" si="51"/>
        <v>2.47716</v>
      </c>
      <c r="N92" s="91">
        <f t="shared" si="51"/>
        <v>2.4975900000000002</v>
      </c>
      <c r="O92" s="91">
        <f t="shared" si="51"/>
        <v>2.49777</v>
      </c>
      <c r="P92" s="91">
        <f t="shared" si="51"/>
        <v>2.47967</v>
      </c>
      <c r="Q92" s="91">
        <f t="shared" si="51"/>
        <v>2.49309</v>
      </c>
      <c r="R92" s="91">
        <f t="shared" si="51"/>
        <v>2.55959</v>
      </c>
      <c r="S92" s="91">
        <f t="shared" si="51"/>
        <v>2.5462699999999998</v>
      </c>
      <c r="T92" s="91">
        <f t="shared" si="51"/>
        <v>2.5438100000000001</v>
      </c>
      <c r="U92" s="91">
        <f t="shared" si="51"/>
        <v>2.52271</v>
      </c>
      <c r="V92" s="91">
        <f t="shared" si="51"/>
        <v>2.48339</v>
      </c>
      <c r="W92" s="91">
        <f t="shared" si="51"/>
        <v>2.4382999999999999</v>
      </c>
      <c r="X92" s="91">
        <f t="shared" si="51"/>
        <v>2.3992300000000002</v>
      </c>
      <c r="Y92" s="91">
        <f t="shared" si="51"/>
        <v>2.3892699999999998</v>
      </c>
      <c r="Z92" s="91">
        <f t="shared" si="51"/>
        <v>2.03173</v>
      </c>
      <c r="AA92" s="91">
        <f t="shared" si="51"/>
        <v>1.8768100000000001</v>
      </c>
    </row>
    <row r="93" spans="1:27" ht="12.75" hidden="1" customHeight="1" outlineLevel="1" x14ac:dyDescent="0.2">
      <c r="A93" s="99" t="s">
        <v>1119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hidden="1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hidden="1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1123</v>
      </c>
      <c r="B97" s="28" t="str">
        <f>"19"&amp;"."&amp;$B$663&amp;"."&amp;$B$664</f>
        <v>19.07.2023</v>
      </c>
      <c r="C97" s="90" t="s">
        <v>76</v>
      </c>
      <c r="D97" s="91">
        <f>ROUND(((D98+D99+D101+D100)/1000),5)</f>
        <v>1.7262</v>
      </c>
      <c r="E97" s="91">
        <f>ROUND(((E98+E99+E101+E100)/1000),5)</f>
        <v>1.60005</v>
      </c>
      <c r="F97" s="91">
        <f>ROUND(((F98+F99+F101+F100)/1000),5)</f>
        <v>1.43319</v>
      </c>
      <c r="G97" s="91">
        <f t="shared" ref="G97:AA97" si="54">ROUND(((G98+G99+G101+G100)/1000),5)</f>
        <v>1.35823</v>
      </c>
      <c r="H97" s="91">
        <f t="shared" si="54"/>
        <v>1.3442799999999999</v>
      </c>
      <c r="I97" s="91">
        <f t="shared" si="54"/>
        <v>1.5158199999999999</v>
      </c>
      <c r="J97" s="91">
        <f t="shared" si="54"/>
        <v>1.70696</v>
      </c>
      <c r="K97" s="91">
        <f t="shared" si="54"/>
        <v>1.97315</v>
      </c>
      <c r="L97" s="91">
        <f t="shared" si="54"/>
        <v>2.19319</v>
      </c>
      <c r="M97" s="91">
        <f t="shared" si="54"/>
        <v>2.46495</v>
      </c>
      <c r="N97" s="91">
        <f t="shared" si="54"/>
        <v>2.51166</v>
      </c>
      <c r="O97" s="91">
        <f t="shared" si="54"/>
        <v>2.5232800000000002</v>
      </c>
      <c r="P97" s="91">
        <f t="shared" si="54"/>
        <v>2.5210400000000002</v>
      </c>
      <c r="Q97" s="91">
        <f t="shared" si="54"/>
        <v>2.5289000000000001</v>
      </c>
      <c r="R97" s="91">
        <f t="shared" si="54"/>
        <v>2.5897600000000001</v>
      </c>
      <c r="S97" s="91">
        <f t="shared" si="54"/>
        <v>2.5733600000000001</v>
      </c>
      <c r="T97" s="91">
        <f t="shared" si="54"/>
        <v>2.5601400000000001</v>
      </c>
      <c r="U97" s="91">
        <f t="shared" si="54"/>
        <v>2.5411899999999998</v>
      </c>
      <c r="V97" s="91">
        <f t="shared" si="54"/>
        <v>2.5011800000000002</v>
      </c>
      <c r="W97" s="91">
        <f t="shared" si="54"/>
        <v>2.4628100000000002</v>
      </c>
      <c r="X97" s="91">
        <f t="shared" si="54"/>
        <v>2.43607</v>
      </c>
      <c r="Y97" s="91">
        <f t="shared" si="54"/>
        <v>2.4226999999999999</v>
      </c>
      <c r="Z97" s="91">
        <f t="shared" si="54"/>
        <v>2.1262699999999999</v>
      </c>
      <c r="AA97" s="91">
        <f t="shared" si="54"/>
        <v>1.99797</v>
      </c>
    </row>
    <row r="98" spans="1:27" ht="12.75" hidden="1" customHeight="1" outlineLevel="1" x14ac:dyDescent="0.2">
      <c r="A98" s="99" t="s">
        <v>1124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hidden="1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hidden="1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1128</v>
      </c>
      <c r="B102" s="28" t="str">
        <f>"20"&amp;"."&amp;$B$663&amp;"."&amp;$B$664</f>
        <v>20.07.2023</v>
      </c>
      <c r="C102" s="90" t="s">
        <v>76</v>
      </c>
      <c r="D102" s="91">
        <f>ROUND(((D103+D104+D106+D105)/1000),5)</f>
        <v>1.6939</v>
      </c>
      <c r="E102" s="91">
        <f>ROUND(((E103+E104+E106+E105)/1000),5)</f>
        <v>1.54189</v>
      </c>
      <c r="F102" s="91">
        <f>ROUND(((F103+F104+F106+F105)/1000),5)</f>
        <v>1.4041699999999999</v>
      </c>
      <c r="G102" s="91">
        <f t="shared" ref="G102:AA102" si="57">ROUND(((G103+G104+G106+G105)/1000),5)</f>
        <v>1.3358099999999999</v>
      </c>
      <c r="H102" s="91">
        <f t="shared" si="57"/>
        <v>1.31887</v>
      </c>
      <c r="I102" s="91">
        <f t="shared" si="57"/>
        <v>1.5</v>
      </c>
      <c r="J102" s="91">
        <f t="shared" si="57"/>
        <v>1.5693600000000001</v>
      </c>
      <c r="K102" s="91">
        <f t="shared" si="57"/>
        <v>1.9599200000000001</v>
      </c>
      <c r="L102" s="91">
        <f t="shared" si="57"/>
        <v>2.2778100000000001</v>
      </c>
      <c r="M102" s="91">
        <f t="shared" si="57"/>
        <v>2.4803899999999999</v>
      </c>
      <c r="N102" s="91">
        <f t="shared" si="57"/>
        <v>2.5351599999999999</v>
      </c>
      <c r="O102" s="91">
        <f t="shared" si="57"/>
        <v>2.5421200000000002</v>
      </c>
      <c r="P102" s="91">
        <f t="shared" si="57"/>
        <v>2.53932</v>
      </c>
      <c r="Q102" s="91">
        <f t="shared" si="57"/>
        <v>2.5405500000000001</v>
      </c>
      <c r="R102" s="91">
        <f t="shared" si="57"/>
        <v>2.5597799999999999</v>
      </c>
      <c r="S102" s="91">
        <f t="shared" si="57"/>
        <v>2.5517699999999999</v>
      </c>
      <c r="T102" s="91">
        <f t="shared" si="57"/>
        <v>2.5508600000000001</v>
      </c>
      <c r="U102" s="91">
        <f t="shared" si="57"/>
        <v>2.5386799999999998</v>
      </c>
      <c r="V102" s="91">
        <f t="shared" si="57"/>
        <v>2.4956800000000001</v>
      </c>
      <c r="W102" s="91">
        <f t="shared" si="57"/>
        <v>2.4704999999999999</v>
      </c>
      <c r="X102" s="91">
        <f t="shared" si="57"/>
        <v>2.4508700000000001</v>
      </c>
      <c r="Y102" s="91">
        <f t="shared" si="57"/>
        <v>2.4403100000000002</v>
      </c>
      <c r="Z102" s="91">
        <f t="shared" si="57"/>
        <v>2.11395</v>
      </c>
      <c r="AA102" s="91">
        <f t="shared" si="57"/>
        <v>1.89744</v>
      </c>
    </row>
    <row r="103" spans="1:27" ht="12.75" hidden="1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hidden="1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hidden="1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1133</v>
      </c>
      <c r="B107" s="28" t="str">
        <f>"21"&amp;"."&amp;$B$663&amp;"."&amp;$B$664</f>
        <v>21.07.2023</v>
      </c>
      <c r="C107" s="90" t="s">
        <v>76</v>
      </c>
      <c r="D107" s="91">
        <f>ROUND(((D108+D109+D111+D110)/1000),5)</f>
        <v>1.65676</v>
      </c>
      <c r="E107" s="91">
        <f>ROUND(((E108+E109+E111+E110)/1000),5)</f>
        <v>1.51702</v>
      </c>
      <c r="F107" s="91">
        <f>ROUND(((F108+F109+F111+F110)/1000),5)</f>
        <v>1.4426000000000001</v>
      </c>
      <c r="G107" s="91">
        <f t="shared" ref="G107:AA107" si="60">ROUND(((G108+G109+G111+G110)/1000),5)</f>
        <v>1.3659600000000001</v>
      </c>
      <c r="H107" s="91">
        <f t="shared" si="60"/>
        <v>1.3382000000000001</v>
      </c>
      <c r="I107" s="91">
        <f t="shared" si="60"/>
        <v>1.4870699999999999</v>
      </c>
      <c r="J107" s="91">
        <f t="shared" si="60"/>
        <v>1.6054900000000001</v>
      </c>
      <c r="K107" s="91">
        <f t="shared" si="60"/>
        <v>1.90812</v>
      </c>
      <c r="L107" s="91">
        <f t="shared" si="60"/>
        <v>2.34253</v>
      </c>
      <c r="M107" s="91">
        <f t="shared" si="60"/>
        <v>2.5343399999999998</v>
      </c>
      <c r="N107" s="91">
        <f t="shared" si="60"/>
        <v>2.5516000000000001</v>
      </c>
      <c r="O107" s="91">
        <f t="shared" si="60"/>
        <v>2.5459100000000001</v>
      </c>
      <c r="P107" s="91">
        <f t="shared" si="60"/>
        <v>2.5374500000000002</v>
      </c>
      <c r="Q107" s="91">
        <f t="shared" si="60"/>
        <v>2.5470799999999998</v>
      </c>
      <c r="R107" s="91">
        <f t="shared" si="60"/>
        <v>2.5462600000000002</v>
      </c>
      <c r="S107" s="91">
        <f t="shared" si="60"/>
        <v>2.5401699999999998</v>
      </c>
      <c r="T107" s="91">
        <f t="shared" si="60"/>
        <v>2.53546</v>
      </c>
      <c r="U107" s="91">
        <f t="shared" si="60"/>
        <v>2.53409</v>
      </c>
      <c r="V107" s="91">
        <f t="shared" si="60"/>
        <v>2.5161500000000001</v>
      </c>
      <c r="W107" s="91">
        <f t="shared" si="60"/>
        <v>2.5160300000000002</v>
      </c>
      <c r="X107" s="91">
        <f t="shared" si="60"/>
        <v>2.5013899999999998</v>
      </c>
      <c r="Y107" s="91">
        <f t="shared" si="60"/>
        <v>2.5049600000000001</v>
      </c>
      <c r="Z107" s="91">
        <f t="shared" si="60"/>
        <v>2.3599000000000001</v>
      </c>
      <c r="AA107" s="91">
        <f t="shared" si="60"/>
        <v>2.0099900000000002</v>
      </c>
    </row>
    <row r="108" spans="1:27" ht="12.75" hidden="1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hidden="1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hidden="1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1138</v>
      </c>
      <c r="B112" s="28" t="str">
        <f>"22"&amp;"."&amp;$B$663&amp;"."&amp;$B$664</f>
        <v>22.07.2023</v>
      </c>
      <c r="C112" s="90" t="s">
        <v>76</v>
      </c>
      <c r="D112" s="91">
        <f>ROUND(((D113+D114+D116+D115)/1000),5)</f>
        <v>1.9997199999999999</v>
      </c>
      <c r="E112" s="91">
        <f>ROUND(((E113+E114+E116+E115)/1000),5)</f>
        <v>1.8650599999999999</v>
      </c>
      <c r="F112" s="91">
        <f>ROUND(((F113+F114+F116+F115)/1000),5)</f>
        <v>1.7243599999999999</v>
      </c>
      <c r="G112" s="91">
        <f t="shared" ref="G112:AA112" si="63">ROUND(((G113+G114+G116+G115)/1000),5)</f>
        <v>1.6126499999999999</v>
      </c>
      <c r="H112" s="91">
        <f t="shared" si="63"/>
        <v>1.5615699999999999</v>
      </c>
      <c r="I112" s="91">
        <f t="shared" si="63"/>
        <v>1.63161</v>
      </c>
      <c r="J112" s="91">
        <f t="shared" si="63"/>
        <v>1.7635400000000001</v>
      </c>
      <c r="K112" s="91">
        <f t="shared" si="63"/>
        <v>1.8914599999999999</v>
      </c>
      <c r="L112" s="91">
        <f t="shared" si="63"/>
        <v>2.0520700000000001</v>
      </c>
      <c r="M112" s="91">
        <f t="shared" si="63"/>
        <v>2.4597699999999998</v>
      </c>
      <c r="N112" s="91">
        <f t="shared" si="63"/>
        <v>2.5278</v>
      </c>
      <c r="O112" s="91">
        <f t="shared" si="63"/>
        <v>2.53674</v>
      </c>
      <c r="P112" s="91">
        <f t="shared" si="63"/>
        <v>2.53112</v>
      </c>
      <c r="Q112" s="91">
        <f t="shared" si="63"/>
        <v>2.5277699999999999</v>
      </c>
      <c r="R112" s="91">
        <f t="shared" si="63"/>
        <v>2.52942</v>
      </c>
      <c r="S112" s="91">
        <f t="shared" si="63"/>
        <v>2.5200200000000001</v>
      </c>
      <c r="T112" s="91">
        <f t="shared" si="63"/>
        <v>2.4915600000000002</v>
      </c>
      <c r="U112" s="91">
        <f t="shared" si="63"/>
        <v>2.4571399999999999</v>
      </c>
      <c r="V112" s="91">
        <f t="shared" si="63"/>
        <v>2.4308200000000002</v>
      </c>
      <c r="W112" s="91">
        <f t="shared" si="63"/>
        <v>2.3788800000000001</v>
      </c>
      <c r="X112" s="91">
        <f t="shared" si="63"/>
        <v>2.3720599999999998</v>
      </c>
      <c r="Y112" s="91">
        <f t="shared" si="63"/>
        <v>2.3866499999999999</v>
      </c>
      <c r="Z112" s="91">
        <f t="shared" si="63"/>
        <v>2.20357</v>
      </c>
      <c r="AA112" s="91">
        <f t="shared" si="63"/>
        <v>1.99648</v>
      </c>
    </row>
    <row r="113" spans="1:27" ht="12.75" hidden="1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hidden="1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hidden="1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1143</v>
      </c>
      <c r="B117" s="28" t="str">
        <f>"23"&amp;"."&amp;$B$663&amp;"."&amp;$B$664</f>
        <v>23.07.2023</v>
      </c>
      <c r="C117" s="90" t="s">
        <v>76</v>
      </c>
      <c r="D117" s="91">
        <f>ROUND(((D118+D119+D121+D120)/1000),5)</f>
        <v>1.81243</v>
      </c>
      <c r="E117" s="91">
        <f>ROUND(((E118+E119+E121+E120)/1000),5)</f>
        <v>1.66462</v>
      </c>
      <c r="F117" s="91">
        <f>ROUND(((F118+F119+F121+F120)/1000),5)</f>
        <v>1.4906900000000001</v>
      </c>
      <c r="G117" s="91">
        <f t="shared" ref="G117:AA117" si="66">ROUND(((G118+G119+G121+G120)/1000),5)</f>
        <v>1.38686</v>
      </c>
      <c r="H117" s="91">
        <f t="shared" si="66"/>
        <v>1.3363700000000001</v>
      </c>
      <c r="I117" s="91">
        <f t="shared" si="66"/>
        <v>1.3908499999999999</v>
      </c>
      <c r="J117" s="91">
        <f t="shared" si="66"/>
        <v>1.3909400000000001</v>
      </c>
      <c r="K117" s="91">
        <f t="shared" si="66"/>
        <v>1.68719</v>
      </c>
      <c r="L117" s="91">
        <f t="shared" si="66"/>
        <v>1.9065700000000001</v>
      </c>
      <c r="M117" s="91">
        <f t="shared" si="66"/>
        <v>2.1242000000000001</v>
      </c>
      <c r="N117" s="91">
        <f t="shared" si="66"/>
        <v>2.3072499999999998</v>
      </c>
      <c r="O117" s="91">
        <f t="shared" si="66"/>
        <v>2.3453499999999998</v>
      </c>
      <c r="P117" s="91">
        <f t="shared" si="66"/>
        <v>2.35053</v>
      </c>
      <c r="Q117" s="91">
        <f t="shared" si="66"/>
        <v>2.3552</v>
      </c>
      <c r="R117" s="91">
        <f t="shared" si="66"/>
        <v>2.3548900000000001</v>
      </c>
      <c r="S117" s="91">
        <f t="shared" si="66"/>
        <v>2.3486699999999998</v>
      </c>
      <c r="T117" s="91">
        <f t="shared" si="66"/>
        <v>2.3090799999999998</v>
      </c>
      <c r="U117" s="91">
        <f t="shared" si="66"/>
        <v>2.2984200000000001</v>
      </c>
      <c r="V117" s="91">
        <f t="shared" si="66"/>
        <v>2.2909899999999999</v>
      </c>
      <c r="W117" s="91">
        <f t="shared" si="66"/>
        <v>2.2823099999999998</v>
      </c>
      <c r="X117" s="91">
        <f t="shared" si="66"/>
        <v>2.2880799999999999</v>
      </c>
      <c r="Y117" s="91">
        <f t="shared" si="66"/>
        <v>2.2845399999999998</v>
      </c>
      <c r="Z117" s="91">
        <f t="shared" si="66"/>
        <v>2.1063200000000002</v>
      </c>
      <c r="AA117" s="91">
        <f t="shared" si="66"/>
        <v>1.9356500000000001</v>
      </c>
    </row>
    <row r="118" spans="1:27" ht="12.75" hidden="1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hidden="1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hidden="1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1148</v>
      </c>
      <c r="B122" s="28" t="str">
        <f>"24"&amp;"."&amp;$B$663&amp;"."&amp;$B$664</f>
        <v>24.07.2023</v>
      </c>
      <c r="C122" s="90" t="s">
        <v>76</v>
      </c>
      <c r="D122" s="91">
        <f>ROUND(((D123+D124+D126+D125)/1000),5)</f>
        <v>1.7164900000000001</v>
      </c>
      <c r="E122" s="91">
        <f>ROUND(((E123+E124+E126+E125)/1000),5)</f>
        <v>1.5657099999999999</v>
      </c>
      <c r="F122" s="91">
        <f>ROUND(((F123+F124+F126+F125)/1000),5)</f>
        <v>1.4988999999999999</v>
      </c>
      <c r="G122" s="91">
        <f t="shared" ref="G122:AA122" si="69">ROUND(((G123+G124+G126+G125)/1000),5)</f>
        <v>1.4187700000000001</v>
      </c>
      <c r="H122" s="91">
        <f t="shared" si="69"/>
        <v>1.39053</v>
      </c>
      <c r="I122" s="91">
        <f t="shared" si="69"/>
        <v>1.5592999999999999</v>
      </c>
      <c r="J122" s="91">
        <f t="shared" si="69"/>
        <v>1.7711600000000001</v>
      </c>
      <c r="K122" s="91">
        <f t="shared" si="69"/>
        <v>1.9013100000000001</v>
      </c>
      <c r="L122" s="91">
        <f t="shared" si="69"/>
        <v>2.2377400000000001</v>
      </c>
      <c r="M122" s="91">
        <f t="shared" si="69"/>
        <v>2.4678399999999998</v>
      </c>
      <c r="N122" s="91">
        <f t="shared" si="69"/>
        <v>2.53382</v>
      </c>
      <c r="O122" s="91">
        <f t="shared" si="69"/>
        <v>2.5400299999999998</v>
      </c>
      <c r="P122" s="91">
        <f t="shared" si="69"/>
        <v>2.5272999999999999</v>
      </c>
      <c r="Q122" s="91">
        <f t="shared" si="69"/>
        <v>2.5708600000000001</v>
      </c>
      <c r="R122" s="91">
        <f t="shared" si="69"/>
        <v>2.5655000000000001</v>
      </c>
      <c r="S122" s="91">
        <f t="shared" si="69"/>
        <v>2.5394700000000001</v>
      </c>
      <c r="T122" s="91">
        <f t="shared" si="69"/>
        <v>2.5254500000000002</v>
      </c>
      <c r="U122" s="91">
        <f t="shared" si="69"/>
        <v>2.50448</v>
      </c>
      <c r="V122" s="91">
        <f t="shared" si="69"/>
        <v>2.4534400000000001</v>
      </c>
      <c r="W122" s="91">
        <f t="shared" si="69"/>
        <v>2.4354900000000002</v>
      </c>
      <c r="X122" s="91">
        <f t="shared" si="69"/>
        <v>2.3777300000000001</v>
      </c>
      <c r="Y122" s="91">
        <f t="shared" si="69"/>
        <v>2.3720400000000001</v>
      </c>
      <c r="Z122" s="91">
        <f t="shared" si="69"/>
        <v>2.0653100000000002</v>
      </c>
      <c r="AA122" s="91">
        <f t="shared" si="69"/>
        <v>1.86496</v>
      </c>
    </row>
    <row r="123" spans="1:27" ht="12.75" hidden="1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hidden="1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hidden="1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1153</v>
      </c>
      <c r="B127" s="28" t="str">
        <f>"25"&amp;"."&amp;$B$663&amp;"."&amp;$B$664</f>
        <v>25.07.2023</v>
      </c>
      <c r="C127" s="90" t="s">
        <v>76</v>
      </c>
      <c r="D127" s="91">
        <f>ROUND(((D128+D129+D131+D130)/1000),5)</f>
        <v>1.6485799999999999</v>
      </c>
      <c r="E127" s="91">
        <f>ROUND(((E128+E129+E131+E130)/1000),5)</f>
        <v>1.50403</v>
      </c>
      <c r="F127" s="91">
        <f>ROUND(((F128+F129+F131+F130)/1000),5)</f>
        <v>1.35903</v>
      </c>
      <c r="G127" s="91">
        <f t="shared" ref="G127:AA127" si="72">ROUND(((G128+G129+G131+G130)/1000),5)</f>
        <v>1.30057</v>
      </c>
      <c r="H127" s="91">
        <f t="shared" si="72"/>
        <v>1.26831</v>
      </c>
      <c r="I127" s="91">
        <f t="shared" si="72"/>
        <v>1.4546699999999999</v>
      </c>
      <c r="J127" s="91">
        <f t="shared" si="72"/>
        <v>1.5708599999999999</v>
      </c>
      <c r="K127" s="91">
        <f t="shared" si="72"/>
        <v>1.86019</v>
      </c>
      <c r="L127" s="91">
        <f t="shared" si="72"/>
        <v>1.9735799999999999</v>
      </c>
      <c r="M127" s="91">
        <f t="shared" si="72"/>
        <v>2.25888</v>
      </c>
      <c r="N127" s="91">
        <f t="shared" si="72"/>
        <v>2.3254299999999999</v>
      </c>
      <c r="O127" s="91">
        <f t="shared" si="72"/>
        <v>2.4571700000000001</v>
      </c>
      <c r="P127" s="91">
        <f t="shared" si="72"/>
        <v>2.4405700000000001</v>
      </c>
      <c r="Q127" s="91">
        <f t="shared" si="72"/>
        <v>2.4714399999999999</v>
      </c>
      <c r="R127" s="91">
        <f t="shared" si="72"/>
        <v>2.5384199999999999</v>
      </c>
      <c r="S127" s="91">
        <f t="shared" si="72"/>
        <v>2.5366399999999998</v>
      </c>
      <c r="T127" s="91">
        <f t="shared" si="72"/>
        <v>2.5341</v>
      </c>
      <c r="U127" s="91">
        <f t="shared" si="72"/>
        <v>2.5166599999999999</v>
      </c>
      <c r="V127" s="91">
        <f t="shared" si="72"/>
        <v>2.46502</v>
      </c>
      <c r="W127" s="91">
        <f t="shared" si="72"/>
        <v>2.3310300000000002</v>
      </c>
      <c r="X127" s="91">
        <f t="shared" si="72"/>
        <v>2.1616399999999998</v>
      </c>
      <c r="Y127" s="91">
        <f t="shared" si="72"/>
        <v>2.1450100000000001</v>
      </c>
      <c r="Z127" s="91">
        <f t="shared" si="72"/>
        <v>1.95861</v>
      </c>
      <c r="AA127" s="91">
        <f t="shared" si="72"/>
        <v>1.82057</v>
      </c>
    </row>
    <row r="128" spans="1:27" ht="12.75" hidden="1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hidden="1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hidden="1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1158</v>
      </c>
      <c r="B132" s="28" t="str">
        <f>"26"&amp;"."&amp;$B$663&amp;"."&amp;$B$664</f>
        <v>26.07.2023</v>
      </c>
      <c r="C132" s="90" t="s">
        <v>76</v>
      </c>
      <c r="D132" s="91">
        <f>ROUND(((D133+D134+D136+D135)/1000),5)</f>
        <v>1.71268</v>
      </c>
      <c r="E132" s="91">
        <f>ROUND(((E133+E134+E136+E135)/1000),5)</f>
        <v>1.58815</v>
      </c>
      <c r="F132" s="91">
        <f>ROUND(((F133+F134+F136+F135)/1000),5)</f>
        <v>1.46959</v>
      </c>
      <c r="G132" s="91">
        <f t="shared" ref="G132:AA132" si="75">ROUND(((G133+G134+G136+G135)/1000),5)</f>
        <v>1.34924</v>
      </c>
      <c r="H132" s="91">
        <f t="shared" si="75"/>
        <v>1.3503099999999999</v>
      </c>
      <c r="I132" s="91">
        <f t="shared" si="75"/>
        <v>1.5239799999999999</v>
      </c>
      <c r="J132" s="91">
        <f t="shared" si="75"/>
        <v>1.6406700000000001</v>
      </c>
      <c r="K132" s="91">
        <f t="shared" si="75"/>
        <v>1.92763</v>
      </c>
      <c r="L132" s="91">
        <f t="shared" si="75"/>
        <v>2.1623199999999998</v>
      </c>
      <c r="M132" s="91">
        <f t="shared" si="75"/>
        <v>2.5345499999999999</v>
      </c>
      <c r="N132" s="91">
        <f t="shared" si="75"/>
        <v>2.5907200000000001</v>
      </c>
      <c r="O132" s="91">
        <f t="shared" si="75"/>
        <v>2.6246999999999998</v>
      </c>
      <c r="P132" s="91">
        <f t="shared" si="75"/>
        <v>2.59219</v>
      </c>
      <c r="Q132" s="91">
        <f t="shared" si="75"/>
        <v>2.56779</v>
      </c>
      <c r="R132" s="91">
        <f t="shared" si="75"/>
        <v>2.6829499999999999</v>
      </c>
      <c r="S132" s="91">
        <f t="shared" si="75"/>
        <v>2.6335299999999999</v>
      </c>
      <c r="T132" s="91">
        <f t="shared" si="75"/>
        <v>2.5981299999999998</v>
      </c>
      <c r="U132" s="91">
        <f t="shared" si="75"/>
        <v>2.5635699999999999</v>
      </c>
      <c r="V132" s="91">
        <f t="shared" si="75"/>
        <v>2.5268099999999998</v>
      </c>
      <c r="W132" s="91">
        <f t="shared" si="75"/>
        <v>2.4970500000000002</v>
      </c>
      <c r="X132" s="91">
        <f t="shared" si="75"/>
        <v>2.4398200000000001</v>
      </c>
      <c r="Y132" s="91">
        <f t="shared" si="75"/>
        <v>2.3338899999999998</v>
      </c>
      <c r="Z132" s="91">
        <f t="shared" si="75"/>
        <v>2.1976499999999999</v>
      </c>
      <c r="AA132" s="91">
        <f t="shared" si="75"/>
        <v>1.8804799999999999</v>
      </c>
    </row>
    <row r="133" spans="1:27" ht="12.75" hidden="1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hidden="1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hidden="1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1163</v>
      </c>
      <c r="B137" s="28" t="str">
        <f>"27"&amp;"."&amp;$B$663&amp;"."&amp;$B$664</f>
        <v>27.07.2023</v>
      </c>
      <c r="C137" s="90" t="s">
        <v>76</v>
      </c>
      <c r="D137" s="91">
        <f>ROUND(((D138+D139+D141+D140)/1000),5)</f>
        <v>1.7076100000000001</v>
      </c>
      <c r="E137" s="91">
        <f>ROUND(((E138+E139+E141+E140)/1000),5)</f>
        <v>1.5268600000000001</v>
      </c>
      <c r="F137" s="91">
        <f>ROUND(((F138+F139+F141+F140)/1000),5)</f>
        <v>1.3714599999999999</v>
      </c>
      <c r="G137" s="91">
        <f t="shared" ref="G137:AA137" si="78">ROUND(((G138+G139+G141+G140)/1000),5)</f>
        <v>1.2523500000000001</v>
      </c>
      <c r="H137" s="91">
        <f t="shared" si="78"/>
        <v>1.2235199999999999</v>
      </c>
      <c r="I137" s="91">
        <f t="shared" si="78"/>
        <v>1.4621299999999999</v>
      </c>
      <c r="J137" s="91">
        <f t="shared" si="78"/>
        <v>1.7309600000000001</v>
      </c>
      <c r="K137" s="91">
        <f t="shared" si="78"/>
        <v>1.8720000000000001</v>
      </c>
      <c r="L137" s="91">
        <f t="shared" si="78"/>
        <v>2.2862</v>
      </c>
      <c r="M137" s="91">
        <f t="shared" si="78"/>
        <v>2.5466799999999998</v>
      </c>
      <c r="N137" s="91">
        <f t="shared" si="78"/>
        <v>2.55443</v>
      </c>
      <c r="O137" s="91">
        <f t="shared" si="78"/>
        <v>2.5615899999999998</v>
      </c>
      <c r="P137" s="91">
        <f t="shared" si="78"/>
        <v>2.5486800000000001</v>
      </c>
      <c r="Q137" s="91">
        <f t="shared" si="78"/>
        <v>2.5619299999999998</v>
      </c>
      <c r="R137" s="91">
        <f t="shared" si="78"/>
        <v>2.5738799999999999</v>
      </c>
      <c r="S137" s="91">
        <f t="shared" si="78"/>
        <v>2.56094</v>
      </c>
      <c r="T137" s="91">
        <f t="shared" si="78"/>
        <v>2.5832199999999998</v>
      </c>
      <c r="U137" s="91">
        <f t="shared" si="78"/>
        <v>2.56386</v>
      </c>
      <c r="V137" s="91">
        <f t="shared" si="78"/>
        <v>2.5345499999999999</v>
      </c>
      <c r="W137" s="91">
        <f t="shared" si="78"/>
        <v>2.48204</v>
      </c>
      <c r="X137" s="91">
        <f t="shared" si="78"/>
        <v>2.3918599999999999</v>
      </c>
      <c r="Y137" s="91">
        <f t="shared" si="78"/>
        <v>2.3370500000000001</v>
      </c>
      <c r="Z137" s="91">
        <f t="shared" si="78"/>
        <v>2.16425</v>
      </c>
      <c r="AA137" s="91">
        <f t="shared" si="78"/>
        <v>1.8594900000000001</v>
      </c>
    </row>
    <row r="138" spans="1:27" ht="12.75" hidden="1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hidden="1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hidden="1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1168</v>
      </c>
      <c r="B142" s="28" t="str">
        <f>"28"&amp;"."&amp;$B$663&amp;"."&amp;$B$664</f>
        <v>28.07.2023</v>
      </c>
      <c r="C142" s="90" t="s">
        <v>76</v>
      </c>
      <c r="D142" s="91">
        <f>ROUND(((D143+D144+D146+D145)/1000),5)</f>
        <v>1.6478900000000001</v>
      </c>
      <c r="E142" s="91">
        <f>ROUND(((E143+E144+E146+E145)/1000),5)</f>
        <v>1.4693700000000001</v>
      </c>
      <c r="F142" s="91">
        <f>ROUND(((F143+F144+F146+F145)/1000),5)</f>
        <v>1.3202700000000001</v>
      </c>
      <c r="G142" s="91">
        <f t="shared" ref="G142:AA142" si="81">ROUND(((G143+G144+G146+G145)/1000),5)</f>
        <v>1.25159</v>
      </c>
      <c r="H142" s="91">
        <f t="shared" si="81"/>
        <v>1.2348699999999999</v>
      </c>
      <c r="I142" s="91">
        <f t="shared" si="81"/>
        <v>1.4533199999999999</v>
      </c>
      <c r="J142" s="91">
        <f t="shared" si="81"/>
        <v>1.67316</v>
      </c>
      <c r="K142" s="91">
        <f t="shared" si="81"/>
        <v>1.8934899999999999</v>
      </c>
      <c r="L142" s="91">
        <f t="shared" si="81"/>
        <v>2.1428699999999998</v>
      </c>
      <c r="M142" s="91">
        <f t="shared" si="81"/>
        <v>2.56101</v>
      </c>
      <c r="N142" s="91">
        <f t="shared" si="81"/>
        <v>2.5711300000000001</v>
      </c>
      <c r="O142" s="91">
        <f t="shared" si="81"/>
        <v>2.5815600000000001</v>
      </c>
      <c r="P142" s="91">
        <f t="shared" si="81"/>
        <v>2.58541</v>
      </c>
      <c r="Q142" s="91">
        <f t="shared" si="81"/>
        <v>2.5760100000000001</v>
      </c>
      <c r="R142" s="91">
        <f t="shared" si="81"/>
        <v>2.6546400000000001</v>
      </c>
      <c r="S142" s="91">
        <f t="shared" si="81"/>
        <v>2.57423</v>
      </c>
      <c r="T142" s="91">
        <f t="shared" si="81"/>
        <v>2.59023</v>
      </c>
      <c r="U142" s="91">
        <f t="shared" si="81"/>
        <v>2.56914</v>
      </c>
      <c r="V142" s="91">
        <f t="shared" si="81"/>
        <v>2.5442200000000001</v>
      </c>
      <c r="W142" s="91">
        <f t="shared" si="81"/>
        <v>2.5013299999999998</v>
      </c>
      <c r="X142" s="91">
        <f t="shared" si="81"/>
        <v>2.4625599999999999</v>
      </c>
      <c r="Y142" s="91">
        <f t="shared" si="81"/>
        <v>2.4476599999999999</v>
      </c>
      <c r="Z142" s="91">
        <f t="shared" si="81"/>
        <v>2.1779600000000001</v>
      </c>
      <c r="AA142" s="91">
        <f t="shared" si="81"/>
        <v>1.9976799999999999</v>
      </c>
    </row>
    <row r="143" spans="1:27" ht="12.75" hidden="1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hidden="1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hidden="1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1173</v>
      </c>
      <c r="B147" s="28" t="str">
        <f>"29"&amp;"."&amp;$B$663&amp;"."&amp;$B$664</f>
        <v>29.07.2023</v>
      </c>
      <c r="C147" s="90" t="s">
        <v>76</v>
      </c>
      <c r="D147" s="91">
        <f>ROUND(((D148+D149+D151+D150)/1000),5)</f>
        <v>1.7535799999999999</v>
      </c>
      <c r="E147" s="91">
        <f>ROUND(((E148+E149+E151+E150)/1000),5)</f>
        <v>1.5988199999999999</v>
      </c>
      <c r="F147" s="91">
        <f>ROUND(((F148+F149+F151+F150)/1000),5)</f>
        <v>1.4982500000000001</v>
      </c>
      <c r="G147" s="91">
        <f t="shared" ref="G147:AA147" si="84">ROUND(((G148+G149+G151+G150)/1000),5)</f>
        <v>1.3987000000000001</v>
      </c>
      <c r="H147" s="91">
        <f t="shared" si="84"/>
        <v>1.3635600000000001</v>
      </c>
      <c r="I147" s="91">
        <f t="shared" si="84"/>
        <v>1.45831</v>
      </c>
      <c r="J147" s="91">
        <f t="shared" si="84"/>
        <v>1.45699</v>
      </c>
      <c r="K147" s="91">
        <f t="shared" si="84"/>
        <v>1.84013</v>
      </c>
      <c r="L147" s="91">
        <f t="shared" si="84"/>
        <v>1.9581500000000001</v>
      </c>
      <c r="M147" s="91">
        <f t="shared" si="84"/>
        <v>2.2886299999999999</v>
      </c>
      <c r="N147" s="91">
        <f t="shared" si="84"/>
        <v>2.4763500000000001</v>
      </c>
      <c r="O147" s="91">
        <f t="shared" si="84"/>
        <v>2.5014799999999999</v>
      </c>
      <c r="P147" s="91">
        <f t="shared" si="84"/>
        <v>2.4940099999999998</v>
      </c>
      <c r="Q147" s="91">
        <f t="shared" si="84"/>
        <v>2.4965299999999999</v>
      </c>
      <c r="R147" s="91">
        <f t="shared" si="84"/>
        <v>2.4868700000000001</v>
      </c>
      <c r="S147" s="91">
        <f t="shared" si="84"/>
        <v>2.4373499999999999</v>
      </c>
      <c r="T147" s="91">
        <f t="shared" si="84"/>
        <v>2.4159600000000001</v>
      </c>
      <c r="U147" s="91">
        <f t="shared" si="84"/>
        <v>2.3951600000000002</v>
      </c>
      <c r="V147" s="91">
        <f t="shared" si="84"/>
        <v>2.3919800000000002</v>
      </c>
      <c r="W147" s="91">
        <f t="shared" si="84"/>
        <v>2.2825000000000002</v>
      </c>
      <c r="X147" s="91">
        <f t="shared" si="84"/>
        <v>2.2732700000000001</v>
      </c>
      <c r="Y147" s="91">
        <f t="shared" si="84"/>
        <v>2.25929</v>
      </c>
      <c r="Z147" s="91">
        <f t="shared" si="84"/>
        <v>2.1624400000000001</v>
      </c>
      <c r="AA147" s="91">
        <f t="shared" si="84"/>
        <v>1.97594</v>
      </c>
    </row>
    <row r="148" spans="1:27" ht="12.75" hidden="1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hidden="1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hidden="1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1178</v>
      </c>
      <c r="B152" s="28" t="str">
        <f>"30"&amp;"."&amp;$B$663&amp;"."&amp;$B$664</f>
        <v>30.07.2023</v>
      </c>
      <c r="C152" s="90" t="s">
        <v>76</v>
      </c>
      <c r="D152" s="91">
        <f>ROUND(((D153+D154+D156+D155)/1000),5)</f>
        <v>1.8156300000000001</v>
      </c>
      <c r="E152" s="91">
        <f>ROUND(((E153+E154+E156+E155)/1000),5)</f>
        <v>1.6275999999999999</v>
      </c>
      <c r="F152" s="91">
        <f>ROUND(((F153+F154+F156+F155)/1000),5)</f>
        <v>1.51328</v>
      </c>
      <c r="G152" s="91">
        <f t="shared" ref="G152:AA152" si="87">ROUND(((G153+G154+G156+G155)/1000),5)</f>
        <v>1.45485</v>
      </c>
      <c r="H152" s="91">
        <f t="shared" si="87"/>
        <v>1.40432</v>
      </c>
      <c r="I152" s="91">
        <f t="shared" si="87"/>
        <v>1.42716</v>
      </c>
      <c r="J152" s="91">
        <f t="shared" si="87"/>
        <v>1.4527300000000001</v>
      </c>
      <c r="K152" s="91">
        <f t="shared" si="87"/>
        <v>1.76423</v>
      </c>
      <c r="L152" s="91">
        <f t="shared" si="87"/>
        <v>1.94855</v>
      </c>
      <c r="M152" s="91">
        <f t="shared" si="87"/>
        <v>2.3085900000000001</v>
      </c>
      <c r="N152" s="91">
        <f t="shared" si="87"/>
        <v>2.42998</v>
      </c>
      <c r="O152" s="91">
        <f t="shared" si="87"/>
        <v>2.4744299999999999</v>
      </c>
      <c r="P152" s="91">
        <f t="shared" si="87"/>
        <v>2.464</v>
      </c>
      <c r="Q152" s="91">
        <f t="shared" si="87"/>
        <v>2.46936</v>
      </c>
      <c r="R152" s="91">
        <f t="shared" si="87"/>
        <v>2.4693100000000001</v>
      </c>
      <c r="S152" s="91">
        <f t="shared" si="87"/>
        <v>2.47065</v>
      </c>
      <c r="T152" s="91">
        <f t="shared" si="87"/>
        <v>2.4710700000000001</v>
      </c>
      <c r="U152" s="91">
        <f t="shared" si="87"/>
        <v>2.42862</v>
      </c>
      <c r="V152" s="91">
        <f t="shared" si="87"/>
        <v>2.43737</v>
      </c>
      <c r="W152" s="91">
        <f t="shared" si="87"/>
        <v>2.4129499999999999</v>
      </c>
      <c r="X152" s="91">
        <f t="shared" si="87"/>
        <v>2.3977599999999999</v>
      </c>
      <c r="Y152" s="91">
        <f t="shared" si="87"/>
        <v>2.3710100000000001</v>
      </c>
      <c r="Z152" s="91">
        <f t="shared" si="87"/>
        <v>2.26545</v>
      </c>
      <c r="AA152" s="91">
        <f t="shared" si="87"/>
        <v>2.0150100000000002</v>
      </c>
    </row>
    <row r="153" spans="1:27" ht="12.75" hidden="1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hidden="1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hidden="1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1183</v>
      </c>
      <c r="B157" s="28" t="str">
        <f>"31"&amp;"."&amp;$B$663&amp;"."&amp;$B$664</f>
        <v>31.07.2023</v>
      </c>
      <c r="C157" s="90" t="s">
        <v>76</v>
      </c>
      <c r="D157" s="91">
        <f>ROUND(((D158+D159+D161+D160)/1000),5)</f>
        <v>1.7668999999999999</v>
      </c>
      <c r="E157" s="91">
        <f>ROUND(((E158+E159+E161+E160)/1000),5)</f>
        <v>1.5936399999999999</v>
      </c>
      <c r="F157" s="91">
        <f>ROUND(((F158+F159+F161+F160)/1000),5)</f>
        <v>1.50058</v>
      </c>
      <c r="G157" s="91">
        <f t="shared" ref="G157:AA157" si="90">ROUND(((G158+G159+G161+G160)/1000),5)</f>
        <v>1.4714100000000001</v>
      </c>
      <c r="H157" s="91">
        <f t="shared" si="90"/>
        <v>1.46671</v>
      </c>
      <c r="I157" s="91">
        <f t="shared" si="90"/>
        <v>1.5162800000000001</v>
      </c>
      <c r="J157" s="91">
        <f t="shared" si="90"/>
        <v>1.7505200000000001</v>
      </c>
      <c r="K157" s="91">
        <f t="shared" si="90"/>
        <v>1.9816400000000001</v>
      </c>
      <c r="L157" s="91">
        <f t="shared" si="90"/>
        <v>2.2422599999999999</v>
      </c>
      <c r="M157" s="91">
        <f t="shared" si="90"/>
        <v>2.3408500000000001</v>
      </c>
      <c r="N157" s="91">
        <f t="shared" si="90"/>
        <v>2.4393199999999999</v>
      </c>
      <c r="O157" s="91">
        <f t="shared" si="90"/>
        <v>2.4953500000000002</v>
      </c>
      <c r="P157" s="91">
        <f t="shared" si="90"/>
        <v>2.4737300000000002</v>
      </c>
      <c r="Q157" s="91">
        <f t="shared" si="90"/>
        <v>2.3952900000000001</v>
      </c>
      <c r="R157" s="91">
        <f t="shared" si="90"/>
        <v>2.5516700000000001</v>
      </c>
      <c r="S157" s="91">
        <f t="shared" si="90"/>
        <v>2.54135</v>
      </c>
      <c r="T157" s="91">
        <f t="shared" si="90"/>
        <v>2.5335100000000002</v>
      </c>
      <c r="U157" s="91">
        <f t="shared" si="90"/>
        <v>2.4819200000000001</v>
      </c>
      <c r="V157" s="91">
        <f t="shared" si="90"/>
        <v>2.4266800000000002</v>
      </c>
      <c r="W157" s="91">
        <f t="shared" si="90"/>
        <v>2.3695400000000002</v>
      </c>
      <c r="X157" s="91">
        <f t="shared" si="90"/>
        <v>2.33182</v>
      </c>
      <c r="Y157" s="91">
        <f t="shared" si="90"/>
        <v>2.30837</v>
      </c>
      <c r="Z157" s="91">
        <f t="shared" si="90"/>
        <v>2.0050300000000001</v>
      </c>
      <c r="AA157" s="91">
        <f t="shared" si="90"/>
        <v>1.82602</v>
      </c>
    </row>
    <row r="158" spans="1:27" ht="12.75" hidden="1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hidden="1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hidden="1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01.07.2023</v>
      </c>
      <c r="C166" s="90" t="s">
        <v>76</v>
      </c>
      <c r="D166" s="91">
        <f>ROUND(((D167+D168+D170+D169)/1000),5)</f>
        <v>1.9235800000000001</v>
      </c>
      <c r="E166" s="91">
        <f>ROUND(((E167+E168+E170+E169)/1000),5)</f>
        <v>1.7365200000000001</v>
      </c>
      <c r="F166" s="91">
        <f>ROUND(((F167+F168+F170+F169)/1000),5)</f>
        <v>1.6156600000000001</v>
      </c>
      <c r="G166" s="91">
        <f t="shared" ref="G166:AA166" si="93">ROUND(((G167+G168+G170+G169)/1000),5)</f>
        <v>1.5054099999999999</v>
      </c>
      <c r="H166" s="91">
        <f t="shared" si="93"/>
        <v>1.45445</v>
      </c>
      <c r="I166" s="91">
        <f t="shared" si="93"/>
        <v>1.4993799999999999</v>
      </c>
      <c r="J166" s="91">
        <f t="shared" si="93"/>
        <v>1.55888</v>
      </c>
      <c r="K166" s="91">
        <f t="shared" si="93"/>
        <v>1.8786400000000001</v>
      </c>
      <c r="L166" s="91">
        <f t="shared" si="93"/>
        <v>2.0284200000000001</v>
      </c>
      <c r="M166" s="91">
        <f t="shared" si="93"/>
        <v>2.2697400000000001</v>
      </c>
      <c r="N166" s="91">
        <f t="shared" si="93"/>
        <v>2.33623</v>
      </c>
      <c r="O166" s="91">
        <f t="shared" si="93"/>
        <v>2.53071</v>
      </c>
      <c r="P166" s="91">
        <f t="shared" si="93"/>
        <v>2.5305</v>
      </c>
      <c r="Q166" s="91">
        <f t="shared" si="93"/>
        <v>2.5314199999999998</v>
      </c>
      <c r="R166" s="91">
        <f t="shared" si="93"/>
        <v>2.5312899999999998</v>
      </c>
      <c r="S166" s="91">
        <f t="shared" si="93"/>
        <v>2.5298799999999999</v>
      </c>
      <c r="T166" s="91">
        <f t="shared" si="93"/>
        <v>2.3111299999999999</v>
      </c>
      <c r="U166" s="91">
        <f t="shared" si="93"/>
        <v>2.1848800000000002</v>
      </c>
      <c r="V166" s="91">
        <f t="shared" si="93"/>
        <v>2.1183299999999998</v>
      </c>
      <c r="W166" s="91">
        <f t="shared" si="93"/>
        <v>2.0704899999999999</v>
      </c>
      <c r="X166" s="91">
        <f t="shared" si="93"/>
        <v>2.0710199999999999</v>
      </c>
      <c r="Y166" s="91">
        <f t="shared" si="93"/>
        <v>2.1491600000000002</v>
      </c>
      <c r="Z166" s="91">
        <f t="shared" si="93"/>
        <v>2.0676800000000002</v>
      </c>
      <c r="AA166" s="91">
        <f t="shared" si="93"/>
        <v>1.9400900000000001</v>
      </c>
    </row>
    <row r="167" spans="1:27" ht="12.75" hidden="1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hidden="1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hidden="1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1193</v>
      </c>
      <c r="B171" s="28" t="str">
        <f>"02"&amp;"."&amp;$B$663&amp;"."&amp;$B$664</f>
        <v>02.07.2023</v>
      </c>
      <c r="C171" s="90" t="s">
        <v>76</v>
      </c>
      <c r="D171" s="91">
        <f>ROUND(((D172+D173+D175+D174)/1000),5)</f>
        <v>1.7721800000000001</v>
      </c>
      <c r="E171" s="91">
        <f>ROUND(((E172+E173+E175+E174)/1000),5)</f>
        <v>1.56063</v>
      </c>
      <c r="F171" s="91">
        <f>ROUND(((F172+F173+F175+F174)/1000),5)</f>
        <v>1.4345699999999999</v>
      </c>
      <c r="G171" s="91">
        <f t="shared" ref="G171:AA171" si="96">ROUND(((G172+G173+G175+G174)/1000),5)</f>
        <v>1.3711599999999999</v>
      </c>
      <c r="H171" s="91">
        <f t="shared" si="96"/>
        <v>1.30278</v>
      </c>
      <c r="I171" s="91">
        <f t="shared" si="96"/>
        <v>1.3162</v>
      </c>
      <c r="J171" s="91">
        <f t="shared" si="96"/>
        <v>1.2759400000000001</v>
      </c>
      <c r="K171" s="91">
        <f t="shared" si="96"/>
        <v>1.5391999999999999</v>
      </c>
      <c r="L171" s="91">
        <f t="shared" si="96"/>
        <v>1.9134</v>
      </c>
      <c r="M171" s="91">
        <f t="shared" si="96"/>
        <v>2.1281400000000001</v>
      </c>
      <c r="N171" s="91">
        <f t="shared" si="96"/>
        <v>2.2688100000000002</v>
      </c>
      <c r="O171" s="91">
        <f t="shared" si="96"/>
        <v>2.2861699999999998</v>
      </c>
      <c r="P171" s="91">
        <f t="shared" si="96"/>
        <v>2.29271</v>
      </c>
      <c r="Q171" s="91">
        <f t="shared" si="96"/>
        <v>2.2964099999999998</v>
      </c>
      <c r="R171" s="91">
        <f t="shared" si="96"/>
        <v>2.2980100000000001</v>
      </c>
      <c r="S171" s="91">
        <f t="shared" si="96"/>
        <v>2.2933400000000002</v>
      </c>
      <c r="T171" s="91">
        <f t="shared" si="96"/>
        <v>2.2802500000000001</v>
      </c>
      <c r="U171" s="91">
        <f t="shared" si="96"/>
        <v>2.2602500000000001</v>
      </c>
      <c r="V171" s="91">
        <f t="shared" si="96"/>
        <v>2.2541899999999999</v>
      </c>
      <c r="W171" s="91">
        <f t="shared" si="96"/>
        <v>2.2495599999999998</v>
      </c>
      <c r="X171" s="91">
        <f t="shared" si="96"/>
        <v>2.2458</v>
      </c>
      <c r="Y171" s="91">
        <f t="shared" si="96"/>
        <v>2.24518</v>
      </c>
      <c r="Z171" s="91">
        <f t="shared" si="96"/>
        <v>2.0908899999999999</v>
      </c>
      <c r="AA171" s="91">
        <f t="shared" si="96"/>
        <v>1.9256200000000001</v>
      </c>
    </row>
    <row r="172" spans="1:27" ht="12.75" hidden="1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hidden="1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hidden="1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1198</v>
      </c>
      <c r="B176" s="28" t="str">
        <f>"03"&amp;"."&amp;$B$663&amp;"."&amp;$B$664</f>
        <v>03.07.2023</v>
      </c>
      <c r="C176" s="90" t="s">
        <v>76</v>
      </c>
      <c r="D176" s="91">
        <f>ROUND(((D177+D178+D180+D179)/1000),5)</f>
        <v>1.81945</v>
      </c>
      <c r="E176" s="91">
        <f>ROUND(((E177+E178+E180+E179)/1000),5)</f>
        <v>1.5872599999999999</v>
      </c>
      <c r="F176" s="91">
        <f>ROUND(((F177+F178+F180+F179)/1000),5)</f>
        <v>1.4406300000000001</v>
      </c>
      <c r="G176" s="91">
        <f t="shared" ref="G176:AA176" si="99">ROUND(((G177+G178+G180+G179)/1000),5)</f>
        <v>1.3638600000000001</v>
      </c>
      <c r="H176" s="91">
        <f t="shared" si="99"/>
        <v>1.5616099999999999</v>
      </c>
      <c r="I176" s="91">
        <f t="shared" si="99"/>
        <v>1.7041500000000001</v>
      </c>
      <c r="J176" s="91">
        <f t="shared" si="99"/>
        <v>1.77925</v>
      </c>
      <c r="K176" s="91">
        <f t="shared" si="99"/>
        <v>1.9370000000000001</v>
      </c>
      <c r="L176" s="91">
        <f t="shared" si="99"/>
        <v>2.19252</v>
      </c>
      <c r="M176" s="91">
        <f t="shared" si="99"/>
        <v>2.4619399999999998</v>
      </c>
      <c r="N176" s="91">
        <f t="shared" si="99"/>
        <v>2.5095700000000001</v>
      </c>
      <c r="O176" s="91">
        <f t="shared" si="99"/>
        <v>2.5082300000000002</v>
      </c>
      <c r="P176" s="91">
        <f t="shared" si="99"/>
        <v>2.4993799999999999</v>
      </c>
      <c r="Q176" s="91">
        <f t="shared" si="99"/>
        <v>2.51003</v>
      </c>
      <c r="R176" s="91">
        <f t="shared" si="99"/>
        <v>2.5066799999999998</v>
      </c>
      <c r="S176" s="91">
        <f t="shared" si="99"/>
        <v>2.5034800000000001</v>
      </c>
      <c r="T176" s="91">
        <f t="shared" si="99"/>
        <v>2.50502</v>
      </c>
      <c r="U176" s="91">
        <f t="shared" si="99"/>
        <v>2.5002599999999999</v>
      </c>
      <c r="V176" s="91">
        <f t="shared" si="99"/>
        <v>2.4859800000000001</v>
      </c>
      <c r="W176" s="91">
        <f t="shared" si="99"/>
        <v>2.3995000000000002</v>
      </c>
      <c r="X176" s="91">
        <f t="shared" si="99"/>
        <v>2.3079900000000002</v>
      </c>
      <c r="Y176" s="91">
        <f t="shared" si="99"/>
        <v>2.2075800000000001</v>
      </c>
      <c r="Z176" s="91">
        <f t="shared" si="99"/>
        <v>1.9886200000000001</v>
      </c>
      <c r="AA176" s="91">
        <f t="shared" si="99"/>
        <v>1.9281999999999999</v>
      </c>
    </row>
    <row r="177" spans="1:27" ht="12.75" hidden="1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hidden="1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hidden="1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1203</v>
      </c>
      <c r="B181" s="28" t="str">
        <f>"04"&amp;"."&amp;$B$663&amp;"."&amp;$B$664</f>
        <v>04.07.2023</v>
      </c>
      <c r="C181" s="90" t="s">
        <v>76</v>
      </c>
      <c r="D181" s="91">
        <f>ROUND(((D182+D183+D185+D184)/1000),5)</f>
        <v>1.75183</v>
      </c>
      <c r="E181" s="91">
        <f>ROUND(((E182+E183+E185+E184)/1000),5)</f>
        <v>1.6105799999999999</v>
      </c>
      <c r="F181" s="91">
        <f>ROUND(((F182+F183+F185+F184)/1000),5)</f>
        <v>1.48573</v>
      </c>
      <c r="G181" s="91">
        <f t="shared" ref="G181:AA181" si="102">ROUND(((G182+G183+G185+G184)/1000),5)</f>
        <v>1.2873000000000001</v>
      </c>
      <c r="H181" s="91">
        <f t="shared" si="102"/>
        <v>1.21635</v>
      </c>
      <c r="I181" s="91">
        <f t="shared" si="102"/>
        <v>1.3122</v>
      </c>
      <c r="J181" s="91">
        <f t="shared" si="102"/>
        <v>1.73563</v>
      </c>
      <c r="K181" s="91">
        <f t="shared" si="102"/>
        <v>1.9342699999999999</v>
      </c>
      <c r="L181" s="91">
        <f t="shared" si="102"/>
        <v>2.15238</v>
      </c>
      <c r="M181" s="91">
        <f t="shared" si="102"/>
        <v>2.4485800000000002</v>
      </c>
      <c r="N181" s="91">
        <f t="shared" si="102"/>
        <v>2.5068299999999999</v>
      </c>
      <c r="O181" s="91">
        <f t="shared" si="102"/>
        <v>2.5136599999999998</v>
      </c>
      <c r="P181" s="91">
        <f t="shared" si="102"/>
        <v>2.4901499999999999</v>
      </c>
      <c r="Q181" s="91">
        <f t="shared" si="102"/>
        <v>2.5028199999999998</v>
      </c>
      <c r="R181" s="91">
        <f t="shared" si="102"/>
        <v>2.5499000000000001</v>
      </c>
      <c r="S181" s="91">
        <f t="shared" si="102"/>
        <v>2.5382899999999999</v>
      </c>
      <c r="T181" s="91">
        <f t="shared" si="102"/>
        <v>2.5089000000000001</v>
      </c>
      <c r="U181" s="91">
        <f t="shared" si="102"/>
        <v>2.4987300000000001</v>
      </c>
      <c r="V181" s="91">
        <f t="shared" si="102"/>
        <v>2.4521700000000002</v>
      </c>
      <c r="W181" s="91">
        <f t="shared" si="102"/>
        <v>2.3498399999999999</v>
      </c>
      <c r="X181" s="91">
        <f t="shared" si="102"/>
        <v>2.3090099999999998</v>
      </c>
      <c r="Y181" s="91">
        <f t="shared" si="102"/>
        <v>2.3044799999999999</v>
      </c>
      <c r="Z181" s="91">
        <f t="shared" si="102"/>
        <v>2.0565099999999998</v>
      </c>
      <c r="AA181" s="91">
        <f t="shared" si="102"/>
        <v>1.89849</v>
      </c>
    </row>
    <row r="182" spans="1:27" ht="12.75" hidden="1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hidden="1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hidden="1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1208</v>
      </c>
      <c r="B186" s="28" t="str">
        <f>"05"&amp;"."&amp;$B$663&amp;"."&amp;$B$664</f>
        <v>05.07.2023</v>
      </c>
      <c r="C186" s="90" t="s">
        <v>76</v>
      </c>
      <c r="D186" s="91">
        <f>ROUND(((D187+D188+D190+D189)/1000),5)</f>
        <v>1.5514699999999999</v>
      </c>
      <c r="E186" s="91">
        <f>ROUND(((E187+E188+E190+E189)/1000),5)</f>
        <v>1.36354</v>
      </c>
      <c r="F186" s="91">
        <f>ROUND(((F187+F188+F190+F189)/1000),5)</f>
        <v>1.28373</v>
      </c>
      <c r="G186" s="91">
        <f t="shared" ref="G186:AA186" si="105">ROUND(((G187+G188+G190+G189)/1000),5)</f>
        <v>1.24038</v>
      </c>
      <c r="H186" s="91">
        <f t="shared" si="105"/>
        <v>1.1834100000000001</v>
      </c>
      <c r="I186" s="91">
        <f t="shared" si="105"/>
        <v>1.2599800000000001</v>
      </c>
      <c r="J186" s="91">
        <f t="shared" si="105"/>
        <v>1.5383500000000001</v>
      </c>
      <c r="K186" s="91">
        <f t="shared" si="105"/>
        <v>1.9129499999999999</v>
      </c>
      <c r="L186" s="91">
        <f t="shared" si="105"/>
        <v>2.14215</v>
      </c>
      <c r="M186" s="91">
        <f t="shared" si="105"/>
        <v>2.4308999999999998</v>
      </c>
      <c r="N186" s="91">
        <f t="shared" si="105"/>
        <v>2.5042300000000002</v>
      </c>
      <c r="O186" s="91">
        <f t="shared" si="105"/>
        <v>2.5295000000000001</v>
      </c>
      <c r="P186" s="91">
        <f t="shared" si="105"/>
        <v>2.51844</v>
      </c>
      <c r="Q186" s="91">
        <f t="shared" si="105"/>
        <v>2.5199199999999999</v>
      </c>
      <c r="R186" s="91">
        <f t="shared" si="105"/>
        <v>2.5647199999999999</v>
      </c>
      <c r="S186" s="91">
        <f t="shared" si="105"/>
        <v>2.5569600000000001</v>
      </c>
      <c r="T186" s="91">
        <f t="shared" si="105"/>
        <v>2.5322100000000001</v>
      </c>
      <c r="U186" s="91">
        <f t="shared" si="105"/>
        <v>2.5192199999999998</v>
      </c>
      <c r="V186" s="91">
        <f t="shared" si="105"/>
        <v>2.4599799999999998</v>
      </c>
      <c r="W186" s="91">
        <f t="shared" si="105"/>
        <v>2.3832900000000001</v>
      </c>
      <c r="X186" s="91">
        <f t="shared" si="105"/>
        <v>2.3004699999999998</v>
      </c>
      <c r="Y186" s="91">
        <f t="shared" si="105"/>
        <v>2.2741799999999999</v>
      </c>
      <c r="Z186" s="91">
        <f t="shared" si="105"/>
        <v>2.0524100000000001</v>
      </c>
      <c r="AA186" s="91">
        <f t="shared" si="105"/>
        <v>1.8370599999999999</v>
      </c>
    </row>
    <row r="187" spans="1:27" ht="12.75" hidden="1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hidden="1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hidden="1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1213</v>
      </c>
      <c r="B191" s="28" t="str">
        <f>"06"&amp;"."&amp;$B$663&amp;"."&amp;$B$664</f>
        <v>06.07.2023</v>
      </c>
      <c r="C191" s="90" t="s">
        <v>76</v>
      </c>
      <c r="D191" s="91">
        <f>ROUND(((D192+D193+D195+D194)/1000),5)</f>
        <v>1.55393</v>
      </c>
      <c r="E191" s="91">
        <f>ROUND(((E192+E193+E195+E194)/1000),5)</f>
        <v>1.3674500000000001</v>
      </c>
      <c r="F191" s="91">
        <f>ROUND(((F192+F193+F195+F194)/1000),5)</f>
        <v>1.2616400000000001</v>
      </c>
      <c r="G191" s="91">
        <f t="shared" ref="G191:AA191" si="108">ROUND(((G192+G193+G195+G194)/1000),5)</f>
        <v>1.2060500000000001</v>
      </c>
      <c r="H191" s="91">
        <f t="shared" si="108"/>
        <v>1.13565</v>
      </c>
      <c r="I191" s="91">
        <f t="shared" si="108"/>
        <v>1.2060599999999999</v>
      </c>
      <c r="J191" s="91">
        <f t="shared" si="108"/>
        <v>1.41459</v>
      </c>
      <c r="K191" s="91">
        <f t="shared" si="108"/>
        <v>1.91137</v>
      </c>
      <c r="L191" s="91">
        <f t="shared" si="108"/>
        <v>2.1055299999999999</v>
      </c>
      <c r="M191" s="91">
        <f t="shared" si="108"/>
        <v>2.42191</v>
      </c>
      <c r="N191" s="91">
        <f t="shared" si="108"/>
        <v>2.4489800000000002</v>
      </c>
      <c r="O191" s="91">
        <f t="shared" si="108"/>
        <v>2.4493200000000002</v>
      </c>
      <c r="P191" s="91">
        <f t="shared" si="108"/>
        <v>2.4178600000000001</v>
      </c>
      <c r="Q191" s="91">
        <f t="shared" si="108"/>
        <v>2.4533499999999999</v>
      </c>
      <c r="R191" s="91">
        <f t="shared" si="108"/>
        <v>2.45871</v>
      </c>
      <c r="S191" s="91">
        <f t="shared" si="108"/>
        <v>2.4905900000000001</v>
      </c>
      <c r="T191" s="91">
        <f t="shared" si="108"/>
        <v>2.4751799999999999</v>
      </c>
      <c r="U191" s="91">
        <f t="shared" si="108"/>
        <v>2.46915</v>
      </c>
      <c r="V191" s="91">
        <f t="shared" si="108"/>
        <v>2.43058</v>
      </c>
      <c r="W191" s="91">
        <f t="shared" si="108"/>
        <v>2.3376700000000001</v>
      </c>
      <c r="X191" s="91">
        <f t="shared" si="108"/>
        <v>2.2940200000000002</v>
      </c>
      <c r="Y191" s="91">
        <f t="shared" si="108"/>
        <v>2.2665799999999998</v>
      </c>
      <c r="Z191" s="91">
        <f t="shared" si="108"/>
        <v>2.1412800000000001</v>
      </c>
      <c r="AA191" s="91">
        <f t="shared" si="108"/>
        <v>1.8640399999999999</v>
      </c>
    </row>
    <row r="192" spans="1:27" ht="12.75" hidden="1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hidden="1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hidden="1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1218</v>
      </c>
      <c r="B196" s="28" t="str">
        <f>"07"&amp;"."&amp;$B$663&amp;"."&amp;$B$664</f>
        <v>07.07.2023</v>
      </c>
      <c r="C196" s="90" t="s">
        <v>76</v>
      </c>
      <c r="D196" s="91">
        <f>ROUND(((D197+D198+D200+D199)/1000),5)</f>
        <v>1.54759</v>
      </c>
      <c r="E196" s="91">
        <f>ROUND(((E197+E198+E200+E199)/1000),5)</f>
        <v>1.3862000000000001</v>
      </c>
      <c r="F196" s="91">
        <f>ROUND(((F197+F198+F200+F199)/1000),5)</f>
        <v>1.30657</v>
      </c>
      <c r="G196" s="91">
        <f t="shared" ref="G196:AA196" si="111">ROUND(((G197+G198+G200+G199)/1000),5)</f>
        <v>1.2701</v>
      </c>
      <c r="H196" s="91">
        <f t="shared" si="111"/>
        <v>1.26278</v>
      </c>
      <c r="I196" s="91">
        <f t="shared" si="111"/>
        <v>1.355</v>
      </c>
      <c r="J196" s="91">
        <f t="shared" si="111"/>
        <v>1.5900700000000001</v>
      </c>
      <c r="K196" s="91">
        <f t="shared" si="111"/>
        <v>1.9889699999999999</v>
      </c>
      <c r="L196" s="91">
        <f t="shared" si="111"/>
        <v>2.2479399999999998</v>
      </c>
      <c r="M196" s="91">
        <f t="shared" si="111"/>
        <v>2.5360200000000002</v>
      </c>
      <c r="N196" s="91">
        <f t="shared" si="111"/>
        <v>2.56711</v>
      </c>
      <c r="O196" s="91">
        <f t="shared" si="111"/>
        <v>2.5631200000000001</v>
      </c>
      <c r="P196" s="91">
        <f t="shared" si="111"/>
        <v>2.53105</v>
      </c>
      <c r="Q196" s="91">
        <f t="shared" si="111"/>
        <v>2.5588299999999999</v>
      </c>
      <c r="R196" s="91">
        <f t="shared" si="111"/>
        <v>2.5659399999999999</v>
      </c>
      <c r="S196" s="91">
        <f t="shared" si="111"/>
        <v>2.5633499999999998</v>
      </c>
      <c r="T196" s="91">
        <f t="shared" si="111"/>
        <v>2.5635599999999998</v>
      </c>
      <c r="U196" s="91">
        <f t="shared" si="111"/>
        <v>2.5756399999999999</v>
      </c>
      <c r="V196" s="91">
        <f t="shared" si="111"/>
        <v>2.54922</v>
      </c>
      <c r="W196" s="91">
        <f t="shared" si="111"/>
        <v>2.5264700000000002</v>
      </c>
      <c r="X196" s="91">
        <f t="shared" si="111"/>
        <v>2.4823400000000002</v>
      </c>
      <c r="Y196" s="91">
        <f t="shared" si="111"/>
        <v>2.52467</v>
      </c>
      <c r="Z196" s="91">
        <f t="shared" si="111"/>
        <v>2.3356300000000001</v>
      </c>
      <c r="AA196" s="91">
        <f t="shared" si="111"/>
        <v>2.0748500000000001</v>
      </c>
    </row>
    <row r="197" spans="1:27" ht="12.75" hidden="1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hidden="1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hidden="1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1223</v>
      </c>
      <c r="B201" s="28" t="str">
        <f>"08"&amp;"."&amp;$B$663&amp;"."&amp;$B$664</f>
        <v>08.07.2023</v>
      </c>
      <c r="C201" s="90" t="s">
        <v>76</v>
      </c>
      <c r="D201" s="91">
        <f>ROUND(((D202+D203+D205+D204)/1000),5)</f>
        <v>1.90072</v>
      </c>
      <c r="E201" s="91">
        <f>ROUND(((E202+E203+E205+E204)/1000),5)</f>
        <v>1.7488600000000001</v>
      </c>
      <c r="F201" s="91">
        <f>ROUND(((F202+F203+F205+F204)/1000),5)</f>
        <v>1.60355</v>
      </c>
      <c r="G201" s="91">
        <f t="shared" ref="G201:AA201" si="114">ROUND(((G202+G203+G205+G204)/1000),5)</f>
        <v>1.50949</v>
      </c>
      <c r="H201" s="91">
        <f t="shared" si="114"/>
        <v>1.4359900000000001</v>
      </c>
      <c r="I201" s="91">
        <f t="shared" si="114"/>
        <v>1.54165</v>
      </c>
      <c r="J201" s="91">
        <f t="shared" si="114"/>
        <v>1.6579900000000001</v>
      </c>
      <c r="K201" s="91">
        <f t="shared" si="114"/>
        <v>1.8279300000000001</v>
      </c>
      <c r="L201" s="91">
        <f t="shared" si="114"/>
        <v>2.01336</v>
      </c>
      <c r="M201" s="91">
        <f t="shared" si="114"/>
        <v>2.3902800000000002</v>
      </c>
      <c r="N201" s="91">
        <f t="shared" si="114"/>
        <v>2.5228899999999999</v>
      </c>
      <c r="O201" s="91">
        <f t="shared" si="114"/>
        <v>2.5425900000000001</v>
      </c>
      <c r="P201" s="91">
        <f t="shared" si="114"/>
        <v>2.5419999999999998</v>
      </c>
      <c r="Q201" s="91">
        <f t="shared" si="114"/>
        <v>2.55572</v>
      </c>
      <c r="R201" s="91">
        <f t="shared" si="114"/>
        <v>2.5524300000000002</v>
      </c>
      <c r="S201" s="91">
        <f t="shared" si="114"/>
        <v>2.54135</v>
      </c>
      <c r="T201" s="91">
        <f t="shared" si="114"/>
        <v>2.5110000000000001</v>
      </c>
      <c r="U201" s="91">
        <f t="shared" si="114"/>
        <v>2.4275000000000002</v>
      </c>
      <c r="V201" s="91">
        <f t="shared" si="114"/>
        <v>2.3783799999999999</v>
      </c>
      <c r="W201" s="91">
        <f t="shared" si="114"/>
        <v>2.38829</v>
      </c>
      <c r="X201" s="91">
        <f t="shared" si="114"/>
        <v>2.3570799999999998</v>
      </c>
      <c r="Y201" s="91">
        <f t="shared" si="114"/>
        <v>2.3444699999999998</v>
      </c>
      <c r="Z201" s="91">
        <f t="shared" si="114"/>
        <v>2.3396699999999999</v>
      </c>
      <c r="AA201" s="91">
        <f t="shared" si="114"/>
        <v>2.09429</v>
      </c>
    </row>
    <row r="202" spans="1:27" ht="12.75" hidden="1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hidden="1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hidden="1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1228</v>
      </c>
      <c r="B206" s="28" t="str">
        <f>"09"&amp;"."&amp;$B$663&amp;"."&amp;$B$664</f>
        <v>09.07.2023</v>
      </c>
      <c r="C206" s="90" t="s">
        <v>76</v>
      </c>
      <c r="D206" s="91">
        <f>ROUND(((D207+D208+D210+D209)/1000),5)</f>
        <v>1.99017</v>
      </c>
      <c r="E206" s="91">
        <f>ROUND(((E207+E208+E210+E209)/1000),5)</f>
        <v>1.8330900000000001</v>
      </c>
      <c r="F206" s="91">
        <f>ROUND(((F207+F208+F210+F209)/1000),5)</f>
        <v>1.6688499999999999</v>
      </c>
      <c r="G206" s="91">
        <f t="shared" ref="G206:AA206" si="117">ROUND(((G207+G208+G210+G209)/1000),5)</f>
        <v>1.5886899999999999</v>
      </c>
      <c r="H206" s="91">
        <f t="shared" si="117"/>
        <v>1.54833</v>
      </c>
      <c r="I206" s="91">
        <f t="shared" si="117"/>
        <v>1.5516099999999999</v>
      </c>
      <c r="J206" s="91">
        <f t="shared" si="117"/>
        <v>1.70963</v>
      </c>
      <c r="K206" s="91">
        <f t="shared" si="117"/>
        <v>1.90222</v>
      </c>
      <c r="L206" s="91">
        <f t="shared" si="117"/>
        <v>2.04034</v>
      </c>
      <c r="M206" s="91">
        <f t="shared" si="117"/>
        <v>2.34755</v>
      </c>
      <c r="N206" s="91">
        <f t="shared" si="117"/>
        <v>2.5091000000000001</v>
      </c>
      <c r="O206" s="91">
        <f t="shared" si="117"/>
        <v>2.55166</v>
      </c>
      <c r="P206" s="91">
        <f t="shared" si="117"/>
        <v>2.5438499999999999</v>
      </c>
      <c r="Q206" s="91">
        <f t="shared" si="117"/>
        <v>2.5643199999999999</v>
      </c>
      <c r="R206" s="91">
        <f t="shared" si="117"/>
        <v>2.5637300000000001</v>
      </c>
      <c r="S206" s="91">
        <f t="shared" si="117"/>
        <v>2.56332</v>
      </c>
      <c r="T206" s="91">
        <f t="shared" si="117"/>
        <v>2.52894</v>
      </c>
      <c r="U206" s="91">
        <f t="shared" si="117"/>
        <v>2.4546299999999999</v>
      </c>
      <c r="V206" s="91">
        <f t="shared" si="117"/>
        <v>2.4165700000000001</v>
      </c>
      <c r="W206" s="91">
        <f t="shared" si="117"/>
        <v>2.3862700000000001</v>
      </c>
      <c r="X206" s="91">
        <f t="shared" si="117"/>
        <v>2.35215</v>
      </c>
      <c r="Y206" s="91">
        <f t="shared" si="117"/>
        <v>2.3685800000000001</v>
      </c>
      <c r="Z206" s="91">
        <f t="shared" si="117"/>
        <v>2.3171300000000001</v>
      </c>
      <c r="AA206" s="91">
        <f t="shared" si="117"/>
        <v>2.0793499999999998</v>
      </c>
    </row>
    <row r="207" spans="1:27" ht="12.75" hidden="1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hidden="1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hidden="1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1233</v>
      </c>
      <c r="B211" s="28" t="str">
        <f>"10"&amp;"."&amp;$B$663&amp;"."&amp;$B$664</f>
        <v>10.07.2023</v>
      </c>
      <c r="C211" s="90" t="s">
        <v>76</v>
      </c>
      <c r="D211" s="91">
        <f>ROUND(((D212+D213+D215+D214)/1000),5)</f>
        <v>1.83419</v>
      </c>
      <c r="E211" s="91">
        <f>ROUND(((E212+E213+E215+E214)/1000),5)</f>
        <v>1.62988</v>
      </c>
      <c r="F211" s="91">
        <f>ROUND(((F212+F213+F215+F214)/1000),5)</f>
        <v>1.4722999999999999</v>
      </c>
      <c r="G211" s="91">
        <f t="shared" ref="G211:AA211" si="120">ROUND(((G212+G213+G215+G214)/1000),5)</f>
        <v>1.37767</v>
      </c>
      <c r="H211" s="91">
        <f t="shared" si="120"/>
        <v>1.2719800000000001</v>
      </c>
      <c r="I211" s="91">
        <f t="shared" si="120"/>
        <v>1.4954099999999999</v>
      </c>
      <c r="J211" s="91">
        <f t="shared" si="120"/>
        <v>1.7614000000000001</v>
      </c>
      <c r="K211" s="91">
        <f t="shared" si="120"/>
        <v>1.93956</v>
      </c>
      <c r="L211" s="91">
        <f t="shared" si="120"/>
        <v>2.1322700000000001</v>
      </c>
      <c r="M211" s="91">
        <f t="shared" si="120"/>
        <v>2.3028200000000001</v>
      </c>
      <c r="N211" s="91">
        <f t="shared" si="120"/>
        <v>2.5032999999999999</v>
      </c>
      <c r="O211" s="91">
        <f t="shared" si="120"/>
        <v>2.5208300000000001</v>
      </c>
      <c r="P211" s="91">
        <f t="shared" si="120"/>
        <v>2.4987499999999998</v>
      </c>
      <c r="Q211" s="91">
        <f t="shared" si="120"/>
        <v>2.53294</v>
      </c>
      <c r="R211" s="91">
        <f t="shared" si="120"/>
        <v>2.53301</v>
      </c>
      <c r="S211" s="91">
        <f t="shared" si="120"/>
        <v>2.4543200000000001</v>
      </c>
      <c r="T211" s="91">
        <f t="shared" si="120"/>
        <v>2.4443100000000002</v>
      </c>
      <c r="U211" s="91">
        <f t="shared" si="120"/>
        <v>2.4861300000000002</v>
      </c>
      <c r="V211" s="91">
        <f t="shared" si="120"/>
        <v>2.33405</v>
      </c>
      <c r="W211" s="91">
        <f t="shared" si="120"/>
        <v>2.2518799999999999</v>
      </c>
      <c r="X211" s="91">
        <f t="shared" si="120"/>
        <v>2.2100499999999998</v>
      </c>
      <c r="Y211" s="91">
        <f t="shared" si="120"/>
        <v>2.2337699999999998</v>
      </c>
      <c r="Z211" s="91">
        <f t="shared" si="120"/>
        <v>2.09213</v>
      </c>
      <c r="AA211" s="91">
        <f t="shared" si="120"/>
        <v>2.00915</v>
      </c>
    </row>
    <row r="212" spans="1:27" ht="12.75" hidden="1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hidden="1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hidden="1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1238</v>
      </c>
      <c r="B216" s="28" t="str">
        <f>"11"&amp;"."&amp;$B$663&amp;"."&amp;$B$664</f>
        <v>11.07.2023</v>
      </c>
      <c r="C216" s="90" t="s">
        <v>76</v>
      </c>
      <c r="D216" s="91">
        <f>ROUND(((D217+D218+D220+D219)/1000),5)</f>
        <v>1.7570399999999999</v>
      </c>
      <c r="E216" s="91">
        <f>ROUND(((E217+E218+E220+E219)/1000),5)</f>
        <v>1.6825000000000001</v>
      </c>
      <c r="F216" s="91">
        <f>ROUND(((F217+F218+F220+F219)/1000),5)</f>
        <v>1.4648000000000001</v>
      </c>
      <c r="G216" s="91">
        <f t="shared" ref="G216:AA216" si="123">ROUND(((G217+G218+G220+G219)/1000),5)</f>
        <v>1.28776</v>
      </c>
      <c r="H216" s="91">
        <f t="shared" si="123"/>
        <v>1.27912</v>
      </c>
      <c r="I216" s="91">
        <f t="shared" si="123"/>
        <v>1.4867999999999999</v>
      </c>
      <c r="J216" s="91">
        <f t="shared" si="123"/>
        <v>1.7279100000000001</v>
      </c>
      <c r="K216" s="91">
        <f t="shared" si="123"/>
        <v>1.90622</v>
      </c>
      <c r="L216" s="91">
        <f t="shared" si="123"/>
        <v>2.1181000000000001</v>
      </c>
      <c r="M216" s="91">
        <f t="shared" si="123"/>
        <v>2.2169500000000002</v>
      </c>
      <c r="N216" s="91">
        <f t="shared" si="123"/>
        <v>2.2291699999999999</v>
      </c>
      <c r="O216" s="91">
        <f t="shared" si="123"/>
        <v>2.2444899999999999</v>
      </c>
      <c r="P216" s="91">
        <f t="shared" si="123"/>
        <v>2.2607900000000001</v>
      </c>
      <c r="Q216" s="91">
        <f t="shared" si="123"/>
        <v>2.2575500000000002</v>
      </c>
      <c r="R216" s="91">
        <f t="shared" si="123"/>
        <v>2.2898700000000001</v>
      </c>
      <c r="S216" s="91">
        <f t="shared" si="123"/>
        <v>2.2856700000000001</v>
      </c>
      <c r="T216" s="91">
        <f t="shared" si="123"/>
        <v>2.2824499999999999</v>
      </c>
      <c r="U216" s="91">
        <f t="shared" si="123"/>
        <v>2.2703099999999998</v>
      </c>
      <c r="V216" s="91">
        <f t="shared" si="123"/>
        <v>2.2401599999999999</v>
      </c>
      <c r="W216" s="91">
        <f t="shared" si="123"/>
        <v>2.1957499999999999</v>
      </c>
      <c r="X216" s="91">
        <f t="shared" si="123"/>
        <v>2.14906</v>
      </c>
      <c r="Y216" s="91">
        <f t="shared" si="123"/>
        <v>2.1733500000000001</v>
      </c>
      <c r="Z216" s="91">
        <f t="shared" si="123"/>
        <v>2.0308099999999998</v>
      </c>
      <c r="AA216" s="91">
        <f t="shared" si="123"/>
        <v>1.9873700000000001</v>
      </c>
    </row>
    <row r="217" spans="1:27" ht="12.75" hidden="1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hidden="1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hidden="1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1243</v>
      </c>
      <c r="B221" s="28" t="str">
        <f>"12"&amp;"."&amp;$B$663&amp;"."&amp;$B$664</f>
        <v>12.07.2023</v>
      </c>
      <c r="C221" s="90" t="s">
        <v>76</v>
      </c>
      <c r="D221" s="91">
        <f>ROUND(((D222+D223+D225+D224)/1000),5)</f>
        <v>1.7099</v>
      </c>
      <c r="E221" s="91">
        <f>ROUND(((E222+E223+E225+E224)/1000),5)</f>
        <v>1.59372</v>
      </c>
      <c r="F221" s="91">
        <f>ROUND(((F222+F223+F225+F224)/1000),5)</f>
        <v>1.50302</v>
      </c>
      <c r="G221" s="91">
        <f t="shared" ref="G221:AA221" si="126">ROUND(((G222+G223+G225+G224)/1000),5)</f>
        <v>1.4585699999999999</v>
      </c>
      <c r="H221" s="91">
        <f t="shared" si="126"/>
        <v>1.4509799999999999</v>
      </c>
      <c r="I221" s="91">
        <f t="shared" si="126"/>
        <v>1.5712200000000001</v>
      </c>
      <c r="J221" s="91">
        <f t="shared" si="126"/>
        <v>1.81</v>
      </c>
      <c r="K221" s="91">
        <f t="shared" si="126"/>
        <v>1.98037</v>
      </c>
      <c r="L221" s="91">
        <f t="shared" si="126"/>
        <v>2.2292700000000001</v>
      </c>
      <c r="M221" s="91">
        <f t="shared" si="126"/>
        <v>2.4284699999999999</v>
      </c>
      <c r="N221" s="91">
        <f t="shared" si="126"/>
        <v>2.5318399999999999</v>
      </c>
      <c r="O221" s="91">
        <f t="shared" si="126"/>
        <v>2.5301100000000001</v>
      </c>
      <c r="P221" s="91">
        <f t="shared" si="126"/>
        <v>2.4916299999999998</v>
      </c>
      <c r="Q221" s="91">
        <f t="shared" si="126"/>
        <v>2.4775499999999999</v>
      </c>
      <c r="R221" s="91">
        <f t="shared" si="126"/>
        <v>2.59579</v>
      </c>
      <c r="S221" s="91">
        <f t="shared" si="126"/>
        <v>2.5412400000000002</v>
      </c>
      <c r="T221" s="91">
        <f t="shared" si="126"/>
        <v>2.5282</v>
      </c>
      <c r="U221" s="91">
        <f t="shared" si="126"/>
        <v>2.4005299999999998</v>
      </c>
      <c r="V221" s="91">
        <f t="shared" si="126"/>
        <v>2.35907</v>
      </c>
      <c r="W221" s="91">
        <f t="shared" si="126"/>
        <v>2.2606000000000002</v>
      </c>
      <c r="X221" s="91">
        <f t="shared" si="126"/>
        <v>2.2670599999999999</v>
      </c>
      <c r="Y221" s="91">
        <f t="shared" si="126"/>
        <v>2.27948</v>
      </c>
      <c r="Z221" s="91">
        <f t="shared" si="126"/>
        <v>2.0977800000000002</v>
      </c>
      <c r="AA221" s="91">
        <f t="shared" si="126"/>
        <v>1.9820899999999999</v>
      </c>
    </row>
    <row r="222" spans="1:27" ht="12.75" hidden="1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hidden="1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hidden="1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1248</v>
      </c>
      <c r="B226" s="28" t="str">
        <f>"13"&amp;"."&amp;$B$663&amp;"."&amp;$B$664</f>
        <v>13.07.2023</v>
      </c>
      <c r="C226" s="90" t="s">
        <v>76</v>
      </c>
      <c r="D226" s="91">
        <f>ROUND(((D227+D228+D230+D229)/1000),5)</f>
        <v>1.8467199999999999</v>
      </c>
      <c r="E226" s="91">
        <f>ROUND(((E227+E228+E230+E229)/1000),5)</f>
        <v>1.7070000000000001</v>
      </c>
      <c r="F226" s="91">
        <f>ROUND(((F227+F228+F230+F229)/1000),5)</f>
        <v>1.5686100000000001</v>
      </c>
      <c r="G226" s="91">
        <f t="shared" ref="G226:AA226" si="129">ROUND(((G227+G228+G230+G229)/1000),5)</f>
        <v>1.50719</v>
      </c>
      <c r="H226" s="91">
        <f t="shared" si="129"/>
        <v>1.4845699999999999</v>
      </c>
      <c r="I226" s="91">
        <f t="shared" si="129"/>
        <v>1.66151</v>
      </c>
      <c r="J226" s="91">
        <f t="shared" si="129"/>
        <v>1.8573299999999999</v>
      </c>
      <c r="K226" s="91">
        <f t="shared" si="129"/>
        <v>2.01193</v>
      </c>
      <c r="L226" s="91">
        <f t="shared" si="129"/>
        <v>2.2290999999999999</v>
      </c>
      <c r="M226" s="91">
        <f t="shared" si="129"/>
        <v>2.3680300000000001</v>
      </c>
      <c r="N226" s="91">
        <f t="shared" si="129"/>
        <v>2.52962</v>
      </c>
      <c r="O226" s="91">
        <f t="shared" si="129"/>
        <v>2.5314899999999998</v>
      </c>
      <c r="P226" s="91">
        <f t="shared" si="129"/>
        <v>2.5293100000000002</v>
      </c>
      <c r="Q226" s="91">
        <f t="shared" si="129"/>
        <v>2.5318000000000001</v>
      </c>
      <c r="R226" s="91">
        <f t="shared" si="129"/>
        <v>2.5970599999999999</v>
      </c>
      <c r="S226" s="91">
        <f t="shared" si="129"/>
        <v>2.5857600000000001</v>
      </c>
      <c r="T226" s="91">
        <f t="shared" si="129"/>
        <v>2.5494699999999999</v>
      </c>
      <c r="U226" s="91">
        <f t="shared" si="129"/>
        <v>2.5339999999999998</v>
      </c>
      <c r="V226" s="91">
        <f t="shared" si="129"/>
        <v>2.5106799999999998</v>
      </c>
      <c r="W226" s="91">
        <f t="shared" si="129"/>
        <v>2.4649200000000002</v>
      </c>
      <c r="X226" s="91">
        <f t="shared" si="129"/>
        <v>2.4463499999999998</v>
      </c>
      <c r="Y226" s="91">
        <f t="shared" si="129"/>
        <v>2.4382199999999998</v>
      </c>
      <c r="Z226" s="91">
        <f t="shared" si="129"/>
        <v>2.2221099999999998</v>
      </c>
      <c r="AA226" s="91">
        <f t="shared" si="129"/>
        <v>2.03606</v>
      </c>
    </row>
    <row r="227" spans="1:27" ht="12.75" hidden="1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hidden="1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hidden="1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1253</v>
      </c>
      <c r="B231" s="28" t="str">
        <f>"14"&amp;"."&amp;$B$663&amp;"."&amp;$B$664</f>
        <v>14.07.2023</v>
      </c>
      <c r="C231" s="90" t="s">
        <v>76</v>
      </c>
      <c r="D231" s="91">
        <f>ROUND(((D232+D233+D235+D234)/1000),5)</f>
        <v>1.8364199999999999</v>
      </c>
      <c r="E231" s="91">
        <f>ROUND(((E232+E233+E235+E234)/1000),5)</f>
        <v>1.6712199999999999</v>
      </c>
      <c r="F231" s="91">
        <f>ROUND(((F232+F233+F235+F234)/1000),5)</f>
        <v>1.5248299999999999</v>
      </c>
      <c r="G231" s="91">
        <f t="shared" ref="G231:AA231" si="132">ROUND(((G232+G233+G235+G234)/1000),5)</f>
        <v>1.48282</v>
      </c>
      <c r="H231" s="91">
        <f t="shared" si="132"/>
        <v>1.4799599999999999</v>
      </c>
      <c r="I231" s="91">
        <f t="shared" si="132"/>
        <v>1.5951299999999999</v>
      </c>
      <c r="J231" s="91">
        <f t="shared" si="132"/>
        <v>1.8146</v>
      </c>
      <c r="K231" s="91">
        <f t="shared" si="132"/>
        <v>2.0064500000000001</v>
      </c>
      <c r="L231" s="91">
        <f t="shared" si="132"/>
        <v>2.2568700000000002</v>
      </c>
      <c r="M231" s="91">
        <f t="shared" si="132"/>
        <v>2.4936199999999999</v>
      </c>
      <c r="N231" s="91">
        <f t="shared" si="132"/>
        <v>2.5302099999999998</v>
      </c>
      <c r="O231" s="91">
        <f t="shared" si="132"/>
        <v>2.5388600000000001</v>
      </c>
      <c r="P231" s="91">
        <f t="shared" si="132"/>
        <v>2.5296599999999998</v>
      </c>
      <c r="Q231" s="91">
        <f t="shared" si="132"/>
        <v>2.52678</v>
      </c>
      <c r="R231" s="91">
        <f t="shared" si="132"/>
        <v>2.57151</v>
      </c>
      <c r="S231" s="91">
        <f t="shared" si="132"/>
        <v>2.5323799999999999</v>
      </c>
      <c r="T231" s="91">
        <f t="shared" si="132"/>
        <v>2.5295000000000001</v>
      </c>
      <c r="U231" s="91">
        <f t="shared" si="132"/>
        <v>2.5343900000000001</v>
      </c>
      <c r="V231" s="91">
        <f t="shared" si="132"/>
        <v>2.52555</v>
      </c>
      <c r="W231" s="91">
        <f t="shared" si="132"/>
        <v>2.4948800000000002</v>
      </c>
      <c r="X231" s="91">
        <f t="shared" si="132"/>
        <v>2.4788999999999999</v>
      </c>
      <c r="Y231" s="91">
        <f t="shared" si="132"/>
        <v>2.4970699999999999</v>
      </c>
      <c r="Z231" s="91">
        <f t="shared" si="132"/>
        <v>2.2945199999999999</v>
      </c>
      <c r="AA231" s="91">
        <f t="shared" si="132"/>
        <v>2.0482999999999998</v>
      </c>
    </row>
    <row r="232" spans="1:27" ht="12.75" hidden="1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hidden="1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hidden="1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1258</v>
      </c>
      <c r="B236" s="28" t="str">
        <f>"15"&amp;"."&amp;$B$663&amp;"."&amp;$B$664</f>
        <v>15.07.2023</v>
      </c>
      <c r="C236" s="90" t="s">
        <v>76</v>
      </c>
      <c r="D236" s="91">
        <f>ROUND(((D237+D238+D240+D239)/1000),5)</f>
        <v>1.9570000000000001</v>
      </c>
      <c r="E236" s="91">
        <f>ROUND(((E237+E238+E240+E239)/1000),5)</f>
        <v>1.9295199999999999</v>
      </c>
      <c r="F236" s="91">
        <f>ROUND(((F237+F238+F240+F239)/1000),5)</f>
        <v>1.81307</v>
      </c>
      <c r="G236" s="91">
        <f t="shared" ref="G236:AA236" si="135">ROUND(((G237+G238+G240+G239)/1000),5)</f>
        <v>1.7203200000000001</v>
      </c>
      <c r="H236" s="91">
        <f t="shared" si="135"/>
        <v>1.6591899999999999</v>
      </c>
      <c r="I236" s="91">
        <f t="shared" si="135"/>
        <v>1.6551400000000001</v>
      </c>
      <c r="J236" s="91">
        <f t="shared" si="135"/>
        <v>1.7311099999999999</v>
      </c>
      <c r="K236" s="91">
        <f t="shared" si="135"/>
        <v>1.9219200000000001</v>
      </c>
      <c r="L236" s="91">
        <f t="shared" si="135"/>
        <v>2.0654300000000001</v>
      </c>
      <c r="M236" s="91">
        <f t="shared" si="135"/>
        <v>2.34314</v>
      </c>
      <c r="N236" s="91">
        <f t="shared" si="135"/>
        <v>2.6179800000000002</v>
      </c>
      <c r="O236" s="91">
        <f t="shared" si="135"/>
        <v>2.60778</v>
      </c>
      <c r="P236" s="91">
        <f t="shared" si="135"/>
        <v>2.71956</v>
      </c>
      <c r="Q236" s="91">
        <f t="shared" si="135"/>
        <v>2.7593399999999999</v>
      </c>
      <c r="R236" s="91">
        <f t="shared" si="135"/>
        <v>2.7170899999999998</v>
      </c>
      <c r="S236" s="91">
        <f t="shared" si="135"/>
        <v>2.59517</v>
      </c>
      <c r="T236" s="91">
        <f t="shared" si="135"/>
        <v>2.5135200000000002</v>
      </c>
      <c r="U236" s="91">
        <f t="shared" si="135"/>
        <v>2.4015200000000001</v>
      </c>
      <c r="V236" s="91">
        <f t="shared" si="135"/>
        <v>2.3440099999999999</v>
      </c>
      <c r="W236" s="91">
        <f t="shared" si="135"/>
        <v>2.15307</v>
      </c>
      <c r="X236" s="91">
        <f t="shared" si="135"/>
        <v>2.1449699999999998</v>
      </c>
      <c r="Y236" s="91">
        <f t="shared" si="135"/>
        <v>2.25841</v>
      </c>
      <c r="Z236" s="91">
        <f t="shared" si="135"/>
        <v>2.1164000000000001</v>
      </c>
      <c r="AA236" s="91">
        <f t="shared" si="135"/>
        <v>1.9823999999999999</v>
      </c>
    </row>
    <row r="237" spans="1:27" ht="12.75" hidden="1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hidden="1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hidden="1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1263</v>
      </c>
      <c r="B241" s="28" t="str">
        <f>"16"&amp;"."&amp;$B$663&amp;"."&amp;$B$664</f>
        <v>16.07.2023</v>
      </c>
      <c r="C241" s="90" t="s">
        <v>76</v>
      </c>
      <c r="D241" s="91">
        <f>ROUND(((D242+D243+D245+D244)/1000),5)</f>
        <v>1.92964</v>
      </c>
      <c r="E241" s="91">
        <f>ROUND(((E242+E243+E245+E244)/1000),5)</f>
        <v>1.8396999999999999</v>
      </c>
      <c r="F241" s="91">
        <f>ROUND(((F242+F243+F245+F244)/1000),5)</f>
        <v>1.7363200000000001</v>
      </c>
      <c r="G241" s="91">
        <f t="shared" ref="G241:AA241" si="138">ROUND(((G242+G243+G245+G244)/1000),5)</f>
        <v>1.6271599999999999</v>
      </c>
      <c r="H241" s="91">
        <f t="shared" si="138"/>
        <v>1.56542</v>
      </c>
      <c r="I241" s="91">
        <f t="shared" si="138"/>
        <v>1.5619000000000001</v>
      </c>
      <c r="J241" s="91">
        <f t="shared" si="138"/>
        <v>1.6024099999999999</v>
      </c>
      <c r="K241" s="91">
        <f t="shared" si="138"/>
        <v>1.8268500000000001</v>
      </c>
      <c r="L241" s="91">
        <f t="shared" si="138"/>
        <v>2.0108199999999998</v>
      </c>
      <c r="M241" s="91">
        <f t="shared" si="138"/>
        <v>2.3428100000000001</v>
      </c>
      <c r="N241" s="91">
        <f t="shared" si="138"/>
        <v>2.42991</v>
      </c>
      <c r="O241" s="91">
        <f t="shared" si="138"/>
        <v>2.46332</v>
      </c>
      <c r="P241" s="91">
        <f t="shared" si="138"/>
        <v>2.4743900000000001</v>
      </c>
      <c r="Q241" s="91">
        <f t="shared" si="138"/>
        <v>2.4815</v>
      </c>
      <c r="R241" s="91">
        <f t="shared" si="138"/>
        <v>2.4996</v>
      </c>
      <c r="S241" s="91">
        <f t="shared" si="138"/>
        <v>2.4916299999999998</v>
      </c>
      <c r="T241" s="91">
        <f t="shared" si="138"/>
        <v>2.45357</v>
      </c>
      <c r="U241" s="91">
        <f t="shared" si="138"/>
        <v>2.4167000000000001</v>
      </c>
      <c r="V241" s="91">
        <f t="shared" si="138"/>
        <v>2.40734</v>
      </c>
      <c r="W241" s="91">
        <f t="shared" si="138"/>
        <v>2.3925399999999999</v>
      </c>
      <c r="X241" s="91">
        <f t="shared" si="138"/>
        <v>2.4012699999999998</v>
      </c>
      <c r="Y241" s="91">
        <f t="shared" si="138"/>
        <v>2.4417900000000001</v>
      </c>
      <c r="Z241" s="91">
        <f t="shared" si="138"/>
        <v>2.3368699999999998</v>
      </c>
      <c r="AA241" s="91">
        <f t="shared" si="138"/>
        <v>2.0630199999999999</v>
      </c>
    </row>
    <row r="242" spans="1:27" ht="12.75" hidden="1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hidden="1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hidden="1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1268</v>
      </c>
      <c r="B246" s="28" t="str">
        <f>"17"&amp;"."&amp;$B$663&amp;"."&amp;$B$664</f>
        <v>17.07.2023</v>
      </c>
      <c r="C246" s="90" t="s">
        <v>76</v>
      </c>
      <c r="D246" s="91">
        <f>ROUND(((D247+D248+D250+D249)/1000),5)</f>
        <v>1.9172400000000001</v>
      </c>
      <c r="E246" s="91">
        <f>ROUND(((E247+E248+E250+E249)/1000),5)</f>
        <v>1.79993</v>
      </c>
      <c r="F246" s="91">
        <f>ROUND(((F247+F248+F250+F249)/1000),5)</f>
        <v>1.7098</v>
      </c>
      <c r="G246" s="91">
        <f t="shared" ref="G246:AA246" si="141">ROUND(((G247+G248+G250+G249)/1000),5)</f>
        <v>1.60704</v>
      </c>
      <c r="H246" s="91">
        <f t="shared" si="141"/>
        <v>1.5664499999999999</v>
      </c>
      <c r="I246" s="91">
        <f t="shared" si="141"/>
        <v>1.6533199999999999</v>
      </c>
      <c r="J246" s="91">
        <f t="shared" si="141"/>
        <v>1.8395699999999999</v>
      </c>
      <c r="K246" s="91">
        <f t="shared" si="141"/>
        <v>1.99831</v>
      </c>
      <c r="L246" s="91">
        <f t="shared" si="141"/>
        <v>2.2567900000000001</v>
      </c>
      <c r="M246" s="91">
        <f t="shared" si="141"/>
        <v>2.5177299999999998</v>
      </c>
      <c r="N246" s="91">
        <f t="shared" si="141"/>
        <v>2.5281500000000001</v>
      </c>
      <c r="O246" s="91">
        <f t="shared" si="141"/>
        <v>2.5578799999999999</v>
      </c>
      <c r="P246" s="91">
        <f t="shared" si="141"/>
        <v>2.5289899999999998</v>
      </c>
      <c r="Q246" s="91">
        <f t="shared" si="141"/>
        <v>2.5494300000000001</v>
      </c>
      <c r="R246" s="91">
        <f t="shared" si="141"/>
        <v>2.61632</v>
      </c>
      <c r="S246" s="91">
        <f t="shared" si="141"/>
        <v>2.5929700000000002</v>
      </c>
      <c r="T246" s="91">
        <f t="shared" si="141"/>
        <v>2.5882299999999998</v>
      </c>
      <c r="U246" s="91">
        <f t="shared" si="141"/>
        <v>2.5739700000000001</v>
      </c>
      <c r="V246" s="91">
        <f t="shared" si="141"/>
        <v>2.5360200000000002</v>
      </c>
      <c r="W246" s="91">
        <f t="shared" si="141"/>
        <v>2.4859</v>
      </c>
      <c r="X246" s="91">
        <f t="shared" si="141"/>
        <v>2.4700799999999998</v>
      </c>
      <c r="Y246" s="91">
        <f t="shared" si="141"/>
        <v>2.4729999999999999</v>
      </c>
      <c r="Z246" s="91">
        <f t="shared" si="141"/>
        <v>2.1448700000000001</v>
      </c>
      <c r="AA246" s="91">
        <f t="shared" si="141"/>
        <v>1.93974</v>
      </c>
    </row>
    <row r="247" spans="1:27" ht="12.75" hidden="1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hidden="1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hidden="1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1273</v>
      </c>
      <c r="B251" s="28" t="str">
        <f>"18"&amp;"."&amp;$B$663&amp;"."&amp;$B$664</f>
        <v>18.07.2023</v>
      </c>
      <c r="C251" s="90" t="s">
        <v>76</v>
      </c>
      <c r="D251" s="91">
        <f>ROUND(((D252+D253+D255+D254)/1000),5)</f>
        <v>1.79322</v>
      </c>
      <c r="E251" s="91">
        <f>ROUND(((E252+E253+E255+E254)/1000),5)</f>
        <v>1.6768000000000001</v>
      </c>
      <c r="F251" s="91">
        <f>ROUND(((F252+F253+F255+F254)/1000),5)</f>
        <v>1.5620400000000001</v>
      </c>
      <c r="G251" s="91">
        <f t="shared" ref="G251:AA251" si="144">ROUND(((G252+G253+G255+G254)/1000),5)</f>
        <v>1.45834</v>
      </c>
      <c r="H251" s="91">
        <f t="shared" si="144"/>
        <v>1.49918</v>
      </c>
      <c r="I251" s="91">
        <f t="shared" si="144"/>
        <v>1.59927</v>
      </c>
      <c r="J251" s="91">
        <f t="shared" si="144"/>
        <v>1.7157500000000001</v>
      </c>
      <c r="K251" s="91">
        <f t="shared" si="144"/>
        <v>1.98543</v>
      </c>
      <c r="L251" s="91">
        <f t="shared" si="144"/>
        <v>2.22546</v>
      </c>
      <c r="M251" s="91">
        <f t="shared" si="144"/>
        <v>2.5240999999999998</v>
      </c>
      <c r="N251" s="91">
        <f t="shared" si="144"/>
        <v>2.54453</v>
      </c>
      <c r="O251" s="91">
        <f t="shared" si="144"/>
        <v>2.5447099999999998</v>
      </c>
      <c r="P251" s="91">
        <f t="shared" si="144"/>
        <v>2.5266099999999998</v>
      </c>
      <c r="Q251" s="91">
        <f t="shared" si="144"/>
        <v>2.5400299999999998</v>
      </c>
      <c r="R251" s="91">
        <f t="shared" si="144"/>
        <v>2.6065299999999998</v>
      </c>
      <c r="S251" s="91">
        <f t="shared" si="144"/>
        <v>2.59321</v>
      </c>
      <c r="T251" s="91">
        <f t="shared" si="144"/>
        <v>2.5907499999999999</v>
      </c>
      <c r="U251" s="91">
        <f t="shared" si="144"/>
        <v>2.5696500000000002</v>
      </c>
      <c r="V251" s="91">
        <f t="shared" si="144"/>
        <v>2.5303300000000002</v>
      </c>
      <c r="W251" s="91">
        <f t="shared" si="144"/>
        <v>2.4852400000000001</v>
      </c>
      <c r="X251" s="91">
        <f t="shared" si="144"/>
        <v>2.44617</v>
      </c>
      <c r="Y251" s="91">
        <f t="shared" si="144"/>
        <v>2.43621</v>
      </c>
      <c r="Z251" s="91">
        <f t="shared" si="144"/>
        <v>2.0786699999999998</v>
      </c>
      <c r="AA251" s="91">
        <f t="shared" si="144"/>
        <v>1.9237500000000001</v>
      </c>
    </row>
    <row r="252" spans="1:27" ht="12.75" hidden="1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hidden="1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hidden="1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1278</v>
      </c>
      <c r="B256" s="28" t="str">
        <f>"19"&amp;"."&amp;$B$663&amp;"."&amp;$B$664</f>
        <v>19.07.2023</v>
      </c>
      <c r="C256" s="90" t="s">
        <v>76</v>
      </c>
      <c r="D256" s="91">
        <f>ROUND(((D257+D258+D260+D259)/1000),5)</f>
        <v>1.7731399999999999</v>
      </c>
      <c r="E256" s="91">
        <f>ROUND(((E257+E258+E260+E259)/1000),5)</f>
        <v>1.64699</v>
      </c>
      <c r="F256" s="91">
        <f>ROUND(((F257+F258+F260+F259)/1000),5)</f>
        <v>1.4801299999999999</v>
      </c>
      <c r="G256" s="91">
        <f t="shared" ref="G256:AA256" si="147">ROUND(((G257+G258+G260+G259)/1000),5)</f>
        <v>1.40517</v>
      </c>
      <c r="H256" s="91">
        <f t="shared" si="147"/>
        <v>1.3912199999999999</v>
      </c>
      <c r="I256" s="91">
        <f t="shared" si="147"/>
        <v>1.5627599999999999</v>
      </c>
      <c r="J256" s="91">
        <f t="shared" si="147"/>
        <v>1.7539</v>
      </c>
      <c r="K256" s="91">
        <f t="shared" si="147"/>
        <v>2.0200900000000002</v>
      </c>
      <c r="L256" s="91">
        <f t="shared" si="147"/>
        <v>2.2401300000000002</v>
      </c>
      <c r="M256" s="91">
        <f t="shared" si="147"/>
        <v>2.5118900000000002</v>
      </c>
      <c r="N256" s="91">
        <f t="shared" si="147"/>
        <v>2.5586000000000002</v>
      </c>
      <c r="O256" s="91">
        <f t="shared" si="147"/>
        <v>2.5702199999999999</v>
      </c>
      <c r="P256" s="91">
        <f t="shared" si="147"/>
        <v>2.5679799999999999</v>
      </c>
      <c r="Q256" s="91">
        <f t="shared" si="147"/>
        <v>2.5758399999999999</v>
      </c>
      <c r="R256" s="91">
        <f t="shared" si="147"/>
        <v>2.6366999999999998</v>
      </c>
      <c r="S256" s="91">
        <f t="shared" si="147"/>
        <v>2.6202999999999999</v>
      </c>
      <c r="T256" s="91">
        <f t="shared" si="147"/>
        <v>2.6070799999999998</v>
      </c>
      <c r="U256" s="91">
        <f t="shared" si="147"/>
        <v>2.58813</v>
      </c>
      <c r="V256" s="91">
        <f t="shared" si="147"/>
        <v>2.5481199999999999</v>
      </c>
      <c r="W256" s="91">
        <f t="shared" si="147"/>
        <v>2.5097499999999999</v>
      </c>
      <c r="X256" s="91">
        <f t="shared" si="147"/>
        <v>2.4830100000000002</v>
      </c>
      <c r="Y256" s="91">
        <f t="shared" si="147"/>
        <v>2.4696400000000001</v>
      </c>
      <c r="Z256" s="91">
        <f t="shared" si="147"/>
        <v>2.1732100000000001</v>
      </c>
      <c r="AA256" s="91">
        <f t="shared" si="147"/>
        <v>2.0449099999999998</v>
      </c>
    </row>
    <row r="257" spans="1:27" ht="12.75" hidden="1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hidden="1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hidden="1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1283</v>
      </c>
      <c r="B261" s="28" t="str">
        <f>"20"&amp;"."&amp;$B$663&amp;"."&amp;$B$664</f>
        <v>20.07.2023</v>
      </c>
      <c r="C261" s="90" t="s">
        <v>76</v>
      </c>
      <c r="D261" s="91">
        <f>ROUND(((D262+D263+D265+D264)/1000),5)</f>
        <v>1.7408399999999999</v>
      </c>
      <c r="E261" s="91">
        <f>ROUND(((E262+E263+E265+E264)/1000),5)</f>
        <v>1.58883</v>
      </c>
      <c r="F261" s="91">
        <f>ROUND(((F262+F263+F265+F264)/1000),5)</f>
        <v>1.4511099999999999</v>
      </c>
      <c r="G261" s="91">
        <f t="shared" ref="G261:AA261" si="150">ROUND(((G262+G263+G265+G264)/1000),5)</f>
        <v>1.3827499999999999</v>
      </c>
      <c r="H261" s="91">
        <f t="shared" si="150"/>
        <v>1.36581</v>
      </c>
      <c r="I261" s="91">
        <f t="shared" si="150"/>
        <v>1.54694</v>
      </c>
      <c r="J261" s="91">
        <f t="shared" si="150"/>
        <v>1.6163000000000001</v>
      </c>
      <c r="K261" s="91">
        <f t="shared" si="150"/>
        <v>2.0068600000000001</v>
      </c>
      <c r="L261" s="91">
        <f t="shared" si="150"/>
        <v>2.3247499999999999</v>
      </c>
      <c r="M261" s="91">
        <f t="shared" si="150"/>
        <v>2.5273300000000001</v>
      </c>
      <c r="N261" s="91">
        <f t="shared" si="150"/>
        <v>2.5821000000000001</v>
      </c>
      <c r="O261" s="91">
        <f t="shared" si="150"/>
        <v>2.5890599999999999</v>
      </c>
      <c r="P261" s="91">
        <f t="shared" si="150"/>
        <v>2.5862599999999998</v>
      </c>
      <c r="Q261" s="91">
        <f t="shared" si="150"/>
        <v>2.5874899999999998</v>
      </c>
      <c r="R261" s="91">
        <f t="shared" si="150"/>
        <v>2.6067200000000001</v>
      </c>
      <c r="S261" s="91">
        <f t="shared" si="150"/>
        <v>2.5987100000000001</v>
      </c>
      <c r="T261" s="91">
        <f t="shared" si="150"/>
        <v>2.5977999999999999</v>
      </c>
      <c r="U261" s="91">
        <f t="shared" si="150"/>
        <v>2.58562</v>
      </c>
      <c r="V261" s="91">
        <f t="shared" si="150"/>
        <v>2.5426199999999999</v>
      </c>
      <c r="W261" s="91">
        <f t="shared" si="150"/>
        <v>2.5174400000000001</v>
      </c>
      <c r="X261" s="91">
        <f t="shared" si="150"/>
        <v>2.4978099999999999</v>
      </c>
      <c r="Y261" s="91">
        <f t="shared" si="150"/>
        <v>2.48725</v>
      </c>
      <c r="Z261" s="91">
        <f t="shared" si="150"/>
        <v>2.1608900000000002</v>
      </c>
      <c r="AA261" s="91">
        <f t="shared" si="150"/>
        <v>1.94438</v>
      </c>
    </row>
    <row r="262" spans="1:27" ht="12.75" hidden="1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hidden="1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hidden="1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1288</v>
      </c>
      <c r="B266" s="28" t="str">
        <f>"21"&amp;"."&amp;$B$663&amp;"."&amp;$B$664</f>
        <v>21.07.2023</v>
      </c>
      <c r="C266" s="90" t="s">
        <v>76</v>
      </c>
      <c r="D266" s="91">
        <f>ROUND(((D267+D268+D270+D269)/1000),5)</f>
        <v>1.7037</v>
      </c>
      <c r="E266" s="91">
        <f>ROUND(((E267+E268+E270+E269)/1000),5)</f>
        <v>1.56396</v>
      </c>
      <c r="F266" s="91">
        <f>ROUND(((F267+F268+F270+F269)/1000),5)</f>
        <v>1.4895400000000001</v>
      </c>
      <c r="G266" s="91">
        <f t="shared" ref="G266:AA266" si="153">ROUND(((G267+G268+G270+G269)/1000),5)</f>
        <v>1.4129</v>
      </c>
      <c r="H266" s="91">
        <f t="shared" si="153"/>
        <v>1.38514</v>
      </c>
      <c r="I266" s="91">
        <f t="shared" si="153"/>
        <v>1.5340100000000001</v>
      </c>
      <c r="J266" s="91">
        <f t="shared" si="153"/>
        <v>1.6524300000000001</v>
      </c>
      <c r="K266" s="91">
        <f t="shared" si="153"/>
        <v>1.95506</v>
      </c>
      <c r="L266" s="91">
        <f t="shared" si="153"/>
        <v>2.3894700000000002</v>
      </c>
      <c r="M266" s="91">
        <f t="shared" si="153"/>
        <v>2.58128</v>
      </c>
      <c r="N266" s="91">
        <f t="shared" si="153"/>
        <v>2.5985399999999998</v>
      </c>
      <c r="O266" s="91">
        <f t="shared" si="153"/>
        <v>2.5928499999999999</v>
      </c>
      <c r="P266" s="91">
        <f t="shared" si="153"/>
        <v>2.58439</v>
      </c>
      <c r="Q266" s="91">
        <f t="shared" si="153"/>
        <v>2.59402</v>
      </c>
      <c r="R266" s="91">
        <f t="shared" si="153"/>
        <v>2.5931999999999999</v>
      </c>
      <c r="S266" s="91">
        <f t="shared" si="153"/>
        <v>2.58711</v>
      </c>
      <c r="T266" s="91">
        <f t="shared" si="153"/>
        <v>2.5823999999999998</v>
      </c>
      <c r="U266" s="91">
        <f t="shared" si="153"/>
        <v>2.5810300000000002</v>
      </c>
      <c r="V266" s="91">
        <f t="shared" si="153"/>
        <v>2.5630899999999999</v>
      </c>
      <c r="W266" s="91">
        <f t="shared" si="153"/>
        <v>2.56297</v>
      </c>
      <c r="X266" s="91">
        <f t="shared" si="153"/>
        <v>2.54833</v>
      </c>
      <c r="Y266" s="91">
        <f t="shared" si="153"/>
        <v>2.5518999999999998</v>
      </c>
      <c r="Z266" s="91">
        <f t="shared" si="153"/>
        <v>2.4068399999999999</v>
      </c>
      <c r="AA266" s="91">
        <f t="shared" si="153"/>
        <v>2.0569299999999999</v>
      </c>
    </row>
    <row r="267" spans="1:27" ht="12.75" hidden="1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hidden="1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hidden="1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1293</v>
      </c>
      <c r="B271" s="28" t="str">
        <f>"22"&amp;"."&amp;$B$663&amp;"."&amp;$B$664</f>
        <v>22.07.2023</v>
      </c>
      <c r="C271" s="90" t="s">
        <v>76</v>
      </c>
      <c r="D271" s="91">
        <f>ROUND(((D272+D273+D275+D274)/1000),5)</f>
        <v>2.0466600000000001</v>
      </c>
      <c r="E271" s="91">
        <f>ROUND(((E272+E273+E275+E274)/1000),5)</f>
        <v>1.9119999999999999</v>
      </c>
      <c r="F271" s="91">
        <f>ROUND(((F272+F273+F275+F274)/1000),5)</f>
        <v>1.7713000000000001</v>
      </c>
      <c r="G271" s="91">
        <f t="shared" ref="G271:AA271" si="156">ROUND(((G272+G273+G275+G274)/1000),5)</f>
        <v>1.6595899999999999</v>
      </c>
      <c r="H271" s="91">
        <f t="shared" si="156"/>
        <v>1.6085100000000001</v>
      </c>
      <c r="I271" s="91">
        <f t="shared" si="156"/>
        <v>1.67855</v>
      </c>
      <c r="J271" s="91">
        <f t="shared" si="156"/>
        <v>1.8104800000000001</v>
      </c>
      <c r="K271" s="91">
        <f t="shared" si="156"/>
        <v>1.9383999999999999</v>
      </c>
      <c r="L271" s="91">
        <f t="shared" si="156"/>
        <v>2.0990099999999998</v>
      </c>
      <c r="M271" s="91">
        <f t="shared" si="156"/>
        <v>2.50671</v>
      </c>
      <c r="N271" s="91">
        <f t="shared" si="156"/>
        <v>2.5747399999999998</v>
      </c>
      <c r="O271" s="91">
        <f t="shared" si="156"/>
        <v>2.5836800000000002</v>
      </c>
      <c r="P271" s="91">
        <f t="shared" si="156"/>
        <v>2.5780599999999998</v>
      </c>
      <c r="Q271" s="91">
        <f t="shared" si="156"/>
        <v>2.5747100000000001</v>
      </c>
      <c r="R271" s="91">
        <f t="shared" si="156"/>
        <v>2.5763600000000002</v>
      </c>
      <c r="S271" s="91">
        <f t="shared" si="156"/>
        <v>2.5669599999999999</v>
      </c>
      <c r="T271" s="91">
        <f t="shared" si="156"/>
        <v>2.5385</v>
      </c>
      <c r="U271" s="91">
        <f t="shared" si="156"/>
        <v>2.5040800000000001</v>
      </c>
      <c r="V271" s="91">
        <f t="shared" si="156"/>
        <v>2.47776</v>
      </c>
      <c r="W271" s="91">
        <f t="shared" si="156"/>
        <v>2.4258199999999999</v>
      </c>
      <c r="X271" s="91">
        <f t="shared" si="156"/>
        <v>2.419</v>
      </c>
      <c r="Y271" s="91">
        <f t="shared" si="156"/>
        <v>2.4335900000000001</v>
      </c>
      <c r="Z271" s="91">
        <f t="shared" si="156"/>
        <v>2.2505099999999998</v>
      </c>
      <c r="AA271" s="91">
        <f t="shared" si="156"/>
        <v>2.0434199999999998</v>
      </c>
    </row>
    <row r="272" spans="1:27" ht="12.75" hidden="1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hidden="1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hidden="1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1298</v>
      </c>
      <c r="B276" s="28" t="str">
        <f>"23"&amp;"."&amp;$B$663&amp;"."&amp;$B$664</f>
        <v>23.07.2023</v>
      </c>
      <c r="C276" s="90" t="s">
        <v>76</v>
      </c>
      <c r="D276" s="91">
        <f>ROUND(((D277+D278+D280+D279)/1000),5)</f>
        <v>1.85937</v>
      </c>
      <c r="E276" s="91">
        <f>ROUND(((E277+E278+E280+E279)/1000),5)</f>
        <v>1.71156</v>
      </c>
      <c r="F276" s="91">
        <f>ROUND(((F277+F278+F280+F279)/1000),5)</f>
        <v>1.5376300000000001</v>
      </c>
      <c r="G276" s="91">
        <f t="shared" ref="G276:AA276" si="159">ROUND(((G277+G278+G280+G279)/1000),5)</f>
        <v>1.4338</v>
      </c>
      <c r="H276" s="91">
        <f t="shared" si="159"/>
        <v>1.38331</v>
      </c>
      <c r="I276" s="91">
        <f t="shared" si="159"/>
        <v>1.4377899999999999</v>
      </c>
      <c r="J276" s="91">
        <f t="shared" si="159"/>
        <v>1.43788</v>
      </c>
      <c r="K276" s="91">
        <f t="shared" si="159"/>
        <v>1.7341299999999999</v>
      </c>
      <c r="L276" s="91">
        <f t="shared" si="159"/>
        <v>1.9535100000000001</v>
      </c>
      <c r="M276" s="91">
        <f t="shared" si="159"/>
        <v>2.1711399999999998</v>
      </c>
      <c r="N276" s="91">
        <f t="shared" si="159"/>
        <v>2.35419</v>
      </c>
      <c r="O276" s="91">
        <f t="shared" si="159"/>
        <v>2.39229</v>
      </c>
      <c r="P276" s="91">
        <f t="shared" si="159"/>
        <v>2.3974700000000002</v>
      </c>
      <c r="Q276" s="91">
        <f t="shared" si="159"/>
        <v>2.4021400000000002</v>
      </c>
      <c r="R276" s="91">
        <f t="shared" si="159"/>
        <v>2.4018299999999999</v>
      </c>
      <c r="S276" s="91">
        <f t="shared" si="159"/>
        <v>2.39561</v>
      </c>
      <c r="T276" s="91">
        <f t="shared" si="159"/>
        <v>2.35602</v>
      </c>
      <c r="U276" s="91">
        <f t="shared" si="159"/>
        <v>2.3453599999999999</v>
      </c>
      <c r="V276" s="91">
        <f t="shared" si="159"/>
        <v>2.3379300000000001</v>
      </c>
      <c r="W276" s="91">
        <f t="shared" si="159"/>
        <v>2.32925</v>
      </c>
      <c r="X276" s="91">
        <f t="shared" si="159"/>
        <v>2.3350200000000001</v>
      </c>
      <c r="Y276" s="91">
        <f t="shared" si="159"/>
        <v>2.33148</v>
      </c>
      <c r="Z276" s="91">
        <f t="shared" si="159"/>
        <v>2.15326</v>
      </c>
      <c r="AA276" s="91">
        <f t="shared" si="159"/>
        <v>1.9825900000000001</v>
      </c>
    </row>
    <row r="277" spans="1:27" ht="12.75" hidden="1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hidden="1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hidden="1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1303</v>
      </c>
      <c r="B281" s="28" t="str">
        <f>"24"&amp;"."&amp;$B$663&amp;"."&amp;$B$664</f>
        <v>24.07.2023</v>
      </c>
      <c r="C281" s="90" t="s">
        <v>76</v>
      </c>
      <c r="D281" s="91">
        <f>ROUND(((D282+D283+D285+D284)/1000),5)</f>
        <v>1.7634300000000001</v>
      </c>
      <c r="E281" s="91">
        <f>ROUND(((E282+E283+E285+E284)/1000),5)</f>
        <v>1.6126499999999999</v>
      </c>
      <c r="F281" s="91">
        <f>ROUND(((F282+F283+F285+F284)/1000),5)</f>
        <v>1.5458400000000001</v>
      </c>
      <c r="G281" s="91">
        <f t="shared" ref="G281:AA281" si="162">ROUND(((G282+G283+G285+G284)/1000),5)</f>
        <v>1.4657100000000001</v>
      </c>
      <c r="H281" s="91">
        <f t="shared" si="162"/>
        <v>1.43747</v>
      </c>
      <c r="I281" s="91">
        <f t="shared" si="162"/>
        <v>1.6062399999999999</v>
      </c>
      <c r="J281" s="91">
        <f t="shared" si="162"/>
        <v>1.8181</v>
      </c>
      <c r="K281" s="91">
        <f t="shared" si="162"/>
        <v>1.94825</v>
      </c>
      <c r="L281" s="91">
        <f t="shared" si="162"/>
        <v>2.2846799999999998</v>
      </c>
      <c r="M281" s="91">
        <f t="shared" si="162"/>
        <v>2.51478</v>
      </c>
      <c r="N281" s="91">
        <f t="shared" si="162"/>
        <v>2.5807600000000002</v>
      </c>
      <c r="O281" s="91">
        <f t="shared" si="162"/>
        <v>2.58697</v>
      </c>
      <c r="P281" s="91">
        <f t="shared" si="162"/>
        <v>2.5742400000000001</v>
      </c>
      <c r="Q281" s="91">
        <f t="shared" si="162"/>
        <v>2.6177999999999999</v>
      </c>
      <c r="R281" s="91">
        <f t="shared" si="162"/>
        <v>2.6124399999999999</v>
      </c>
      <c r="S281" s="91">
        <f t="shared" si="162"/>
        <v>2.5864099999999999</v>
      </c>
      <c r="T281" s="91">
        <f t="shared" si="162"/>
        <v>2.57239</v>
      </c>
      <c r="U281" s="91">
        <f t="shared" si="162"/>
        <v>2.5514199999999998</v>
      </c>
      <c r="V281" s="91">
        <f t="shared" si="162"/>
        <v>2.5003799999999998</v>
      </c>
      <c r="W281" s="91">
        <f t="shared" si="162"/>
        <v>2.4824299999999999</v>
      </c>
      <c r="X281" s="91">
        <f t="shared" si="162"/>
        <v>2.4246699999999999</v>
      </c>
      <c r="Y281" s="91">
        <f t="shared" si="162"/>
        <v>2.4189799999999999</v>
      </c>
      <c r="Z281" s="91">
        <f t="shared" si="162"/>
        <v>2.11225</v>
      </c>
      <c r="AA281" s="91">
        <f t="shared" si="162"/>
        <v>1.9118999999999999</v>
      </c>
    </row>
    <row r="282" spans="1:27" ht="12.75" hidden="1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hidden="1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hidden="1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1308</v>
      </c>
      <c r="B286" s="28" t="str">
        <f>"25"&amp;"."&amp;$B$663&amp;"."&amp;$B$664</f>
        <v>25.07.2023</v>
      </c>
      <c r="C286" s="90" t="s">
        <v>76</v>
      </c>
      <c r="D286" s="91">
        <f>ROUND(((D287+D288+D290+D289)/1000),5)</f>
        <v>1.6955199999999999</v>
      </c>
      <c r="E286" s="91">
        <f>ROUND(((E287+E288+E290+E289)/1000),5)</f>
        <v>1.55097</v>
      </c>
      <c r="F286" s="91">
        <f>ROUND(((F287+F288+F290+F289)/1000),5)</f>
        <v>1.4059699999999999</v>
      </c>
      <c r="G286" s="91">
        <f t="shared" ref="G286:AA286" si="165">ROUND(((G287+G288+G290+G289)/1000),5)</f>
        <v>1.34751</v>
      </c>
      <c r="H286" s="91">
        <f t="shared" si="165"/>
        <v>1.31525</v>
      </c>
      <c r="I286" s="91">
        <f t="shared" si="165"/>
        <v>1.5016099999999999</v>
      </c>
      <c r="J286" s="91">
        <f t="shared" si="165"/>
        <v>1.6177999999999999</v>
      </c>
      <c r="K286" s="91">
        <f t="shared" si="165"/>
        <v>1.90713</v>
      </c>
      <c r="L286" s="91">
        <f t="shared" si="165"/>
        <v>2.0205199999999999</v>
      </c>
      <c r="M286" s="91">
        <f t="shared" si="165"/>
        <v>2.3058200000000002</v>
      </c>
      <c r="N286" s="91">
        <f t="shared" si="165"/>
        <v>2.3723700000000001</v>
      </c>
      <c r="O286" s="91">
        <f t="shared" si="165"/>
        <v>2.5041099999999998</v>
      </c>
      <c r="P286" s="91">
        <f t="shared" si="165"/>
        <v>2.4875099999999999</v>
      </c>
      <c r="Q286" s="91">
        <f t="shared" si="165"/>
        <v>2.5183800000000001</v>
      </c>
      <c r="R286" s="91">
        <f t="shared" si="165"/>
        <v>2.5853600000000001</v>
      </c>
      <c r="S286" s="91">
        <f t="shared" si="165"/>
        <v>2.58358</v>
      </c>
      <c r="T286" s="91">
        <f t="shared" si="165"/>
        <v>2.5810399999999998</v>
      </c>
      <c r="U286" s="91">
        <f t="shared" si="165"/>
        <v>2.5636000000000001</v>
      </c>
      <c r="V286" s="91">
        <f t="shared" si="165"/>
        <v>2.5119600000000002</v>
      </c>
      <c r="W286" s="91">
        <f t="shared" si="165"/>
        <v>2.3779699999999999</v>
      </c>
      <c r="X286" s="91">
        <f t="shared" si="165"/>
        <v>2.20858</v>
      </c>
      <c r="Y286" s="91">
        <f t="shared" si="165"/>
        <v>2.1919499999999998</v>
      </c>
      <c r="Z286" s="91">
        <f t="shared" si="165"/>
        <v>2.0055499999999999</v>
      </c>
      <c r="AA286" s="91">
        <f t="shared" si="165"/>
        <v>1.86751</v>
      </c>
    </row>
    <row r="287" spans="1:27" ht="12.75" hidden="1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hidden="1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hidden="1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1313</v>
      </c>
      <c r="B291" s="28" t="str">
        <f>"26"&amp;"."&amp;$B$663&amp;"."&amp;$B$664</f>
        <v>26.07.2023</v>
      </c>
      <c r="C291" s="90" t="s">
        <v>76</v>
      </c>
      <c r="D291" s="91">
        <f>ROUND(((D292+D293+D295+D294)/1000),5)</f>
        <v>1.75962</v>
      </c>
      <c r="E291" s="91">
        <f>ROUND(((E292+E293+E295+E294)/1000),5)</f>
        <v>1.6350899999999999</v>
      </c>
      <c r="F291" s="91">
        <f>ROUND(((F292+F293+F295+F294)/1000),5)</f>
        <v>1.5165299999999999</v>
      </c>
      <c r="G291" s="91">
        <f t="shared" ref="G291:AA291" si="168">ROUND(((G292+G293+G295+G294)/1000),5)</f>
        <v>1.39618</v>
      </c>
      <c r="H291" s="91">
        <f t="shared" si="168"/>
        <v>1.3972500000000001</v>
      </c>
      <c r="I291" s="91">
        <f t="shared" si="168"/>
        <v>1.5709200000000001</v>
      </c>
      <c r="J291" s="91">
        <f t="shared" si="168"/>
        <v>1.6876100000000001</v>
      </c>
      <c r="K291" s="91">
        <f t="shared" si="168"/>
        <v>1.9745699999999999</v>
      </c>
      <c r="L291" s="91">
        <f t="shared" si="168"/>
        <v>2.20926</v>
      </c>
      <c r="M291" s="91">
        <f t="shared" si="168"/>
        <v>2.5814900000000001</v>
      </c>
      <c r="N291" s="91">
        <f t="shared" si="168"/>
        <v>2.6376599999999999</v>
      </c>
      <c r="O291" s="91">
        <f t="shared" si="168"/>
        <v>2.67164</v>
      </c>
      <c r="P291" s="91">
        <f t="shared" si="168"/>
        <v>2.6391300000000002</v>
      </c>
      <c r="Q291" s="91">
        <f t="shared" si="168"/>
        <v>2.6147300000000002</v>
      </c>
      <c r="R291" s="91">
        <f t="shared" si="168"/>
        <v>2.7298900000000001</v>
      </c>
      <c r="S291" s="91">
        <f t="shared" si="168"/>
        <v>2.6804700000000001</v>
      </c>
      <c r="T291" s="91">
        <f t="shared" si="168"/>
        <v>2.64507</v>
      </c>
      <c r="U291" s="91">
        <f t="shared" si="168"/>
        <v>2.6105100000000001</v>
      </c>
      <c r="V291" s="91">
        <f t="shared" si="168"/>
        <v>2.57375</v>
      </c>
      <c r="W291" s="91">
        <f t="shared" si="168"/>
        <v>2.54399</v>
      </c>
      <c r="X291" s="91">
        <f t="shared" si="168"/>
        <v>2.4867599999999999</v>
      </c>
      <c r="Y291" s="91">
        <f t="shared" si="168"/>
        <v>2.38083</v>
      </c>
      <c r="Z291" s="91">
        <f t="shared" si="168"/>
        <v>2.2445900000000001</v>
      </c>
      <c r="AA291" s="91">
        <f t="shared" si="168"/>
        <v>1.9274199999999999</v>
      </c>
    </row>
    <row r="292" spans="1:27" ht="12.75" hidden="1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hidden="1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hidden="1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1318</v>
      </c>
      <c r="B296" s="28" t="str">
        <f>"27"&amp;"."&amp;$B$663&amp;"."&amp;$B$664</f>
        <v>27.07.2023</v>
      </c>
      <c r="C296" s="90" t="s">
        <v>76</v>
      </c>
      <c r="D296" s="91">
        <f>ROUND(((D297+D298+D300+D299)/1000),5)</f>
        <v>1.7545500000000001</v>
      </c>
      <c r="E296" s="91">
        <f>ROUND(((E297+E298+E300+E299)/1000),5)</f>
        <v>1.5738000000000001</v>
      </c>
      <c r="F296" s="91">
        <f>ROUND(((F297+F298+F300+F299)/1000),5)</f>
        <v>1.4184000000000001</v>
      </c>
      <c r="G296" s="91">
        <f t="shared" ref="G296:AA296" si="171">ROUND(((G297+G298+G300+G299)/1000),5)</f>
        <v>1.2992900000000001</v>
      </c>
      <c r="H296" s="91">
        <f t="shared" si="171"/>
        <v>1.2704599999999999</v>
      </c>
      <c r="I296" s="91">
        <f t="shared" si="171"/>
        <v>1.5090699999999999</v>
      </c>
      <c r="J296" s="91">
        <f t="shared" si="171"/>
        <v>1.7779</v>
      </c>
      <c r="K296" s="91">
        <f t="shared" si="171"/>
        <v>1.9189400000000001</v>
      </c>
      <c r="L296" s="91">
        <f t="shared" si="171"/>
        <v>2.3331400000000002</v>
      </c>
      <c r="M296" s="91">
        <f t="shared" si="171"/>
        <v>2.59362</v>
      </c>
      <c r="N296" s="91">
        <f t="shared" si="171"/>
        <v>2.6013700000000002</v>
      </c>
      <c r="O296" s="91">
        <f t="shared" si="171"/>
        <v>2.60853</v>
      </c>
      <c r="P296" s="91">
        <f t="shared" si="171"/>
        <v>2.5956199999999998</v>
      </c>
      <c r="Q296" s="91">
        <f t="shared" si="171"/>
        <v>2.60887</v>
      </c>
      <c r="R296" s="91">
        <f t="shared" si="171"/>
        <v>2.6208200000000001</v>
      </c>
      <c r="S296" s="91">
        <f t="shared" si="171"/>
        <v>2.6078800000000002</v>
      </c>
      <c r="T296" s="91">
        <f t="shared" si="171"/>
        <v>2.6301600000000001</v>
      </c>
      <c r="U296" s="91">
        <f t="shared" si="171"/>
        <v>2.6107999999999998</v>
      </c>
      <c r="V296" s="91">
        <f t="shared" si="171"/>
        <v>2.5814900000000001</v>
      </c>
      <c r="W296" s="91">
        <f t="shared" si="171"/>
        <v>2.5289799999999998</v>
      </c>
      <c r="X296" s="91">
        <f t="shared" si="171"/>
        <v>2.4388000000000001</v>
      </c>
      <c r="Y296" s="91">
        <f t="shared" si="171"/>
        <v>2.3839899999999998</v>
      </c>
      <c r="Z296" s="91">
        <f t="shared" si="171"/>
        <v>2.2111900000000002</v>
      </c>
      <c r="AA296" s="91">
        <f t="shared" si="171"/>
        <v>1.9064300000000001</v>
      </c>
    </row>
    <row r="297" spans="1:27" ht="12.75" hidden="1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hidden="1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hidden="1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1323</v>
      </c>
      <c r="B301" s="28" t="str">
        <f>"28"&amp;"."&amp;$B$663&amp;"."&amp;$B$664</f>
        <v>28.07.2023</v>
      </c>
      <c r="C301" s="90" t="s">
        <v>76</v>
      </c>
      <c r="D301" s="91">
        <f>ROUND(((D302+D303+D305+D304)/1000),5)</f>
        <v>1.6948300000000001</v>
      </c>
      <c r="E301" s="91">
        <f>ROUND(((E302+E303+E305+E304)/1000),5)</f>
        <v>1.51631</v>
      </c>
      <c r="F301" s="91">
        <f>ROUND(((F302+F303+F305+F304)/1000),5)</f>
        <v>1.36721</v>
      </c>
      <c r="G301" s="91">
        <f t="shared" ref="G301:AA301" si="174">ROUND(((G302+G303+G305+G304)/1000),5)</f>
        <v>1.29853</v>
      </c>
      <c r="H301" s="91">
        <f t="shared" si="174"/>
        <v>1.2818099999999999</v>
      </c>
      <c r="I301" s="91">
        <f t="shared" si="174"/>
        <v>1.5002599999999999</v>
      </c>
      <c r="J301" s="91">
        <f t="shared" si="174"/>
        <v>1.7201</v>
      </c>
      <c r="K301" s="91">
        <f t="shared" si="174"/>
        <v>1.9404300000000001</v>
      </c>
      <c r="L301" s="91">
        <f t="shared" si="174"/>
        <v>2.18981</v>
      </c>
      <c r="M301" s="91">
        <f t="shared" si="174"/>
        <v>2.6079500000000002</v>
      </c>
      <c r="N301" s="91">
        <f t="shared" si="174"/>
        <v>2.6180699999999999</v>
      </c>
      <c r="O301" s="91">
        <f t="shared" si="174"/>
        <v>2.6284999999999998</v>
      </c>
      <c r="P301" s="91">
        <f t="shared" si="174"/>
        <v>2.6323500000000002</v>
      </c>
      <c r="Q301" s="91">
        <f t="shared" si="174"/>
        <v>2.6229499999999999</v>
      </c>
      <c r="R301" s="91">
        <f t="shared" si="174"/>
        <v>2.7015799999999999</v>
      </c>
      <c r="S301" s="91">
        <f t="shared" si="174"/>
        <v>2.6211700000000002</v>
      </c>
      <c r="T301" s="91">
        <f t="shared" si="174"/>
        <v>2.6371699999999998</v>
      </c>
      <c r="U301" s="91">
        <f t="shared" si="174"/>
        <v>2.6160800000000002</v>
      </c>
      <c r="V301" s="91">
        <f t="shared" si="174"/>
        <v>2.5911599999999999</v>
      </c>
      <c r="W301" s="91">
        <f t="shared" si="174"/>
        <v>2.54827</v>
      </c>
      <c r="X301" s="91">
        <f t="shared" si="174"/>
        <v>2.5095000000000001</v>
      </c>
      <c r="Y301" s="91">
        <f t="shared" si="174"/>
        <v>2.4946000000000002</v>
      </c>
      <c r="Z301" s="91">
        <f t="shared" si="174"/>
        <v>2.2248999999999999</v>
      </c>
      <c r="AA301" s="91">
        <f t="shared" si="174"/>
        <v>2.0446200000000001</v>
      </c>
    </row>
    <row r="302" spans="1:27" ht="12.75" hidden="1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hidden="1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hidden="1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1328</v>
      </c>
      <c r="B306" s="28" t="str">
        <f>"29"&amp;"."&amp;$B$663&amp;"."&amp;$B$664</f>
        <v>29.07.2023</v>
      </c>
      <c r="C306" s="90" t="s">
        <v>76</v>
      </c>
      <c r="D306" s="91">
        <f>ROUND(((D307+D308+D310+D309)/1000),5)</f>
        <v>1.8005199999999999</v>
      </c>
      <c r="E306" s="91">
        <f>ROUND(((E307+E308+E310+E309)/1000),5)</f>
        <v>1.6457599999999999</v>
      </c>
      <c r="F306" s="91">
        <f>ROUND(((F307+F308+F310+F309)/1000),5)</f>
        <v>1.5451900000000001</v>
      </c>
      <c r="G306" s="91">
        <f t="shared" ref="G306:AA306" si="177">ROUND(((G307+G308+G310+G309)/1000),5)</f>
        <v>1.44564</v>
      </c>
      <c r="H306" s="91">
        <f t="shared" si="177"/>
        <v>1.4105000000000001</v>
      </c>
      <c r="I306" s="91">
        <f t="shared" si="177"/>
        <v>1.50525</v>
      </c>
      <c r="J306" s="91">
        <f t="shared" si="177"/>
        <v>1.50393</v>
      </c>
      <c r="K306" s="91">
        <f t="shared" si="177"/>
        <v>1.88707</v>
      </c>
      <c r="L306" s="91">
        <f t="shared" si="177"/>
        <v>2.00509</v>
      </c>
      <c r="M306" s="91">
        <f t="shared" si="177"/>
        <v>2.3355700000000001</v>
      </c>
      <c r="N306" s="91">
        <f t="shared" si="177"/>
        <v>2.5232899999999998</v>
      </c>
      <c r="O306" s="91">
        <f t="shared" si="177"/>
        <v>2.5484200000000001</v>
      </c>
      <c r="P306" s="91">
        <f t="shared" si="177"/>
        <v>2.54095</v>
      </c>
      <c r="Q306" s="91">
        <f t="shared" si="177"/>
        <v>2.5434700000000001</v>
      </c>
      <c r="R306" s="91">
        <f t="shared" si="177"/>
        <v>2.5338099999999999</v>
      </c>
      <c r="S306" s="91">
        <f t="shared" si="177"/>
        <v>2.4842900000000001</v>
      </c>
      <c r="T306" s="91">
        <f t="shared" si="177"/>
        <v>2.4628999999999999</v>
      </c>
      <c r="U306" s="91">
        <f t="shared" si="177"/>
        <v>2.4420999999999999</v>
      </c>
      <c r="V306" s="91">
        <f t="shared" si="177"/>
        <v>2.43892</v>
      </c>
      <c r="W306" s="91">
        <f t="shared" si="177"/>
        <v>2.32944</v>
      </c>
      <c r="X306" s="91">
        <f t="shared" si="177"/>
        <v>2.3202099999999999</v>
      </c>
      <c r="Y306" s="91">
        <f t="shared" si="177"/>
        <v>2.3062299999999998</v>
      </c>
      <c r="Z306" s="91">
        <f t="shared" si="177"/>
        <v>2.2093799999999999</v>
      </c>
      <c r="AA306" s="91">
        <f t="shared" si="177"/>
        <v>2.0228799999999998</v>
      </c>
    </row>
    <row r="307" spans="1:27" ht="12.75" hidden="1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hidden="1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hidden="1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1333</v>
      </c>
      <c r="B311" s="28" t="str">
        <f>"30"&amp;"."&amp;$B$663&amp;"."&amp;$B$664</f>
        <v>30.07.2023</v>
      </c>
      <c r="C311" s="90" t="s">
        <v>76</v>
      </c>
      <c r="D311" s="91">
        <f>ROUND(((D312+D313+D315+D314)/1000),5)</f>
        <v>1.8625700000000001</v>
      </c>
      <c r="E311" s="91">
        <f>ROUND(((E312+E313+E315+E314)/1000),5)</f>
        <v>1.6745399999999999</v>
      </c>
      <c r="F311" s="91">
        <f>ROUND(((F312+F313+F315+F314)/1000),5)</f>
        <v>1.5602199999999999</v>
      </c>
      <c r="G311" s="91">
        <f t="shared" ref="G311:AA311" si="180">ROUND(((G312+G313+G315+G314)/1000),5)</f>
        <v>1.50179</v>
      </c>
      <c r="H311" s="91">
        <f t="shared" si="180"/>
        <v>1.45126</v>
      </c>
      <c r="I311" s="91">
        <f t="shared" si="180"/>
        <v>1.4741</v>
      </c>
      <c r="J311" s="91">
        <f t="shared" si="180"/>
        <v>1.4996700000000001</v>
      </c>
      <c r="K311" s="91">
        <f t="shared" si="180"/>
        <v>1.8111699999999999</v>
      </c>
      <c r="L311" s="91">
        <f t="shared" si="180"/>
        <v>1.99549</v>
      </c>
      <c r="M311" s="91">
        <f t="shared" si="180"/>
        <v>2.3555299999999999</v>
      </c>
      <c r="N311" s="91">
        <f t="shared" si="180"/>
        <v>2.4769199999999998</v>
      </c>
      <c r="O311" s="91">
        <f t="shared" si="180"/>
        <v>2.5213700000000001</v>
      </c>
      <c r="P311" s="91">
        <f t="shared" si="180"/>
        <v>2.5109400000000002</v>
      </c>
      <c r="Q311" s="91">
        <f t="shared" si="180"/>
        <v>2.5163000000000002</v>
      </c>
      <c r="R311" s="91">
        <f t="shared" si="180"/>
        <v>2.5162499999999999</v>
      </c>
      <c r="S311" s="91">
        <f t="shared" si="180"/>
        <v>2.5175900000000002</v>
      </c>
      <c r="T311" s="91">
        <f t="shared" si="180"/>
        <v>2.5180099999999999</v>
      </c>
      <c r="U311" s="91">
        <f t="shared" si="180"/>
        <v>2.4755600000000002</v>
      </c>
      <c r="V311" s="91">
        <f t="shared" si="180"/>
        <v>2.4843099999999998</v>
      </c>
      <c r="W311" s="91">
        <f t="shared" si="180"/>
        <v>2.4598900000000001</v>
      </c>
      <c r="X311" s="91">
        <f t="shared" si="180"/>
        <v>2.4447000000000001</v>
      </c>
      <c r="Y311" s="91">
        <f t="shared" si="180"/>
        <v>2.4179499999999998</v>
      </c>
      <c r="Z311" s="91">
        <f t="shared" si="180"/>
        <v>2.3123900000000002</v>
      </c>
      <c r="AA311" s="91">
        <f t="shared" si="180"/>
        <v>2.0619499999999999</v>
      </c>
    </row>
    <row r="312" spans="1:27" ht="12.75" hidden="1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hidden="1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hidden="1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1338</v>
      </c>
      <c r="B316" s="28" t="str">
        <f>"31"&amp;"."&amp;$B$663&amp;"."&amp;$B$664</f>
        <v>31.07.2023</v>
      </c>
      <c r="C316" s="90" t="s">
        <v>76</v>
      </c>
      <c r="D316" s="91">
        <f>ROUND(((D317+D318+D320+D319)/1000),5)</f>
        <v>1.8138399999999999</v>
      </c>
      <c r="E316" s="91">
        <f>ROUND(((E317+E318+E320+E319)/1000),5)</f>
        <v>1.6405799999999999</v>
      </c>
      <c r="F316" s="91">
        <f>ROUND(((F317+F318+F320+F319)/1000),5)</f>
        <v>1.54752</v>
      </c>
      <c r="G316" s="91">
        <f t="shared" ref="G316:AA316" si="183">ROUND(((G317+G318+G320+G319)/1000),5)</f>
        <v>1.5183500000000001</v>
      </c>
      <c r="H316" s="91">
        <f t="shared" si="183"/>
        <v>1.5136499999999999</v>
      </c>
      <c r="I316" s="91">
        <f t="shared" si="183"/>
        <v>1.5632200000000001</v>
      </c>
      <c r="J316" s="91">
        <f t="shared" si="183"/>
        <v>1.7974600000000001</v>
      </c>
      <c r="K316" s="91">
        <f t="shared" si="183"/>
        <v>2.0285799999999998</v>
      </c>
      <c r="L316" s="91">
        <f t="shared" si="183"/>
        <v>2.2892000000000001</v>
      </c>
      <c r="M316" s="91">
        <f t="shared" si="183"/>
        <v>2.3877899999999999</v>
      </c>
      <c r="N316" s="91">
        <f t="shared" si="183"/>
        <v>2.4862600000000001</v>
      </c>
      <c r="O316" s="91">
        <f t="shared" si="183"/>
        <v>2.5422899999999999</v>
      </c>
      <c r="P316" s="91">
        <f t="shared" si="183"/>
        <v>2.52067</v>
      </c>
      <c r="Q316" s="91">
        <f t="shared" si="183"/>
        <v>2.4422299999999999</v>
      </c>
      <c r="R316" s="91">
        <f t="shared" si="183"/>
        <v>2.5986099999999999</v>
      </c>
      <c r="S316" s="91">
        <f t="shared" si="183"/>
        <v>2.5882900000000002</v>
      </c>
      <c r="T316" s="91">
        <f t="shared" si="183"/>
        <v>2.5804499999999999</v>
      </c>
      <c r="U316" s="91">
        <f t="shared" si="183"/>
        <v>2.5288599999999999</v>
      </c>
      <c r="V316" s="91">
        <f t="shared" si="183"/>
        <v>2.4736199999999999</v>
      </c>
      <c r="W316" s="91">
        <f t="shared" si="183"/>
        <v>2.41648</v>
      </c>
      <c r="X316" s="91">
        <f t="shared" si="183"/>
        <v>2.3787600000000002</v>
      </c>
      <c r="Y316" s="91">
        <f t="shared" si="183"/>
        <v>2.3553099999999998</v>
      </c>
      <c r="Z316" s="91">
        <f t="shared" si="183"/>
        <v>2.0519699999999998</v>
      </c>
      <c r="AA316" s="91">
        <f t="shared" si="183"/>
        <v>1.87296</v>
      </c>
    </row>
    <row r="317" spans="1:27" ht="12.75" hidden="1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hidden="1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hidden="1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01.07.2023</v>
      </c>
      <c r="C325" s="90" t="s">
        <v>76</v>
      </c>
      <c r="D325" s="91">
        <f>ROUND(((D326+D327+D329+D328)/1000),5)</f>
        <v>2.0274899999999998</v>
      </c>
      <c r="E325" s="91">
        <f>ROUND(((E326+E327+E329+E328)/1000),5)</f>
        <v>1.84043</v>
      </c>
      <c r="F325" s="91">
        <f>ROUND(((F326+F327+F329+F328)/1000),5)</f>
        <v>1.71957</v>
      </c>
      <c r="G325" s="91">
        <f t="shared" ref="G325:AA325" si="186">ROUND(((G326+G327+G329+G328)/1000),5)</f>
        <v>1.6093200000000001</v>
      </c>
      <c r="H325" s="91">
        <f t="shared" si="186"/>
        <v>1.55836</v>
      </c>
      <c r="I325" s="91">
        <f t="shared" si="186"/>
        <v>1.6032900000000001</v>
      </c>
      <c r="J325" s="91">
        <f t="shared" si="186"/>
        <v>1.66279</v>
      </c>
      <c r="K325" s="91">
        <f t="shared" si="186"/>
        <v>1.98255</v>
      </c>
      <c r="L325" s="91">
        <f t="shared" si="186"/>
        <v>2.1323300000000001</v>
      </c>
      <c r="M325" s="91">
        <f t="shared" si="186"/>
        <v>2.37365</v>
      </c>
      <c r="N325" s="91">
        <f t="shared" si="186"/>
        <v>2.44014</v>
      </c>
      <c r="O325" s="91">
        <f t="shared" si="186"/>
        <v>2.63462</v>
      </c>
      <c r="P325" s="91">
        <f t="shared" si="186"/>
        <v>2.6344099999999999</v>
      </c>
      <c r="Q325" s="91">
        <f t="shared" si="186"/>
        <v>2.6353300000000002</v>
      </c>
      <c r="R325" s="91">
        <f t="shared" si="186"/>
        <v>2.6352000000000002</v>
      </c>
      <c r="S325" s="91">
        <f t="shared" si="186"/>
        <v>2.6337899999999999</v>
      </c>
      <c r="T325" s="91">
        <f t="shared" si="186"/>
        <v>2.4150399999999999</v>
      </c>
      <c r="U325" s="91">
        <f t="shared" si="186"/>
        <v>2.2887900000000001</v>
      </c>
      <c r="V325" s="91">
        <f t="shared" si="186"/>
        <v>2.2222400000000002</v>
      </c>
      <c r="W325" s="91">
        <f t="shared" si="186"/>
        <v>2.1743999999999999</v>
      </c>
      <c r="X325" s="91">
        <f t="shared" si="186"/>
        <v>2.1749299999999998</v>
      </c>
      <c r="Y325" s="91">
        <f t="shared" si="186"/>
        <v>2.2530700000000001</v>
      </c>
      <c r="Z325" s="91">
        <f t="shared" si="186"/>
        <v>2.1715900000000001</v>
      </c>
      <c r="AA325" s="91">
        <f t="shared" si="186"/>
        <v>2.044</v>
      </c>
    </row>
    <row r="326" spans="1:27" ht="12.75" hidden="1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hidden="1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hidden="1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1348</v>
      </c>
      <c r="B330" s="28" t="str">
        <f>"02"&amp;"."&amp;$B$663&amp;"."&amp;$B$664</f>
        <v>02.07.2023</v>
      </c>
      <c r="C330" s="90" t="s">
        <v>76</v>
      </c>
      <c r="D330" s="91">
        <f>ROUND(((D331+D332+D334+D333)/1000),5)</f>
        <v>1.87609</v>
      </c>
      <c r="E330" s="91">
        <f>ROUND(((E331+E332+E334+E333)/1000),5)</f>
        <v>1.6645399999999999</v>
      </c>
      <c r="F330" s="91">
        <f>ROUND(((F331+F332+F334+F333)/1000),5)</f>
        <v>1.5384800000000001</v>
      </c>
      <c r="G330" s="91">
        <f t="shared" ref="G330:AA330" si="189">ROUND(((G331+G332+G334+G333)/1000),5)</f>
        <v>1.4750700000000001</v>
      </c>
      <c r="H330" s="91">
        <f t="shared" si="189"/>
        <v>1.40669</v>
      </c>
      <c r="I330" s="91">
        <f t="shared" si="189"/>
        <v>1.42011</v>
      </c>
      <c r="J330" s="91">
        <f t="shared" si="189"/>
        <v>1.37985</v>
      </c>
      <c r="K330" s="91">
        <f t="shared" si="189"/>
        <v>1.6431100000000001</v>
      </c>
      <c r="L330" s="91">
        <f t="shared" si="189"/>
        <v>2.0173100000000002</v>
      </c>
      <c r="M330" s="91">
        <f t="shared" si="189"/>
        <v>2.2320500000000001</v>
      </c>
      <c r="N330" s="91">
        <f t="shared" si="189"/>
        <v>2.3727200000000002</v>
      </c>
      <c r="O330" s="91">
        <f t="shared" si="189"/>
        <v>2.3900800000000002</v>
      </c>
      <c r="P330" s="91">
        <f t="shared" si="189"/>
        <v>2.39662</v>
      </c>
      <c r="Q330" s="91">
        <f t="shared" si="189"/>
        <v>2.4003199999999998</v>
      </c>
      <c r="R330" s="91">
        <f t="shared" si="189"/>
        <v>2.4019200000000001</v>
      </c>
      <c r="S330" s="91">
        <f t="shared" si="189"/>
        <v>2.3972500000000001</v>
      </c>
      <c r="T330" s="91">
        <f t="shared" si="189"/>
        <v>2.3841600000000001</v>
      </c>
      <c r="U330" s="91">
        <f t="shared" si="189"/>
        <v>2.36416</v>
      </c>
      <c r="V330" s="91">
        <f t="shared" si="189"/>
        <v>2.3580999999999999</v>
      </c>
      <c r="W330" s="91">
        <f t="shared" si="189"/>
        <v>2.3534700000000002</v>
      </c>
      <c r="X330" s="91">
        <f t="shared" si="189"/>
        <v>2.34971</v>
      </c>
      <c r="Y330" s="91">
        <f t="shared" si="189"/>
        <v>2.3490899999999999</v>
      </c>
      <c r="Z330" s="91">
        <f t="shared" si="189"/>
        <v>2.1947999999999999</v>
      </c>
      <c r="AA330" s="91">
        <f t="shared" si="189"/>
        <v>2.0295299999999998</v>
      </c>
    </row>
    <row r="331" spans="1:27" ht="12.75" hidden="1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hidden="1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hidden="1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1353</v>
      </c>
      <c r="B335" s="28" t="str">
        <f>"03"&amp;"."&amp;$B$663&amp;"."&amp;$B$664</f>
        <v>03.07.2023</v>
      </c>
      <c r="C335" s="90" t="s">
        <v>76</v>
      </c>
      <c r="D335" s="91">
        <f>ROUND(((D336+D337+D339+D338)/1000),5)</f>
        <v>1.92336</v>
      </c>
      <c r="E335" s="91">
        <f>ROUND(((E336+E337+E339+E338)/1000),5)</f>
        <v>1.6911700000000001</v>
      </c>
      <c r="F335" s="91">
        <f>ROUND(((F336+F337+F339+F338)/1000),5)</f>
        <v>1.54454</v>
      </c>
      <c r="G335" s="91">
        <f t="shared" ref="G335:AA335" si="192">ROUND(((G336+G337+G339+G338)/1000),5)</f>
        <v>1.46777</v>
      </c>
      <c r="H335" s="91">
        <f t="shared" si="192"/>
        <v>1.6655199999999999</v>
      </c>
      <c r="I335" s="91">
        <f t="shared" si="192"/>
        <v>1.80806</v>
      </c>
      <c r="J335" s="91">
        <f t="shared" si="192"/>
        <v>1.8831599999999999</v>
      </c>
      <c r="K335" s="91">
        <f t="shared" si="192"/>
        <v>2.0409099999999998</v>
      </c>
      <c r="L335" s="91">
        <f t="shared" si="192"/>
        <v>2.29643</v>
      </c>
      <c r="M335" s="91">
        <f t="shared" si="192"/>
        <v>2.5658500000000002</v>
      </c>
      <c r="N335" s="91">
        <f t="shared" si="192"/>
        <v>2.61348</v>
      </c>
      <c r="O335" s="91">
        <f t="shared" si="192"/>
        <v>2.6121400000000001</v>
      </c>
      <c r="P335" s="91">
        <f t="shared" si="192"/>
        <v>2.6032899999999999</v>
      </c>
      <c r="Q335" s="91">
        <f t="shared" si="192"/>
        <v>2.6139399999999999</v>
      </c>
      <c r="R335" s="91">
        <f t="shared" si="192"/>
        <v>2.6105900000000002</v>
      </c>
      <c r="S335" s="91">
        <f t="shared" si="192"/>
        <v>2.6073900000000001</v>
      </c>
      <c r="T335" s="91">
        <f t="shared" si="192"/>
        <v>2.60893</v>
      </c>
      <c r="U335" s="91">
        <f t="shared" si="192"/>
        <v>2.6041699999999999</v>
      </c>
      <c r="V335" s="91">
        <f t="shared" si="192"/>
        <v>2.58989</v>
      </c>
      <c r="W335" s="91">
        <f t="shared" si="192"/>
        <v>2.5034100000000001</v>
      </c>
      <c r="X335" s="91">
        <f t="shared" si="192"/>
        <v>2.4119000000000002</v>
      </c>
      <c r="Y335" s="91">
        <f t="shared" si="192"/>
        <v>2.31149</v>
      </c>
      <c r="Z335" s="91">
        <f t="shared" si="192"/>
        <v>2.09253</v>
      </c>
      <c r="AA335" s="91">
        <f t="shared" si="192"/>
        <v>2.0321099999999999</v>
      </c>
    </row>
    <row r="336" spans="1:27" ht="12.75" hidden="1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hidden="1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hidden="1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1358</v>
      </c>
      <c r="B340" s="28" t="str">
        <f>"04"&amp;"."&amp;$B$663&amp;"."&amp;$B$664</f>
        <v>04.07.2023</v>
      </c>
      <c r="C340" s="90" t="s">
        <v>76</v>
      </c>
      <c r="D340" s="91">
        <f>ROUND(((D341+D342+D344+D343)/1000),5)</f>
        <v>1.8557399999999999</v>
      </c>
      <c r="E340" s="91">
        <f>ROUND(((E341+E342+E344+E343)/1000),5)</f>
        <v>1.7144900000000001</v>
      </c>
      <c r="F340" s="91">
        <f>ROUND(((F341+F342+F344+F343)/1000),5)</f>
        <v>1.5896399999999999</v>
      </c>
      <c r="G340" s="91">
        <f t="shared" ref="G340:AA340" si="195">ROUND(((G341+G342+G344+G343)/1000),5)</f>
        <v>1.3912100000000001</v>
      </c>
      <c r="H340" s="91">
        <f t="shared" si="195"/>
        <v>1.32026</v>
      </c>
      <c r="I340" s="91">
        <f t="shared" si="195"/>
        <v>1.41611</v>
      </c>
      <c r="J340" s="91">
        <f t="shared" si="195"/>
        <v>1.83954</v>
      </c>
      <c r="K340" s="91">
        <f t="shared" si="195"/>
        <v>2.0381800000000001</v>
      </c>
      <c r="L340" s="91">
        <f t="shared" si="195"/>
        <v>2.2562899999999999</v>
      </c>
      <c r="M340" s="91">
        <f t="shared" si="195"/>
        <v>2.5524900000000001</v>
      </c>
      <c r="N340" s="91">
        <f t="shared" si="195"/>
        <v>2.6107399999999998</v>
      </c>
      <c r="O340" s="91">
        <f t="shared" si="195"/>
        <v>2.6175700000000002</v>
      </c>
      <c r="P340" s="91">
        <f t="shared" si="195"/>
        <v>2.5940599999999998</v>
      </c>
      <c r="Q340" s="91">
        <f t="shared" si="195"/>
        <v>2.6067300000000002</v>
      </c>
      <c r="R340" s="91">
        <f t="shared" si="195"/>
        <v>2.65381</v>
      </c>
      <c r="S340" s="91">
        <f t="shared" si="195"/>
        <v>2.6421999999999999</v>
      </c>
      <c r="T340" s="91">
        <f t="shared" si="195"/>
        <v>2.6128100000000001</v>
      </c>
      <c r="U340" s="91">
        <f t="shared" si="195"/>
        <v>2.6026400000000001</v>
      </c>
      <c r="V340" s="91">
        <f t="shared" si="195"/>
        <v>2.5560800000000001</v>
      </c>
      <c r="W340" s="91">
        <f t="shared" si="195"/>
        <v>2.4537499999999999</v>
      </c>
      <c r="X340" s="91">
        <f t="shared" si="195"/>
        <v>2.4129200000000002</v>
      </c>
      <c r="Y340" s="91">
        <f t="shared" si="195"/>
        <v>2.4083899999999998</v>
      </c>
      <c r="Z340" s="91">
        <f t="shared" si="195"/>
        <v>2.1604199999999998</v>
      </c>
      <c r="AA340" s="91">
        <f t="shared" si="195"/>
        <v>2.0024000000000002</v>
      </c>
    </row>
    <row r="341" spans="1:27" ht="12.75" hidden="1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hidden="1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hidden="1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1363</v>
      </c>
      <c r="B345" s="28" t="str">
        <f>"05"&amp;"."&amp;$B$663&amp;"."&amp;$B$664</f>
        <v>05.07.2023</v>
      </c>
      <c r="C345" s="90" t="s">
        <v>76</v>
      </c>
      <c r="D345" s="91">
        <f>ROUND(((D346+D347+D349+D348)/1000),5)</f>
        <v>1.6553800000000001</v>
      </c>
      <c r="E345" s="91">
        <f>ROUND(((E346+E347+E349+E348)/1000),5)</f>
        <v>1.4674499999999999</v>
      </c>
      <c r="F345" s="91">
        <f>ROUND(((F346+F347+F349+F348)/1000),5)</f>
        <v>1.38764</v>
      </c>
      <c r="G345" s="91">
        <f t="shared" ref="G345:AA345" si="198">ROUND(((G346+G347+G349+G348)/1000),5)</f>
        <v>1.34429</v>
      </c>
      <c r="H345" s="91">
        <f t="shared" si="198"/>
        <v>1.28732</v>
      </c>
      <c r="I345" s="91">
        <f t="shared" si="198"/>
        <v>1.36389</v>
      </c>
      <c r="J345" s="91">
        <f t="shared" si="198"/>
        <v>1.6422600000000001</v>
      </c>
      <c r="K345" s="91">
        <f t="shared" si="198"/>
        <v>2.0168599999999999</v>
      </c>
      <c r="L345" s="91">
        <f t="shared" si="198"/>
        <v>2.2460599999999999</v>
      </c>
      <c r="M345" s="91">
        <f t="shared" si="198"/>
        <v>2.5348099999999998</v>
      </c>
      <c r="N345" s="91">
        <f t="shared" si="198"/>
        <v>2.6081400000000001</v>
      </c>
      <c r="O345" s="91">
        <f t="shared" si="198"/>
        <v>2.63341</v>
      </c>
      <c r="P345" s="91">
        <f t="shared" si="198"/>
        <v>2.62235</v>
      </c>
      <c r="Q345" s="91">
        <f t="shared" si="198"/>
        <v>2.6238299999999999</v>
      </c>
      <c r="R345" s="91">
        <f t="shared" si="198"/>
        <v>2.6686299999999998</v>
      </c>
      <c r="S345" s="91">
        <f t="shared" si="198"/>
        <v>2.6608700000000001</v>
      </c>
      <c r="T345" s="91">
        <f t="shared" si="198"/>
        <v>2.63612</v>
      </c>
      <c r="U345" s="91">
        <f t="shared" si="198"/>
        <v>2.6231300000000002</v>
      </c>
      <c r="V345" s="91">
        <f t="shared" si="198"/>
        <v>2.5638899999999998</v>
      </c>
      <c r="W345" s="91">
        <f t="shared" si="198"/>
        <v>2.4872000000000001</v>
      </c>
      <c r="X345" s="91">
        <f t="shared" si="198"/>
        <v>2.4043800000000002</v>
      </c>
      <c r="Y345" s="91">
        <f t="shared" si="198"/>
        <v>2.3780899999999998</v>
      </c>
      <c r="Z345" s="91">
        <f t="shared" si="198"/>
        <v>2.15632</v>
      </c>
      <c r="AA345" s="91">
        <f t="shared" si="198"/>
        <v>1.9409700000000001</v>
      </c>
    </row>
    <row r="346" spans="1:27" ht="12.75" hidden="1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hidden="1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hidden="1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1368</v>
      </c>
      <c r="B350" s="28" t="str">
        <f>"06"&amp;"."&amp;$B$663&amp;"."&amp;$B$664</f>
        <v>06.07.2023</v>
      </c>
      <c r="C350" s="90" t="s">
        <v>76</v>
      </c>
      <c r="D350" s="91">
        <f>ROUND(((D351+D352+D354+D353)/1000),5)</f>
        <v>1.65784</v>
      </c>
      <c r="E350" s="91">
        <f>ROUND(((E351+E352+E354+E353)/1000),5)</f>
        <v>1.47136</v>
      </c>
      <c r="F350" s="91">
        <f>ROUND(((F351+F352+F354+F353)/1000),5)</f>
        <v>1.36555</v>
      </c>
      <c r="G350" s="91">
        <f t="shared" ref="G350:AA350" si="201">ROUND(((G351+G352+G354+G353)/1000),5)</f>
        <v>1.30996</v>
      </c>
      <c r="H350" s="91">
        <f t="shared" si="201"/>
        <v>1.23956</v>
      </c>
      <c r="I350" s="91">
        <f t="shared" si="201"/>
        <v>1.3099700000000001</v>
      </c>
      <c r="J350" s="91">
        <f t="shared" si="201"/>
        <v>1.5185</v>
      </c>
      <c r="K350" s="91">
        <f t="shared" si="201"/>
        <v>2.0152800000000002</v>
      </c>
      <c r="L350" s="91">
        <f t="shared" si="201"/>
        <v>2.2094399999999998</v>
      </c>
      <c r="M350" s="91">
        <f t="shared" si="201"/>
        <v>2.52582</v>
      </c>
      <c r="N350" s="91">
        <f t="shared" si="201"/>
        <v>2.5528900000000001</v>
      </c>
      <c r="O350" s="91">
        <f t="shared" si="201"/>
        <v>2.5532300000000001</v>
      </c>
      <c r="P350" s="91">
        <f t="shared" si="201"/>
        <v>2.5217700000000001</v>
      </c>
      <c r="Q350" s="91">
        <f t="shared" si="201"/>
        <v>2.5572599999999999</v>
      </c>
      <c r="R350" s="91">
        <f t="shared" si="201"/>
        <v>2.5626199999999999</v>
      </c>
      <c r="S350" s="91">
        <f t="shared" si="201"/>
        <v>2.5945</v>
      </c>
      <c r="T350" s="91">
        <f t="shared" si="201"/>
        <v>2.5790899999999999</v>
      </c>
      <c r="U350" s="91">
        <f t="shared" si="201"/>
        <v>2.5730599999999999</v>
      </c>
      <c r="V350" s="91">
        <f t="shared" si="201"/>
        <v>2.5344899999999999</v>
      </c>
      <c r="W350" s="91">
        <f t="shared" si="201"/>
        <v>2.4415800000000001</v>
      </c>
      <c r="X350" s="91">
        <f t="shared" si="201"/>
        <v>2.3979300000000001</v>
      </c>
      <c r="Y350" s="91">
        <f t="shared" si="201"/>
        <v>2.3704900000000002</v>
      </c>
      <c r="Z350" s="91">
        <f t="shared" si="201"/>
        <v>2.24519</v>
      </c>
      <c r="AA350" s="91">
        <f t="shared" si="201"/>
        <v>1.9679500000000001</v>
      </c>
    </row>
    <row r="351" spans="1:27" ht="12.75" hidden="1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hidden="1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hidden="1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1373</v>
      </c>
      <c r="B355" s="28" t="str">
        <f>"07"&amp;"."&amp;$B$663&amp;"."&amp;$B$664</f>
        <v>07.07.2023</v>
      </c>
      <c r="C355" s="90" t="s">
        <v>76</v>
      </c>
      <c r="D355" s="91">
        <f>ROUND(((D356+D357+D359+D358)/1000),5)</f>
        <v>1.6515</v>
      </c>
      <c r="E355" s="91">
        <f>ROUND(((E356+E357+E359+E358)/1000),5)</f>
        <v>1.49011</v>
      </c>
      <c r="F355" s="91">
        <f>ROUND(((F356+F357+F359+F358)/1000),5)</f>
        <v>1.41048</v>
      </c>
      <c r="G355" s="91">
        <f t="shared" ref="G355:AA355" si="204">ROUND(((G356+G357+G359+G358)/1000),5)</f>
        <v>1.37401</v>
      </c>
      <c r="H355" s="91">
        <f t="shared" si="204"/>
        <v>1.36669</v>
      </c>
      <c r="I355" s="91">
        <f t="shared" si="204"/>
        <v>1.4589099999999999</v>
      </c>
      <c r="J355" s="91">
        <f t="shared" si="204"/>
        <v>1.69398</v>
      </c>
      <c r="K355" s="91">
        <f t="shared" si="204"/>
        <v>2.0928800000000001</v>
      </c>
      <c r="L355" s="91">
        <f t="shared" si="204"/>
        <v>2.3518500000000002</v>
      </c>
      <c r="M355" s="91">
        <f t="shared" si="204"/>
        <v>2.6399300000000001</v>
      </c>
      <c r="N355" s="91">
        <f t="shared" si="204"/>
        <v>2.6710199999999999</v>
      </c>
      <c r="O355" s="91">
        <f t="shared" si="204"/>
        <v>2.66703</v>
      </c>
      <c r="P355" s="91">
        <f t="shared" si="204"/>
        <v>2.63496</v>
      </c>
      <c r="Q355" s="91">
        <f t="shared" si="204"/>
        <v>2.6627399999999999</v>
      </c>
      <c r="R355" s="91">
        <f t="shared" si="204"/>
        <v>2.6698499999999998</v>
      </c>
      <c r="S355" s="91">
        <f t="shared" si="204"/>
        <v>2.6672600000000002</v>
      </c>
      <c r="T355" s="91">
        <f t="shared" si="204"/>
        <v>2.6674699999999998</v>
      </c>
      <c r="U355" s="91">
        <f t="shared" si="204"/>
        <v>2.6795499999999999</v>
      </c>
      <c r="V355" s="91">
        <f t="shared" si="204"/>
        <v>2.65313</v>
      </c>
      <c r="W355" s="91">
        <f t="shared" si="204"/>
        <v>2.6303800000000002</v>
      </c>
      <c r="X355" s="91">
        <f t="shared" si="204"/>
        <v>2.5862500000000002</v>
      </c>
      <c r="Y355" s="91">
        <f t="shared" si="204"/>
        <v>2.6285799999999999</v>
      </c>
      <c r="Z355" s="91">
        <f t="shared" si="204"/>
        <v>2.43954</v>
      </c>
      <c r="AA355" s="91">
        <f t="shared" si="204"/>
        <v>2.17876</v>
      </c>
    </row>
    <row r="356" spans="1:27" ht="12.75" hidden="1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hidden="1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hidden="1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1378</v>
      </c>
      <c r="B360" s="28" t="str">
        <f>"08"&amp;"."&amp;$B$663&amp;"."&amp;$B$664</f>
        <v>08.07.2023</v>
      </c>
      <c r="C360" s="90" t="s">
        <v>76</v>
      </c>
      <c r="D360" s="91">
        <f>ROUND(((D361+D362+D364+D363)/1000),5)</f>
        <v>2.0046300000000001</v>
      </c>
      <c r="E360" s="91">
        <f>ROUND(((E361+E362+E364+E363)/1000),5)</f>
        <v>1.85277</v>
      </c>
      <c r="F360" s="91">
        <f>ROUND(((F361+F362+F364+F363)/1000),5)</f>
        <v>1.70746</v>
      </c>
      <c r="G360" s="91">
        <f t="shared" ref="G360:AA360" si="207">ROUND(((G361+G362+G364+G363)/1000),5)</f>
        <v>1.6133999999999999</v>
      </c>
      <c r="H360" s="91">
        <f t="shared" si="207"/>
        <v>1.5399</v>
      </c>
      <c r="I360" s="91">
        <f t="shared" si="207"/>
        <v>1.6455599999999999</v>
      </c>
      <c r="J360" s="91">
        <f t="shared" si="207"/>
        <v>1.7619</v>
      </c>
      <c r="K360" s="91">
        <f t="shared" si="207"/>
        <v>1.93184</v>
      </c>
      <c r="L360" s="91">
        <f t="shared" si="207"/>
        <v>2.11727</v>
      </c>
      <c r="M360" s="91">
        <f t="shared" si="207"/>
        <v>2.4941900000000001</v>
      </c>
      <c r="N360" s="91">
        <f t="shared" si="207"/>
        <v>2.6267999999999998</v>
      </c>
      <c r="O360" s="91">
        <f t="shared" si="207"/>
        <v>2.6465000000000001</v>
      </c>
      <c r="P360" s="91">
        <f t="shared" si="207"/>
        <v>2.6459100000000002</v>
      </c>
      <c r="Q360" s="91">
        <f t="shared" si="207"/>
        <v>2.6596299999999999</v>
      </c>
      <c r="R360" s="91">
        <f t="shared" si="207"/>
        <v>2.6563400000000001</v>
      </c>
      <c r="S360" s="91">
        <f t="shared" si="207"/>
        <v>2.6452599999999999</v>
      </c>
      <c r="T360" s="91">
        <f t="shared" si="207"/>
        <v>2.6149100000000001</v>
      </c>
      <c r="U360" s="91">
        <f t="shared" si="207"/>
        <v>2.5314100000000002</v>
      </c>
      <c r="V360" s="91">
        <f t="shared" si="207"/>
        <v>2.4822899999999999</v>
      </c>
      <c r="W360" s="91">
        <f t="shared" si="207"/>
        <v>2.4922</v>
      </c>
      <c r="X360" s="91">
        <f t="shared" si="207"/>
        <v>2.4609899999999998</v>
      </c>
      <c r="Y360" s="91">
        <f t="shared" si="207"/>
        <v>2.4483799999999998</v>
      </c>
      <c r="Z360" s="91">
        <f t="shared" si="207"/>
        <v>2.4435799999999999</v>
      </c>
      <c r="AA360" s="91">
        <f t="shared" si="207"/>
        <v>2.1981999999999999</v>
      </c>
    </row>
    <row r="361" spans="1:27" ht="12.75" hidden="1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hidden="1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hidden="1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1383</v>
      </c>
      <c r="B365" s="28" t="str">
        <f>"09"&amp;"."&amp;$B$663&amp;"."&amp;$B$664</f>
        <v>09.07.2023</v>
      </c>
      <c r="C365" s="90" t="s">
        <v>76</v>
      </c>
      <c r="D365" s="91">
        <f>ROUND(((D366+D367+D369+D368)/1000),5)</f>
        <v>2.0940799999999999</v>
      </c>
      <c r="E365" s="91">
        <f>ROUND(((E366+E367+E369+E368)/1000),5)</f>
        <v>1.9370000000000001</v>
      </c>
      <c r="F365" s="91">
        <f>ROUND(((F366+F367+F369+F368)/1000),5)</f>
        <v>1.7727599999999999</v>
      </c>
      <c r="G365" s="91">
        <f t="shared" ref="G365:AA365" si="210">ROUND(((G366+G367+G369+G368)/1000),5)</f>
        <v>1.6926000000000001</v>
      </c>
      <c r="H365" s="91">
        <f t="shared" si="210"/>
        <v>1.6522399999999999</v>
      </c>
      <c r="I365" s="91">
        <f t="shared" si="210"/>
        <v>1.6555200000000001</v>
      </c>
      <c r="J365" s="91">
        <f t="shared" si="210"/>
        <v>1.8135399999999999</v>
      </c>
      <c r="K365" s="91">
        <f t="shared" si="210"/>
        <v>2.0061300000000002</v>
      </c>
      <c r="L365" s="91">
        <f t="shared" si="210"/>
        <v>2.14425</v>
      </c>
      <c r="M365" s="91">
        <f t="shared" si="210"/>
        <v>2.45146</v>
      </c>
      <c r="N365" s="91">
        <f t="shared" si="210"/>
        <v>2.6130100000000001</v>
      </c>
      <c r="O365" s="91">
        <f t="shared" si="210"/>
        <v>2.65557</v>
      </c>
      <c r="P365" s="91">
        <f t="shared" si="210"/>
        <v>2.6477599999999999</v>
      </c>
      <c r="Q365" s="91">
        <f t="shared" si="210"/>
        <v>2.6682299999999999</v>
      </c>
      <c r="R365" s="91">
        <f t="shared" si="210"/>
        <v>2.66764</v>
      </c>
      <c r="S365" s="91">
        <f t="shared" si="210"/>
        <v>2.66723</v>
      </c>
      <c r="T365" s="91">
        <f t="shared" si="210"/>
        <v>2.6328499999999999</v>
      </c>
      <c r="U365" s="91">
        <f t="shared" si="210"/>
        <v>2.5585399999999998</v>
      </c>
      <c r="V365" s="91">
        <f t="shared" si="210"/>
        <v>2.5204800000000001</v>
      </c>
      <c r="W365" s="91">
        <f t="shared" si="210"/>
        <v>2.4901800000000001</v>
      </c>
      <c r="X365" s="91">
        <f t="shared" si="210"/>
        <v>2.4560599999999999</v>
      </c>
      <c r="Y365" s="91">
        <f t="shared" si="210"/>
        <v>2.4724900000000001</v>
      </c>
      <c r="Z365" s="91">
        <f t="shared" si="210"/>
        <v>2.4210400000000001</v>
      </c>
      <c r="AA365" s="91">
        <f t="shared" si="210"/>
        <v>2.1832600000000002</v>
      </c>
    </row>
    <row r="366" spans="1:27" ht="12.75" hidden="1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hidden="1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hidden="1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1388</v>
      </c>
      <c r="B370" s="28" t="str">
        <f>"10"&amp;"."&amp;$B$663&amp;"."&amp;$B$664</f>
        <v>10.07.2023</v>
      </c>
      <c r="C370" s="90" t="s">
        <v>76</v>
      </c>
      <c r="D370" s="91">
        <f>ROUND(((D371+D372+D374+D373)/1000),5)</f>
        <v>1.9380999999999999</v>
      </c>
      <c r="E370" s="91">
        <f>ROUND(((E371+E372+E374+E373)/1000),5)</f>
        <v>1.7337899999999999</v>
      </c>
      <c r="F370" s="91">
        <f>ROUND(((F371+F372+F374+F373)/1000),5)</f>
        <v>1.5762100000000001</v>
      </c>
      <c r="G370" s="91">
        <f t="shared" ref="G370:AA370" si="213">ROUND(((G371+G372+G374+G373)/1000),5)</f>
        <v>1.4815799999999999</v>
      </c>
      <c r="H370" s="91">
        <f t="shared" si="213"/>
        <v>1.3758900000000001</v>
      </c>
      <c r="I370" s="91">
        <f t="shared" si="213"/>
        <v>1.5993200000000001</v>
      </c>
      <c r="J370" s="91">
        <f t="shared" si="213"/>
        <v>1.86531</v>
      </c>
      <c r="K370" s="91">
        <f t="shared" si="213"/>
        <v>2.0434700000000001</v>
      </c>
      <c r="L370" s="91">
        <f t="shared" si="213"/>
        <v>2.2361800000000001</v>
      </c>
      <c r="M370" s="91">
        <f t="shared" si="213"/>
        <v>2.40673</v>
      </c>
      <c r="N370" s="91">
        <f t="shared" si="213"/>
        <v>2.6072099999999998</v>
      </c>
      <c r="O370" s="91">
        <f t="shared" si="213"/>
        <v>2.6247400000000001</v>
      </c>
      <c r="P370" s="91">
        <f t="shared" si="213"/>
        <v>2.6026600000000002</v>
      </c>
      <c r="Q370" s="91">
        <f t="shared" si="213"/>
        <v>2.6368499999999999</v>
      </c>
      <c r="R370" s="91">
        <f t="shared" si="213"/>
        <v>2.6369199999999999</v>
      </c>
      <c r="S370" s="91">
        <f t="shared" si="213"/>
        <v>2.55823</v>
      </c>
      <c r="T370" s="91">
        <f t="shared" si="213"/>
        <v>2.5482200000000002</v>
      </c>
      <c r="U370" s="91">
        <f t="shared" si="213"/>
        <v>2.5900400000000001</v>
      </c>
      <c r="V370" s="91">
        <f t="shared" si="213"/>
        <v>2.4379599999999999</v>
      </c>
      <c r="W370" s="91">
        <f t="shared" si="213"/>
        <v>2.3557899999999998</v>
      </c>
      <c r="X370" s="91">
        <f t="shared" si="213"/>
        <v>2.3139599999999998</v>
      </c>
      <c r="Y370" s="91">
        <f t="shared" si="213"/>
        <v>2.3376800000000002</v>
      </c>
      <c r="Z370" s="91">
        <f t="shared" si="213"/>
        <v>2.19604</v>
      </c>
      <c r="AA370" s="91">
        <f t="shared" si="213"/>
        <v>2.1130599999999999</v>
      </c>
    </row>
    <row r="371" spans="1:27" ht="12.75" hidden="1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hidden="1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hidden="1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1393</v>
      </c>
      <c r="B375" s="28" t="str">
        <f>"11"&amp;"."&amp;$B$663&amp;"."&amp;$B$664</f>
        <v>11.07.2023</v>
      </c>
      <c r="C375" s="90" t="s">
        <v>76</v>
      </c>
      <c r="D375" s="91">
        <f>ROUND(((D376+D377+D379+D378)/1000),5)</f>
        <v>1.8609500000000001</v>
      </c>
      <c r="E375" s="91">
        <f>ROUND(((E376+E377+E379+E378)/1000),5)</f>
        <v>1.7864100000000001</v>
      </c>
      <c r="F375" s="91">
        <f>ROUND(((F376+F377+F379+F378)/1000),5)</f>
        <v>1.56871</v>
      </c>
      <c r="G375" s="91">
        <f t="shared" ref="G375:AA375" si="216">ROUND(((G376+G377+G379+G378)/1000),5)</f>
        <v>1.39167</v>
      </c>
      <c r="H375" s="91">
        <f t="shared" si="216"/>
        <v>1.38303</v>
      </c>
      <c r="I375" s="91">
        <f t="shared" si="216"/>
        <v>1.5907100000000001</v>
      </c>
      <c r="J375" s="91">
        <f t="shared" si="216"/>
        <v>1.83182</v>
      </c>
      <c r="K375" s="91">
        <f t="shared" si="216"/>
        <v>2.0101300000000002</v>
      </c>
      <c r="L375" s="91">
        <f t="shared" si="216"/>
        <v>2.22201</v>
      </c>
      <c r="M375" s="91">
        <f t="shared" si="216"/>
        <v>2.3208600000000001</v>
      </c>
      <c r="N375" s="91">
        <f t="shared" si="216"/>
        <v>2.3330799999999998</v>
      </c>
      <c r="O375" s="91">
        <f t="shared" si="216"/>
        <v>2.3483999999999998</v>
      </c>
      <c r="P375" s="91">
        <f t="shared" si="216"/>
        <v>2.3647</v>
      </c>
      <c r="Q375" s="91">
        <f t="shared" si="216"/>
        <v>2.3614600000000001</v>
      </c>
      <c r="R375" s="91">
        <f t="shared" si="216"/>
        <v>2.39378</v>
      </c>
      <c r="S375" s="91">
        <f t="shared" si="216"/>
        <v>2.38958</v>
      </c>
      <c r="T375" s="91">
        <f t="shared" si="216"/>
        <v>2.3863599999999998</v>
      </c>
      <c r="U375" s="91">
        <f t="shared" si="216"/>
        <v>2.3742200000000002</v>
      </c>
      <c r="V375" s="91">
        <f t="shared" si="216"/>
        <v>2.3440699999999999</v>
      </c>
      <c r="W375" s="91">
        <f t="shared" si="216"/>
        <v>2.2996599999999998</v>
      </c>
      <c r="X375" s="91">
        <f t="shared" si="216"/>
        <v>2.2529699999999999</v>
      </c>
      <c r="Y375" s="91">
        <f t="shared" si="216"/>
        <v>2.2772600000000001</v>
      </c>
      <c r="Z375" s="91">
        <f t="shared" si="216"/>
        <v>2.1347200000000002</v>
      </c>
      <c r="AA375" s="91">
        <f t="shared" si="216"/>
        <v>2.0912799999999998</v>
      </c>
    </row>
    <row r="376" spans="1:27" ht="12.75" hidden="1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hidden="1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hidden="1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1398</v>
      </c>
      <c r="B380" s="28" t="str">
        <f>"12"&amp;"."&amp;$B$663&amp;"."&amp;$B$664</f>
        <v>12.07.2023</v>
      </c>
      <c r="C380" s="90" t="s">
        <v>76</v>
      </c>
      <c r="D380" s="91">
        <f>ROUND(((D381+D382+D384+D383)/1000),5)</f>
        <v>1.8138099999999999</v>
      </c>
      <c r="E380" s="91">
        <f>ROUND(((E381+E382+E384+E383)/1000),5)</f>
        <v>1.69763</v>
      </c>
      <c r="F380" s="91">
        <f>ROUND(((F381+F382+F384+F383)/1000),5)</f>
        <v>1.60693</v>
      </c>
      <c r="G380" s="91">
        <f t="shared" ref="G380:AA380" si="219">ROUND(((G381+G382+G384+G383)/1000),5)</f>
        <v>1.5624800000000001</v>
      </c>
      <c r="H380" s="91">
        <f t="shared" si="219"/>
        <v>1.5548900000000001</v>
      </c>
      <c r="I380" s="91">
        <f t="shared" si="219"/>
        <v>1.67513</v>
      </c>
      <c r="J380" s="91">
        <f t="shared" si="219"/>
        <v>1.91391</v>
      </c>
      <c r="K380" s="91">
        <f t="shared" si="219"/>
        <v>2.0842800000000001</v>
      </c>
      <c r="L380" s="91">
        <f t="shared" si="219"/>
        <v>2.33318</v>
      </c>
      <c r="M380" s="91">
        <f t="shared" si="219"/>
        <v>2.5323799999999999</v>
      </c>
      <c r="N380" s="91">
        <f t="shared" si="219"/>
        <v>2.6357499999999998</v>
      </c>
      <c r="O380" s="91">
        <f t="shared" si="219"/>
        <v>2.63402</v>
      </c>
      <c r="P380" s="91">
        <f t="shared" si="219"/>
        <v>2.5955400000000002</v>
      </c>
      <c r="Q380" s="91">
        <f t="shared" si="219"/>
        <v>2.5814599999999999</v>
      </c>
      <c r="R380" s="91">
        <f t="shared" si="219"/>
        <v>2.6997</v>
      </c>
      <c r="S380" s="91">
        <f t="shared" si="219"/>
        <v>2.6451500000000001</v>
      </c>
      <c r="T380" s="91">
        <f t="shared" si="219"/>
        <v>2.6321099999999999</v>
      </c>
      <c r="U380" s="91">
        <f t="shared" si="219"/>
        <v>2.5044400000000002</v>
      </c>
      <c r="V380" s="91">
        <f t="shared" si="219"/>
        <v>2.4629799999999999</v>
      </c>
      <c r="W380" s="91">
        <f t="shared" si="219"/>
        <v>2.3645100000000001</v>
      </c>
      <c r="X380" s="91">
        <f t="shared" si="219"/>
        <v>2.3709699999999998</v>
      </c>
      <c r="Y380" s="91">
        <f t="shared" si="219"/>
        <v>2.3833899999999999</v>
      </c>
      <c r="Z380" s="91">
        <f t="shared" si="219"/>
        <v>2.2016900000000001</v>
      </c>
      <c r="AA380" s="91">
        <f t="shared" si="219"/>
        <v>2.0859999999999999</v>
      </c>
    </row>
    <row r="381" spans="1:27" ht="12.75" hidden="1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hidden="1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hidden="1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1403</v>
      </c>
      <c r="B385" s="28" t="str">
        <f>"13"&amp;"."&amp;$B$663&amp;"."&amp;$B$664</f>
        <v>13.07.2023</v>
      </c>
      <c r="C385" s="90" t="s">
        <v>76</v>
      </c>
      <c r="D385" s="91">
        <f>ROUND(((D386+D387+D389+D388)/1000),5)</f>
        <v>1.9506300000000001</v>
      </c>
      <c r="E385" s="91">
        <f>ROUND(((E386+E387+E389+E388)/1000),5)</f>
        <v>1.81091</v>
      </c>
      <c r="F385" s="91">
        <f>ROUND(((F386+F387+F389+F388)/1000),5)</f>
        <v>1.67252</v>
      </c>
      <c r="G385" s="91">
        <f t="shared" ref="G385:AA385" si="222">ROUND(((G386+G387+G389+G388)/1000),5)</f>
        <v>1.6111</v>
      </c>
      <c r="H385" s="91">
        <f t="shared" si="222"/>
        <v>1.5884799999999999</v>
      </c>
      <c r="I385" s="91">
        <f t="shared" si="222"/>
        <v>1.76542</v>
      </c>
      <c r="J385" s="91">
        <f t="shared" si="222"/>
        <v>1.9612400000000001</v>
      </c>
      <c r="K385" s="91">
        <f t="shared" si="222"/>
        <v>2.1158399999999999</v>
      </c>
      <c r="L385" s="91">
        <f t="shared" si="222"/>
        <v>2.3330099999999998</v>
      </c>
      <c r="M385" s="91">
        <f t="shared" si="222"/>
        <v>2.47194</v>
      </c>
      <c r="N385" s="91">
        <f t="shared" si="222"/>
        <v>2.6335299999999999</v>
      </c>
      <c r="O385" s="91">
        <f t="shared" si="222"/>
        <v>2.6354000000000002</v>
      </c>
      <c r="P385" s="91">
        <f t="shared" si="222"/>
        <v>2.6332200000000001</v>
      </c>
      <c r="Q385" s="91">
        <f t="shared" si="222"/>
        <v>2.63571</v>
      </c>
      <c r="R385" s="91">
        <f t="shared" si="222"/>
        <v>2.7009699999999999</v>
      </c>
      <c r="S385" s="91">
        <f t="shared" si="222"/>
        <v>2.68967</v>
      </c>
      <c r="T385" s="91">
        <f t="shared" si="222"/>
        <v>2.6533799999999998</v>
      </c>
      <c r="U385" s="91">
        <f t="shared" si="222"/>
        <v>2.6379100000000002</v>
      </c>
      <c r="V385" s="91">
        <f t="shared" si="222"/>
        <v>2.6145900000000002</v>
      </c>
      <c r="W385" s="91">
        <f t="shared" si="222"/>
        <v>2.5688300000000002</v>
      </c>
      <c r="X385" s="91">
        <f t="shared" si="222"/>
        <v>2.5502600000000002</v>
      </c>
      <c r="Y385" s="91">
        <f t="shared" si="222"/>
        <v>2.5421299999999998</v>
      </c>
      <c r="Z385" s="91">
        <f t="shared" si="222"/>
        <v>2.3260200000000002</v>
      </c>
      <c r="AA385" s="91">
        <f t="shared" si="222"/>
        <v>2.1399699999999999</v>
      </c>
    </row>
    <row r="386" spans="1:27" ht="12.75" hidden="1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hidden="1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hidden="1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1408</v>
      </c>
      <c r="B390" s="28" t="str">
        <f>"14"&amp;"."&amp;$B$663&amp;"."&amp;$B$664</f>
        <v>14.07.2023</v>
      </c>
      <c r="C390" s="90" t="s">
        <v>76</v>
      </c>
      <c r="D390" s="91">
        <f>ROUND(((D391+D392+D394+D393)/1000),5)</f>
        <v>1.9403300000000001</v>
      </c>
      <c r="E390" s="91">
        <f>ROUND(((E391+E392+E394+E393)/1000),5)</f>
        <v>1.7751300000000001</v>
      </c>
      <c r="F390" s="91">
        <f>ROUND(((F391+F392+F394+F393)/1000),5)</f>
        <v>1.6287400000000001</v>
      </c>
      <c r="G390" s="91">
        <f t="shared" ref="G390:AA390" si="225">ROUND(((G391+G392+G394+G393)/1000),5)</f>
        <v>1.58673</v>
      </c>
      <c r="H390" s="91">
        <f t="shared" si="225"/>
        <v>1.5838699999999999</v>
      </c>
      <c r="I390" s="91">
        <f t="shared" si="225"/>
        <v>1.6990400000000001</v>
      </c>
      <c r="J390" s="91">
        <f t="shared" si="225"/>
        <v>1.9185099999999999</v>
      </c>
      <c r="K390" s="91">
        <f t="shared" si="225"/>
        <v>2.11036</v>
      </c>
      <c r="L390" s="91">
        <f t="shared" si="225"/>
        <v>2.3607800000000001</v>
      </c>
      <c r="M390" s="91">
        <f t="shared" si="225"/>
        <v>2.5975299999999999</v>
      </c>
      <c r="N390" s="91">
        <f t="shared" si="225"/>
        <v>2.6341199999999998</v>
      </c>
      <c r="O390" s="91">
        <f t="shared" si="225"/>
        <v>2.6427700000000001</v>
      </c>
      <c r="P390" s="91">
        <f t="shared" si="225"/>
        <v>2.6335700000000002</v>
      </c>
      <c r="Q390" s="91">
        <f t="shared" si="225"/>
        <v>2.63069</v>
      </c>
      <c r="R390" s="91">
        <f t="shared" si="225"/>
        <v>2.6754199999999999</v>
      </c>
      <c r="S390" s="91">
        <f t="shared" si="225"/>
        <v>2.6362899999999998</v>
      </c>
      <c r="T390" s="91">
        <f t="shared" si="225"/>
        <v>2.63341</v>
      </c>
      <c r="U390" s="91">
        <f t="shared" si="225"/>
        <v>2.6383000000000001</v>
      </c>
      <c r="V390" s="91">
        <f t="shared" si="225"/>
        <v>2.6294599999999999</v>
      </c>
      <c r="W390" s="91">
        <f t="shared" si="225"/>
        <v>2.5987900000000002</v>
      </c>
      <c r="X390" s="91">
        <f t="shared" si="225"/>
        <v>2.5828099999999998</v>
      </c>
      <c r="Y390" s="91">
        <f t="shared" si="225"/>
        <v>2.6009799999999998</v>
      </c>
      <c r="Z390" s="91">
        <f t="shared" si="225"/>
        <v>2.3984299999999998</v>
      </c>
      <c r="AA390" s="91">
        <f t="shared" si="225"/>
        <v>2.1522100000000002</v>
      </c>
    </row>
    <row r="391" spans="1:27" ht="12.75" hidden="1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hidden="1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hidden="1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1413</v>
      </c>
      <c r="B395" s="28" t="str">
        <f>"15"&amp;"."&amp;$B$663&amp;"."&amp;$B$664</f>
        <v>15.07.2023</v>
      </c>
      <c r="C395" s="90" t="s">
        <v>76</v>
      </c>
      <c r="D395" s="91">
        <f>ROUND(((D396+D397+D399+D398)/1000),5)</f>
        <v>2.0609099999999998</v>
      </c>
      <c r="E395" s="91">
        <f>ROUND(((E396+E397+E399+E398)/1000),5)</f>
        <v>2.0334300000000001</v>
      </c>
      <c r="F395" s="91">
        <f>ROUND(((F396+F397+F399+F398)/1000),5)</f>
        <v>1.9169799999999999</v>
      </c>
      <c r="G395" s="91">
        <f t="shared" ref="G395:AA395" si="228">ROUND(((G396+G397+G399+G398)/1000),5)</f>
        <v>1.82423</v>
      </c>
      <c r="H395" s="91">
        <f t="shared" si="228"/>
        <v>1.7630999999999999</v>
      </c>
      <c r="I395" s="91">
        <f t="shared" si="228"/>
        <v>1.75905</v>
      </c>
      <c r="J395" s="91">
        <f t="shared" si="228"/>
        <v>1.8350200000000001</v>
      </c>
      <c r="K395" s="91">
        <f t="shared" si="228"/>
        <v>2.02583</v>
      </c>
      <c r="L395" s="91">
        <f t="shared" si="228"/>
        <v>2.16934</v>
      </c>
      <c r="M395" s="91">
        <f t="shared" si="228"/>
        <v>2.4470499999999999</v>
      </c>
      <c r="N395" s="91">
        <f t="shared" si="228"/>
        <v>2.7218900000000001</v>
      </c>
      <c r="O395" s="91">
        <f t="shared" si="228"/>
        <v>2.7116899999999999</v>
      </c>
      <c r="P395" s="91">
        <f t="shared" si="228"/>
        <v>2.8234699999999999</v>
      </c>
      <c r="Q395" s="91">
        <f t="shared" si="228"/>
        <v>2.8632499999999999</v>
      </c>
      <c r="R395" s="91">
        <f t="shared" si="228"/>
        <v>2.8210000000000002</v>
      </c>
      <c r="S395" s="91">
        <f t="shared" si="228"/>
        <v>2.6990799999999999</v>
      </c>
      <c r="T395" s="91">
        <f t="shared" si="228"/>
        <v>2.6174300000000001</v>
      </c>
      <c r="U395" s="91">
        <f t="shared" si="228"/>
        <v>2.50543</v>
      </c>
      <c r="V395" s="91">
        <f t="shared" si="228"/>
        <v>2.4479199999999999</v>
      </c>
      <c r="W395" s="91">
        <f t="shared" si="228"/>
        <v>2.25698</v>
      </c>
      <c r="X395" s="91">
        <f t="shared" si="228"/>
        <v>2.2488800000000002</v>
      </c>
      <c r="Y395" s="91">
        <f t="shared" si="228"/>
        <v>2.36232</v>
      </c>
      <c r="Z395" s="91">
        <f t="shared" si="228"/>
        <v>2.22031</v>
      </c>
      <c r="AA395" s="91">
        <f t="shared" si="228"/>
        <v>2.0863100000000001</v>
      </c>
    </row>
    <row r="396" spans="1:27" ht="12.75" hidden="1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hidden="1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hidden="1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1418</v>
      </c>
      <c r="B400" s="28" t="str">
        <f>"16"&amp;"."&amp;$B$663&amp;"."&amp;$B$664</f>
        <v>16.07.2023</v>
      </c>
      <c r="C400" s="90" t="s">
        <v>76</v>
      </c>
      <c r="D400" s="91">
        <f>ROUND(((D401+D402+D404+D403)/1000),5)</f>
        <v>2.03355</v>
      </c>
      <c r="E400" s="91">
        <f>ROUND(((E401+E402+E404+E403)/1000),5)</f>
        <v>1.9436100000000001</v>
      </c>
      <c r="F400" s="91">
        <f>ROUND(((F401+F402+F404+F403)/1000),5)</f>
        <v>1.84023</v>
      </c>
      <c r="G400" s="91">
        <f t="shared" ref="G400:AA400" si="231">ROUND(((G401+G402+G404+G403)/1000),5)</f>
        <v>1.7310700000000001</v>
      </c>
      <c r="H400" s="91">
        <f t="shared" si="231"/>
        <v>1.66933</v>
      </c>
      <c r="I400" s="91">
        <f t="shared" si="231"/>
        <v>1.66581</v>
      </c>
      <c r="J400" s="91">
        <f t="shared" si="231"/>
        <v>1.7063200000000001</v>
      </c>
      <c r="K400" s="91">
        <f t="shared" si="231"/>
        <v>1.93076</v>
      </c>
      <c r="L400" s="91">
        <f t="shared" si="231"/>
        <v>2.1147300000000002</v>
      </c>
      <c r="M400" s="91">
        <f t="shared" si="231"/>
        <v>2.44672</v>
      </c>
      <c r="N400" s="91">
        <f t="shared" si="231"/>
        <v>2.53382</v>
      </c>
      <c r="O400" s="91">
        <f t="shared" si="231"/>
        <v>2.5672299999999999</v>
      </c>
      <c r="P400" s="91">
        <f t="shared" si="231"/>
        <v>2.5783</v>
      </c>
      <c r="Q400" s="91">
        <f t="shared" si="231"/>
        <v>2.58541</v>
      </c>
      <c r="R400" s="91">
        <f t="shared" si="231"/>
        <v>2.60351</v>
      </c>
      <c r="S400" s="91">
        <f t="shared" si="231"/>
        <v>2.5955400000000002</v>
      </c>
      <c r="T400" s="91">
        <f t="shared" si="231"/>
        <v>2.55748</v>
      </c>
      <c r="U400" s="91">
        <f t="shared" si="231"/>
        <v>2.52061</v>
      </c>
      <c r="V400" s="91">
        <f t="shared" si="231"/>
        <v>2.51125</v>
      </c>
      <c r="W400" s="91">
        <f t="shared" si="231"/>
        <v>2.4964499999999998</v>
      </c>
      <c r="X400" s="91">
        <f t="shared" si="231"/>
        <v>2.5051800000000002</v>
      </c>
      <c r="Y400" s="91">
        <f t="shared" si="231"/>
        <v>2.5457000000000001</v>
      </c>
      <c r="Z400" s="91">
        <f t="shared" si="231"/>
        <v>2.4407800000000002</v>
      </c>
      <c r="AA400" s="91">
        <f t="shared" si="231"/>
        <v>2.1669299999999998</v>
      </c>
    </row>
    <row r="401" spans="1:27" ht="12.75" hidden="1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hidden="1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hidden="1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1423</v>
      </c>
      <c r="B405" s="28" t="str">
        <f>"17"&amp;"."&amp;$B$663&amp;"."&amp;$B$664</f>
        <v>17.07.2023</v>
      </c>
      <c r="C405" s="90" t="s">
        <v>76</v>
      </c>
      <c r="D405" s="91">
        <f>ROUND(((D406+D407+D409+D408)/1000),5)</f>
        <v>2.02115</v>
      </c>
      <c r="E405" s="91">
        <f>ROUND(((E406+E407+E409+E408)/1000),5)</f>
        <v>1.90384</v>
      </c>
      <c r="F405" s="91">
        <f>ROUND(((F406+F407+F409+F408)/1000),5)</f>
        <v>1.8137099999999999</v>
      </c>
      <c r="G405" s="91">
        <f t="shared" ref="G405:AA405" si="234">ROUND(((G406+G407+G409+G408)/1000),5)</f>
        <v>1.71095</v>
      </c>
      <c r="H405" s="91">
        <f t="shared" si="234"/>
        <v>1.6703600000000001</v>
      </c>
      <c r="I405" s="91">
        <f t="shared" si="234"/>
        <v>1.7572300000000001</v>
      </c>
      <c r="J405" s="91">
        <f t="shared" si="234"/>
        <v>1.9434800000000001</v>
      </c>
      <c r="K405" s="91">
        <f t="shared" si="234"/>
        <v>2.10222</v>
      </c>
      <c r="L405" s="91">
        <f t="shared" si="234"/>
        <v>2.3607</v>
      </c>
      <c r="M405" s="91">
        <f t="shared" si="234"/>
        <v>2.6216400000000002</v>
      </c>
      <c r="N405" s="91">
        <f t="shared" si="234"/>
        <v>2.6320600000000001</v>
      </c>
      <c r="O405" s="91">
        <f t="shared" si="234"/>
        <v>2.6617899999999999</v>
      </c>
      <c r="P405" s="91">
        <f t="shared" si="234"/>
        <v>2.6328999999999998</v>
      </c>
      <c r="Q405" s="91">
        <f t="shared" si="234"/>
        <v>2.65334</v>
      </c>
      <c r="R405" s="91">
        <f t="shared" si="234"/>
        <v>2.7202299999999999</v>
      </c>
      <c r="S405" s="91">
        <f t="shared" si="234"/>
        <v>2.6968800000000002</v>
      </c>
      <c r="T405" s="91">
        <f t="shared" si="234"/>
        <v>2.6921400000000002</v>
      </c>
      <c r="U405" s="91">
        <f t="shared" si="234"/>
        <v>2.67788</v>
      </c>
      <c r="V405" s="91">
        <f t="shared" si="234"/>
        <v>2.6399300000000001</v>
      </c>
      <c r="W405" s="91">
        <f t="shared" si="234"/>
        <v>2.5898099999999999</v>
      </c>
      <c r="X405" s="91">
        <f t="shared" si="234"/>
        <v>2.5739899999999998</v>
      </c>
      <c r="Y405" s="91">
        <f t="shared" si="234"/>
        <v>2.5769099999999998</v>
      </c>
      <c r="Z405" s="91">
        <f t="shared" si="234"/>
        <v>2.24878</v>
      </c>
      <c r="AA405" s="91">
        <f t="shared" si="234"/>
        <v>2.04365</v>
      </c>
    </row>
    <row r="406" spans="1:27" ht="12.75" hidden="1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hidden="1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hidden="1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1428</v>
      </c>
      <c r="B410" s="28" t="str">
        <f>"18"&amp;"."&amp;$B$663&amp;"."&amp;$B$664</f>
        <v>18.07.2023</v>
      </c>
      <c r="C410" s="90" t="s">
        <v>76</v>
      </c>
      <c r="D410" s="91">
        <f>ROUND(((D411+D412+D414+D413)/1000),5)</f>
        <v>1.89713</v>
      </c>
      <c r="E410" s="91">
        <f>ROUND(((E411+E412+E414+E413)/1000),5)</f>
        <v>1.78071</v>
      </c>
      <c r="F410" s="91">
        <f>ROUND(((F411+F412+F414+F413)/1000),5)</f>
        <v>1.66595</v>
      </c>
      <c r="G410" s="91">
        <f t="shared" ref="G410:AA410" si="237">ROUND(((G411+G412+G414+G413)/1000),5)</f>
        <v>1.5622499999999999</v>
      </c>
      <c r="H410" s="91">
        <f t="shared" si="237"/>
        <v>1.6030899999999999</v>
      </c>
      <c r="I410" s="91">
        <f t="shared" si="237"/>
        <v>1.7031799999999999</v>
      </c>
      <c r="J410" s="91">
        <f t="shared" si="237"/>
        <v>1.8196600000000001</v>
      </c>
      <c r="K410" s="91">
        <f t="shared" si="237"/>
        <v>2.08934</v>
      </c>
      <c r="L410" s="91">
        <f t="shared" si="237"/>
        <v>2.3293699999999999</v>
      </c>
      <c r="M410" s="91">
        <f t="shared" si="237"/>
        <v>2.6280100000000002</v>
      </c>
      <c r="N410" s="91">
        <f t="shared" si="237"/>
        <v>2.6484399999999999</v>
      </c>
      <c r="O410" s="91">
        <f t="shared" si="237"/>
        <v>2.6486200000000002</v>
      </c>
      <c r="P410" s="91">
        <f t="shared" si="237"/>
        <v>2.6305200000000002</v>
      </c>
      <c r="Q410" s="91">
        <f t="shared" si="237"/>
        <v>2.6439400000000002</v>
      </c>
      <c r="R410" s="91">
        <f t="shared" si="237"/>
        <v>2.7104400000000002</v>
      </c>
      <c r="S410" s="91">
        <f t="shared" si="237"/>
        <v>2.69712</v>
      </c>
      <c r="T410" s="91">
        <f t="shared" si="237"/>
        <v>2.6946599999999998</v>
      </c>
      <c r="U410" s="91">
        <f t="shared" si="237"/>
        <v>2.6735600000000002</v>
      </c>
      <c r="V410" s="91">
        <f t="shared" si="237"/>
        <v>2.6342400000000001</v>
      </c>
      <c r="W410" s="91">
        <f t="shared" si="237"/>
        <v>2.5891500000000001</v>
      </c>
      <c r="X410" s="91">
        <f t="shared" si="237"/>
        <v>2.5500799999999999</v>
      </c>
      <c r="Y410" s="91">
        <f t="shared" si="237"/>
        <v>2.5401199999999999</v>
      </c>
      <c r="Z410" s="91">
        <f t="shared" si="237"/>
        <v>2.1825800000000002</v>
      </c>
      <c r="AA410" s="91">
        <f t="shared" si="237"/>
        <v>2.02766</v>
      </c>
    </row>
    <row r="411" spans="1:27" ht="12.75" hidden="1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hidden="1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hidden="1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1433</v>
      </c>
      <c r="B415" s="28" t="str">
        <f>"19"&amp;"."&amp;$B$663&amp;"."&amp;$B$664</f>
        <v>19.07.2023</v>
      </c>
      <c r="C415" s="90" t="s">
        <v>76</v>
      </c>
      <c r="D415" s="91">
        <f>ROUND(((D416+D417+D419+D418)/1000),5)</f>
        <v>1.8770500000000001</v>
      </c>
      <c r="E415" s="91">
        <f>ROUND(((E416+E417+E419+E418)/1000),5)</f>
        <v>1.7508999999999999</v>
      </c>
      <c r="F415" s="91">
        <f>ROUND(((F416+F417+F419+F418)/1000),5)</f>
        <v>1.5840399999999999</v>
      </c>
      <c r="G415" s="91">
        <f t="shared" ref="G415:AA415" si="240">ROUND(((G416+G417+G419+G418)/1000),5)</f>
        <v>1.50908</v>
      </c>
      <c r="H415" s="91">
        <f t="shared" si="240"/>
        <v>1.4951300000000001</v>
      </c>
      <c r="I415" s="91">
        <f t="shared" si="240"/>
        <v>1.6666700000000001</v>
      </c>
      <c r="J415" s="91">
        <f t="shared" si="240"/>
        <v>1.85781</v>
      </c>
      <c r="K415" s="91">
        <f t="shared" si="240"/>
        <v>2.1240000000000001</v>
      </c>
      <c r="L415" s="91">
        <f t="shared" si="240"/>
        <v>2.3440400000000001</v>
      </c>
      <c r="M415" s="91">
        <f t="shared" si="240"/>
        <v>2.6158000000000001</v>
      </c>
      <c r="N415" s="91">
        <f t="shared" si="240"/>
        <v>2.6625100000000002</v>
      </c>
      <c r="O415" s="91">
        <f t="shared" si="240"/>
        <v>2.6741299999999999</v>
      </c>
      <c r="P415" s="91">
        <f t="shared" si="240"/>
        <v>2.6718899999999999</v>
      </c>
      <c r="Q415" s="91">
        <f t="shared" si="240"/>
        <v>2.6797499999999999</v>
      </c>
      <c r="R415" s="91">
        <f t="shared" si="240"/>
        <v>2.7406100000000002</v>
      </c>
      <c r="S415" s="91">
        <f t="shared" si="240"/>
        <v>2.7242099999999998</v>
      </c>
      <c r="T415" s="91">
        <f t="shared" si="240"/>
        <v>2.7109899999999998</v>
      </c>
      <c r="U415" s="91">
        <f t="shared" si="240"/>
        <v>2.69204</v>
      </c>
      <c r="V415" s="91">
        <f t="shared" si="240"/>
        <v>2.6520299999999999</v>
      </c>
      <c r="W415" s="91">
        <f t="shared" si="240"/>
        <v>2.6136599999999999</v>
      </c>
      <c r="X415" s="91">
        <f t="shared" si="240"/>
        <v>2.5869200000000001</v>
      </c>
      <c r="Y415" s="91">
        <f t="shared" si="240"/>
        <v>2.57355</v>
      </c>
      <c r="Z415" s="91">
        <f t="shared" si="240"/>
        <v>2.27712</v>
      </c>
      <c r="AA415" s="91">
        <f t="shared" si="240"/>
        <v>2.1488200000000002</v>
      </c>
    </row>
    <row r="416" spans="1:27" ht="12.75" hidden="1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hidden="1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hidden="1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1438</v>
      </c>
      <c r="B420" s="28" t="str">
        <f>"20"&amp;"."&amp;$B$663&amp;"."&amp;$B$664</f>
        <v>20.07.2023</v>
      </c>
      <c r="C420" s="90" t="s">
        <v>76</v>
      </c>
      <c r="D420" s="91">
        <f>ROUND(((D421+D422+D424+D423)/1000),5)</f>
        <v>1.8447499999999999</v>
      </c>
      <c r="E420" s="91">
        <f>ROUND(((E421+E422+E424+E423)/1000),5)</f>
        <v>1.6927399999999999</v>
      </c>
      <c r="F420" s="91">
        <f>ROUND(((F421+F422+F424+F423)/1000),5)</f>
        <v>1.5550200000000001</v>
      </c>
      <c r="G420" s="91">
        <f t="shared" ref="G420:AA420" si="243">ROUND(((G421+G422+G424+G423)/1000),5)</f>
        <v>1.4866600000000001</v>
      </c>
      <c r="H420" s="91">
        <f t="shared" si="243"/>
        <v>1.4697199999999999</v>
      </c>
      <c r="I420" s="91">
        <f t="shared" si="243"/>
        <v>1.6508499999999999</v>
      </c>
      <c r="J420" s="91">
        <f t="shared" si="243"/>
        <v>1.72021</v>
      </c>
      <c r="K420" s="91">
        <f t="shared" si="243"/>
        <v>2.11077</v>
      </c>
      <c r="L420" s="91">
        <f t="shared" si="243"/>
        <v>2.4286599999999998</v>
      </c>
      <c r="M420" s="91">
        <f t="shared" si="243"/>
        <v>2.63124</v>
      </c>
      <c r="N420" s="91">
        <f t="shared" si="243"/>
        <v>2.68601</v>
      </c>
      <c r="O420" s="91">
        <f t="shared" si="243"/>
        <v>2.6929699999999999</v>
      </c>
      <c r="P420" s="91">
        <f t="shared" si="243"/>
        <v>2.6901700000000002</v>
      </c>
      <c r="Q420" s="91">
        <f t="shared" si="243"/>
        <v>2.6913999999999998</v>
      </c>
      <c r="R420" s="91">
        <f t="shared" si="243"/>
        <v>2.7106300000000001</v>
      </c>
      <c r="S420" s="91">
        <f t="shared" si="243"/>
        <v>2.70262</v>
      </c>
      <c r="T420" s="91">
        <f t="shared" si="243"/>
        <v>2.7017099999999998</v>
      </c>
      <c r="U420" s="91">
        <f t="shared" si="243"/>
        <v>2.68953</v>
      </c>
      <c r="V420" s="91">
        <f t="shared" si="243"/>
        <v>2.6465299999999998</v>
      </c>
      <c r="W420" s="91">
        <f t="shared" si="243"/>
        <v>2.6213500000000001</v>
      </c>
      <c r="X420" s="91">
        <f t="shared" si="243"/>
        <v>2.6017199999999998</v>
      </c>
      <c r="Y420" s="91">
        <f t="shared" si="243"/>
        <v>2.5911599999999999</v>
      </c>
      <c r="Z420" s="91">
        <f t="shared" si="243"/>
        <v>2.2648000000000001</v>
      </c>
      <c r="AA420" s="91">
        <f t="shared" si="243"/>
        <v>2.0482900000000002</v>
      </c>
    </row>
    <row r="421" spans="1:27" ht="12.75" hidden="1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hidden="1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hidden="1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1443</v>
      </c>
      <c r="B425" s="28" t="str">
        <f>"21"&amp;"."&amp;$B$663&amp;"."&amp;$B$664</f>
        <v>21.07.2023</v>
      </c>
      <c r="C425" s="90" t="s">
        <v>76</v>
      </c>
      <c r="D425" s="91">
        <f>ROUND(((D426+D427+D429+D428)/1000),5)</f>
        <v>1.8076099999999999</v>
      </c>
      <c r="E425" s="91">
        <f>ROUND(((E426+E427+E429+E428)/1000),5)</f>
        <v>1.66787</v>
      </c>
      <c r="F425" s="91">
        <f>ROUND(((F426+F427+F429+F428)/1000),5)</f>
        <v>1.59345</v>
      </c>
      <c r="G425" s="91">
        <f t="shared" ref="G425:AA425" si="246">ROUND(((G426+G427+G429+G428)/1000),5)</f>
        <v>1.51681</v>
      </c>
      <c r="H425" s="91">
        <f t="shared" si="246"/>
        <v>1.48905</v>
      </c>
      <c r="I425" s="91">
        <f t="shared" si="246"/>
        <v>1.63792</v>
      </c>
      <c r="J425" s="91">
        <f t="shared" si="246"/>
        <v>1.75634</v>
      </c>
      <c r="K425" s="91">
        <f t="shared" si="246"/>
        <v>2.05897</v>
      </c>
      <c r="L425" s="91">
        <f t="shared" si="246"/>
        <v>2.4933800000000002</v>
      </c>
      <c r="M425" s="91">
        <f t="shared" si="246"/>
        <v>2.68519</v>
      </c>
      <c r="N425" s="91">
        <f t="shared" si="246"/>
        <v>2.7024499999999998</v>
      </c>
      <c r="O425" s="91">
        <f t="shared" si="246"/>
        <v>2.6967599999999998</v>
      </c>
      <c r="P425" s="91">
        <f t="shared" si="246"/>
        <v>2.6882999999999999</v>
      </c>
      <c r="Q425" s="91">
        <f t="shared" si="246"/>
        <v>2.6979299999999999</v>
      </c>
      <c r="R425" s="91">
        <f t="shared" si="246"/>
        <v>2.6971099999999999</v>
      </c>
      <c r="S425" s="91">
        <f t="shared" si="246"/>
        <v>2.69102</v>
      </c>
      <c r="T425" s="91">
        <f t="shared" si="246"/>
        <v>2.6863100000000002</v>
      </c>
      <c r="U425" s="91">
        <f t="shared" si="246"/>
        <v>2.6849400000000001</v>
      </c>
      <c r="V425" s="91">
        <f t="shared" si="246"/>
        <v>2.6669999999999998</v>
      </c>
      <c r="W425" s="91">
        <f t="shared" si="246"/>
        <v>2.6668799999999999</v>
      </c>
      <c r="X425" s="91">
        <f t="shared" si="246"/>
        <v>2.6522399999999999</v>
      </c>
      <c r="Y425" s="91">
        <f t="shared" si="246"/>
        <v>2.6558099999999998</v>
      </c>
      <c r="Z425" s="91">
        <f t="shared" si="246"/>
        <v>2.5107499999999998</v>
      </c>
      <c r="AA425" s="91">
        <f t="shared" si="246"/>
        <v>2.1608399999999999</v>
      </c>
    </row>
    <row r="426" spans="1:27" ht="12.75" hidden="1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hidden="1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hidden="1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1448</v>
      </c>
      <c r="B430" s="28" t="str">
        <f>"22"&amp;"."&amp;$B$663&amp;"."&amp;$B$664</f>
        <v>22.07.2023</v>
      </c>
      <c r="C430" s="90" t="s">
        <v>76</v>
      </c>
      <c r="D430" s="91">
        <f>ROUND(((D431+D432+D434+D433)/1000),5)</f>
        <v>2.1505700000000001</v>
      </c>
      <c r="E430" s="91">
        <f>ROUND(((E431+E432+E434+E433)/1000),5)</f>
        <v>2.0159099999999999</v>
      </c>
      <c r="F430" s="91">
        <f>ROUND(((F431+F432+F434+F433)/1000),5)</f>
        <v>1.87521</v>
      </c>
      <c r="G430" s="91">
        <f t="shared" ref="G430:AA430" si="249">ROUND(((G431+G432+G434+G433)/1000),5)</f>
        <v>1.7635000000000001</v>
      </c>
      <c r="H430" s="91">
        <f t="shared" si="249"/>
        <v>1.7124200000000001</v>
      </c>
      <c r="I430" s="91">
        <f t="shared" si="249"/>
        <v>1.7824599999999999</v>
      </c>
      <c r="J430" s="91">
        <f t="shared" si="249"/>
        <v>1.91439</v>
      </c>
      <c r="K430" s="91">
        <f t="shared" si="249"/>
        <v>2.0423100000000001</v>
      </c>
      <c r="L430" s="91">
        <f t="shared" si="249"/>
        <v>2.2029200000000002</v>
      </c>
      <c r="M430" s="91">
        <f t="shared" si="249"/>
        <v>2.6106199999999999</v>
      </c>
      <c r="N430" s="91">
        <f t="shared" si="249"/>
        <v>2.6786500000000002</v>
      </c>
      <c r="O430" s="91">
        <f t="shared" si="249"/>
        <v>2.6875900000000001</v>
      </c>
      <c r="P430" s="91">
        <f t="shared" si="249"/>
        <v>2.6819700000000002</v>
      </c>
      <c r="Q430" s="91">
        <f t="shared" si="249"/>
        <v>2.67862</v>
      </c>
      <c r="R430" s="91">
        <f t="shared" si="249"/>
        <v>2.6802700000000002</v>
      </c>
      <c r="S430" s="91">
        <f t="shared" si="249"/>
        <v>2.6708699999999999</v>
      </c>
      <c r="T430" s="91">
        <f t="shared" si="249"/>
        <v>2.6424099999999999</v>
      </c>
      <c r="U430" s="91">
        <f t="shared" si="249"/>
        <v>2.60799</v>
      </c>
      <c r="V430" s="91">
        <f t="shared" si="249"/>
        <v>2.5816699999999999</v>
      </c>
      <c r="W430" s="91">
        <f t="shared" si="249"/>
        <v>2.5297299999999998</v>
      </c>
      <c r="X430" s="91">
        <f t="shared" si="249"/>
        <v>2.52291</v>
      </c>
      <c r="Y430" s="91">
        <f t="shared" si="249"/>
        <v>2.5375000000000001</v>
      </c>
      <c r="Z430" s="91">
        <f t="shared" si="249"/>
        <v>2.3544200000000002</v>
      </c>
      <c r="AA430" s="91">
        <f t="shared" si="249"/>
        <v>2.1473300000000002</v>
      </c>
    </row>
    <row r="431" spans="1:27" ht="12.75" hidden="1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hidden="1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hidden="1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1453</v>
      </c>
      <c r="B435" s="28" t="str">
        <f>"23"&amp;"."&amp;$B$663&amp;"."&amp;$B$664</f>
        <v>23.07.2023</v>
      </c>
      <c r="C435" s="90" t="s">
        <v>76</v>
      </c>
      <c r="D435" s="91">
        <f>ROUND(((D436+D437+D439+D438)/1000),5)</f>
        <v>1.9632799999999999</v>
      </c>
      <c r="E435" s="91">
        <f>ROUND(((E436+E437+E439+E438)/1000),5)</f>
        <v>1.8154699999999999</v>
      </c>
      <c r="F435" s="91">
        <f>ROUND(((F436+F437+F439+F438)/1000),5)</f>
        <v>1.64154</v>
      </c>
      <c r="G435" s="91">
        <f t="shared" ref="G435:AA435" si="252">ROUND(((G436+G437+G439+G438)/1000),5)</f>
        <v>1.5377099999999999</v>
      </c>
      <c r="H435" s="91">
        <f t="shared" si="252"/>
        <v>1.48722</v>
      </c>
      <c r="I435" s="91">
        <f t="shared" si="252"/>
        <v>1.5417000000000001</v>
      </c>
      <c r="J435" s="91">
        <f t="shared" si="252"/>
        <v>1.54179</v>
      </c>
      <c r="K435" s="91">
        <f t="shared" si="252"/>
        <v>1.8380399999999999</v>
      </c>
      <c r="L435" s="91">
        <f t="shared" si="252"/>
        <v>2.05742</v>
      </c>
      <c r="M435" s="91">
        <f t="shared" si="252"/>
        <v>2.2750499999999998</v>
      </c>
      <c r="N435" s="91">
        <f t="shared" si="252"/>
        <v>2.4581</v>
      </c>
      <c r="O435" s="91">
        <f t="shared" si="252"/>
        <v>2.4962</v>
      </c>
      <c r="P435" s="91">
        <f t="shared" si="252"/>
        <v>2.5013800000000002</v>
      </c>
      <c r="Q435" s="91">
        <f t="shared" si="252"/>
        <v>2.5060500000000001</v>
      </c>
      <c r="R435" s="91">
        <f t="shared" si="252"/>
        <v>2.5057399999999999</v>
      </c>
      <c r="S435" s="91">
        <f t="shared" si="252"/>
        <v>2.49952</v>
      </c>
      <c r="T435" s="91">
        <f t="shared" si="252"/>
        <v>2.4599299999999999</v>
      </c>
      <c r="U435" s="91">
        <f t="shared" si="252"/>
        <v>2.4492699999999998</v>
      </c>
      <c r="V435" s="91">
        <f t="shared" si="252"/>
        <v>2.44184</v>
      </c>
      <c r="W435" s="91">
        <f t="shared" si="252"/>
        <v>2.43316</v>
      </c>
      <c r="X435" s="91">
        <f t="shared" si="252"/>
        <v>2.43893</v>
      </c>
      <c r="Y435" s="91">
        <f t="shared" si="252"/>
        <v>2.4353899999999999</v>
      </c>
      <c r="Z435" s="91">
        <f t="shared" si="252"/>
        <v>2.2571699999999999</v>
      </c>
      <c r="AA435" s="91">
        <f t="shared" si="252"/>
        <v>2.0865</v>
      </c>
    </row>
    <row r="436" spans="1:27" ht="12.75" hidden="1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hidden="1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hidden="1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1458</v>
      </c>
      <c r="B440" s="28" t="str">
        <f>"24"&amp;"."&amp;$B$663&amp;"."&amp;$B$664</f>
        <v>24.07.2023</v>
      </c>
      <c r="C440" s="90" t="s">
        <v>76</v>
      </c>
      <c r="D440" s="91">
        <f>ROUND(((D441+D442+D444+D443)/1000),5)</f>
        <v>1.86734</v>
      </c>
      <c r="E440" s="91">
        <f>ROUND(((E441+E442+E444+E443)/1000),5)</f>
        <v>1.7165600000000001</v>
      </c>
      <c r="F440" s="91">
        <f>ROUND(((F441+F442+F444+F443)/1000),5)</f>
        <v>1.64975</v>
      </c>
      <c r="G440" s="91">
        <f t="shared" ref="G440:AA440" si="255">ROUND(((G441+G442+G444+G443)/1000),5)</f>
        <v>1.56962</v>
      </c>
      <c r="H440" s="91">
        <f t="shared" si="255"/>
        <v>1.54138</v>
      </c>
      <c r="I440" s="91">
        <f t="shared" si="255"/>
        <v>1.7101500000000001</v>
      </c>
      <c r="J440" s="91">
        <f t="shared" si="255"/>
        <v>1.92201</v>
      </c>
      <c r="K440" s="91">
        <f t="shared" si="255"/>
        <v>2.0521600000000002</v>
      </c>
      <c r="L440" s="91">
        <f t="shared" si="255"/>
        <v>2.3885900000000002</v>
      </c>
      <c r="M440" s="91">
        <f t="shared" si="255"/>
        <v>2.61869</v>
      </c>
      <c r="N440" s="91">
        <f t="shared" si="255"/>
        <v>2.6846700000000001</v>
      </c>
      <c r="O440" s="91">
        <f t="shared" si="255"/>
        <v>2.6908799999999999</v>
      </c>
      <c r="P440" s="91">
        <f t="shared" si="255"/>
        <v>2.67815</v>
      </c>
      <c r="Q440" s="91">
        <f t="shared" si="255"/>
        <v>2.7217099999999999</v>
      </c>
      <c r="R440" s="91">
        <f t="shared" si="255"/>
        <v>2.7163499999999998</v>
      </c>
      <c r="S440" s="91">
        <f t="shared" si="255"/>
        <v>2.6903199999999998</v>
      </c>
      <c r="T440" s="91">
        <f t="shared" si="255"/>
        <v>2.6762999999999999</v>
      </c>
      <c r="U440" s="91">
        <f t="shared" si="255"/>
        <v>2.6553300000000002</v>
      </c>
      <c r="V440" s="91">
        <f t="shared" si="255"/>
        <v>2.6042900000000002</v>
      </c>
      <c r="W440" s="91">
        <f t="shared" si="255"/>
        <v>2.5863399999999999</v>
      </c>
      <c r="X440" s="91">
        <f t="shared" si="255"/>
        <v>2.5285799999999998</v>
      </c>
      <c r="Y440" s="91">
        <f t="shared" si="255"/>
        <v>2.5228899999999999</v>
      </c>
      <c r="Z440" s="91">
        <f t="shared" si="255"/>
        <v>2.2161599999999999</v>
      </c>
      <c r="AA440" s="91">
        <f t="shared" si="255"/>
        <v>2.0158100000000001</v>
      </c>
    </row>
    <row r="441" spans="1:27" ht="12.75" hidden="1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hidden="1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hidden="1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1463</v>
      </c>
      <c r="B445" s="28" t="str">
        <f>"25"&amp;"."&amp;$B$663&amp;"."&amp;$B$664</f>
        <v>25.07.2023</v>
      </c>
      <c r="C445" s="90" t="s">
        <v>76</v>
      </c>
      <c r="D445" s="91">
        <f>ROUND(((D446+D447+D449+D448)/1000),5)</f>
        <v>1.7994300000000001</v>
      </c>
      <c r="E445" s="91">
        <f>ROUND(((E446+E447+E449+E448)/1000),5)</f>
        <v>1.6548799999999999</v>
      </c>
      <c r="F445" s="91">
        <f>ROUND(((F446+F447+F449+F448)/1000),5)</f>
        <v>1.5098800000000001</v>
      </c>
      <c r="G445" s="91">
        <f t="shared" ref="G445:AA445" si="258">ROUND(((G446+G447+G449+G448)/1000),5)</f>
        <v>1.4514199999999999</v>
      </c>
      <c r="H445" s="91">
        <f t="shared" si="258"/>
        <v>1.41916</v>
      </c>
      <c r="I445" s="91">
        <f t="shared" si="258"/>
        <v>1.6055200000000001</v>
      </c>
      <c r="J445" s="91">
        <f t="shared" si="258"/>
        <v>1.7217100000000001</v>
      </c>
      <c r="K445" s="91">
        <f t="shared" si="258"/>
        <v>2.0110399999999999</v>
      </c>
      <c r="L445" s="91">
        <f t="shared" si="258"/>
        <v>2.1244299999999998</v>
      </c>
      <c r="M445" s="91">
        <f t="shared" si="258"/>
        <v>2.4097300000000001</v>
      </c>
      <c r="N445" s="91">
        <f t="shared" si="258"/>
        <v>2.47628</v>
      </c>
      <c r="O445" s="91">
        <f t="shared" si="258"/>
        <v>2.6080199999999998</v>
      </c>
      <c r="P445" s="91">
        <f t="shared" si="258"/>
        <v>2.5914199999999998</v>
      </c>
      <c r="Q445" s="91">
        <f t="shared" si="258"/>
        <v>2.62229</v>
      </c>
      <c r="R445" s="91">
        <f t="shared" si="258"/>
        <v>2.68927</v>
      </c>
      <c r="S445" s="91">
        <f t="shared" si="258"/>
        <v>2.6874899999999999</v>
      </c>
      <c r="T445" s="91">
        <f t="shared" si="258"/>
        <v>2.6849500000000002</v>
      </c>
      <c r="U445" s="91">
        <f t="shared" si="258"/>
        <v>2.66751</v>
      </c>
      <c r="V445" s="91">
        <f t="shared" si="258"/>
        <v>2.6158700000000001</v>
      </c>
      <c r="W445" s="91">
        <f t="shared" si="258"/>
        <v>2.4818799999999999</v>
      </c>
      <c r="X445" s="91">
        <f t="shared" si="258"/>
        <v>2.3124899999999999</v>
      </c>
      <c r="Y445" s="91">
        <f t="shared" si="258"/>
        <v>2.2958599999999998</v>
      </c>
      <c r="Z445" s="91">
        <f t="shared" si="258"/>
        <v>2.1094599999999999</v>
      </c>
      <c r="AA445" s="91">
        <f t="shared" si="258"/>
        <v>1.97142</v>
      </c>
    </row>
    <row r="446" spans="1:27" ht="12.75" hidden="1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hidden="1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hidden="1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1468</v>
      </c>
      <c r="B450" s="28" t="str">
        <f>"26"&amp;"."&amp;$B$663&amp;"."&amp;$B$664</f>
        <v>26.07.2023</v>
      </c>
      <c r="C450" s="90" t="s">
        <v>76</v>
      </c>
      <c r="D450" s="91">
        <f>ROUND(((D451+D452+D454+D453)/1000),5)</f>
        <v>1.8635299999999999</v>
      </c>
      <c r="E450" s="91">
        <f>ROUND(((E451+E452+E454+E453)/1000),5)</f>
        <v>1.7390000000000001</v>
      </c>
      <c r="F450" s="91">
        <f>ROUND(((F451+F452+F454+F453)/1000),5)</f>
        <v>1.6204400000000001</v>
      </c>
      <c r="G450" s="91">
        <f t="shared" ref="G450:AA450" si="261">ROUND(((G451+G452+G454+G453)/1000),5)</f>
        <v>1.5000899999999999</v>
      </c>
      <c r="H450" s="91">
        <f t="shared" si="261"/>
        <v>1.50116</v>
      </c>
      <c r="I450" s="91">
        <f t="shared" si="261"/>
        <v>1.67483</v>
      </c>
      <c r="J450" s="91">
        <f t="shared" si="261"/>
        <v>1.79152</v>
      </c>
      <c r="K450" s="91">
        <f t="shared" si="261"/>
        <v>2.0784799999999999</v>
      </c>
      <c r="L450" s="91">
        <f t="shared" si="261"/>
        <v>2.3131699999999999</v>
      </c>
      <c r="M450" s="91">
        <f t="shared" si="261"/>
        <v>2.6854</v>
      </c>
      <c r="N450" s="91">
        <f t="shared" si="261"/>
        <v>2.7415699999999998</v>
      </c>
      <c r="O450" s="91">
        <f t="shared" si="261"/>
        <v>2.77555</v>
      </c>
      <c r="P450" s="91">
        <f t="shared" si="261"/>
        <v>2.7430400000000001</v>
      </c>
      <c r="Q450" s="91">
        <f t="shared" si="261"/>
        <v>2.7186400000000002</v>
      </c>
      <c r="R450" s="91">
        <f t="shared" si="261"/>
        <v>2.8338000000000001</v>
      </c>
      <c r="S450" s="91">
        <f t="shared" si="261"/>
        <v>2.7843800000000001</v>
      </c>
      <c r="T450" s="91">
        <f t="shared" si="261"/>
        <v>2.74898</v>
      </c>
      <c r="U450" s="91">
        <f t="shared" si="261"/>
        <v>2.7144200000000001</v>
      </c>
      <c r="V450" s="91">
        <f t="shared" si="261"/>
        <v>2.6776599999999999</v>
      </c>
      <c r="W450" s="91">
        <f t="shared" si="261"/>
        <v>2.6478999999999999</v>
      </c>
      <c r="X450" s="91">
        <f t="shared" si="261"/>
        <v>2.5906699999999998</v>
      </c>
      <c r="Y450" s="91">
        <f t="shared" si="261"/>
        <v>2.4847399999999999</v>
      </c>
      <c r="Z450" s="91">
        <f t="shared" si="261"/>
        <v>2.3485</v>
      </c>
      <c r="AA450" s="91">
        <f t="shared" si="261"/>
        <v>2.0313300000000001</v>
      </c>
    </row>
    <row r="451" spans="1:27" ht="12.75" hidden="1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hidden="1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hidden="1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1473</v>
      </c>
      <c r="B455" s="28" t="str">
        <f>"27"&amp;"."&amp;$B$663&amp;"."&amp;$B$664</f>
        <v>27.07.2023</v>
      </c>
      <c r="C455" s="90" t="s">
        <v>76</v>
      </c>
      <c r="D455" s="91">
        <f>ROUND(((D456+D457+D459+D458)/1000),5)</f>
        <v>1.85846</v>
      </c>
      <c r="E455" s="91">
        <f>ROUND(((E456+E457+E459+E458)/1000),5)</f>
        <v>1.67771</v>
      </c>
      <c r="F455" s="91">
        <f>ROUND(((F456+F457+F459+F458)/1000),5)</f>
        <v>1.5223100000000001</v>
      </c>
      <c r="G455" s="91">
        <f t="shared" ref="G455:AA455" si="264">ROUND(((G456+G457+G459+G458)/1000),5)</f>
        <v>1.4032</v>
      </c>
      <c r="H455" s="91">
        <f t="shared" si="264"/>
        <v>1.3743700000000001</v>
      </c>
      <c r="I455" s="91">
        <f t="shared" si="264"/>
        <v>1.6129800000000001</v>
      </c>
      <c r="J455" s="91">
        <f t="shared" si="264"/>
        <v>1.88181</v>
      </c>
      <c r="K455" s="91">
        <f t="shared" si="264"/>
        <v>2.02285</v>
      </c>
      <c r="L455" s="91">
        <f t="shared" si="264"/>
        <v>2.4370500000000002</v>
      </c>
      <c r="M455" s="91">
        <f t="shared" si="264"/>
        <v>2.69753</v>
      </c>
      <c r="N455" s="91">
        <f t="shared" si="264"/>
        <v>2.7052800000000001</v>
      </c>
      <c r="O455" s="91">
        <f t="shared" si="264"/>
        <v>2.71244</v>
      </c>
      <c r="P455" s="91">
        <f t="shared" si="264"/>
        <v>2.6995300000000002</v>
      </c>
      <c r="Q455" s="91">
        <f t="shared" si="264"/>
        <v>2.71278</v>
      </c>
      <c r="R455" s="91">
        <f t="shared" si="264"/>
        <v>2.7247300000000001</v>
      </c>
      <c r="S455" s="91">
        <f t="shared" si="264"/>
        <v>2.7117900000000001</v>
      </c>
      <c r="T455" s="91">
        <f t="shared" si="264"/>
        <v>2.73407</v>
      </c>
      <c r="U455" s="91">
        <f t="shared" si="264"/>
        <v>2.7147100000000002</v>
      </c>
      <c r="V455" s="91">
        <f t="shared" si="264"/>
        <v>2.6854</v>
      </c>
      <c r="W455" s="91">
        <f t="shared" si="264"/>
        <v>2.6328900000000002</v>
      </c>
      <c r="X455" s="91">
        <f t="shared" si="264"/>
        <v>2.54271</v>
      </c>
      <c r="Y455" s="91">
        <f t="shared" si="264"/>
        <v>2.4878999999999998</v>
      </c>
      <c r="Z455" s="91">
        <f t="shared" si="264"/>
        <v>2.3151000000000002</v>
      </c>
      <c r="AA455" s="91">
        <f t="shared" si="264"/>
        <v>2.0103399999999998</v>
      </c>
    </row>
    <row r="456" spans="1:27" ht="12.75" hidden="1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hidden="1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hidden="1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1478</v>
      </c>
      <c r="B460" s="28" t="str">
        <f>"28"&amp;"."&amp;$B$663&amp;"."&amp;$B$664</f>
        <v>28.07.2023</v>
      </c>
      <c r="C460" s="90" t="s">
        <v>76</v>
      </c>
      <c r="D460" s="91">
        <f>ROUND(((D461+D462+D464+D463)/1000),5)</f>
        <v>1.79874</v>
      </c>
      <c r="E460" s="91">
        <f>ROUND(((E461+E462+E464+E463)/1000),5)</f>
        <v>1.62022</v>
      </c>
      <c r="F460" s="91">
        <f>ROUND(((F461+F462+F464+F463)/1000),5)</f>
        <v>1.47112</v>
      </c>
      <c r="G460" s="91">
        <f t="shared" ref="G460:AA460" si="267">ROUND(((G461+G462+G464+G463)/1000),5)</f>
        <v>1.4024399999999999</v>
      </c>
      <c r="H460" s="91">
        <f t="shared" si="267"/>
        <v>1.3857200000000001</v>
      </c>
      <c r="I460" s="91">
        <f t="shared" si="267"/>
        <v>1.6041700000000001</v>
      </c>
      <c r="J460" s="91">
        <f t="shared" si="267"/>
        <v>1.8240099999999999</v>
      </c>
      <c r="K460" s="91">
        <f t="shared" si="267"/>
        <v>2.04434</v>
      </c>
      <c r="L460" s="91">
        <f t="shared" si="267"/>
        <v>2.29372</v>
      </c>
      <c r="M460" s="91">
        <f t="shared" si="267"/>
        <v>2.7118600000000002</v>
      </c>
      <c r="N460" s="91">
        <f t="shared" si="267"/>
        <v>2.7219799999999998</v>
      </c>
      <c r="O460" s="91">
        <f t="shared" si="267"/>
        <v>2.7324099999999998</v>
      </c>
      <c r="P460" s="91">
        <f t="shared" si="267"/>
        <v>2.7362600000000001</v>
      </c>
      <c r="Q460" s="91">
        <f t="shared" si="267"/>
        <v>2.7268599999999998</v>
      </c>
      <c r="R460" s="91">
        <f t="shared" si="267"/>
        <v>2.8054899999999998</v>
      </c>
      <c r="S460" s="91">
        <f t="shared" si="267"/>
        <v>2.7250800000000002</v>
      </c>
      <c r="T460" s="91">
        <f t="shared" si="267"/>
        <v>2.7410800000000002</v>
      </c>
      <c r="U460" s="91">
        <f t="shared" si="267"/>
        <v>2.7199900000000001</v>
      </c>
      <c r="V460" s="91">
        <f t="shared" si="267"/>
        <v>2.6950699999999999</v>
      </c>
      <c r="W460" s="91">
        <f t="shared" si="267"/>
        <v>2.65218</v>
      </c>
      <c r="X460" s="91">
        <f t="shared" si="267"/>
        <v>2.61341</v>
      </c>
      <c r="Y460" s="91">
        <f t="shared" si="267"/>
        <v>2.5985100000000001</v>
      </c>
      <c r="Z460" s="91">
        <f t="shared" si="267"/>
        <v>2.3288099999999998</v>
      </c>
      <c r="AA460" s="91">
        <f t="shared" si="267"/>
        <v>2.1485300000000001</v>
      </c>
    </row>
    <row r="461" spans="1:27" ht="12.75" hidden="1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hidden="1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hidden="1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1483</v>
      </c>
      <c r="B465" s="28" t="str">
        <f>"29"&amp;"."&amp;$B$663&amp;"."&amp;$B$664</f>
        <v>29.07.2023</v>
      </c>
      <c r="C465" s="90" t="s">
        <v>76</v>
      </c>
      <c r="D465" s="91">
        <f>ROUND(((D466+D467+D469+D468)/1000),5)</f>
        <v>1.9044300000000001</v>
      </c>
      <c r="E465" s="91">
        <f>ROUND(((E466+E467+E469+E468)/1000),5)</f>
        <v>1.7496700000000001</v>
      </c>
      <c r="F465" s="91">
        <f>ROUND(((F466+F467+F469+F468)/1000),5)</f>
        <v>1.6491</v>
      </c>
      <c r="G465" s="91">
        <f t="shared" ref="G465:AA465" si="270">ROUND(((G466+G467+G469+G468)/1000),5)</f>
        <v>1.54955</v>
      </c>
      <c r="H465" s="91">
        <f t="shared" si="270"/>
        <v>1.51441</v>
      </c>
      <c r="I465" s="91">
        <f t="shared" si="270"/>
        <v>1.6091599999999999</v>
      </c>
      <c r="J465" s="91">
        <f t="shared" si="270"/>
        <v>1.6078399999999999</v>
      </c>
      <c r="K465" s="91">
        <f t="shared" si="270"/>
        <v>1.99098</v>
      </c>
      <c r="L465" s="91">
        <f t="shared" si="270"/>
        <v>2.109</v>
      </c>
      <c r="M465" s="91">
        <f t="shared" si="270"/>
        <v>2.4394800000000001</v>
      </c>
      <c r="N465" s="91">
        <f t="shared" si="270"/>
        <v>2.6272000000000002</v>
      </c>
      <c r="O465" s="91">
        <f t="shared" si="270"/>
        <v>2.6523300000000001</v>
      </c>
      <c r="P465" s="91">
        <f t="shared" si="270"/>
        <v>2.64486</v>
      </c>
      <c r="Q465" s="91">
        <f t="shared" si="270"/>
        <v>2.6473800000000001</v>
      </c>
      <c r="R465" s="91">
        <f t="shared" si="270"/>
        <v>2.6377199999999998</v>
      </c>
      <c r="S465" s="91">
        <f t="shared" si="270"/>
        <v>2.5882000000000001</v>
      </c>
      <c r="T465" s="91">
        <f t="shared" si="270"/>
        <v>2.5668099999999998</v>
      </c>
      <c r="U465" s="91">
        <f t="shared" si="270"/>
        <v>2.5460099999999999</v>
      </c>
      <c r="V465" s="91">
        <f t="shared" si="270"/>
        <v>2.5428299999999999</v>
      </c>
      <c r="W465" s="91">
        <f t="shared" si="270"/>
        <v>2.4333499999999999</v>
      </c>
      <c r="X465" s="91">
        <f t="shared" si="270"/>
        <v>2.4241199999999998</v>
      </c>
      <c r="Y465" s="91">
        <f t="shared" si="270"/>
        <v>2.4101400000000002</v>
      </c>
      <c r="Z465" s="91">
        <f t="shared" si="270"/>
        <v>2.3132899999999998</v>
      </c>
      <c r="AA465" s="91">
        <f t="shared" si="270"/>
        <v>2.1267900000000002</v>
      </c>
    </row>
    <row r="466" spans="1:27" ht="12.75" hidden="1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hidden="1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hidden="1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1488</v>
      </c>
      <c r="B470" s="28" t="str">
        <f>"30"&amp;"."&amp;$B$663&amp;"."&amp;$B$664</f>
        <v>30.07.2023</v>
      </c>
      <c r="C470" s="90" t="s">
        <v>76</v>
      </c>
      <c r="D470" s="91">
        <f>ROUND(((D471+D472+D474+D473)/1000),5)</f>
        <v>1.96648</v>
      </c>
      <c r="E470" s="91">
        <f>ROUND(((E471+E472+E474+E473)/1000),5)</f>
        <v>1.7784500000000001</v>
      </c>
      <c r="F470" s="91">
        <f>ROUND(((F471+F472+F474+F473)/1000),5)</f>
        <v>1.6641300000000001</v>
      </c>
      <c r="G470" s="91">
        <f t="shared" ref="G470:AA470" si="273">ROUND(((G471+G472+G474+G473)/1000),5)</f>
        <v>1.6056999999999999</v>
      </c>
      <c r="H470" s="91">
        <f t="shared" si="273"/>
        <v>1.5551699999999999</v>
      </c>
      <c r="I470" s="91">
        <f t="shared" si="273"/>
        <v>1.5780099999999999</v>
      </c>
      <c r="J470" s="91">
        <f t="shared" si="273"/>
        <v>1.60358</v>
      </c>
      <c r="K470" s="91">
        <f t="shared" si="273"/>
        <v>1.9150799999999999</v>
      </c>
      <c r="L470" s="91">
        <f t="shared" si="273"/>
        <v>2.0994000000000002</v>
      </c>
      <c r="M470" s="91">
        <f t="shared" si="273"/>
        <v>2.4594399999999998</v>
      </c>
      <c r="N470" s="91">
        <f t="shared" si="273"/>
        <v>2.5808300000000002</v>
      </c>
      <c r="O470" s="91">
        <f t="shared" si="273"/>
        <v>2.6252800000000001</v>
      </c>
      <c r="P470" s="91">
        <f t="shared" si="273"/>
        <v>2.6148500000000001</v>
      </c>
      <c r="Q470" s="91">
        <f t="shared" si="273"/>
        <v>2.6202100000000002</v>
      </c>
      <c r="R470" s="91">
        <f t="shared" si="273"/>
        <v>2.6201599999999998</v>
      </c>
      <c r="S470" s="91">
        <f t="shared" si="273"/>
        <v>2.6215000000000002</v>
      </c>
      <c r="T470" s="91">
        <f t="shared" si="273"/>
        <v>2.6219199999999998</v>
      </c>
      <c r="U470" s="91">
        <f t="shared" si="273"/>
        <v>2.5794700000000002</v>
      </c>
      <c r="V470" s="91">
        <f t="shared" si="273"/>
        <v>2.5882200000000002</v>
      </c>
      <c r="W470" s="91">
        <f t="shared" si="273"/>
        <v>2.5638000000000001</v>
      </c>
      <c r="X470" s="91">
        <f t="shared" si="273"/>
        <v>2.54861</v>
      </c>
      <c r="Y470" s="91">
        <f t="shared" si="273"/>
        <v>2.5218600000000002</v>
      </c>
      <c r="Z470" s="91">
        <f t="shared" si="273"/>
        <v>2.4163000000000001</v>
      </c>
      <c r="AA470" s="91">
        <f t="shared" si="273"/>
        <v>2.1658599999999999</v>
      </c>
    </row>
    <row r="471" spans="1:27" ht="12.75" hidden="1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hidden="1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hidden="1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1493</v>
      </c>
      <c r="B475" s="28" t="str">
        <f>"31"&amp;"."&amp;$B$663&amp;"."&amp;$B$664</f>
        <v>31.07.2023</v>
      </c>
      <c r="C475" s="90" t="s">
        <v>76</v>
      </c>
      <c r="D475" s="91">
        <f>ROUND(((D476+D477+D479+D478)/1000),5)</f>
        <v>1.9177500000000001</v>
      </c>
      <c r="E475" s="91">
        <f>ROUND(((E476+E477+E479+E478)/1000),5)</f>
        <v>1.7444900000000001</v>
      </c>
      <c r="F475" s="91">
        <f>ROUND(((F476+F477+F479+F478)/1000),5)</f>
        <v>1.65143</v>
      </c>
      <c r="G475" s="91">
        <f t="shared" ref="G475:AA475" si="276">ROUND(((G476+G477+G479+G478)/1000),5)</f>
        <v>1.62226</v>
      </c>
      <c r="H475" s="91">
        <f t="shared" si="276"/>
        <v>1.6175600000000001</v>
      </c>
      <c r="I475" s="91">
        <f t="shared" si="276"/>
        <v>1.66713</v>
      </c>
      <c r="J475" s="91">
        <f t="shared" si="276"/>
        <v>1.90137</v>
      </c>
      <c r="K475" s="91">
        <f t="shared" si="276"/>
        <v>2.1324900000000002</v>
      </c>
      <c r="L475" s="91">
        <f t="shared" si="276"/>
        <v>2.3931100000000001</v>
      </c>
      <c r="M475" s="91">
        <f t="shared" si="276"/>
        <v>2.4916999999999998</v>
      </c>
      <c r="N475" s="91">
        <f t="shared" si="276"/>
        <v>2.5901700000000001</v>
      </c>
      <c r="O475" s="91">
        <f t="shared" si="276"/>
        <v>2.6461999999999999</v>
      </c>
      <c r="P475" s="91">
        <f t="shared" si="276"/>
        <v>2.6245799999999999</v>
      </c>
      <c r="Q475" s="91">
        <f t="shared" si="276"/>
        <v>2.5461399999999998</v>
      </c>
      <c r="R475" s="91">
        <f t="shared" si="276"/>
        <v>2.7025199999999998</v>
      </c>
      <c r="S475" s="91">
        <f t="shared" si="276"/>
        <v>2.6922000000000001</v>
      </c>
      <c r="T475" s="91">
        <f t="shared" si="276"/>
        <v>2.6843599999999999</v>
      </c>
      <c r="U475" s="91">
        <f t="shared" si="276"/>
        <v>2.6327699999999998</v>
      </c>
      <c r="V475" s="91">
        <f t="shared" si="276"/>
        <v>2.5775299999999999</v>
      </c>
      <c r="W475" s="91">
        <f t="shared" si="276"/>
        <v>2.5203899999999999</v>
      </c>
      <c r="X475" s="91">
        <f t="shared" si="276"/>
        <v>2.4826700000000002</v>
      </c>
      <c r="Y475" s="91">
        <f t="shared" si="276"/>
        <v>2.4592200000000002</v>
      </c>
      <c r="Z475" s="91">
        <f t="shared" si="276"/>
        <v>2.1558799999999998</v>
      </c>
      <c r="AA475" s="91">
        <f t="shared" si="276"/>
        <v>1.9768699999999999</v>
      </c>
    </row>
    <row r="476" spans="1:27" ht="12.75" hidden="1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hidden="1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hidden="1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01.07.2023</v>
      </c>
      <c r="C484" s="90" t="s">
        <v>76</v>
      </c>
      <c r="D484" s="91">
        <f>ROUND(((D485+D486+D488+D487)/1000),5)</f>
        <v>2.24464</v>
      </c>
      <c r="E484" s="91">
        <f>ROUND(((E485+E486+E488+E487)/1000),5)</f>
        <v>2.0575800000000002</v>
      </c>
      <c r="F484" s="91">
        <f>ROUND(((F485+F486+F488+F487)/1000),5)</f>
        <v>1.93672</v>
      </c>
      <c r="G484" s="91">
        <f t="shared" ref="G484:AA484" si="279">ROUND(((G485+G486+G488+G487)/1000),5)</f>
        <v>1.82647</v>
      </c>
      <c r="H484" s="91">
        <f t="shared" si="279"/>
        <v>1.7755099999999999</v>
      </c>
      <c r="I484" s="91">
        <f t="shared" si="279"/>
        <v>1.8204400000000001</v>
      </c>
      <c r="J484" s="91">
        <f t="shared" si="279"/>
        <v>1.8799399999999999</v>
      </c>
      <c r="K484" s="91">
        <f t="shared" si="279"/>
        <v>2.1997</v>
      </c>
      <c r="L484" s="91">
        <f t="shared" si="279"/>
        <v>2.3494799999999998</v>
      </c>
      <c r="M484" s="91">
        <f t="shared" si="279"/>
        <v>2.5908000000000002</v>
      </c>
      <c r="N484" s="91">
        <f t="shared" si="279"/>
        <v>2.6572900000000002</v>
      </c>
      <c r="O484" s="91">
        <f t="shared" si="279"/>
        <v>2.8517700000000001</v>
      </c>
      <c r="P484" s="91">
        <f t="shared" si="279"/>
        <v>2.8515600000000001</v>
      </c>
      <c r="Q484" s="91">
        <f t="shared" si="279"/>
        <v>2.8524799999999999</v>
      </c>
      <c r="R484" s="91">
        <f t="shared" si="279"/>
        <v>2.8523499999999999</v>
      </c>
      <c r="S484" s="91">
        <f t="shared" si="279"/>
        <v>2.85094</v>
      </c>
      <c r="T484" s="91">
        <f t="shared" si="279"/>
        <v>2.63219</v>
      </c>
      <c r="U484" s="91">
        <f t="shared" si="279"/>
        <v>2.5059399999999998</v>
      </c>
      <c r="V484" s="91">
        <f t="shared" si="279"/>
        <v>2.4393899999999999</v>
      </c>
      <c r="W484" s="91">
        <f t="shared" si="279"/>
        <v>2.3915500000000001</v>
      </c>
      <c r="X484" s="91">
        <f t="shared" si="279"/>
        <v>2.39208</v>
      </c>
      <c r="Y484" s="91">
        <f t="shared" si="279"/>
        <v>2.4702199999999999</v>
      </c>
      <c r="Z484" s="91">
        <f t="shared" si="279"/>
        <v>2.3887399999999999</v>
      </c>
      <c r="AA484" s="91">
        <f t="shared" si="279"/>
        <v>2.2611500000000002</v>
      </c>
    </row>
    <row r="485" spans="1:27" ht="12.75" hidden="1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hidden="1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hidden="1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1503</v>
      </c>
      <c r="B489" s="28" t="str">
        <f>"02"&amp;"."&amp;$B$663&amp;"."&amp;$B$664</f>
        <v>02.07.2023</v>
      </c>
      <c r="C489" s="90" t="s">
        <v>76</v>
      </c>
      <c r="D489" s="91">
        <f>ROUND(((D490+D491+D493+D492)/1000),5)</f>
        <v>2.0932400000000002</v>
      </c>
      <c r="E489" s="91">
        <f>ROUND(((E490+E491+E493+E492)/1000),5)</f>
        <v>1.8816900000000001</v>
      </c>
      <c r="F489" s="91">
        <f>ROUND(((F490+F491+F493+F492)/1000),5)</f>
        <v>1.75563</v>
      </c>
      <c r="G489" s="91">
        <f t="shared" ref="G489:AA489" si="282">ROUND(((G490+G491+G493+G492)/1000),5)</f>
        <v>1.6922200000000001</v>
      </c>
      <c r="H489" s="91">
        <f t="shared" si="282"/>
        <v>1.62384</v>
      </c>
      <c r="I489" s="91">
        <f t="shared" si="282"/>
        <v>1.6372599999999999</v>
      </c>
      <c r="J489" s="91">
        <f t="shared" si="282"/>
        <v>1.597</v>
      </c>
      <c r="K489" s="91">
        <f t="shared" si="282"/>
        <v>1.86026</v>
      </c>
      <c r="L489" s="91">
        <f t="shared" si="282"/>
        <v>2.2344599999999999</v>
      </c>
      <c r="M489" s="91">
        <f t="shared" si="282"/>
        <v>2.4491999999999998</v>
      </c>
      <c r="N489" s="91">
        <f t="shared" si="282"/>
        <v>2.5898699999999999</v>
      </c>
      <c r="O489" s="91">
        <f t="shared" si="282"/>
        <v>2.6072299999999999</v>
      </c>
      <c r="P489" s="91">
        <f t="shared" si="282"/>
        <v>2.6137700000000001</v>
      </c>
      <c r="Q489" s="91">
        <f t="shared" si="282"/>
        <v>2.61747</v>
      </c>
      <c r="R489" s="91">
        <f t="shared" si="282"/>
        <v>2.6190699999999998</v>
      </c>
      <c r="S489" s="91">
        <f t="shared" si="282"/>
        <v>2.6143999999999998</v>
      </c>
      <c r="T489" s="91">
        <f t="shared" si="282"/>
        <v>2.6013099999999998</v>
      </c>
      <c r="U489" s="91">
        <f t="shared" si="282"/>
        <v>2.5813100000000002</v>
      </c>
      <c r="V489" s="91">
        <f t="shared" si="282"/>
        <v>2.57525</v>
      </c>
      <c r="W489" s="91">
        <f t="shared" si="282"/>
        <v>2.5706199999999999</v>
      </c>
      <c r="X489" s="91">
        <f t="shared" si="282"/>
        <v>2.5668600000000001</v>
      </c>
      <c r="Y489" s="91">
        <f t="shared" si="282"/>
        <v>2.5662400000000001</v>
      </c>
      <c r="Z489" s="91">
        <f t="shared" si="282"/>
        <v>2.41195</v>
      </c>
      <c r="AA489" s="91">
        <f t="shared" si="282"/>
        <v>2.24668</v>
      </c>
    </row>
    <row r="490" spans="1:27" ht="12.75" hidden="1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hidden="1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hidden="1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1508</v>
      </c>
      <c r="B494" s="28" t="str">
        <f>"03"&amp;"."&amp;$B$663&amp;"."&amp;$B$664</f>
        <v>03.07.2023</v>
      </c>
      <c r="C494" s="90" t="s">
        <v>76</v>
      </c>
      <c r="D494" s="91">
        <f>ROUND(((D495+D496+D498+D497)/1000),5)</f>
        <v>2.1405099999999999</v>
      </c>
      <c r="E494" s="91">
        <f>ROUND(((E495+E496+E498+E497)/1000),5)</f>
        <v>1.90832</v>
      </c>
      <c r="F494" s="91">
        <f>ROUND(((F495+F496+F498+F497)/1000),5)</f>
        <v>1.76169</v>
      </c>
      <c r="G494" s="91">
        <f t="shared" ref="G494:AA494" si="285">ROUND(((G495+G496+G498+G497)/1000),5)</f>
        <v>1.68492</v>
      </c>
      <c r="H494" s="91">
        <f t="shared" si="285"/>
        <v>1.8826700000000001</v>
      </c>
      <c r="I494" s="91">
        <f t="shared" si="285"/>
        <v>2.02521</v>
      </c>
      <c r="J494" s="91">
        <f t="shared" si="285"/>
        <v>2.1003099999999999</v>
      </c>
      <c r="K494" s="91">
        <f t="shared" si="285"/>
        <v>2.25806</v>
      </c>
      <c r="L494" s="91">
        <f t="shared" si="285"/>
        <v>2.5135800000000001</v>
      </c>
      <c r="M494" s="91">
        <f t="shared" si="285"/>
        <v>2.7829999999999999</v>
      </c>
      <c r="N494" s="91">
        <f t="shared" si="285"/>
        <v>2.8306300000000002</v>
      </c>
      <c r="O494" s="91">
        <f t="shared" si="285"/>
        <v>2.8292899999999999</v>
      </c>
      <c r="P494" s="91">
        <f t="shared" si="285"/>
        <v>2.8204400000000001</v>
      </c>
      <c r="Q494" s="91">
        <f t="shared" si="285"/>
        <v>2.8310900000000001</v>
      </c>
      <c r="R494" s="91">
        <f t="shared" si="285"/>
        <v>2.8277399999999999</v>
      </c>
      <c r="S494" s="91">
        <f t="shared" si="285"/>
        <v>2.8245399999999998</v>
      </c>
      <c r="T494" s="91">
        <f t="shared" si="285"/>
        <v>2.8260800000000001</v>
      </c>
      <c r="U494" s="91">
        <f t="shared" si="285"/>
        <v>2.8213200000000001</v>
      </c>
      <c r="V494" s="91">
        <f t="shared" si="285"/>
        <v>2.8070400000000002</v>
      </c>
      <c r="W494" s="91">
        <f t="shared" si="285"/>
        <v>2.7205599999999999</v>
      </c>
      <c r="X494" s="91">
        <f t="shared" si="285"/>
        <v>2.6290499999999999</v>
      </c>
      <c r="Y494" s="91">
        <f t="shared" si="285"/>
        <v>2.5286400000000002</v>
      </c>
      <c r="Z494" s="91">
        <f t="shared" si="285"/>
        <v>2.3096800000000002</v>
      </c>
      <c r="AA494" s="91">
        <f t="shared" si="285"/>
        <v>2.24926</v>
      </c>
    </row>
    <row r="495" spans="1:27" ht="12.75" hidden="1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hidden="1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hidden="1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1513</v>
      </c>
      <c r="B499" s="28" t="str">
        <f>"04"&amp;"."&amp;$B$663&amp;"."&amp;$B$664</f>
        <v>04.07.2023</v>
      </c>
      <c r="C499" s="90" t="s">
        <v>76</v>
      </c>
      <c r="D499" s="91">
        <f>ROUND(((D500+D501+D503+D502)/1000),5)</f>
        <v>2.0728900000000001</v>
      </c>
      <c r="E499" s="91">
        <f>ROUND(((E500+E501+E503+E502)/1000),5)</f>
        <v>1.93164</v>
      </c>
      <c r="F499" s="91">
        <f>ROUND(((F500+F501+F503+F502)/1000),5)</f>
        <v>1.8067899999999999</v>
      </c>
      <c r="G499" s="91">
        <f t="shared" ref="G499:AA499" si="288">ROUND(((G500+G501+G503+G502)/1000),5)</f>
        <v>1.60836</v>
      </c>
      <c r="H499" s="91">
        <f t="shared" si="288"/>
        <v>1.5374099999999999</v>
      </c>
      <c r="I499" s="91">
        <f t="shared" si="288"/>
        <v>1.6332599999999999</v>
      </c>
      <c r="J499" s="91">
        <f t="shared" si="288"/>
        <v>2.0566900000000001</v>
      </c>
      <c r="K499" s="91">
        <f t="shared" si="288"/>
        <v>2.2553299999999998</v>
      </c>
      <c r="L499" s="91">
        <f t="shared" si="288"/>
        <v>2.4734400000000001</v>
      </c>
      <c r="M499" s="91">
        <f t="shared" si="288"/>
        <v>2.7696399999999999</v>
      </c>
      <c r="N499" s="91">
        <f t="shared" si="288"/>
        <v>2.82789</v>
      </c>
      <c r="O499" s="91">
        <f t="shared" si="288"/>
        <v>2.8347199999999999</v>
      </c>
      <c r="P499" s="91">
        <f t="shared" si="288"/>
        <v>2.81121</v>
      </c>
      <c r="Q499" s="91">
        <f t="shared" si="288"/>
        <v>2.8238799999999999</v>
      </c>
      <c r="R499" s="91">
        <f t="shared" si="288"/>
        <v>2.8709600000000002</v>
      </c>
      <c r="S499" s="91">
        <f t="shared" si="288"/>
        <v>2.8593500000000001</v>
      </c>
      <c r="T499" s="91">
        <f t="shared" si="288"/>
        <v>2.8299599999999998</v>
      </c>
      <c r="U499" s="91">
        <f t="shared" si="288"/>
        <v>2.8197899999999998</v>
      </c>
      <c r="V499" s="91">
        <f t="shared" si="288"/>
        <v>2.7732299999999999</v>
      </c>
      <c r="W499" s="91">
        <f t="shared" si="288"/>
        <v>2.6709000000000001</v>
      </c>
      <c r="X499" s="91">
        <f t="shared" si="288"/>
        <v>2.6300699999999999</v>
      </c>
      <c r="Y499" s="91">
        <f t="shared" si="288"/>
        <v>2.62554</v>
      </c>
      <c r="Z499" s="91">
        <f t="shared" si="288"/>
        <v>2.37757</v>
      </c>
      <c r="AA499" s="91">
        <f t="shared" si="288"/>
        <v>2.2195499999999999</v>
      </c>
    </row>
    <row r="500" spans="1:27" ht="12.75" hidden="1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hidden="1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hidden="1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1518</v>
      </c>
      <c r="B504" s="28" t="str">
        <f>"05"&amp;"."&amp;$B$663&amp;"."&amp;$B$664</f>
        <v>05.07.2023</v>
      </c>
      <c r="C504" s="90" t="s">
        <v>76</v>
      </c>
      <c r="D504" s="91">
        <f>ROUND(((D505+D506+D508+D507)/1000),5)</f>
        <v>1.87253</v>
      </c>
      <c r="E504" s="91">
        <f>ROUND(((E505+E506+E508+E507)/1000),5)</f>
        <v>1.6846000000000001</v>
      </c>
      <c r="F504" s="91">
        <f>ROUND(((F505+F506+F508+F507)/1000),5)</f>
        <v>1.6047899999999999</v>
      </c>
      <c r="G504" s="91">
        <f t="shared" ref="G504:AA504" si="291">ROUND(((G505+G506+G508+G507)/1000),5)</f>
        <v>1.5614399999999999</v>
      </c>
      <c r="H504" s="91">
        <f t="shared" si="291"/>
        <v>1.50447</v>
      </c>
      <c r="I504" s="91">
        <f t="shared" si="291"/>
        <v>1.58104</v>
      </c>
      <c r="J504" s="91">
        <f t="shared" si="291"/>
        <v>1.85941</v>
      </c>
      <c r="K504" s="91">
        <f t="shared" si="291"/>
        <v>2.2340100000000001</v>
      </c>
      <c r="L504" s="91">
        <f t="shared" si="291"/>
        <v>2.4632100000000001</v>
      </c>
      <c r="M504" s="91">
        <f t="shared" si="291"/>
        <v>2.75196</v>
      </c>
      <c r="N504" s="91">
        <f t="shared" si="291"/>
        <v>2.8252899999999999</v>
      </c>
      <c r="O504" s="91">
        <f t="shared" si="291"/>
        <v>2.8505600000000002</v>
      </c>
      <c r="P504" s="91">
        <f t="shared" si="291"/>
        <v>2.8395000000000001</v>
      </c>
      <c r="Q504" s="91">
        <f t="shared" si="291"/>
        <v>2.8409800000000001</v>
      </c>
      <c r="R504" s="91">
        <f t="shared" si="291"/>
        <v>2.88578</v>
      </c>
      <c r="S504" s="91">
        <f t="shared" si="291"/>
        <v>2.8780199999999998</v>
      </c>
      <c r="T504" s="91">
        <f t="shared" si="291"/>
        <v>2.8532700000000002</v>
      </c>
      <c r="U504" s="91">
        <f t="shared" si="291"/>
        <v>2.8402799999999999</v>
      </c>
      <c r="V504" s="91">
        <f t="shared" si="291"/>
        <v>2.78104</v>
      </c>
      <c r="W504" s="91">
        <f t="shared" si="291"/>
        <v>2.7043499999999998</v>
      </c>
      <c r="X504" s="91">
        <f t="shared" si="291"/>
        <v>2.6215299999999999</v>
      </c>
      <c r="Y504" s="91">
        <f t="shared" si="291"/>
        <v>2.59524</v>
      </c>
      <c r="Z504" s="91">
        <f t="shared" si="291"/>
        <v>2.3734700000000002</v>
      </c>
      <c r="AA504" s="91">
        <f t="shared" si="291"/>
        <v>2.1581199999999998</v>
      </c>
    </row>
    <row r="505" spans="1:27" ht="12.75" hidden="1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hidden="1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hidden="1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1523</v>
      </c>
      <c r="B509" s="28" t="str">
        <f>"06"&amp;"."&amp;$B$663&amp;"."&amp;$B$664</f>
        <v>06.07.2023</v>
      </c>
      <c r="C509" s="90" t="s">
        <v>76</v>
      </c>
      <c r="D509" s="91">
        <f>ROUND(((D510+D511+D513+D512)/1000),5)</f>
        <v>1.8749899999999999</v>
      </c>
      <c r="E509" s="91">
        <f>ROUND(((E510+E511+E513+E512)/1000),5)</f>
        <v>1.68851</v>
      </c>
      <c r="F509" s="91">
        <f>ROUND(((F510+F511+F513+F512)/1000),5)</f>
        <v>1.5827</v>
      </c>
      <c r="G509" s="91">
        <f t="shared" ref="G509:AA509" si="294">ROUND(((G510+G511+G513+G512)/1000),5)</f>
        <v>1.52711</v>
      </c>
      <c r="H509" s="91">
        <f t="shared" si="294"/>
        <v>1.4567099999999999</v>
      </c>
      <c r="I509" s="91">
        <f t="shared" si="294"/>
        <v>1.52712</v>
      </c>
      <c r="J509" s="91">
        <f t="shared" si="294"/>
        <v>1.7356499999999999</v>
      </c>
      <c r="K509" s="91">
        <f t="shared" si="294"/>
        <v>2.2324299999999999</v>
      </c>
      <c r="L509" s="91">
        <f t="shared" si="294"/>
        <v>2.42659</v>
      </c>
      <c r="M509" s="91">
        <f t="shared" si="294"/>
        <v>2.7429700000000001</v>
      </c>
      <c r="N509" s="91">
        <f t="shared" si="294"/>
        <v>2.7700399999999998</v>
      </c>
      <c r="O509" s="91">
        <f t="shared" si="294"/>
        <v>2.7703799999999998</v>
      </c>
      <c r="P509" s="91">
        <f t="shared" si="294"/>
        <v>2.7389199999999998</v>
      </c>
      <c r="Q509" s="91">
        <f t="shared" si="294"/>
        <v>2.77441</v>
      </c>
      <c r="R509" s="91">
        <f t="shared" si="294"/>
        <v>2.7797700000000001</v>
      </c>
      <c r="S509" s="91">
        <f t="shared" si="294"/>
        <v>2.8116500000000002</v>
      </c>
      <c r="T509" s="91">
        <f t="shared" si="294"/>
        <v>2.7962400000000001</v>
      </c>
      <c r="U509" s="91">
        <f t="shared" si="294"/>
        <v>2.7902100000000001</v>
      </c>
      <c r="V509" s="91">
        <f t="shared" si="294"/>
        <v>2.7516400000000001</v>
      </c>
      <c r="W509" s="91">
        <f t="shared" si="294"/>
        <v>2.6587299999999998</v>
      </c>
      <c r="X509" s="91">
        <f t="shared" si="294"/>
        <v>2.6150799999999998</v>
      </c>
      <c r="Y509" s="91">
        <f t="shared" si="294"/>
        <v>2.5876399999999999</v>
      </c>
      <c r="Z509" s="91">
        <f t="shared" si="294"/>
        <v>2.4623400000000002</v>
      </c>
      <c r="AA509" s="91">
        <f t="shared" si="294"/>
        <v>2.1850999999999998</v>
      </c>
    </row>
    <row r="510" spans="1:27" ht="12.75" hidden="1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hidden="1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hidden="1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1528</v>
      </c>
      <c r="B514" s="28" t="str">
        <f>"07"&amp;"."&amp;$B$663&amp;"."&amp;$B$664</f>
        <v>07.07.2023</v>
      </c>
      <c r="C514" s="90" t="s">
        <v>76</v>
      </c>
      <c r="D514" s="91">
        <f>ROUND(((D515+D516+D518+D517)/1000),5)</f>
        <v>1.8686499999999999</v>
      </c>
      <c r="E514" s="91">
        <f>ROUND(((E515+E516+E518+E517)/1000),5)</f>
        <v>1.70726</v>
      </c>
      <c r="F514" s="91">
        <f>ROUND(((F515+F516+F518+F517)/1000),5)</f>
        <v>1.6276299999999999</v>
      </c>
      <c r="G514" s="91">
        <f t="shared" ref="G514:AA514" si="297">ROUND(((G515+G516+G518+G517)/1000),5)</f>
        <v>1.5911599999999999</v>
      </c>
      <c r="H514" s="91">
        <f t="shared" si="297"/>
        <v>1.5838399999999999</v>
      </c>
      <c r="I514" s="91">
        <f t="shared" si="297"/>
        <v>1.6760600000000001</v>
      </c>
      <c r="J514" s="91">
        <f t="shared" si="297"/>
        <v>1.91113</v>
      </c>
      <c r="K514" s="91">
        <f t="shared" si="297"/>
        <v>2.3100299999999998</v>
      </c>
      <c r="L514" s="91">
        <f t="shared" si="297"/>
        <v>2.569</v>
      </c>
      <c r="M514" s="91">
        <f t="shared" si="297"/>
        <v>2.8570799999999998</v>
      </c>
      <c r="N514" s="91">
        <f t="shared" si="297"/>
        <v>2.8881700000000001</v>
      </c>
      <c r="O514" s="91">
        <f t="shared" si="297"/>
        <v>2.8841800000000002</v>
      </c>
      <c r="P514" s="91">
        <f t="shared" si="297"/>
        <v>2.8521100000000001</v>
      </c>
      <c r="Q514" s="91">
        <f t="shared" si="297"/>
        <v>2.8798900000000001</v>
      </c>
      <c r="R514" s="91">
        <f t="shared" si="297"/>
        <v>2.887</v>
      </c>
      <c r="S514" s="91">
        <f t="shared" si="297"/>
        <v>2.8844099999999999</v>
      </c>
      <c r="T514" s="91">
        <f t="shared" si="297"/>
        <v>2.88462</v>
      </c>
      <c r="U514" s="91">
        <f t="shared" si="297"/>
        <v>2.8967000000000001</v>
      </c>
      <c r="V514" s="91">
        <f t="shared" si="297"/>
        <v>2.8702800000000002</v>
      </c>
      <c r="W514" s="91">
        <f t="shared" si="297"/>
        <v>2.8475299999999999</v>
      </c>
      <c r="X514" s="91">
        <f t="shared" si="297"/>
        <v>2.8033999999999999</v>
      </c>
      <c r="Y514" s="91">
        <f t="shared" si="297"/>
        <v>2.8457300000000001</v>
      </c>
      <c r="Z514" s="91">
        <f t="shared" si="297"/>
        <v>2.6566900000000002</v>
      </c>
      <c r="AA514" s="91">
        <f t="shared" si="297"/>
        <v>2.3959100000000002</v>
      </c>
    </row>
    <row r="515" spans="1:27" ht="12.75" hidden="1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hidden="1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hidden="1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1533</v>
      </c>
      <c r="B519" s="28" t="str">
        <f>"08"&amp;"."&amp;$B$663&amp;"."&amp;$B$664</f>
        <v>08.07.2023</v>
      </c>
      <c r="C519" s="90" t="s">
        <v>76</v>
      </c>
      <c r="D519" s="91">
        <f>ROUND(((D520+D521+D523+D522)/1000),5)</f>
        <v>2.2217799999999999</v>
      </c>
      <c r="E519" s="91">
        <f>ROUND(((E520+E521+E523+E522)/1000),5)</f>
        <v>2.0699200000000002</v>
      </c>
      <c r="F519" s="91">
        <f>ROUND(((F520+F521+F523+F522)/1000),5)</f>
        <v>1.9246099999999999</v>
      </c>
      <c r="G519" s="91">
        <f t="shared" ref="G519:AA519" si="300">ROUND(((G520+G521+G523+G522)/1000),5)</f>
        <v>1.8305499999999999</v>
      </c>
      <c r="H519" s="91">
        <f t="shared" si="300"/>
        <v>1.75705</v>
      </c>
      <c r="I519" s="91">
        <f t="shared" si="300"/>
        <v>1.8627100000000001</v>
      </c>
      <c r="J519" s="91">
        <f t="shared" si="300"/>
        <v>1.97905</v>
      </c>
      <c r="K519" s="91">
        <f t="shared" si="300"/>
        <v>2.14899</v>
      </c>
      <c r="L519" s="91">
        <f t="shared" si="300"/>
        <v>2.3344200000000002</v>
      </c>
      <c r="M519" s="91">
        <f t="shared" si="300"/>
        <v>2.7113399999999999</v>
      </c>
      <c r="N519" s="91">
        <f t="shared" si="300"/>
        <v>2.84395</v>
      </c>
      <c r="O519" s="91">
        <f t="shared" si="300"/>
        <v>2.8636499999999998</v>
      </c>
      <c r="P519" s="91">
        <f t="shared" si="300"/>
        <v>2.8630599999999999</v>
      </c>
      <c r="Q519" s="91">
        <f t="shared" si="300"/>
        <v>2.8767800000000001</v>
      </c>
      <c r="R519" s="91">
        <f t="shared" si="300"/>
        <v>2.8734899999999999</v>
      </c>
      <c r="S519" s="91">
        <f t="shared" si="300"/>
        <v>2.8624100000000001</v>
      </c>
      <c r="T519" s="91">
        <f t="shared" si="300"/>
        <v>2.8320599999999998</v>
      </c>
      <c r="U519" s="91">
        <f t="shared" si="300"/>
        <v>2.7485599999999999</v>
      </c>
      <c r="V519" s="91">
        <f t="shared" si="300"/>
        <v>2.6994400000000001</v>
      </c>
      <c r="W519" s="91">
        <f t="shared" si="300"/>
        <v>2.7093500000000001</v>
      </c>
      <c r="X519" s="91">
        <f t="shared" si="300"/>
        <v>2.67814</v>
      </c>
      <c r="Y519" s="91">
        <f t="shared" si="300"/>
        <v>2.66553</v>
      </c>
      <c r="Z519" s="91">
        <f t="shared" si="300"/>
        <v>2.66073</v>
      </c>
      <c r="AA519" s="91">
        <f t="shared" si="300"/>
        <v>2.4153500000000001</v>
      </c>
    </row>
    <row r="520" spans="1:27" ht="12.75" hidden="1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hidden="1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hidden="1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1538</v>
      </c>
      <c r="B524" s="28" t="str">
        <f>"09"&amp;"."&amp;$B$663&amp;"."&amp;$B$664</f>
        <v>09.07.2023</v>
      </c>
      <c r="C524" s="90" t="s">
        <v>76</v>
      </c>
      <c r="D524" s="91">
        <f>ROUND(((D525+D526+D528+D527)/1000),5)</f>
        <v>2.3112300000000001</v>
      </c>
      <c r="E524" s="91">
        <f>ROUND(((E525+E526+E528+E527)/1000),5)</f>
        <v>2.15415</v>
      </c>
      <c r="F524" s="91">
        <f>ROUND(((F525+F526+F528+F527)/1000),5)</f>
        <v>1.9899100000000001</v>
      </c>
      <c r="G524" s="91">
        <f t="shared" ref="G524:AA524" si="303">ROUND(((G525+G526+G528+G527)/1000),5)</f>
        <v>1.9097500000000001</v>
      </c>
      <c r="H524" s="91">
        <f t="shared" si="303"/>
        <v>1.8693900000000001</v>
      </c>
      <c r="I524" s="91">
        <f t="shared" si="303"/>
        <v>1.8726700000000001</v>
      </c>
      <c r="J524" s="91">
        <f t="shared" si="303"/>
        <v>2.0306899999999999</v>
      </c>
      <c r="K524" s="91">
        <f t="shared" si="303"/>
        <v>2.2232799999999999</v>
      </c>
      <c r="L524" s="91">
        <f t="shared" si="303"/>
        <v>2.3614000000000002</v>
      </c>
      <c r="M524" s="91">
        <f t="shared" si="303"/>
        <v>2.6686100000000001</v>
      </c>
      <c r="N524" s="91">
        <f t="shared" si="303"/>
        <v>2.8301599999999998</v>
      </c>
      <c r="O524" s="91">
        <f t="shared" si="303"/>
        <v>2.8727200000000002</v>
      </c>
      <c r="P524" s="91">
        <f t="shared" si="303"/>
        <v>2.8649100000000001</v>
      </c>
      <c r="Q524" s="91">
        <f t="shared" si="303"/>
        <v>2.8853800000000001</v>
      </c>
      <c r="R524" s="91">
        <f t="shared" si="303"/>
        <v>2.8847900000000002</v>
      </c>
      <c r="S524" s="91">
        <f t="shared" si="303"/>
        <v>2.8843800000000002</v>
      </c>
      <c r="T524" s="91">
        <f t="shared" si="303"/>
        <v>2.85</v>
      </c>
      <c r="U524" s="91">
        <f t="shared" si="303"/>
        <v>2.77569</v>
      </c>
      <c r="V524" s="91">
        <f t="shared" si="303"/>
        <v>2.7376299999999998</v>
      </c>
      <c r="W524" s="91">
        <f t="shared" si="303"/>
        <v>2.7073299999999998</v>
      </c>
      <c r="X524" s="91">
        <f t="shared" si="303"/>
        <v>2.6732100000000001</v>
      </c>
      <c r="Y524" s="91">
        <f t="shared" si="303"/>
        <v>2.6896399999999998</v>
      </c>
      <c r="Z524" s="91">
        <f t="shared" si="303"/>
        <v>2.6381899999999998</v>
      </c>
      <c r="AA524" s="91">
        <f t="shared" si="303"/>
        <v>2.4004099999999999</v>
      </c>
    </row>
    <row r="525" spans="1:27" ht="12.75" hidden="1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hidden="1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hidden="1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1543</v>
      </c>
      <c r="B529" s="28" t="str">
        <f>"10"&amp;"."&amp;$B$663&amp;"."&amp;$B$664</f>
        <v>10.07.2023</v>
      </c>
      <c r="C529" s="90" t="s">
        <v>76</v>
      </c>
      <c r="D529" s="91">
        <f>ROUND(((D530+D531+D533+D532)/1000),5)</f>
        <v>2.1552500000000001</v>
      </c>
      <c r="E529" s="91">
        <f>ROUND(((E530+E531+E533+E532)/1000),5)</f>
        <v>1.9509399999999999</v>
      </c>
      <c r="F529" s="91">
        <f>ROUND(((F530+F531+F533+F532)/1000),5)</f>
        <v>1.7933600000000001</v>
      </c>
      <c r="G529" s="91">
        <f t="shared" ref="G529:AA529" si="306">ROUND(((G530+G531+G533+G532)/1000),5)</f>
        <v>1.6987300000000001</v>
      </c>
      <c r="H529" s="91">
        <f t="shared" si="306"/>
        <v>1.59304</v>
      </c>
      <c r="I529" s="91">
        <f t="shared" si="306"/>
        <v>1.81647</v>
      </c>
      <c r="J529" s="91">
        <f t="shared" si="306"/>
        <v>2.0824600000000002</v>
      </c>
      <c r="K529" s="91">
        <f t="shared" si="306"/>
        <v>2.2606199999999999</v>
      </c>
      <c r="L529" s="91">
        <f t="shared" si="306"/>
        <v>2.4533299999999998</v>
      </c>
      <c r="M529" s="91">
        <f t="shared" si="306"/>
        <v>2.6238800000000002</v>
      </c>
      <c r="N529" s="91">
        <f t="shared" si="306"/>
        <v>2.82436</v>
      </c>
      <c r="O529" s="91">
        <f t="shared" si="306"/>
        <v>2.8418899999999998</v>
      </c>
      <c r="P529" s="91">
        <f t="shared" si="306"/>
        <v>2.8198099999999999</v>
      </c>
      <c r="Q529" s="91">
        <f t="shared" si="306"/>
        <v>2.8540000000000001</v>
      </c>
      <c r="R529" s="91">
        <f t="shared" si="306"/>
        <v>2.8540700000000001</v>
      </c>
      <c r="S529" s="91">
        <f t="shared" si="306"/>
        <v>2.7753800000000002</v>
      </c>
      <c r="T529" s="91">
        <f t="shared" si="306"/>
        <v>2.7653699999999999</v>
      </c>
      <c r="U529" s="91">
        <f t="shared" si="306"/>
        <v>2.8071899999999999</v>
      </c>
      <c r="V529" s="91">
        <f t="shared" si="306"/>
        <v>2.6551100000000001</v>
      </c>
      <c r="W529" s="91">
        <f t="shared" si="306"/>
        <v>2.57294</v>
      </c>
      <c r="X529" s="91">
        <f t="shared" si="306"/>
        <v>2.53111</v>
      </c>
      <c r="Y529" s="91">
        <f t="shared" si="306"/>
        <v>2.5548299999999999</v>
      </c>
      <c r="Z529" s="91">
        <f t="shared" si="306"/>
        <v>2.4131900000000002</v>
      </c>
      <c r="AA529" s="91">
        <f t="shared" si="306"/>
        <v>2.3302100000000001</v>
      </c>
    </row>
    <row r="530" spans="1:27" ht="12.75" hidden="1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hidden="1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hidden="1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1548</v>
      </c>
      <c r="B534" s="28" t="str">
        <f>"11"&amp;"."&amp;$B$663&amp;"."&amp;$B$664</f>
        <v>11.07.2023</v>
      </c>
      <c r="C534" s="90" t="s">
        <v>76</v>
      </c>
      <c r="D534" s="91">
        <f>ROUND(((D535+D536+D538+D537)/1000),5)</f>
        <v>2.0781000000000001</v>
      </c>
      <c r="E534" s="91">
        <f>ROUND(((E535+E536+E538+E537)/1000),5)</f>
        <v>2.0035599999999998</v>
      </c>
      <c r="F534" s="91">
        <f>ROUND(((F535+F536+F538+F537)/1000),5)</f>
        <v>1.78586</v>
      </c>
      <c r="G534" s="91">
        <f t="shared" ref="G534:AA534" si="309">ROUND(((G535+G536+G538+G537)/1000),5)</f>
        <v>1.6088199999999999</v>
      </c>
      <c r="H534" s="91">
        <f t="shared" si="309"/>
        <v>1.6001799999999999</v>
      </c>
      <c r="I534" s="91">
        <f t="shared" si="309"/>
        <v>1.80786</v>
      </c>
      <c r="J534" s="91">
        <f t="shared" si="309"/>
        <v>2.0489700000000002</v>
      </c>
      <c r="K534" s="91">
        <f t="shared" si="309"/>
        <v>2.2272799999999999</v>
      </c>
      <c r="L534" s="91">
        <f t="shared" si="309"/>
        <v>2.4391600000000002</v>
      </c>
      <c r="M534" s="91">
        <f t="shared" si="309"/>
        <v>2.5380099999999999</v>
      </c>
      <c r="N534" s="91">
        <f t="shared" si="309"/>
        <v>2.55023</v>
      </c>
      <c r="O534" s="91">
        <f t="shared" si="309"/>
        <v>2.56555</v>
      </c>
      <c r="P534" s="91">
        <f t="shared" si="309"/>
        <v>2.5818500000000002</v>
      </c>
      <c r="Q534" s="91">
        <f t="shared" si="309"/>
        <v>2.5786099999999998</v>
      </c>
      <c r="R534" s="91">
        <f t="shared" si="309"/>
        <v>2.6109300000000002</v>
      </c>
      <c r="S534" s="91">
        <f t="shared" si="309"/>
        <v>2.6067300000000002</v>
      </c>
      <c r="T534" s="91">
        <f t="shared" si="309"/>
        <v>2.60351</v>
      </c>
      <c r="U534" s="91">
        <f t="shared" si="309"/>
        <v>2.59137</v>
      </c>
      <c r="V534" s="91">
        <f t="shared" si="309"/>
        <v>2.5612200000000001</v>
      </c>
      <c r="W534" s="91">
        <f t="shared" si="309"/>
        <v>2.51681</v>
      </c>
      <c r="X534" s="91">
        <f t="shared" si="309"/>
        <v>2.4701200000000001</v>
      </c>
      <c r="Y534" s="91">
        <f t="shared" si="309"/>
        <v>2.4944099999999998</v>
      </c>
      <c r="Z534" s="91">
        <f t="shared" si="309"/>
        <v>2.3518699999999999</v>
      </c>
      <c r="AA534" s="91">
        <f t="shared" si="309"/>
        <v>2.30843</v>
      </c>
    </row>
    <row r="535" spans="1:27" ht="12.75" hidden="1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hidden="1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hidden="1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1553</v>
      </c>
      <c r="B539" s="28" t="str">
        <f>"12"&amp;"."&amp;$B$663&amp;"."&amp;$B$664</f>
        <v>12.07.2023</v>
      </c>
      <c r="C539" s="90" t="s">
        <v>76</v>
      </c>
      <c r="D539" s="91">
        <f>ROUND(((D540+D541+D543+D542)/1000),5)</f>
        <v>2.0309599999999999</v>
      </c>
      <c r="E539" s="91">
        <f>ROUND(((E540+E541+E543+E542)/1000),5)</f>
        <v>1.9147799999999999</v>
      </c>
      <c r="F539" s="91">
        <f>ROUND(((F540+F541+F543+F542)/1000),5)</f>
        <v>1.8240799999999999</v>
      </c>
      <c r="G539" s="91">
        <f t="shared" ref="G539:AA539" si="312">ROUND(((G540+G541+G543+G542)/1000),5)</f>
        <v>1.77963</v>
      </c>
      <c r="H539" s="91">
        <f t="shared" si="312"/>
        <v>1.7720400000000001</v>
      </c>
      <c r="I539" s="91">
        <f t="shared" si="312"/>
        <v>1.89228</v>
      </c>
      <c r="J539" s="91">
        <f t="shared" si="312"/>
        <v>2.1310600000000002</v>
      </c>
      <c r="K539" s="91">
        <f t="shared" si="312"/>
        <v>2.3014299999999999</v>
      </c>
      <c r="L539" s="91">
        <f t="shared" si="312"/>
        <v>2.5503300000000002</v>
      </c>
      <c r="M539" s="91">
        <f t="shared" si="312"/>
        <v>2.74953</v>
      </c>
      <c r="N539" s="91">
        <f t="shared" si="312"/>
        <v>2.8529</v>
      </c>
      <c r="O539" s="91">
        <f t="shared" si="312"/>
        <v>2.8511700000000002</v>
      </c>
      <c r="P539" s="91">
        <f t="shared" si="312"/>
        <v>2.8126899999999999</v>
      </c>
      <c r="Q539" s="91">
        <f t="shared" si="312"/>
        <v>2.79861</v>
      </c>
      <c r="R539" s="91">
        <f t="shared" si="312"/>
        <v>2.9168500000000002</v>
      </c>
      <c r="S539" s="91">
        <f t="shared" si="312"/>
        <v>2.8622999999999998</v>
      </c>
      <c r="T539" s="91">
        <f t="shared" si="312"/>
        <v>2.8492600000000001</v>
      </c>
      <c r="U539" s="91">
        <f t="shared" si="312"/>
        <v>2.72159</v>
      </c>
      <c r="V539" s="91">
        <f t="shared" si="312"/>
        <v>2.6801300000000001</v>
      </c>
      <c r="W539" s="91">
        <f t="shared" si="312"/>
        <v>2.5816599999999998</v>
      </c>
      <c r="X539" s="91">
        <f t="shared" si="312"/>
        <v>2.58812</v>
      </c>
      <c r="Y539" s="91">
        <f t="shared" si="312"/>
        <v>2.6005400000000001</v>
      </c>
      <c r="Z539" s="91">
        <f t="shared" si="312"/>
        <v>2.4188399999999999</v>
      </c>
      <c r="AA539" s="91">
        <f t="shared" si="312"/>
        <v>2.30315</v>
      </c>
    </row>
    <row r="540" spans="1:27" ht="12.75" hidden="1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hidden="1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hidden="1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1558</v>
      </c>
      <c r="B544" s="28" t="str">
        <f>"13"&amp;"."&amp;$B$663&amp;"."&amp;$B$664</f>
        <v>13.07.2023</v>
      </c>
      <c r="C544" s="90" t="s">
        <v>76</v>
      </c>
      <c r="D544" s="91">
        <f>ROUND(((D545+D546+D548+D547)/1000),5)</f>
        <v>2.16778</v>
      </c>
      <c r="E544" s="91">
        <f>ROUND(((E545+E546+E548+E547)/1000),5)</f>
        <v>2.02806</v>
      </c>
      <c r="F544" s="91">
        <f>ROUND(((F545+F546+F548+F547)/1000),5)</f>
        <v>1.88967</v>
      </c>
      <c r="G544" s="91">
        <f t="shared" ref="G544:AA544" si="315">ROUND(((G545+G546+G548+G547)/1000),5)</f>
        <v>1.8282499999999999</v>
      </c>
      <c r="H544" s="91">
        <f t="shared" si="315"/>
        <v>1.8056300000000001</v>
      </c>
      <c r="I544" s="91">
        <f t="shared" si="315"/>
        <v>1.9825699999999999</v>
      </c>
      <c r="J544" s="91">
        <f t="shared" si="315"/>
        <v>2.1783899999999998</v>
      </c>
      <c r="K544" s="91">
        <f t="shared" si="315"/>
        <v>2.3329900000000001</v>
      </c>
      <c r="L544" s="91">
        <f t="shared" si="315"/>
        <v>2.55016</v>
      </c>
      <c r="M544" s="91">
        <f t="shared" si="315"/>
        <v>2.6890900000000002</v>
      </c>
      <c r="N544" s="91">
        <f t="shared" si="315"/>
        <v>2.8506800000000001</v>
      </c>
      <c r="O544" s="91">
        <f t="shared" si="315"/>
        <v>2.8525499999999999</v>
      </c>
      <c r="P544" s="91">
        <f t="shared" si="315"/>
        <v>2.8503699999999998</v>
      </c>
      <c r="Q544" s="91">
        <f t="shared" si="315"/>
        <v>2.8528600000000002</v>
      </c>
      <c r="R544" s="91">
        <f t="shared" si="315"/>
        <v>2.91812</v>
      </c>
      <c r="S544" s="91">
        <f t="shared" si="315"/>
        <v>2.9068200000000002</v>
      </c>
      <c r="T544" s="91">
        <f t="shared" si="315"/>
        <v>2.87053</v>
      </c>
      <c r="U544" s="91">
        <f t="shared" si="315"/>
        <v>2.8550599999999999</v>
      </c>
      <c r="V544" s="91">
        <f t="shared" si="315"/>
        <v>2.8317399999999999</v>
      </c>
      <c r="W544" s="91">
        <f t="shared" si="315"/>
        <v>2.7859799999999999</v>
      </c>
      <c r="X544" s="91">
        <f t="shared" si="315"/>
        <v>2.7674099999999999</v>
      </c>
      <c r="Y544" s="91">
        <f t="shared" si="315"/>
        <v>2.75928</v>
      </c>
      <c r="Z544" s="91">
        <f t="shared" si="315"/>
        <v>2.5431699999999999</v>
      </c>
      <c r="AA544" s="91">
        <f t="shared" si="315"/>
        <v>2.3571200000000001</v>
      </c>
    </row>
    <row r="545" spans="1:27" ht="12.75" hidden="1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hidden="1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hidden="1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1563</v>
      </c>
      <c r="B549" s="28" t="str">
        <f>"14"&amp;"."&amp;$B$663&amp;"."&amp;$B$664</f>
        <v>14.07.2023</v>
      </c>
      <c r="C549" s="90" t="s">
        <v>76</v>
      </c>
      <c r="D549" s="91">
        <f>ROUND(((D550+D551+D553+D552)/1000),5)</f>
        <v>2.1574800000000001</v>
      </c>
      <c r="E549" s="91">
        <f>ROUND(((E550+E551+E553+E552)/1000),5)</f>
        <v>1.9922800000000001</v>
      </c>
      <c r="F549" s="91">
        <f>ROUND(((F550+F551+F553+F552)/1000),5)</f>
        <v>1.84589</v>
      </c>
      <c r="G549" s="91">
        <f t="shared" ref="G549:AA549" si="318">ROUND(((G550+G551+G553+G552)/1000),5)</f>
        <v>1.8038799999999999</v>
      </c>
      <c r="H549" s="91">
        <f t="shared" si="318"/>
        <v>1.8010200000000001</v>
      </c>
      <c r="I549" s="91">
        <f t="shared" si="318"/>
        <v>1.9161900000000001</v>
      </c>
      <c r="J549" s="91">
        <f t="shared" si="318"/>
        <v>2.1356600000000001</v>
      </c>
      <c r="K549" s="91">
        <f t="shared" si="318"/>
        <v>2.3275100000000002</v>
      </c>
      <c r="L549" s="91">
        <f t="shared" si="318"/>
        <v>2.5779299999999998</v>
      </c>
      <c r="M549" s="91">
        <f t="shared" si="318"/>
        <v>2.8146800000000001</v>
      </c>
      <c r="N549" s="91">
        <f t="shared" si="318"/>
        <v>2.85127</v>
      </c>
      <c r="O549" s="91">
        <f t="shared" si="318"/>
        <v>2.8599199999999998</v>
      </c>
      <c r="P549" s="91">
        <f t="shared" si="318"/>
        <v>2.8507199999999999</v>
      </c>
      <c r="Q549" s="91">
        <f t="shared" si="318"/>
        <v>2.8478400000000001</v>
      </c>
      <c r="R549" s="91">
        <f t="shared" si="318"/>
        <v>2.8925700000000001</v>
      </c>
      <c r="S549" s="91">
        <f t="shared" si="318"/>
        <v>2.85344</v>
      </c>
      <c r="T549" s="91">
        <f t="shared" si="318"/>
        <v>2.8505600000000002</v>
      </c>
      <c r="U549" s="91">
        <f t="shared" si="318"/>
        <v>2.8554499999999998</v>
      </c>
      <c r="V549" s="91">
        <f t="shared" si="318"/>
        <v>2.8466100000000001</v>
      </c>
      <c r="W549" s="91">
        <f t="shared" si="318"/>
        <v>2.8159399999999999</v>
      </c>
      <c r="X549" s="91">
        <f t="shared" si="318"/>
        <v>2.79996</v>
      </c>
      <c r="Y549" s="91">
        <f t="shared" si="318"/>
        <v>2.81813</v>
      </c>
      <c r="Z549" s="91">
        <f t="shared" si="318"/>
        <v>2.61558</v>
      </c>
      <c r="AA549" s="91">
        <f t="shared" si="318"/>
        <v>2.3693599999999999</v>
      </c>
    </row>
    <row r="550" spans="1:27" ht="12.75" hidden="1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hidden="1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hidden="1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1568</v>
      </c>
      <c r="B554" s="28" t="str">
        <f>"15"&amp;"."&amp;$B$663&amp;"."&amp;$B$664</f>
        <v>15.07.2023</v>
      </c>
      <c r="C554" s="90" t="s">
        <v>76</v>
      </c>
      <c r="D554" s="91">
        <f>ROUND(((D555+D556+D558+D557)/1000),5)</f>
        <v>2.27806</v>
      </c>
      <c r="E554" s="91">
        <f>ROUND(((E555+E556+E558+E557)/1000),5)</f>
        <v>2.2505799999999998</v>
      </c>
      <c r="F554" s="91">
        <f>ROUND(((F555+F556+F558+F557)/1000),5)</f>
        <v>2.1341299999999999</v>
      </c>
      <c r="G554" s="91">
        <f t="shared" ref="G554:AA554" si="321">ROUND(((G555+G556+G558+G557)/1000),5)</f>
        <v>2.0413800000000002</v>
      </c>
      <c r="H554" s="91">
        <f t="shared" si="321"/>
        <v>1.9802500000000001</v>
      </c>
      <c r="I554" s="91">
        <f t="shared" si="321"/>
        <v>1.9762</v>
      </c>
      <c r="J554" s="91">
        <f t="shared" si="321"/>
        <v>2.0521699999999998</v>
      </c>
      <c r="K554" s="91">
        <f t="shared" si="321"/>
        <v>2.2429800000000002</v>
      </c>
      <c r="L554" s="91">
        <f t="shared" si="321"/>
        <v>2.3864899999999998</v>
      </c>
      <c r="M554" s="91">
        <f t="shared" si="321"/>
        <v>2.6642000000000001</v>
      </c>
      <c r="N554" s="91">
        <f t="shared" si="321"/>
        <v>2.9390399999999999</v>
      </c>
      <c r="O554" s="91">
        <f t="shared" si="321"/>
        <v>2.9288400000000001</v>
      </c>
      <c r="P554" s="91">
        <f t="shared" si="321"/>
        <v>3.0406200000000001</v>
      </c>
      <c r="Q554" s="91">
        <f t="shared" si="321"/>
        <v>3.0804</v>
      </c>
      <c r="R554" s="91">
        <f t="shared" si="321"/>
        <v>3.0381499999999999</v>
      </c>
      <c r="S554" s="91">
        <f t="shared" si="321"/>
        <v>2.9162300000000001</v>
      </c>
      <c r="T554" s="91">
        <f t="shared" si="321"/>
        <v>2.8345799999999999</v>
      </c>
      <c r="U554" s="91">
        <f t="shared" si="321"/>
        <v>2.7225799999999998</v>
      </c>
      <c r="V554" s="91">
        <f t="shared" si="321"/>
        <v>2.6650700000000001</v>
      </c>
      <c r="W554" s="91">
        <f t="shared" si="321"/>
        <v>2.4741300000000002</v>
      </c>
      <c r="X554" s="91">
        <f t="shared" si="321"/>
        <v>2.4660299999999999</v>
      </c>
      <c r="Y554" s="91">
        <f t="shared" si="321"/>
        <v>2.5794700000000002</v>
      </c>
      <c r="Z554" s="91">
        <f t="shared" si="321"/>
        <v>2.4374600000000002</v>
      </c>
      <c r="AA554" s="91">
        <f t="shared" si="321"/>
        <v>2.3034599999999998</v>
      </c>
    </row>
    <row r="555" spans="1:27" ht="12.75" hidden="1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hidden="1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hidden="1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1573</v>
      </c>
      <c r="B559" s="28" t="str">
        <f>"16"&amp;"."&amp;$B$663&amp;"."&amp;$B$664</f>
        <v>16.07.2023</v>
      </c>
      <c r="C559" s="90" t="s">
        <v>76</v>
      </c>
      <c r="D559" s="91">
        <f>ROUND(((D560+D561+D563+D562)/1000),5)</f>
        <v>2.2507000000000001</v>
      </c>
      <c r="E559" s="91">
        <f>ROUND(((E560+E561+E563+E562)/1000),5)</f>
        <v>2.1607599999999998</v>
      </c>
      <c r="F559" s="91">
        <f>ROUND(((F560+F561+F563+F562)/1000),5)</f>
        <v>2.0573800000000002</v>
      </c>
      <c r="G559" s="91">
        <f t="shared" ref="G559:AA559" si="324">ROUND(((G560+G561+G563+G562)/1000),5)</f>
        <v>1.9482200000000001</v>
      </c>
      <c r="H559" s="91">
        <f t="shared" si="324"/>
        <v>1.8864799999999999</v>
      </c>
      <c r="I559" s="91">
        <f t="shared" si="324"/>
        <v>1.88296</v>
      </c>
      <c r="J559" s="91">
        <f t="shared" si="324"/>
        <v>1.92347</v>
      </c>
      <c r="K559" s="91">
        <f t="shared" si="324"/>
        <v>2.14791</v>
      </c>
      <c r="L559" s="91">
        <f t="shared" si="324"/>
        <v>2.33188</v>
      </c>
      <c r="M559" s="91">
        <f t="shared" si="324"/>
        <v>2.6638700000000002</v>
      </c>
      <c r="N559" s="91">
        <f t="shared" si="324"/>
        <v>2.7509700000000001</v>
      </c>
      <c r="O559" s="91">
        <f t="shared" si="324"/>
        <v>2.7843800000000001</v>
      </c>
      <c r="P559" s="91">
        <f t="shared" si="324"/>
        <v>2.7954500000000002</v>
      </c>
      <c r="Q559" s="91">
        <f t="shared" si="324"/>
        <v>2.8025600000000002</v>
      </c>
      <c r="R559" s="91">
        <f t="shared" si="324"/>
        <v>2.8206600000000002</v>
      </c>
      <c r="S559" s="91">
        <f t="shared" si="324"/>
        <v>2.8126899999999999</v>
      </c>
      <c r="T559" s="91">
        <f t="shared" si="324"/>
        <v>2.7746300000000002</v>
      </c>
      <c r="U559" s="91">
        <f t="shared" si="324"/>
        <v>2.7377600000000002</v>
      </c>
      <c r="V559" s="91">
        <f t="shared" si="324"/>
        <v>2.7284000000000002</v>
      </c>
      <c r="W559" s="91">
        <f t="shared" si="324"/>
        <v>2.7136</v>
      </c>
      <c r="X559" s="91">
        <f t="shared" si="324"/>
        <v>2.7223299999999999</v>
      </c>
      <c r="Y559" s="91">
        <f t="shared" si="324"/>
        <v>2.7628499999999998</v>
      </c>
      <c r="Z559" s="91">
        <f t="shared" si="324"/>
        <v>2.6579299999999999</v>
      </c>
      <c r="AA559" s="91">
        <f t="shared" si="324"/>
        <v>2.38408</v>
      </c>
    </row>
    <row r="560" spans="1:27" ht="12.75" hidden="1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hidden="1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hidden="1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1578</v>
      </c>
      <c r="B564" s="28" t="str">
        <f>"17"&amp;"."&amp;$B$663&amp;"."&amp;$B$664</f>
        <v>17.07.2023</v>
      </c>
      <c r="C564" s="90" t="s">
        <v>76</v>
      </c>
      <c r="D564" s="91">
        <f>ROUND(((D565+D566+D568+D567)/1000),5)</f>
        <v>2.2383000000000002</v>
      </c>
      <c r="E564" s="91">
        <f>ROUND(((E565+E566+E568+E567)/1000),5)</f>
        <v>2.1209899999999999</v>
      </c>
      <c r="F564" s="91">
        <f>ROUND(((F565+F566+F568+F567)/1000),5)</f>
        <v>2.0308600000000001</v>
      </c>
      <c r="G564" s="91">
        <f t="shared" ref="G564:AA564" si="327">ROUND(((G565+G566+G568+G567)/1000),5)</f>
        <v>1.9280999999999999</v>
      </c>
      <c r="H564" s="91">
        <f t="shared" si="327"/>
        <v>1.88751</v>
      </c>
      <c r="I564" s="91">
        <f t="shared" si="327"/>
        <v>1.97438</v>
      </c>
      <c r="J564" s="91">
        <f t="shared" si="327"/>
        <v>2.1606299999999998</v>
      </c>
      <c r="K564" s="91">
        <f t="shared" si="327"/>
        <v>2.3193700000000002</v>
      </c>
      <c r="L564" s="91">
        <f t="shared" si="327"/>
        <v>2.5778500000000002</v>
      </c>
      <c r="M564" s="91">
        <f t="shared" si="327"/>
        <v>2.8387899999999999</v>
      </c>
      <c r="N564" s="91">
        <f t="shared" si="327"/>
        <v>2.8492099999999998</v>
      </c>
      <c r="O564" s="91">
        <f t="shared" si="327"/>
        <v>2.8789400000000001</v>
      </c>
      <c r="P564" s="91">
        <f t="shared" si="327"/>
        <v>2.85005</v>
      </c>
      <c r="Q564" s="91">
        <f t="shared" si="327"/>
        <v>2.8704900000000002</v>
      </c>
      <c r="R564" s="91">
        <f t="shared" si="327"/>
        <v>2.9373800000000001</v>
      </c>
      <c r="S564" s="91">
        <f t="shared" si="327"/>
        <v>2.9140299999999999</v>
      </c>
      <c r="T564" s="91">
        <f t="shared" si="327"/>
        <v>2.9092899999999999</v>
      </c>
      <c r="U564" s="91">
        <f t="shared" si="327"/>
        <v>2.8950300000000002</v>
      </c>
      <c r="V564" s="91">
        <f t="shared" si="327"/>
        <v>2.8570799999999998</v>
      </c>
      <c r="W564" s="91">
        <f t="shared" si="327"/>
        <v>2.8069600000000001</v>
      </c>
      <c r="X564" s="91">
        <f t="shared" si="327"/>
        <v>2.79114</v>
      </c>
      <c r="Y564" s="91">
        <f t="shared" si="327"/>
        <v>2.79406</v>
      </c>
      <c r="Z564" s="91">
        <f t="shared" si="327"/>
        <v>2.4659300000000002</v>
      </c>
      <c r="AA564" s="91">
        <f t="shared" si="327"/>
        <v>2.2608000000000001</v>
      </c>
    </row>
    <row r="565" spans="1:27" ht="12.75" hidden="1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hidden="1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hidden="1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1583</v>
      </c>
      <c r="B569" s="28" t="str">
        <f>"18"&amp;"."&amp;$B$663&amp;"."&amp;$B$664</f>
        <v>18.07.2023</v>
      </c>
      <c r="C569" s="90" t="s">
        <v>76</v>
      </c>
      <c r="D569" s="91">
        <f>ROUND(((D570+D571+D573+D572)/1000),5)</f>
        <v>2.1142799999999999</v>
      </c>
      <c r="E569" s="91">
        <f>ROUND(((E570+E571+E573+E572)/1000),5)</f>
        <v>1.99786</v>
      </c>
      <c r="F569" s="91">
        <f>ROUND(((F570+F571+F573+F572)/1000),5)</f>
        <v>1.8831</v>
      </c>
      <c r="G569" s="91">
        <f t="shared" ref="G569:AA569" si="330">ROUND(((G570+G571+G573+G572)/1000),5)</f>
        <v>1.7794000000000001</v>
      </c>
      <c r="H569" s="91">
        <f t="shared" si="330"/>
        <v>1.8202400000000001</v>
      </c>
      <c r="I569" s="91">
        <f t="shared" si="330"/>
        <v>1.9203300000000001</v>
      </c>
      <c r="J569" s="91">
        <f t="shared" si="330"/>
        <v>2.03681</v>
      </c>
      <c r="K569" s="91">
        <f t="shared" si="330"/>
        <v>2.3064900000000002</v>
      </c>
      <c r="L569" s="91">
        <f t="shared" si="330"/>
        <v>2.5465200000000001</v>
      </c>
      <c r="M569" s="91">
        <f t="shared" si="330"/>
        <v>2.8451599999999999</v>
      </c>
      <c r="N569" s="91">
        <f t="shared" si="330"/>
        <v>2.8655900000000001</v>
      </c>
      <c r="O569" s="91">
        <f t="shared" si="330"/>
        <v>2.8657699999999999</v>
      </c>
      <c r="P569" s="91">
        <f t="shared" si="330"/>
        <v>2.8476699999999999</v>
      </c>
      <c r="Q569" s="91">
        <f t="shared" si="330"/>
        <v>2.8610899999999999</v>
      </c>
      <c r="R569" s="91">
        <f t="shared" si="330"/>
        <v>2.9275899999999999</v>
      </c>
      <c r="S569" s="91">
        <f t="shared" si="330"/>
        <v>2.9142700000000001</v>
      </c>
      <c r="T569" s="91">
        <f t="shared" si="330"/>
        <v>2.91181</v>
      </c>
      <c r="U569" s="91">
        <f t="shared" si="330"/>
        <v>2.8907099999999999</v>
      </c>
      <c r="V569" s="91">
        <f t="shared" si="330"/>
        <v>2.8513899999999999</v>
      </c>
      <c r="W569" s="91">
        <f t="shared" si="330"/>
        <v>2.8062999999999998</v>
      </c>
      <c r="X569" s="91">
        <f t="shared" si="330"/>
        <v>2.7672300000000001</v>
      </c>
      <c r="Y569" s="91">
        <f t="shared" si="330"/>
        <v>2.7572700000000001</v>
      </c>
      <c r="Z569" s="91">
        <f t="shared" si="330"/>
        <v>2.3997299999999999</v>
      </c>
      <c r="AA569" s="91">
        <f t="shared" si="330"/>
        <v>2.2448100000000002</v>
      </c>
    </row>
    <row r="570" spans="1:27" ht="12.75" hidden="1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hidden="1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hidden="1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1588</v>
      </c>
      <c r="B574" s="28" t="str">
        <f>"19"&amp;"."&amp;$B$663&amp;"."&amp;$B$664</f>
        <v>19.07.2023</v>
      </c>
      <c r="C574" s="90" t="s">
        <v>76</v>
      </c>
      <c r="D574" s="91">
        <f>ROUND(((D575+D576+D578+D577)/1000),5)</f>
        <v>2.0941999999999998</v>
      </c>
      <c r="E574" s="91">
        <f>ROUND(((E575+E576+E578+E577)/1000),5)</f>
        <v>1.9680500000000001</v>
      </c>
      <c r="F574" s="91">
        <f>ROUND(((F575+F576+F578+F577)/1000),5)</f>
        <v>1.8011900000000001</v>
      </c>
      <c r="G574" s="91">
        <f t="shared" ref="G574:AA574" si="333">ROUND(((G575+G576+G578+G577)/1000),5)</f>
        <v>1.7262299999999999</v>
      </c>
      <c r="H574" s="91">
        <f t="shared" si="333"/>
        <v>1.71228</v>
      </c>
      <c r="I574" s="91">
        <f t="shared" si="333"/>
        <v>1.8838200000000001</v>
      </c>
      <c r="J574" s="91">
        <f t="shared" si="333"/>
        <v>2.0749599999999999</v>
      </c>
      <c r="K574" s="91">
        <f t="shared" si="333"/>
        <v>2.3411499999999998</v>
      </c>
      <c r="L574" s="91">
        <f t="shared" si="333"/>
        <v>2.5611899999999999</v>
      </c>
      <c r="M574" s="91">
        <f t="shared" si="333"/>
        <v>2.8329499999999999</v>
      </c>
      <c r="N574" s="91">
        <f t="shared" si="333"/>
        <v>2.8796599999999999</v>
      </c>
      <c r="O574" s="91">
        <f t="shared" si="333"/>
        <v>2.8912800000000001</v>
      </c>
      <c r="P574" s="91">
        <f t="shared" si="333"/>
        <v>2.8890400000000001</v>
      </c>
      <c r="Q574" s="91">
        <f t="shared" si="333"/>
        <v>2.8969</v>
      </c>
      <c r="R574" s="91">
        <f t="shared" si="333"/>
        <v>2.9577599999999999</v>
      </c>
      <c r="S574" s="91">
        <f t="shared" si="333"/>
        <v>2.94136</v>
      </c>
      <c r="T574" s="91">
        <f t="shared" si="333"/>
        <v>2.92814</v>
      </c>
      <c r="U574" s="91">
        <f t="shared" si="333"/>
        <v>2.9091900000000002</v>
      </c>
      <c r="V574" s="91">
        <f t="shared" si="333"/>
        <v>2.8691800000000001</v>
      </c>
      <c r="W574" s="91">
        <f t="shared" si="333"/>
        <v>2.83081</v>
      </c>
      <c r="X574" s="91">
        <f t="shared" si="333"/>
        <v>2.8040699999999998</v>
      </c>
      <c r="Y574" s="91">
        <f t="shared" si="333"/>
        <v>2.7907000000000002</v>
      </c>
      <c r="Z574" s="91">
        <f t="shared" si="333"/>
        <v>2.4942700000000002</v>
      </c>
      <c r="AA574" s="91">
        <f t="shared" si="333"/>
        <v>2.3659699999999999</v>
      </c>
    </row>
    <row r="575" spans="1:27" ht="12.75" hidden="1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hidden="1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hidden="1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1593</v>
      </c>
      <c r="B579" s="28" t="str">
        <f>"20"&amp;"."&amp;$B$663&amp;"."&amp;$B$664</f>
        <v>20.07.2023</v>
      </c>
      <c r="C579" s="90" t="s">
        <v>76</v>
      </c>
      <c r="D579" s="91">
        <f>ROUND(((D580+D581+D583+D582)/1000),5)</f>
        <v>2.0619000000000001</v>
      </c>
      <c r="E579" s="91">
        <f>ROUND(((E580+E581+E583+E582)/1000),5)</f>
        <v>1.9098900000000001</v>
      </c>
      <c r="F579" s="91">
        <f>ROUND(((F580+F581+F583+F582)/1000),5)</f>
        <v>1.77217</v>
      </c>
      <c r="G579" s="91">
        <f t="shared" ref="G579:AA579" si="336">ROUND(((G580+G581+G583+G582)/1000),5)</f>
        <v>1.70381</v>
      </c>
      <c r="H579" s="91">
        <f t="shared" si="336"/>
        <v>1.6868700000000001</v>
      </c>
      <c r="I579" s="91">
        <f t="shared" si="336"/>
        <v>1.8680000000000001</v>
      </c>
      <c r="J579" s="91">
        <f t="shared" si="336"/>
        <v>1.93736</v>
      </c>
      <c r="K579" s="91">
        <f t="shared" si="336"/>
        <v>2.3279200000000002</v>
      </c>
      <c r="L579" s="91">
        <f t="shared" si="336"/>
        <v>2.64581</v>
      </c>
      <c r="M579" s="91">
        <f t="shared" si="336"/>
        <v>2.8483900000000002</v>
      </c>
      <c r="N579" s="91">
        <f t="shared" si="336"/>
        <v>2.9031600000000002</v>
      </c>
      <c r="O579" s="91">
        <f t="shared" si="336"/>
        <v>2.91012</v>
      </c>
      <c r="P579" s="91">
        <f t="shared" si="336"/>
        <v>2.9073199999999999</v>
      </c>
      <c r="Q579" s="91">
        <f t="shared" si="336"/>
        <v>2.90855</v>
      </c>
      <c r="R579" s="91">
        <f t="shared" si="336"/>
        <v>2.9277799999999998</v>
      </c>
      <c r="S579" s="91">
        <f t="shared" si="336"/>
        <v>2.9197700000000002</v>
      </c>
      <c r="T579" s="91">
        <f t="shared" si="336"/>
        <v>2.91886</v>
      </c>
      <c r="U579" s="91">
        <f t="shared" si="336"/>
        <v>2.9066800000000002</v>
      </c>
      <c r="V579" s="91">
        <f t="shared" si="336"/>
        <v>2.86368</v>
      </c>
      <c r="W579" s="91">
        <f t="shared" si="336"/>
        <v>2.8384999999999998</v>
      </c>
      <c r="X579" s="91">
        <f t="shared" si="336"/>
        <v>2.81887</v>
      </c>
      <c r="Y579" s="91">
        <f t="shared" si="336"/>
        <v>2.8083100000000001</v>
      </c>
      <c r="Z579" s="91">
        <f t="shared" si="336"/>
        <v>2.4819499999999999</v>
      </c>
      <c r="AA579" s="91">
        <f t="shared" si="336"/>
        <v>2.2654399999999999</v>
      </c>
    </row>
    <row r="580" spans="1:27" ht="12.75" hidden="1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hidden="1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hidden="1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1598</v>
      </c>
      <c r="B584" s="28" t="str">
        <f>"21"&amp;"."&amp;$B$663&amp;"."&amp;$B$664</f>
        <v>21.07.2023</v>
      </c>
      <c r="C584" s="90" t="s">
        <v>76</v>
      </c>
      <c r="D584" s="91">
        <f>ROUND(((D585+D586+D588+D587)/1000),5)</f>
        <v>2.0247600000000001</v>
      </c>
      <c r="E584" s="91">
        <f>ROUND(((E585+E586+E588+E587)/1000),5)</f>
        <v>1.8850199999999999</v>
      </c>
      <c r="F584" s="91">
        <f>ROUND(((F585+F586+F588+F587)/1000),5)</f>
        <v>1.8106</v>
      </c>
      <c r="G584" s="91">
        <f t="shared" ref="G584:AA584" si="339">ROUND(((G585+G586+G588+G587)/1000),5)</f>
        <v>1.7339599999999999</v>
      </c>
      <c r="H584" s="91">
        <f t="shared" si="339"/>
        <v>1.7061999999999999</v>
      </c>
      <c r="I584" s="91">
        <f t="shared" si="339"/>
        <v>1.85507</v>
      </c>
      <c r="J584" s="91">
        <f t="shared" si="339"/>
        <v>1.97349</v>
      </c>
      <c r="K584" s="91">
        <f t="shared" si="339"/>
        <v>2.2761200000000001</v>
      </c>
      <c r="L584" s="91">
        <f t="shared" si="339"/>
        <v>2.7105299999999999</v>
      </c>
      <c r="M584" s="91">
        <f t="shared" si="339"/>
        <v>2.9023400000000001</v>
      </c>
      <c r="N584" s="91">
        <f t="shared" si="339"/>
        <v>2.9196</v>
      </c>
      <c r="O584" s="91">
        <f t="shared" si="339"/>
        <v>2.91391</v>
      </c>
      <c r="P584" s="91">
        <f t="shared" si="339"/>
        <v>2.9054500000000001</v>
      </c>
      <c r="Q584" s="91">
        <f t="shared" si="339"/>
        <v>2.9150800000000001</v>
      </c>
      <c r="R584" s="91">
        <f t="shared" si="339"/>
        <v>2.9142600000000001</v>
      </c>
      <c r="S584" s="91">
        <f t="shared" si="339"/>
        <v>2.9081700000000001</v>
      </c>
      <c r="T584" s="91">
        <f t="shared" si="339"/>
        <v>2.9034599999999999</v>
      </c>
      <c r="U584" s="91">
        <f t="shared" si="339"/>
        <v>2.9020899999999998</v>
      </c>
      <c r="V584" s="91">
        <f t="shared" si="339"/>
        <v>2.88415</v>
      </c>
      <c r="W584" s="91">
        <f t="shared" si="339"/>
        <v>2.8840300000000001</v>
      </c>
      <c r="X584" s="91">
        <f t="shared" si="339"/>
        <v>2.8693900000000001</v>
      </c>
      <c r="Y584" s="91">
        <f t="shared" si="339"/>
        <v>2.87296</v>
      </c>
      <c r="Z584" s="91">
        <f t="shared" si="339"/>
        <v>2.7279</v>
      </c>
      <c r="AA584" s="91">
        <f t="shared" si="339"/>
        <v>2.37799</v>
      </c>
    </row>
    <row r="585" spans="1:27" ht="12.75" hidden="1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hidden="1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hidden="1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1603</v>
      </c>
      <c r="B589" s="28" t="str">
        <f>"22"&amp;"."&amp;$B$663&amp;"."&amp;$B$664</f>
        <v>22.07.2023</v>
      </c>
      <c r="C589" s="90" t="s">
        <v>76</v>
      </c>
      <c r="D589" s="91">
        <f>ROUND(((D590+D591+D593+D592)/1000),5)</f>
        <v>2.3677199999999998</v>
      </c>
      <c r="E589" s="91">
        <f>ROUND(((E590+E591+E593+E592)/1000),5)</f>
        <v>2.23306</v>
      </c>
      <c r="F589" s="91">
        <f>ROUND(((F590+F591+F593+F592)/1000),5)</f>
        <v>2.0923600000000002</v>
      </c>
      <c r="G589" s="91">
        <f t="shared" ref="G589:AA589" si="342">ROUND(((G590+G591+G593+G592)/1000),5)</f>
        <v>1.98065</v>
      </c>
      <c r="H589" s="91">
        <f t="shared" si="342"/>
        <v>1.92957</v>
      </c>
      <c r="I589" s="91">
        <f t="shared" si="342"/>
        <v>1.9996100000000001</v>
      </c>
      <c r="J589" s="91">
        <f t="shared" si="342"/>
        <v>2.1315400000000002</v>
      </c>
      <c r="K589" s="91">
        <f t="shared" si="342"/>
        <v>2.2594599999999998</v>
      </c>
      <c r="L589" s="91">
        <f t="shared" si="342"/>
        <v>2.4200699999999999</v>
      </c>
      <c r="M589" s="91">
        <f t="shared" si="342"/>
        <v>2.8277700000000001</v>
      </c>
      <c r="N589" s="91">
        <f t="shared" si="342"/>
        <v>2.8957999999999999</v>
      </c>
      <c r="O589" s="91">
        <f t="shared" si="342"/>
        <v>2.9047399999999999</v>
      </c>
      <c r="P589" s="91">
        <f t="shared" si="342"/>
        <v>2.8991199999999999</v>
      </c>
      <c r="Q589" s="91">
        <f t="shared" si="342"/>
        <v>2.8957700000000002</v>
      </c>
      <c r="R589" s="91">
        <f t="shared" si="342"/>
        <v>2.8974199999999999</v>
      </c>
      <c r="S589" s="91">
        <f t="shared" si="342"/>
        <v>2.88802</v>
      </c>
      <c r="T589" s="91">
        <f t="shared" si="342"/>
        <v>2.8595600000000001</v>
      </c>
      <c r="U589" s="91">
        <f t="shared" si="342"/>
        <v>2.8251400000000002</v>
      </c>
      <c r="V589" s="91">
        <f t="shared" si="342"/>
        <v>2.7988200000000001</v>
      </c>
      <c r="W589" s="91">
        <f t="shared" si="342"/>
        <v>2.74688</v>
      </c>
      <c r="X589" s="91">
        <f t="shared" si="342"/>
        <v>2.7400600000000002</v>
      </c>
      <c r="Y589" s="91">
        <f t="shared" si="342"/>
        <v>2.7546499999999998</v>
      </c>
      <c r="Z589" s="91">
        <f t="shared" si="342"/>
        <v>2.5715699999999999</v>
      </c>
      <c r="AA589" s="91">
        <f t="shared" si="342"/>
        <v>2.3644799999999999</v>
      </c>
    </row>
    <row r="590" spans="1:27" ht="12.75" hidden="1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hidden="1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hidden="1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1608</v>
      </c>
      <c r="B594" s="28" t="str">
        <f>"23"&amp;"."&amp;$B$663&amp;"."&amp;$B$664</f>
        <v>23.07.2023</v>
      </c>
      <c r="C594" s="90" t="s">
        <v>76</v>
      </c>
      <c r="D594" s="91">
        <f>ROUND(((D595+D596+D598+D597)/1000),5)</f>
        <v>2.1804299999999999</v>
      </c>
      <c r="E594" s="91">
        <f>ROUND(((E595+E596+E598+E597)/1000),5)</f>
        <v>2.0326200000000001</v>
      </c>
      <c r="F594" s="91">
        <f>ROUND(((F595+F596+F598+F597)/1000),5)</f>
        <v>1.85869</v>
      </c>
      <c r="G594" s="91">
        <f t="shared" ref="G594:AA594" si="345">ROUND(((G595+G596+G598+G597)/1000),5)</f>
        <v>1.7548600000000001</v>
      </c>
      <c r="H594" s="91">
        <f t="shared" si="345"/>
        <v>1.7043699999999999</v>
      </c>
      <c r="I594" s="91">
        <f t="shared" si="345"/>
        <v>1.75885</v>
      </c>
      <c r="J594" s="91">
        <f t="shared" si="345"/>
        <v>1.7589399999999999</v>
      </c>
      <c r="K594" s="91">
        <f t="shared" si="345"/>
        <v>2.0551900000000001</v>
      </c>
      <c r="L594" s="91">
        <f t="shared" si="345"/>
        <v>2.2745700000000002</v>
      </c>
      <c r="M594" s="91">
        <f t="shared" si="345"/>
        <v>2.4922</v>
      </c>
      <c r="N594" s="91">
        <f t="shared" si="345"/>
        <v>2.6752500000000001</v>
      </c>
      <c r="O594" s="91">
        <f t="shared" si="345"/>
        <v>2.7133500000000002</v>
      </c>
      <c r="P594" s="91">
        <f t="shared" si="345"/>
        <v>2.7185299999999999</v>
      </c>
      <c r="Q594" s="91">
        <f t="shared" si="345"/>
        <v>2.7231999999999998</v>
      </c>
      <c r="R594" s="91">
        <f t="shared" si="345"/>
        <v>2.72289</v>
      </c>
      <c r="S594" s="91">
        <f t="shared" si="345"/>
        <v>2.7166700000000001</v>
      </c>
      <c r="T594" s="91">
        <f t="shared" si="345"/>
        <v>2.6770800000000001</v>
      </c>
      <c r="U594" s="91">
        <f t="shared" si="345"/>
        <v>2.66642</v>
      </c>
      <c r="V594" s="91">
        <f t="shared" si="345"/>
        <v>2.6589900000000002</v>
      </c>
      <c r="W594" s="91">
        <f t="shared" si="345"/>
        <v>2.6503100000000002</v>
      </c>
      <c r="X594" s="91">
        <f t="shared" si="345"/>
        <v>2.6560800000000002</v>
      </c>
      <c r="Y594" s="91">
        <f t="shared" si="345"/>
        <v>2.6525400000000001</v>
      </c>
      <c r="Z594" s="91">
        <f t="shared" si="345"/>
        <v>2.4743200000000001</v>
      </c>
      <c r="AA594" s="91">
        <f t="shared" si="345"/>
        <v>2.3036500000000002</v>
      </c>
    </row>
    <row r="595" spans="1:27" ht="12.75" hidden="1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hidden="1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hidden="1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1613</v>
      </c>
      <c r="B599" s="28" t="str">
        <f>"24"&amp;"."&amp;$B$663&amp;"."&amp;$B$664</f>
        <v>24.07.2023</v>
      </c>
      <c r="C599" s="90" t="s">
        <v>76</v>
      </c>
      <c r="D599" s="91">
        <f>ROUND(((D600+D601+D603+D602)/1000),5)</f>
        <v>2.0844900000000002</v>
      </c>
      <c r="E599" s="91">
        <f>ROUND(((E600+E601+E603+E602)/1000),5)</f>
        <v>1.93371</v>
      </c>
      <c r="F599" s="91">
        <f>ROUND(((F600+F601+F603+F602)/1000),5)</f>
        <v>1.8669</v>
      </c>
      <c r="G599" s="91">
        <f t="shared" ref="G599:AA599" si="348">ROUND(((G600+G601+G603+G602)/1000),5)</f>
        <v>1.78677</v>
      </c>
      <c r="H599" s="91">
        <f t="shared" si="348"/>
        <v>1.7585299999999999</v>
      </c>
      <c r="I599" s="91">
        <f t="shared" si="348"/>
        <v>1.9273</v>
      </c>
      <c r="J599" s="91">
        <f t="shared" si="348"/>
        <v>2.13916</v>
      </c>
      <c r="K599" s="91">
        <f t="shared" si="348"/>
        <v>2.2693099999999999</v>
      </c>
      <c r="L599" s="91">
        <f t="shared" si="348"/>
        <v>2.6057399999999999</v>
      </c>
      <c r="M599" s="91">
        <f t="shared" si="348"/>
        <v>2.8358400000000001</v>
      </c>
      <c r="N599" s="91">
        <f t="shared" si="348"/>
        <v>2.9018199999999998</v>
      </c>
      <c r="O599" s="91">
        <f t="shared" si="348"/>
        <v>2.9080300000000001</v>
      </c>
      <c r="P599" s="91">
        <f t="shared" si="348"/>
        <v>2.8953000000000002</v>
      </c>
      <c r="Q599" s="91">
        <f t="shared" si="348"/>
        <v>2.93886</v>
      </c>
      <c r="R599" s="91">
        <f t="shared" si="348"/>
        <v>2.9335</v>
      </c>
      <c r="S599" s="91">
        <f t="shared" si="348"/>
        <v>2.90747</v>
      </c>
      <c r="T599" s="91">
        <f t="shared" si="348"/>
        <v>2.8934500000000001</v>
      </c>
      <c r="U599" s="91">
        <f t="shared" si="348"/>
        <v>2.8724799999999999</v>
      </c>
      <c r="V599" s="91">
        <f t="shared" si="348"/>
        <v>2.8214399999999999</v>
      </c>
      <c r="W599" s="91">
        <f t="shared" si="348"/>
        <v>2.80349</v>
      </c>
      <c r="X599" s="91">
        <f t="shared" si="348"/>
        <v>2.74573</v>
      </c>
      <c r="Y599" s="91">
        <f t="shared" si="348"/>
        <v>2.74004</v>
      </c>
      <c r="Z599" s="91">
        <f t="shared" si="348"/>
        <v>2.4333100000000001</v>
      </c>
      <c r="AA599" s="91">
        <f t="shared" si="348"/>
        <v>2.2329599999999998</v>
      </c>
    </row>
    <row r="600" spans="1:27" ht="12.75" hidden="1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hidden="1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hidden="1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1618</v>
      </c>
      <c r="B604" s="28" t="str">
        <f>"25"&amp;"."&amp;$B$663&amp;"."&amp;$B$664</f>
        <v>25.07.2023</v>
      </c>
      <c r="C604" s="90" t="s">
        <v>76</v>
      </c>
      <c r="D604" s="91">
        <f>ROUND(((D605+D606+D608+D607)/1000),5)</f>
        <v>2.0165799999999998</v>
      </c>
      <c r="E604" s="91">
        <f>ROUND(((E605+E606+E608+E607)/1000),5)</f>
        <v>1.8720300000000001</v>
      </c>
      <c r="F604" s="91">
        <f>ROUND(((F605+F606+F608+F607)/1000),5)</f>
        <v>1.7270300000000001</v>
      </c>
      <c r="G604" s="91">
        <f t="shared" ref="G604:AA604" si="351">ROUND(((G605+G606+G608+G607)/1000),5)</f>
        <v>1.6685700000000001</v>
      </c>
      <c r="H604" s="91">
        <f t="shared" si="351"/>
        <v>1.6363099999999999</v>
      </c>
      <c r="I604" s="91">
        <f t="shared" si="351"/>
        <v>1.82267</v>
      </c>
      <c r="J604" s="91">
        <f t="shared" si="351"/>
        <v>1.93886</v>
      </c>
      <c r="K604" s="91">
        <f t="shared" si="351"/>
        <v>2.2281900000000001</v>
      </c>
      <c r="L604" s="91">
        <f t="shared" si="351"/>
        <v>2.34158</v>
      </c>
      <c r="M604" s="91">
        <f t="shared" si="351"/>
        <v>2.6268799999999999</v>
      </c>
      <c r="N604" s="91">
        <f t="shared" si="351"/>
        <v>2.6934300000000002</v>
      </c>
      <c r="O604" s="91">
        <f t="shared" si="351"/>
        <v>2.82517</v>
      </c>
      <c r="P604" s="91">
        <f t="shared" si="351"/>
        <v>2.80857</v>
      </c>
      <c r="Q604" s="91">
        <f t="shared" si="351"/>
        <v>2.8394400000000002</v>
      </c>
      <c r="R604" s="91">
        <f t="shared" si="351"/>
        <v>2.9064199999999998</v>
      </c>
      <c r="S604" s="91">
        <f t="shared" si="351"/>
        <v>2.9046400000000001</v>
      </c>
      <c r="T604" s="91">
        <f t="shared" si="351"/>
        <v>2.9020999999999999</v>
      </c>
      <c r="U604" s="91">
        <f t="shared" si="351"/>
        <v>2.8846599999999998</v>
      </c>
      <c r="V604" s="91">
        <f t="shared" si="351"/>
        <v>2.8330199999999999</v>
      </c>
      <c r="W604" s="91">
        <f t="shared" si="351"/>
        <v>2.69903</v>
      </c>
      <c r="X604" s="91">
        <f t="shared" si="351"/>
        <v>2.5296400000000001</v>
      </c>
      <c r="Y604" s="91">
        <f t="shared" si="351"/>
        <v>2.51301</v>
      </c>
      <c r="Z604" s="91">
        <f t="shared" si="351"/>
        <v>2.3266100000000001</v>
      </c>
      <c r="AA604" s="91">
        <f t="shared" si="351"/>
        <v>2.1885699999999999</v>
      </c>
    </row>
    <row r="605" spans="1:27" ht="12.75" hidden="1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hidden="1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hidden="1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1623</v>
      </c>
      <c r="B609" s="28" t="str">
        <f>"26"&amp;"."&amp;$B$663&amp;"."&amp;$B$664</f>
        <v>26.07.2023</v>
      </c>
      <c r="C609" s="90" t="s">
        <v>76</v>
      </c>
      <c r="D609" s="91">
        <f>ROUND(((D610+D611+D613+D612)/1000),5)</f>
        <v>2.0806800000000001</v>
      </c>
      <c r="E609" s="91">
        <f>ROUND(((E610+E611+E613+E612)/1000),5)</f>
        <v>1.9561500000000001</v>
      </c>
      <c r="F609" s="91">
        <f>ROUND(((F610+F611+F613+F612)/1000),5)</f>
        <v>1.8375900000000001</v>
      </c>
      <c r="G609" s="91">
        <f t="shared" ref="G609:AA609" si="354">ROUND(((G610+G611+G613+G612)/1000),5)</f>
        <v>1.7172400000000001</v>
      </c>
      <c r="H609" s="91">
        <f t="shared" si="354"/>
        <v>1.71831</v>
      </c>
      <c r="I609" s="91">
        <f t="shared" si="354"/>
        <v>1.89198</v>
      </c>
      <c r="J609" s="91">
        <f t="shared" si="354"/>
        <v>2.00867</v>
      </c>
      <c r="K609" s="91">
        <f t="shared" si="354"/>
        <v>2.2956300000000001</v>
      </c>
      <c r="L609" s="91">
        <f t="shared" si="354"/>
        <v>2.5303200000000001</v>
      </c>
      <c r="M609" s="91">
        <f t="shared" si="354"/>
        <v>2.9025500000000002</v>
      </c>
      <c r="N609" s="91">
        <f t="shared" si="354"/>
        <v>2.95872</v>
      </c>
      <c r="O609" s="91">
        <f t="shared" si="354"/>
        <v>2.9927000000000001</v>
      </c>
      <c r="P609" s="91">
        <f t="shared" si="354"/>
        <v>2.9601899999999999</v>
      </c>
      <c r="Q609" s="91">
        <f t="shared" si="354"/>
        <v>2.9357899999999999</v>
      </c>
      <c r="R609" s="91">
        <f t="shared" si="354"/>
        <v>3.0509499999999998</v>
      </c>
      <c r="S609" s="91">
        <f t="shared" si="354"/>
        <v>3.0015299999999998</v>
      </c>
      <c r="T609" s="91">
        <f t="shared" si="354"/>
        <v>2.9661300000000002</v>
      </c>
      <c r="U609" s="91">
        <f t="shared" si="354"/>
        <v>2.9315699999999998</v>
      </c>
      <c r="V609" s="91">
        <f t="shared" si="354"/>
        <v>2.8948100000000001</v>
      </c>
      <c r="W609" s="91">
        <f t="shared" si="354"/>
        <v>2.8650500000000001</v>
      </c>
      <c r="X609" s="91">
        <f t="shared" si="354"/>
        <v>2.80782</v>
      </c>
      <c r="Y609" s="91">
        <f t="shared" si="354"/>
        <v>2.7018900000000001</v>
      </c>
      <c r="Z609" s="91">
        <f t="shared" si="354"/>
        <v>2.5656500000000002</v>
      </c>
      <c r="AA609" s="91">
        <f t="shared" si="354"/>
        <v>2.2484799999999998</v>
      </c>
    </row>
    <row r="610" spans="1:27" ht="12.75" hidden="1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hidden="1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hidden="1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1628</v>
      </c>
      <c r="B614" s="28" t="str">
        <f>"27"&amp;"."&amp;$B$663&amp;"."&amp;$B$664</f>
        <v>27.07.2023</v>
      </c>
      <c r="C614" s="90" t="s">
        <v>76</v>
      </c>
      <c r="D614" s="91">
        <f>ROUND(((D615+D616+D618+D617)/1000),5)</f>
        <v>2.0756100000000002</v>
      </c>
      <c r="E614" s="91">
        <f>ROUND(((E615+E616+E618+E617)/1000),5)</f>
        <v>1.89486</v>
      </c>
      <c r="F614" s="91">
        <f>ROUND(((F615+F616+F618+F617)/1000),5)</f>
        <v>1.73946</v>
      </c>
      <c r="G614" s="91">
        <f t="shared" ref="G614:AA614" si="357">ROUND(((G615+G616+G618+G617)/1000),5)</f>
        <v>1.62035</v>
      </c>
      <c r="H614" s="91">
        <f t="shared" si="357"/>
        <v>1.59152</v>
      </c>
      <c r="I614" s="91">
        <f t="shared" si="357"/>
        <v>1.83013</v>
      </c>
      <c r="J614" s="91">
        <f t="shared" si="357"/>
        <v>2.0989599999999999</v>
      </c>
      <c r="K614" s="91">
        <f t="shared" si="357"/>
        <v>2.2400000000000002</v>
      </c>
      <c r="L614" s="91">
        <f t="shared" si="357"/>
        <v>2.6541999999999999</v>
      </c>
      <c r="M614" s="91">
        <f t="shared" si="357"/>
        <v>2.9146800000000002</v>
      </c>
      <c r="N614" s="91">
        <f t="shared" si="357"/>
        <v>2.9224299999999999</v>
      </c>
      <c r="O614" s="91">
        <f t="shared" si="357"/>
        <v>2.9295900000000001</v>
      </c>
      <c r="P614" s="91">
        <f t="shared" si="357"/>
        <v>2.9166799999999999</v>
      </c>
      <c r="Q614" s="91">
        <f t="shared" si="357"/>
        <v>2.9299300000000001</v>
      </c>
      <c r="R614" s="91">
        <f t="shared" si="357"/>
        <v>2.9418799999999998</v>
      </c>
      <c r="S614" s="91">
        <f t="shared" si="357"/>
        <v>2.9289399999999999</v>
      </c>
      <c r="T614" s="91">
        <f t="shared" si="357"/>
        <v>2.9512200000000002</v>
      </c>
      <c r="U614" s="91">
        <f t="shared" si="357"/>
        <v>2.9318599999999999</v>
      </c>
      <c r="V614" s="91">
        <f t="shared" si="357"/>
        <v>2.9025500000000002</v>
      </c>
      <c r="W614" s="91">
        <f t="shared" si="357"/>
        <v>2.8500399999999999</v>
      </c>
      <c r="X614" s="91">
        <f t="shared" si="357"/>
        <v>2.7598600000000002</v>
      </c>
      <c r="Y614" s="91">
        <f t="shared" si="357"/>
        <v>2.70505</v>
      </c>
      <c r="Z614" s="91">
        <f t="shared" si="357"/>
        <v>2.5322499999999999</v>
      </c>
      <c r="AA614" s="91">
        <f t="shared" si="357"/>
        <v>2.22749</v>
      </c>
    </row>
    <row r="615" spans="1:27" ht="12.75" hidden="1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hidden="1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hidden="1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1633</v>
      </c>
      <c r="B619" s="28" t="str">
        <f>"28"&amp;"."&amp;$B$663&amp;"."&amp;$B$664</f>
        <v>28.07.2023</v>
      </c>
      <c r="C619" s="90" t="s">
        <v>76</v>
      </c>
      <c r="D619" s="91">
        <f>ROUND(((D620+D621+D623+D622)/1000),5)</f>
        <v>2.0158900000000002</v>
      </c>
      <c r="E619" s="91">
        <f>ROUND(((E620+E621+E623+E622)/1000),5)</f>
        <v>1.8373699999999999</v>
      </c>
      <c r="F619" s="91">
        <f>ROUND(((F620+F621+F623+F622)/1000),5)</f>
        <v>1.6882699999999999</v>
      </c>
      <c r="G619" s="91">
        <f t="shared" ref="G619:AA619" si="360">ROUND(((G620+G621+G623+G622)/1000),5)</f>
        <v>1.6195900000000001</v>
      </c>
      <c r="H619" s="91">
        <f t="shared" si="360"/>
        <v>1.60287</v>
      </c>
      <c r="I619" s="91">
        <f t="shared" si="360"/>
        <v>1.8213200000000001</v>
      </c>
      <c r="J619" s="91">
        <f t="shared" si="360"/>
        <v>2.0411600000000001</v>
      </c>
      <c r="K619" s="91">
        <f t="shared" si="360"/>
        <v>2.2614899999999998</v>
      </c>
      <c r="L619" s="91">
        <f t="shared" si="360"/>
        <v>2.5108700000000002</v>
      </c>
      <c r="M619" s="91">
        <f t="shared" si="360"/>
        <v>2.9290099999999999</v>
      </c>
      <c r="N619" s="91">
        <f t="shared" si="360"/>
        <v>2.93913</v>
      </c>
      <c r="O619" s="91">
        <f t="shared" si="360"/>
        <v>2.94956</v>
      </c>
      <c r="P619" s="91">
        <f t="shared" si="360"/>
        <v>2.9534099999999999</v>
      </c>
      <c r="Q619" s="91">
        <f t="shared" si="360"/>
        <v>2.94401</v>
      </c>
      <c r="R619" s="91">
        <f t="shared" si="360"/>
        <v>3.02264</v>
      </c>
      <c r="S619" s="91">
        <f t="shared" si="360"/>
        <v>2.9422299999999999</v>
      </c>
      <c r="T619" s="91">
        <f t="shared" si="360"/>
        <v>2.9582299999999999</v>
      </c>
      <c r="U619" s="91">
        <f t="shared" si="360"/>
        <v>2.9371399999999999</v>
      </c>
      <c r="V619" s="91">
        <f t="shared" si="360"/>
        <v>2.91222</v>
      </c>
      <c r="W619" s="91">
        <f t="shared" si="360"/>
        <v>2.8693300000000002</v>
      </c>
      <c r="X619" s="91">
        <f t="shared" si="360"/>
        <v>2.8305600000000002</v>
      </c>
      <c r="Y619" s="91">
        <f t="shared" si="360"/>
        <v>2.8156599999999998</v>
      </c>
      <c r="Z619" s="91">
        <f t="shared" si="360"/>
        <v>2.54596</v>
      </c>
      <c r="AA619" s="91">
        <f t="shared" si="360"/>
        <v>2.3656799999999998</v>
      </c>
    </row>
    <row r="620" spans="1:27" ht="12.75" hidden="1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hidden="1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hidden="1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1638</v>
      </c>
      <c r="B624" s="28" t="str">
        <f>"29"&amp;"."&amp;$B$663&amp;"."&amp;$B$664</f>
        <v>29.07.2023</v>
      </c>
      <c r="C624" s="90" t="s">
        <v>76</v>
      </c>
      <c r="D624" s="91">
        <f>ROUND(((D625+D626+D628+D627)/1000),5)</f>
        <v>2.1215799999999998</v>
      </c>
      <c r="E624" s="91">
        <f>ROUND(((E625+E626+E628+E627)/1000),5)</f>
        <v>1.96682</v>
      </c>
      <c r="F624" s="91">
        <f>ROUND(((F625+F626+F628+F627)/1000),5)</f>
        <v>1.86625</v>
      </c>
      <c r="G624" s="91">
        <f t="shared" ref="G624:AA624" si="363">ROUND(((G625+G626+G628+G627)/1000),5)</f>
        <v>1.7666999999999999</v>
      </c>
      <c r="H624" s="91">
        <f t="shared" si="363"/>
        <v>1.73156</v>
      </c>
      <c r="I624" s="91">
        <f t="shared" si="363"/>
        <v>1.8263100000000001</v>
      </c>
      <c r="J624" s="91">
        <f t="shared" si="363"/>
        <v>1.8249899999999999</v>
      </c>
      <c r="K624" s="91">
        <f t="shared" si="363"/>
        <v>2.2081300000000001</v>
      </c>
      <c r="L624" s="91">
        <f t="shared" si="363"/>
        <v>2.3261500000000002</v>
      </c>
      <c r="M624" s="91">
        <f t="shared" si="363"/>
        <v>2.6566299999999998</v>
      </c>
      <c r="N624" s="91">
        <f t="shared" si="363"/>
        <v>2.8443499999999999</v>
      </c>
      <c r="O624" s="91">
        <f t="shared" si="363"/>
        <v>2.8694799999999998</v>
      </c>
      <c r="P624" s="91">
        <f t="shared" si="363"/>
        <v>2.8620100000000002</v>
      </c>
      <c r="Q624" s="91">
        <f t="shared" si="363"/>
        <v>2.8645299999999998</v>
      </c>
      <c r="R624" s="91">
        <f t="shared" si="363"/>
        <v>2.85487</v>
      </c>
      <c r="S624" s="91">
        <f t="shared" si="363"/>
        <v>2.8053499999999998</v>
      </c>
      <c r="T624" s="91">
        <f t="shared" si="363"/>
        <v>2.78396</v>
      </c>
      <c r="U624" s="91">
        <f t="shared" si="363"/>
        <v>2.7631600000000001</v>
      </c>
      <c r="V624" s="91">
        <f t="shared" si="363"/>
        <v>2.7599800000000001</v>
      </c>
      <c r="W624" s="91">
        <f t="shared" si="363"/>
        <v>2.6505000000000001</v>
      </c>
      <c r="X624" s="91">
        <f t="shared" si="363"/>
        <v>2.64127</v>
      </c>
      <c r="Y624" s="91">
        <f t="shared" si="363"/>
        <v>2.6272899999999999</v>
      </c>
      <c r="Z624" s="91">
        <f t="shared" si="363"/>
        <v>2.53044</v>
      </c>
      <c r="AA624" s="91">
        <f t="shared" si="363"/>
        <v>2.3439399999999999</v>
      </c>
    </row>
    <row r="625" spans="1:27" ht="12.75" hidden="1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hidden="1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hidden="1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1643</v>
      </c>
      <c r="B629" s="28" t="str">
        <f>"30"&amp;"."&amp;$B$663&amp;"."&amp;$B$664</f>
        <v>30.07.2023</v>
      </c>
      <c r="C629" s="90" t="s">
        <v>76</v>
      </c>
      <c r="D629" s="91">
        <f>ROUND(((D630+D631+D633+D632)/1000),5)</f>
        <v>2.18363</v>
      </c>
      <c r="E629" s="91">
        <f>ROUND(((E630+E631+E633+E632)/1000),5)</f>
        <v>1.9956</v>
      </c>
      <c r="F629" s="91">
        <f>ROUND(((F630+F631+F633+F632)/1000),5)</f>
        <v>1.8812800000000001</v>
      </c>
      <c r="G629" s="91">
        <f t="shared" ref="G629:AA629" si="366">ROUND(((G630+G631+G633+G632)/1000),5)</f>
        <v>1.8228500000000001</v>
      </c>
      <c r="H629" s="91">
        <f t="shared" si="366"/>
        <v>1.7723199999999999</v>
      </c>
      <c r="I629" s="91">
        <f t="shared" si="366"/>
        <v>1.7951600000000001</v>
      </c>
      <c r="J629" s="91">
        <f t="shared" si="366"/>
        <v>1.82073</v>
      </c>
      <c r="K629" s="91">
        <f t="shared" si="366"/>
        <v>2.1322299999999998</v>
      </c>
      <c r="L629" s="91">
        <f t="shared" si="366"/>
        <v>2.3165499999999999</v>
      </c>
      <c r="M629" s="91">
        <f t="shared" si="366"/>
        <v>2.67659</v>
      </c>
      <c r="N629" s="91">
        <f t="shared" si="366"/>
        <v>2.7979799999999999</v>
      </c>
      <c r="O629" s="91">
        <f t="shared" si="366"/>
        <v>2.8424299999999998</v>
      </c>
      <c r="P629" s="91">
        <f t="shared" si="366"/>
        <v>2.8319999999999999</v>
      </c>
      <c r="Q629" s="91">
        <f t="shared" si="366"/>
        <v>2.8373599999999999</v>
      </c>
      <c r="R629" s="91">
        <f t="shared" si="366"/>
        <v>2.83731</v>
      </c>
      <c r="S629" s="91">
        <f t="shared" si="366"/>
        <v>2.8386499999999999</v>
      </c>
      <c r="T629" s="91">
        <f t="shared" si="366"/>
        <v>2.83907</v>
      </c>
      <c r="U629" s="91">
        <f t="shared" si="366"/>
        <v>2.7966199999999999</v>
      </c>
      <c r="V629" s="91">
        <f t="shared" si="366"/>
        <v>2.8053699999999999</v>
      </c>
      <c r="W629" s="91">
        <f t="shared" si="366"/>
        <v>2.7809499999999998</v>
      </c>
      <c r="X629" s="91">
        <f t="shared" si="366"/>
        <v>2.7657600000000002</v>
      </c>
      <c r="Y629" s="91">
        <f t="shared" si="366"/>
        <v>2.7390099999999999</v>
      </c>
      <c r="Z629" s="91">
        <f t="shared" si="366"/>
        <v>2.6334499999999998</v>
      </c>
      <c r="AA629" s="91">
        <f t="shared" si="366"/>
        <v>2.3830100000000001</v>
      </c>
    </row>
    <row r="630" spans="1:27" ht="12.75" hidden="1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hidden="1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hidden="1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1648</v>
      </c>
      <c r="B634" s="28" t="str">
        <f>"31"&amp;"."&amp;$B$663&amp;"."&amp;$B$664</f>
        <v>31.07.2023</v>
      </c>
      <c r="C634" s="90" t="s">
        <v>76</v>
      </c>
      <c r="D634" s="91">
        <f>ROUND(((D635+D636+D638+D637)/1000),5)</f>
        <v>2.1349</v>
      </c>
      <c r="E634" s="91">
        <f>ROUND(((E635+E636+E638+E637)/1000),5)</f>
        <v>1.9616400000000001</v>
      </c>
      <c r="F634" s="91">
        <f>ROUND(((F635+F636+F638+F637)/1000),5)</f>
        <v>1.8685799999999999</v>
      </c>
      <c r="G634" s="91">
        <f t="shared" ref="G634:AA634" si="369">ROUND(((G635+G636+G638+G637)/1000),5)</f>
        <v>1.83941</v>
      </c>
      <c r="H634" s="91">
        <f t="shared" si="369"/>
        <v>1.8347100000000001</v>
      </c>
      <c r="I634" s="91">
        <f t="shared" si="369"/>
        <v>1.88428</v>
      </c>
      <c r="J634" s="91">
        <f t="shared" si="369"/>
        <v>2.1185200000000002</v>
      </c>
      <c r="K634" s="91">
        <f t="shared" si="369"/>
        <v>2.34964</v>
      </c>
      <c r="L634" s="91">
        <f t="shared" si="369"/>
        <v>2.6102599999999998</v>
      </c>
      <c r="M634" s="91">
        <f t="shared" si="369"/>
        <v>2.70885</v>
      </c>
      <c r="N634" s="91">
        <f t="shared" si="369"/>
        <v>2.8073199999999998</v>
      </c>
      <c r="O634" s="91">
        <f t="shared" si="369"/>
        <v>2.8633500000000001</v>
      </c>
      <c r="P634" s="91">
        <f t="shared" si="369"/>
        <v>2.8417300000000001</v>
      </c>
      <c r="Q634" s="91">
        <f t="shared" si="369"/>
        <v>2.76329</v>
      </c>
      <c r="R634" s="91">
        <f t="shared" si="369"/>
        <v>2.91967</v>
      </c>
      <c r="S634" s="91">
        <f t="shared" si="369"/>
        <v>2.9093499999999999</v>
      </c>
      <c r="T634" s="91">
        <f t="shared" si="369"/>
        <v>2.90151</v>
      </c>
      <c r="U634" s="91">
        <f t="shared" si="369"/>
        <v>2.84992</v>
      </c>
      <c r="V634" s="91">
        <f t="shared" si="369"/>
        <v>2.7946800000000001</v>
      </c>
      <c r="W634" s="91">
        <f t="shared" si="369"/>
        <v>2.7375400000000001</v>
      </c>
      <c r="X634" s="91">
        <f t="shared" si="369"/>
        <v>2.6998199999999999</v>
      </c>
      <c r="Y634" s="91">
        <f t="shared" si="369"/>
        <v>2.6763699999999999</v>
      </c>
      <c r="Z634" s="91">
        <f t="shared" si="369"/>
        <v>2.37303</v>
      </c>
      <c r="AA634" s="91">
        <f t="shared" si="369"/>
        <v>2.1940200000000001</v>
      </c>
    </row>
    <row r="635" spans="1:27" ht="12.75" hidden="1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hidden="1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hidden="1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853463.45</v>
      </c>
      <c r="E644" s="105">
        <f>$D644</f>
        <v>853463.45</v>
      </c>
      <c r="F644" s="105">
        <f>$D644</f>
        <v>853463.45</v>
      </c>
      <c r="G644" s="105">
        <f>$D644</f>
        <v>853463.45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85" xr:uid="{00000000-0001-0000-09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2" fitToHeight="0" orientation="landscape" r:id="rId1"/>
  <colBreaks count="1" manualBreakCount="1">
    <brk id="12" max="64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8C316-6C25-4B8E-9EE9-F51350636C36}">
  <sheetPr>
    <tabColor theme="5" tint="0.59999389629810485"/>
    <pageSetUpPr fitToPage="1"/>
  </sheetPr>
  <dimension ref="A1:AA664"/>
  <sheetViews>
    <sheetView view="pageBreakPreview" zoomScale="74" zoomScaleNormal="100" zoomScaleSheetLayoutView="74" workbookViewId="0">
      <pane ySplit="4" topLeftCell="A623" activePane="bottomLeft" state="frozen"/>
      <selection activeCell="N30" sqref="N30"/>
      <selection pane="bottomLeft"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01.07.2023</v>
      </c>
      <c r="C7" s="90" t="s">
        <v>76</v>
      </c>
      <c r="D7" s="91">
        <f>ROUND(((D8+D9+D11+D10)/1000),5)</f>
        <v>1.76231</v>
      </c>
      <c r="E7" s="91">
        <f>ROUND(((E8+E9+E11+E10)/1000),5)</f>
        <v>1.57525</v>
      </c>
      <c r="F7" s="91">
        <f>ROUND(((F8+F9+F11+F10)/1000),5)</f>
        <v>1.4543900000000001</v>
      </c>
      <c r="G7" s="91">
        <f t="shared" ref="G7:AA7" si="0">ROUND(((G8+G9+G11+G10)/1000),5)</f>
        <v>1.3441399999999999</v>
      </c>
      <c r="H7" s="91">
        <f t="shared" si="0"/>
        <v>1.29318</v>
      </c>
      <c r="I7" s="91">
        <f t="shared" si="0"/>
        <v>1.3381099999999999</v>
      </c>
      <c r="J7" s="91">
        <f t="shared" si="0"/>
        <v>1.39761</v>
      </c>
      <c r="K7" s="91">
        <f t="shared" si="0"/>
        <v>1.7173700000000001</v>
      </c>
      <c r="L7" s="91">
        <f t="shared" si="0"/>
        <v>1.8671500000000001</v>
      </c>
      <c r="M7" s="91">
        <f t="shared" si="0"/>
        <v>2.1084700000000001</v>
      </c>
      <c r="N7" s="91">
        <f t="shared" si="0"/>
        <v>2.17496</v>
      </c>
      <c r="O7" s="91">
        <f t="shared" si="0"/>
        <v>2.36944</v>
      </c>
      <c r="P7" s="91">
        <f t="shared" si="0"/>
        <v>2.3692299999999999</v>
      </c>
      <c r="Q7" s="91">
        <f t="shared" si="0"/>
        <v>2.3701500000000002</v>
      </c>
      <c r="R7" s="91">
        <f t="shared" si="0"/>
        <v>2.3700199999999998</v>
      </c>
      <c r="S7" s="91">
        <f t="shared" si="0"/>
        <v>2.3686099999999999</v>
      </c>
      <c r="T7" s="91">
        <f t="shared" si="0"/>
        <v>2.1498599999999999</v>
      </c>
      <c r="U7" s="91">
        <f t="shared" si="0"/>
        <v>2.0236100000000001</v>
      </c>
      <c r="V7" s="91">
        <f t="shared" si="0"/>
        <v>1.95706</v>
      </c>
      <c r="W7" s="91">
        <f t="shared" si="0"/>
        <v>1.9092199999999999</v>
      </c>
      <c r="X7" s="91">
        <f t="shared" si="0"/>
        <v>1.9097500000000001</v>
      </c>
      <c r="Y7" s="91">
        <f t="shared" si="0"/>
        <v>1.9878899999999999</v>
      </c>
      <c r="Z7" s="91">
        <f t="shared" si="0"/>
        <v>1.9064099999999999</v>
      </c>
      <c r="AA7" s="91">
        <f t="shared" si="0"/>
        <v>1.7788200000000001</v>
      </c>
    </row>
    <row r="8" spans="1:27" ht="12.75" customHeight="1" outlineLevel="1" x14ac:dyDescent="0.2">
      <c r="A8" s="99" t="s">
        <v>1034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1036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1037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1038</v>
      </c>
      <c r="B12" s="28" t="str">
        <f>"02"&amp;"."&amp;$B$663&amp;"."&amp;$B$664</f>
        <v>02.07.2023</v>
      </c>
      <c r="C12" s="90" t="s">
        <v>76</v>
      </c>
      <c r="D12" s="91">
        <f>ROUND(((D13+D14+D16+D15)/1000),5)</f>
        <v>1.6109100000000001</v>
      </c>
      <c r="E12" s="91">
        <f>ROUND(((E13+E14+E16+E15)/1000),5)</f>
        <v>1.3993599999999999</v>
      </c>
      <c r="F12" s="91">
        <f>ROUND(((F13+F14+F16+F15)/1000),5)</f>
        <v>1.2733000000000001</v>
      </c>
      <c r="G12" s="91">
        <f t="shared" ref="G12:AA12" si="3">ROUND(((G13+G14+G16+G15)/1000),5)</f>
        <v>1.2098899999999999</v>
      </c>
      <c r="H12" s="91">
        <f t="shared" si="3"/>
        <v>1.14151</v>
      </c>
      <c r="I12" s="91">
        <f t="shared" si="3"/>
        <v>1.15493</v>
      </c>
      <c r="J12" s="91">
        <f t="shared" si="3"/>
        <v>1.11467</v>
      </c>
      <c r="K12" s="91">
        <f t="shared" si="3"/>
        <v>1.3779300000000001</v>
      </c>
      <c r="L12" s="91">
        <f t="shared" si="3"/>
        <v>1.75213</v>
      </c>
      <c r="M12" s="91">
        <f t="shared" si="3"/>
        <v>1.9668699999999999</v>
      </c>
      <c r="N12" s="91">
        <f t="shared" si="3"/>
        <v>2.1075400000000002</v>
      </c>
      <c r="O12" s="91">
        <f t="shared" si="3"/>
        <v>2.1248999999999998</v>
      </c>
      <c r="P12" s="91">
        <f t="shared" si="3"/>
        <v>2.13144</v>
      </c>
      <c r="Q12" s="91">
        <f t="shared" si="3"/>
        <v>2.1351399999999998</v>
      </c>
      <c r="R12" s="91">
        <f t="shared" si="3"/>
        <v>2.1367400000000001</v>
      </c>
      <c r="S12" s="91">
        <f t="shared" si="3"/>
        <v>2.1320700000000001</v>
      </c>
      <c r="T12" s="91">
        <f t="shared" si="3"/>
        <v>2.1189800000000001</v>
      </c>
      <c r="U12" s="91">
        <f t="shared" si="3"/>
        <v>2.0989800000000001</v>
      </c>
      <c r="V12" s="91">
        <f t="shared" si="3"/>
        <v>2.0929199999999999</v>
      </c>
      <c r="W12" s="91">
        <f t="shared" si="3"/>
        <v>2.0882900000000002</v>
      </c>
      <c r="X12" s="91">
        <f t="shared" si="3"/>
        <v>2.08453</v>
      </c>
      <c r="Y12" s="91">
        <f t="shared" si="3"/>
        <v>2.0839099999999999</v>
      </c>
      <c r="Z12" s="91">
        <f t="shared" si="3"/>
        <v>1.9296199999999999</v>
      </c>
      <c r="AA12" s="91">
        <f t="shared" si="3"/>
        <v>1.7643500000000001</v>
      </c>
    </row>
    <row r="13" spans="1:27" ht="12.75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1041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>$D$11</f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1043</v>
      </c>
      <c r="B17" s="28" t="str">
        <f>"03"&amp;"."&amp;$B$663&amp;"."&amp;$B$664</f>
        <v>03.07.2023</v>
      </c>
      <c r="C17" s="90" t="s">
        <v>76</v>
      </c>
      <c r="D17" s="91">
        <f>ROUND(((D18+D19+D21+D20)/1000),5)</f>
        <v>1.65818</v>
      </c>
      <c r="E17" s="91">
        <f>ROUND(((E18+E19+E21+E20)/1000),5)</f>
        <v>1.4259900000000001</v>
      </c>
      <c r="F17" s="91">
        <f>ROUND(((F18+F19+F21+F20)/1000),5)</f>
        <v>1.2793600000000001</v>
      </c>
      <c r="G17" s="91">
        <f t="shared" ref="G17:AA17" si="6">ROUND(((G18+G19+G21+G20)/1000),5)</f>
        <v>1.20259</v>
      </c>
      <c r="H17" s="91">
        <f t="shared" si="6"/>
        <v>1.4003399999999999</v>
      </c>
      <c r="I17" s="91">
        <f t="shared" si="6"/>
        <v>1.54288</v>
      </c>
      <c r="J17" s="91">
        <f t="shared" si="6"/>
        <v>1.61798</v>
      </c>
      <c r="K17" s="91">
        <f t="shared" si="6"/>
        <v>1.77573</v>
      </c>
      <c r="L17" s="91">
        <f t="shared" si="6"/>
        <v>2.03125</v>
      </c>
      <c r="M17" s="91">
        <f t="shared" si="6"/>
        <v>2.3006700000000002</v>
      </c>
      <c r="N17" s="91">
        <f t="shared" si="6"/>
        <v>2.3483000000000001</v>
      </c>
      <c r="O17" s="91">
        <f t="shared" si="6"/>
        <v>2.3469600000000002</v>
      </c>
      <c r="P17" s="91">
        <f t="shared" si="6"/>
        <v>2.3381099999999999</v>
      </c>
      <c r="Q17" s="91">
        <f t="shared" si="6"/>
        <v>2.34876</v>
      </c>
      <c r="R17" s="91">
        <f t="shared" si="6"/>
        <v>2.3454100000000002</v>
      </c>
      <c r="S17" s="91">
        <f t="shared" si="6"/>
        <v>2.3422100000000001</v>
      </c>
      <c r="T17" s="91">
        <f t="shared" si="6"/>
        <v>2.34375</v>
      </c>
      <c r="U17" s="91">
        <f t="shared" si="6"/>
        <v>2.3389899999999999</v>
      </c>
      <c r="V17" s="91">
        <f t="shared" si="6"/>
        <v>2.3247100000000001</v>
      </c>
      <c r="W17" s="91">
        <f t="shared" si="6"/>
        <v>2.2382300000000002</v>
      </c>
      <c r="X17" s="91">
        <f t="shared" si="6"/>
        <v>2.1467200000000002</v>
      </c>
      <c r="Y17" s="91">
        <f t="shared" si="6"/>
        <v>2.0463100000000001</v>
      </c>
      <c r="Z17" s="91">
        <f t="shared" si="6"/>
        <v>1.82735</v>
      </c>
      <c r="AA17" s="91">
        <f t="shared" si="6"/>
        <v>1.7669299999999999</v>
      </c>
    </row>
    <row r="18" spans="1:27" ht="12.75" customHeight="1" outlineLevel="1" x14ac:dyDescent="0.2">
      <c r="A18" s="99" t="s">
        <v>1044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1046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>$D$11</f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1048</v>
      </c>
      <c r="B22" s="28" t="str">
        <f>"04"&amp;"."&amp;$B$663&amp;"."&amp;$B$664</f>
        <v>04.07.2023</v>
      </c>
      <c r="C22" s="90" t="s">
        <v>76</v>
      </c>
      <c r="D22" s="91">
        <f>ROUND(((D23+D24+D26+D25)/1000),5)</f>
        <v>1.59056</v>
      </c>
      <c r="E22" s="91">
        <f>ROUND(((E23+E24+E26+E25)/1000),5)</f>
        <v>1.4493100000000001</v>
      </c>
      <c r="F22" s="91">
        <f>ROUND(((F23+F24+F26+F25)/1000),5)</f>
        <v>1.32446</v>
      </c>
      <c r="G22" s="91">
        <f t="shared" ref="G22:AA22" si="9">ROUND(((G23+G24+G26+G25)/1000),5)</f>
        <v>1.1260300000000001</v>
      </c>
      <c r="H22" s="91">
        <f t="shared" si="9"/>
        <v>1.05508</v>
      </c>
      <c r="I22" s="91">
        <f t="shared" si="9"/>
        <v>1.15093</v>
      </c>
      <c r="J22" s="91">
        <f t="shared" si="9"/>
        <v>1.57436</v>
      </c>
      <c r="K22" s="91">
        <f t="shared" si="9"/>
        <v>1.7729999999999999</v>
      </c>
      <c r="L22" s="91">
        <f t="shared" si="9"/>
        <v>1.9911099999999999</v>
      </c>
      <c r="M22" s="91">
        <f t="shared" si="9"/>
        <v>2.2873100000000002</v>
      </c>
      <c r="N22" s="91">
        <f t="shared" si="9"/>
        <v>2.3455599999999999</v>
      </c>
      <c r="O22" s="91">
        <f t="shared" si="9"/>
        <v>2.3523900000000002</v>
      </c>
      <c r="P22" s="91">
        <f t="shared" si="9"/>
        <v>2.3288799999999998</v>
      </c>
      <c r="Q22" s="91">
        <f t="shared" si="9"/>
        <v>2.3415499999999998</v>
      </c>
      <c r="R22" s="91">
        <f t="shared" si="9"/>
        <v>2.38863</v>
      </c>
      <c r="S22" s="91">
        <f t="shared" si="9"/>
        <v>2.3770199999999999</v>
      </c>
      <c r="T22" s="91">
        <f t="shared" si="9"/>
        <v>2.3476300000000001</v>
      </c>
      <c r="U22" s="91">
        <f t="shared" si="9"/>
        <v>2.3374600000000001</v>
      </c>
      <c r="V22" s="91">
        <f t="shared" si="9"/>
        <v>2.2909000000000002</v>
      </c>
      <c r="W22" s="91">
        <f t="shared" si="9"/>
        <v>2.1885699999999999</v>
      </c>
      <c r="X22" s="91">
        <f t="shared" si="9"/>
        <v>2.1477400000000002</v>
      </c>
      <c r="Y22" s="91">
        <f t="shared" si="9"/>
        <v>2.1432099999999998</v>
      </c>
      <c r="Z22" s="91">
        <f t="shared" si="9"/>
        <v>1.89524</v>
      </c>
      <c r="AA22" s="91">
        <f t="shared" si="9"/>
        <v>1.73722</v>
      </c>
    </row>
    <row r="23" spans="1:27" ht="12.75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1051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>$D$11</f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1053</v>
      </c>
      <c r="B27" s="28" t="str">
        <f>"05"&amp;"."&amp;$B$663&amp;"."&amp;$B$664</f>
        <v>05.07.2023</v>
      </c>
      <c r="C27" s="90" t="s">
        <v>76</v>
      </c>
      <c r="D27" s="91">
        <f>ROUND(((D28+D29+D31+D30)/1000),5)</f>
        <v>1.3902000000000001</v>
      </c>
      <c r="E27" s="91">
        <f>ROUND(((E28+E29+E31+E30)/1000),5)</f>
        <v>1.2022699999999999</v>
      </c>
      <c r="F27" s="91">
        <f>ROUND(((F28+F29+F31+F30)/1000),5)</f>
        <v>1.12246</v>
      </c>
      <c r="G27" s="91">
        <f t="shared" ref="G27:AA27" si="12">ROUND(((G28+G29+G31+G30)/1000),5)</f>
        <v>1.07911</v>
      </c>
      <c r="H27" s="91">
        <f t="shared" si="12"/>
        <v>1.02214</v>
      </c>
      <c r="I27" s="91">
        <f t="shared" si="12"/>
        <v>1.0987100000000001</v>
      </c>
      <c r="J27" s="91">
        <f t="shared" si="12"/>
        <v>1.3770800000000001</v>
      </c>
      <c r="K27" s="91">
        <f t="shared" si="12"/>
        <v>1.7516799999999999</v>
      </c>
      <c r="L27" s="91">
        <f t="shared" si="12"/>
        <v>1.98088</v>
      </c>
      <c r="M27" s="91">
        <f t="shared" si="12"/>
        <v>2.2696299999999998</v>
      </c>
      <c r="N27" s="91">
        <f t="shared" si="12"/>
        <v>2.3429600000000002</v>
      </c>
      <c r="O27" s="91">
        <f t="shared" si="12"/>
        <v>2.3682300000000001</v>
      </c>
      <c r="P27" s="91">
        <f t="shared" si="12"/>
        <v>2.35717</v>
      </c>
      <c r="Q27" s="91">
        <f t="shared" si="12"/>
        <v>2.3586499999999999</v>
      </c>
      <c r="R27" s="91">
        <f t="shared" si="12"/>
        <v>2.4034499999999999</v>
      </c>
      <c r="S27" s="91">
        <f t="shared" si="12"/>
        <v>2.3956900000000001</v>
      </c>
      <c r="T27" s="91">
        <f t="shared" si="12"/>
        <v>2.37094</v>
      </c>
      <c r="U27" s="91">
        <f t="shared" si="12"/>
        <v>2.3579500000000002</v>
      </c>
      <c r="V27" s="91">
        <f t="shared" si="12"/>
        <v>2.2987099999999998</v>
      </c>
      <c r="W27" s="91">
        <f t="shared" si="12"/>
        <v>2.2220200000000001</v>
      </c>
      <c r="X27" s="91">
        <f t="shared" si="12"/>
        <v>2.1392000000000002</v>
      </c>
      <c r="Y27" s="91">
        <f t="shared" si="12"/>
        <v>2.1129099999999998</v>
      </c>
      <c r="Z27" s="91">
        <f t="shared" si="12"/>
        <v>1.89114</v>
      </c>
      <c r="AA27" s="91">
        <f t="shared" si="12"/>
        <v>1.6757899999999999</v>
      </c>
    </row>
    <row r="28" spans="1:27" ht="12.75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1056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>$D$11</f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1058</v>
      </c>
      <c r="B32" s="28" t="str">
        <f>"06"&amp;"."&amp;$B$663&amp;"."&amp;$B$664</f>
        <v>06.07.2023</v>
      </c>
      <c r="C32" s="90" t="s">
        <v>76</v>
      </c>
      <c r="D32" s="91">
        <f>ROUND(((D33+D34+D36+D35)/1000),5)</f>
        <v>1.39266</v>
      </c>
      <c r="E32" s="91">
        <f>ROUND(((E33+E34+E36+E35)/1000),5)</f>
        <v>1.20618</v>
      </c>
      <c r="F32" s="91">
        <f>ROUND(((F33+F34+F36+F35)/1000),5)</f>
        <v>1.1003700000000001</v>
      </c>
      <c r="G32" s="91">
        <f t="shared" ref="G32:AA32" si="15">ROUND(((G33+G34+G36+G35)/1000),5)</f>
        <v>1.04478</v>
      </c>
      <c r="H32" s="91">
        <f t="shared" si="15"/>
        <v>0.97438000000000002</v>
      </c>
      <c r="I32" s="91">
        <f t="shared" si="15"/>
        <v>1.0447900000000001</v>
      </c>
      <c r="J32" s="91">
        <f t="shared" si="15"/>
        <v>1.25332</v>
      </c>
      <c r="K32" s="91">
        <f t="shared" si="15"/>
        <v>1.7501</v>
      </c>
      <c r="L32" s="91">
        <f t="shared" si="15"/>
        <v>1.9442600000000001</v>
      </c>
      <c r="M32" s="91">
        <f t="shared" si="15"/>
        <v>2.26064</v>
      </c>
      <c r="N32" s="91">
        <f t="shared" si="15"/>
        <v>2.2877100000000001</v>
      </c>
      <c r="O32" s="91">
        <f t="shared" si="15"/>
        <v>2.2880500000000001</v>
      </c>
      <c r="P32" s="91">
        <f t="shared" si="15"/>
        <v>2.2565900000000001</v>
      </c>
      <c r="Q32" s="91">
        <f t="shared" si="15"/>
        <v>2.2920799999999999</v>
      </c>
      <c r="R32" s="91">
        <f t="shared" si="15"/>
        <v>2.2974399999999999</v>
      </c>
      <c r="S32" s="91">
        <f t="shared" si="15"/>
        <v>2.3293200000000001</v>
      </c>
      <c r="T32" s="91">
        <f t="shared" si="15"/>
        <v>2.3139099999999999</v>
      </c>
      <c r="U32" s="91">
        <f t="shared" si="15"/>
        <v>2.3078799999999999</v>
      </c>
      <c r="V32" s="91">
        <f t="shared" si="15"/>
        <v>2.2693099999999999</v>
      </c>
      <c r="W32" s="91">
        <f t="shared" si="15"/>
        <v>2.1764000000000001</v>
      </c>
      <c r="X32" s="91">
        <f t="shared" si="15"/>
        <v>2.1327500000000001</v>
      </c>
      <c r="Y32" s="91">
        <f t="shared" si="15"/>
        <v>2.1053099999999998</v>
      </c>
      <c r="Z32" s="91">
        <f t="shared" si="15"/>
        <v>1.98001</v>
      </c>
      <c r="AA32" s="91">
        <f t="shared" si="15"/>
        <v>1.7027699999999999</v>
      </c>
    </row>
    <row r="33" spans="1:27" ht="12.75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1061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>$D$11</f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1063</v>
      </c>
      <c r="B37" s="28" t="str">
        <f>"07"&amp;"."&amp;$B$663&amp;"."&amp;$B$664</f>
        <v>07.07.2023</v>
      </c>
      <c r="C37" s="90" t="s">
        <v>76</v>
      </c>
      <c r="D37" s="91">
        <f>ROUND(((D38+D39+D41+D40)/1000),5)</f>
        <v>1.38632</v>
      </c>
      <c r="E37" s="91">
        <f>ROUND(((E38+E39+E41+E40)/1000),5)</f>
        <v>1.2249300000000001</v>
      </c>
      <c r="F37" s="91">
        <f>ROUND(((F38+F39+F41+F40)/1000),5)</f>
        <v>1.1453</v>
      </c>
      <c r="G37" s="91">
        <f t="shared" ref="G37:AA37" si="18">ROUND(((G38+G39+G41+G40)/1000),5)</f>
        <v>1.10883</v>
      </c>
      <c r="H37" s="91">
        <f t="shared" si="18"/>
        <v>1.10151</v>
      </c>
      <c r="I37" s="91">
        <f t="shared" si="18"/>
        <v>1.19373</v>
      </c>
      <c r="J37" s="91">
        <f t="shared" si="18"/>
        <v>1.4288000000000001</v>
      </c>
      <c r="K37" s="91">
        <f t="shared" si="18"/>
        <v>1.8277000000000001</v>
      </c>
      <c r="L37" s="91">
        <f t="shared" si="18"/>
        <v>2.0866699999999998</v>
      </c>
      <c r="M37" s="91">
        <f t="shared" si="18"/>
        <v>2.3747500000000001</v>
      </c>
      <c r="N37" s="91">
        <f t="shared" si="18"/>
        <v>2.40584</v>
      </c>
      <c r="O37" s="91">
        <f t="shared" si="18"/>
        <v>2.40185</v>
      </c>
      <c r="P37" s="91">
        <f t="shared" si="18"/>
        <v>2.36978</v>
      </c>
      <c r="Q37" s="91">
        <f t="shared" si="18"/>
        <v>2.3975599999999999</v>
      </c>
      <c r="R37" s="91">
        <f t="shared" si="18"/>
        <v>2.4046699999999999</v>
      </c>
      <c r="S37" s="91">
        <f t="shared" si="18"/>
        <v>2.4020800000000002</v>
      </c>
      <c r="T37" s="91">
        <f t="shared" si="18"/>
        <v>2.4022899999999998</v>
      </c>
      <c r="U37" s="91">
        <f t="shared" si="18"/>
        <v>2.4143699999999999</v>
      </c>
      <c r="V37" s="91">
        <f t="shared" si="18"/>
        <v>2.38795</v>
      </c>
      <c r="W37" s="91">
        <f t="shared" si="18"/>
        <v>2.3652000000000002</v>
      </c>
      <c r="X37" s="91">
        <f t="shared" si="18"/>
        <v>2.3210700000000002</v>
      </c>
      <c r="Y37" s="91">
        <f t="shared" si="18"/>
        <v>2.3633999999999999</v>
      </c>
      <c r="Z37" s="91">
        <f t="shared" si="18"/>
        <v>2.1743600000000001</v>
      </c>
      <c r="AA37" s="91">
        <f t="shared" si="18"/>
        <v>1.9135800000000001</v>
      </c>
    </row>
    <row r="38" spans="1:27" ht="12.75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1066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>$D$11</f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1068</v>
      </c>
      <c r="B42" s="28" t="str">
        <f>"08"&amp;"."&amp;$B$663&amp;"."&amp;$B$664</f>
        <v>08.07.2023</v>
      </c>
      <c r="C42" s="90" t="s">
        <v>76</v>
      </c>
      <c r="D42" s="91">
        <f>ROUND(((D43+D44+D46+D45)/1000),5)</f>
        <v>1.7394499999999999</v>
      </c>
      <c r="E42" s="91">
        <f>ROUND(((E43+E44+E46+E45)/1000),5)</f>
        <v>1.5875900000000001</v>
      </c>
      <c r="F42" s="91">
        <f>ROUND(((F43+F44+F46+F45)/1000),5)</f>
        <v>1.44228</v>
      </c>
      <c r="G42" s="91">
        <f t="shared" ref="G42:AA42" si="21">ROUND(((G43+G44+G46+G45)/1000),5)</f>
        <v>1.34822</v>
      </c>
      <c r="H42" s="91">
        <f t="shared" si="21"/>
        <v>1.2747200000000001</v>
      </c>
      <c r="I42" s="91">
        <f t="shared" si="21"/>
        <v>1.3803799999999999</v>
      </c>
      <c r="J42" s="91">
        <f t="shared" si="21"/>
        <v>1.4967200000000001</v>
      </c>
      <c r="K42" s="91">
        <f t="shared" si="21"/>
        <v>1.66666</v>
      </c>
      <c r="L42" s="91">
        <f t="shared" si="21"/>
        <v>1.85209</v>
      </c>
      <c r="M42" s="91">
        <f t="shared" si="21"/>
        <v>2.2290100000000002</v>
      </c>
      <c r="N42" s="91">
        <f t="shared" si="21"/>
        <v>2.3616199999999998</v>
      </c>
      <c r="O42" s="91">
        <f t="shared" si="21"/>
        <v>2.3813200000000001</v>
      </c>
      <c r="P42" s="91">
        <f t="shared" si="21"/>
        <v>2.3807299999999998</v>
      </c>
      <c r="Q42" s="91">
        <f t="shared" si="21"/>
        <v>2.39445</v>
      </c>
      <c r="R42" s="91">
        <f t="shared" si="21"/>
        <v>2.3911600000000002</v>
      </c>
      <c r="S42" s="91">
        <f t="shared" si="21"/>
        <v>2.38008</v>
      </c>
      <c r="T42" s="91">
        <f t="shared" si="21"/>
        <v>2.3497300000000001</v>
      </c>
      <c r="U42" s="91">
        <f t="shared" si="21"/>
        <v>2.2662300000000002</v>
      </c>
      <c r="V42" s="91">
        <f t="shared" si="21"/>
        <v>2.2171099999999999</v>
      </c>
      <c r="W42" s="91">
        <f t="shared" si="21"/>
        <v>2.22702</v>
      </c>
      <c r="X42" s="91">
        <f t="shared" si="21"/>
        <v>2.1958099999999998</v>
      </c>
      <c r="Y42" s="91">
        <f t="shared" si="21"/>
        <v>2.1831999999999998</v>
      </c>
      <c r="Z42" s="91">
        <f t="shared" si="21"/>
        <v>2.1783999999999999</v>
      </c>
      <c r="AA42" s="91">
        <f t="shared" si="21"/>
        <v>1.93302</v>
      </c>
    </row>
    <row r="43" spans="1:27" ht="12.75" customHeight="1" outlineLevel="1" x14ac:dyDescent="0.2">
      <c r="A43" s="99" t="s">
        <v>1069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1071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>$D$11</f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1073</v>
      </c>
      <c r="B47" s="28" t="str">
        <f>"09"&amp;"."&amp;$B$663&amp;"."&amp;$B$664</f>
        <v>09.07.2023</v>
      </c>
      <c r="C47" s="90" t="s">
        <v>76</v>
      </c>
      <c r="D47" s="91">
        <f>ROUND(((D48+D49+D51+D50)/1000),5)</f>
        <v>1.8289</v>
      </c>
      <c r="E47" s="91">
        <f>ROUND(((E48+E49+E51+E50)/1000),5)</f>
        <v>1.6718200000000001</v>
      </c>
      <c r="F47" s="91">
        <f>ROUND(((F48+F49+F51+F50)/1000),5)</f>
        <v>1.5075799999999999</v>
      </c>
      <c r="G47" s="91">
        <f t="shared" ref="G47:AA47" si="24">ROUND(((G48+G49+G51+G50)/1000),5)</f>
        <v>1.4274199999999999</v>
      </c>
      <c r="H47" s="91">
        <f t="shared" si="24"/>
        <v>1.38706</v>
      </c>
      <c r="I47" s="91">
        <f t="shared" si="24"/>
        <v>1.3903399999999999</v>
      </c>
      <c r="J47" s="91">
        <f t="shared" si="24"/>
        <v>1.54836</v>
      </c>
      <c r="K47" s="91">
        <f t="shared" si="24"/>
        <v>1.74095</v>
      </c>
      <c r="L47" s="91">
        <f t="shared" si="24"/>
        <v>1.87907</v>
      </c>
      <c r="M47" s="91">
        <f t="shared" si="24"/>
        <v>2.18628</v>
      </c>
      <c r="N47" s="91">
        <f t="shared" si="24"/>
        <v>2.3478300000000001</v>
      </c>
      <c r="O47" s="91">
        <f t="shared" si="24"/>
        <v>2.39039</v>
      </c>
      <c r="P47" s="91">
        <f t="shared" si="24"/>
        <v>2.3825799999999999</v>
      </c>
      <c r="Q47" s="91">
        <f t="shared" si="24"/>
        <v>2.4030499999999999</v>
      </c>
      <c r="R47" s="91">
        <f t="shared" si="24"/>
        <v>2.40246</v>
      </c>
      <c r="S47" s="91">
        <f t="shared" si="24"/>
        <v>2.40205</v>
      </c>
      <c r="T47" s="91">
        <f t="shared" si="24"/>
        <v>2.3676699999999999</v>
      </c>
      <c r="U47" s="91">
        <f t="shared" si="24"/>
        <v>2.2933599999999998</v>
      </c>
      <c r="V47" s="91">
        <f t="shared" si="24"/>
        <v>2.2553000000000001</v>
      </c>
      <c r="W47" s="91">
        <f t="shared" si="24"/>
        <v>2.2250000000000001</v>
      </c>
      <c r="X47" s="91">
        <f t="shared" si="24"/>
        <v>2.1908799999999999</v>
      </c>
      <c r="Y47" s="91">
        <f t="shared" si="24"/>
        <v>2.2073100000000001</v>
      </c>
      <c r="Z47" s="91">
        <f t="shared" si="24"/>
        <v>2.1558600000000001</v>
      </c>
      <c r="AA47" s="91">
        <f t="shared" si="24"/>
        <v>1.91808</v>
      </c>
    </row>
    <row r="48" spans="1:27" ht="12.75" customHeight="1" outlineLevel="1" x14ac:dyDescent="0.2">
      <c r="A48" s="99" t="s">
        <v>1074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1076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>$D$11</f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1078</v>
      </c>
      <c r="B52" s="28" t="str">
        <f>"10"&amp;"."&amp;$B$663&amp;"."&amp;$B$664</f>
        <v>10.07.2023</v>
      </c>
      <c r="C52" s="90" t="s">
        <v>76</v>
      </c>
      <c r="D52" s="91">
        <f>ROUND(((D53+D54+D56+D55)/1000),5)</f>
        <v>1.67292</v>
      </c>
      <c r="E52" s="91">
        <f>ROUND(((E53+E54+E56+E55)/1000),5)</f>
        <v>1.46861</v>
      </c>
      <c r="F52" s="91">
        <f>ROUND(((F53+F54+F56+F55)/1000),5)</f>
        <v>1.3110299999999999</v>
      </c>
      <c r="G52" s="91">
        <f t="shared" ref="G52:AA52" si="27">ROUND(((G53+G54+G56+G55)/1000),5)</f>
        <v>1.2163999999999999</v>
      </c>
      <c r="H52" s="91">
        <f t="shared" si="27"/>
        <v>1.1107100000000001</v>
      </c>
      <c r="I52" s="91">
        <f t="shared" si="27"/>
        <v>1.3341400000000001</v>
      </c>
      <c r="J52" s="91">
        <f t="shared" si="27"/>
        <v>1.6001300000000001</v>
      </c>
      <c r="K52" s="91">
        <f t="shared" si="27"/>
        <v>1.7782899999999999</v>
      </c>
      <c r="L52" s="91">
        <f t="shared" si="27"/>
        <v>1.9710000000000001</v>
      </c>
      <c r="M52" s="91">
        <f t="shared" si="27"/>
        <v>2.1415500000000001</v>
      </c>
      <c r="N52" s="91">
        <f t="shared" si="27"/>
        <v>2.3420299999999998</v>
      </c>
      <c r="O52" s="91">
        <f t="shared" si="27"/>
        <v>2.3595600000000001</v>
      </c>
      <c r="P52" s="91">
        <f t="shared" si="27"/>
        <v>2.3374799999999998</v>
      </c>
      <c r="Q52" s="91">
        <f t="shared" si="27"/>
        <v>2.3716699999999999</v>
      </c>
      <c r="R52" s="91">
        <f t="shared" si="27"/>
        <v>2.37174</v>
      </c>
      <c r="S52" s="91">
        <f t="shared" si="27"/>
        <v>2.29305</v>
      </c>
      <c r="T52" s="91">
        <f t="shared" si="27"/>
        <v>2.2830400000000002</v>
      </c>
      <c r="U52" s="91">
        <f t="shared" si="27"/>
        <v>2.3248600000000001</v>
      </c>
      <c r="V52" s="91">
        <f t="shared" si="27"/>
        <v>2.1727799999999999</v>
      </c>
      <c r="W52" s="91">
        <f t="shared" si="27"/>
        <v>2.0906099999999999</v>
      </c>
      <c r="X52" s="91">
        <f t="shared" si="27"/>
        <v>2.0487799999999998</v>
      </c>
      <c r="Y52" s="91">
        <f t="shared" si="27"/>
        <v>2.0724999999999998</v>
      </c>
      <c r="Z52" s="91">
        <f t="shared" si="27"/>
        <v>1.93086</v>
      </c>
      <c r="AA52" s="91">
        <f t="shared" si="27"/>
        <v>1.84788</v>
      </c>
    </row>
    <row r="53" spans="1:27" ht="12.75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1081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>$D$11</f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1083</v>
      </c>
      <c r="B57" s="28" t="str">
        <f>"11"&amp;"."&amp;$B$663&amp;"."&amp;$B$664</f>
        <v>11.07.2023</v>
      </c>
      <c r="C57" s="90" t="s">
        <v>76</v>
      </c>
      <c r="D57" s="91">
        <f>ROUND(((D58+D59+D61+D60)/1000),5)</f>
        <v>1.5957699999999999</v>
      </c>
      <c r="E57" s="91">
        <f>ROUND(((E58+E59+E61+E60)/1000),5)</f>
        <v>1.5212300000000001</v>
      </c>
      <c r="F57" s="91">
        <f>ROUND(((F58+F59+F61+F60)/1000),5)</f>
        <v>1.3035300000000001</v>
      </c>
      <c r="G57" s="91">
        <f t="shared" ref="G57:AA57" si="30">ROUND(((G58+G59+G61+G60)/1000),5)</f>
        <v>1.12649</v>
      </c>
      <c r="H57" s="91">
        <f t="shared" si="30"/>
        <v>1.11785</v>
      </c>
      <c r="I57" s="91">
        <f t="shared" si="30"/>
        <v>1.3255300000000001</v>
      </c>
      <c r="J57" s="91">
        <f t="shared" si="30"/>
        <v>1.56664</v>
      </c>
      <c r="K57" s="91">
        <f t="shared" si="30"/>
        <v>1.74495</v>
      </c>
      <c r="L57" s="91">
        <f t="shared" si="30"/>
        <v>1.9568300000000001</v>
      </c>
      <c r="M57" s="91">
        <f t="shared" si="30"/>
        <v>2.0556800000000002</v>
      </c>
      <c r="N57" s="91">
        <f t="shared" si="30"/>
        <v>2.0678999999999998</v>
      </c>
      <c r="O57" s="91">
        <f t="shared" si="30"/>
        <v>2.0832199999999998</v>
      </c>
      <c r="P57" s="91">
        <f t="shared" si="30"/>
        <v>2.0995200000000001</v>
      </c>
      <c r="Q57" s="91">
        <f t="shared" si="30"/>
        <v>2.0962800000000001</v>
      </c>
      <c r="R57" s="91">
        <f t="shared" si="30"/>
        <v>2.1286</v>
      </c>
      <c r="S57" s="91">
        <f t="shared" si="30"/>
        <v>2.1244000000000001</v>
      </c>
      <c r="T57" s="91">
        <f t="shared" si="30"/>
        <v>2.1211799999999998</v>
      </c>
      <c r="U57" s="91">
        <f t="shared" si="30"/>
        <v>2.1090399999999998</v>
      </c>
      <c r="V57" s="91">
        <f t="shared" si="30"/>
        <v>2.0788899999999999</v>
      </c>
      <c r="W57" s="91">
        <f t="shared" si="30"/>
        <v>2.0344799999999998</v>
      </c>
      <c r="X57" s="91">
        <f t="shared" si="30"/>
        <v>1.9877899999999999</v>
      </c>
      <c r="Y57" s="91">
        <f t="shared" si="30"/>
        <v>2.0120800000000001</v>
      </c>
      <c r="Z57" s="91">
        <f t="shared" si="30"/>
        <v>1.86954</v>
      </c>
      <c r="AA57" s="91">
        <f t="shared" si="30"/>
        <v>1.8261000000000001</v>
      </c>
    </row>
    <row r="58" spans="1:27" ht="12.75" customHeight="1" outlineLevel="1" x14ac:dyDescent="0.2">
      <c r="A58" s="99" t="s">
        <v>1084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1086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>$D$11</f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1088</v>
      </c>
      <c r="B62" s="28" t="str">
        <f>"12"&amp;"."&amp;$B$663&amp;"."&amp;$B$664</f>
        <v>12.07.2023</v>
      </c>
      <c r="C62" s="90" t="s">
        <v>76</v>
      </c>
      <c r="D62" s="91">
        <f>ROUND(((D63+D64+D66+D65)/1000),5)</f>
        <v>1.54863</v>
      </c>
      <c r="E62" s="91">
        <f>ROUND(((E63+E64+E66+E65)/1000),5)</f>
        <v>1.43245</v>
      </c>
      <c r="F62" s="91">
        <f>ROUND(((F63+F64+F66+F65)/1000),5)</f>
        <v>1.34175</v>
      </c>
      <c r="G62" s="91">
        <f t="shared" ref="G62:AA62" si="33">ROUND(((G63+G64+G66+G65)/1000),5)</f>
        <v>1.2972999999999999</v>
      </c>
      <c r="H62" s="91">
        <f t="shared" si="33"/>
        <v>1.2897099999999999</v>
      </c>
      <c r="I62" s="91">
        <f t="shared" si="33"/>
        <v>1.40995</v>
      </c>
      <c r="J62" s="91">
        <f t="shared" si="33"/>
        <v>1.64873</v>
      </c>
      <c r="K62" s="91">
        <f t="shared" si="33"/>
        <v>1.8190999999999999</v>
      </c>
      <c r="L62" s="91">
        <f t="shared" si="33"/>
        <v>2.0680000000000001</v>
      </c>
      <c r="M62" s="91">
        <f t="shared" si="33"/>
        <v>2.2671999999999999</v>
      </c>
      <c r="N62" s="91">
        <f t="shared" si="33"/>
        <v>2.3705699999999998</v>
      </c>
      <c r="O62" s="91">
        <f t="shared" si="33"/>
        <v>2.3688400000000001</v>
      </c>
      <c r="P62" s="91">
        <f t="shared" si="33"/>
        <v>2.3303600000000002</v>
      </c>
      <c r="Q62" s="91">
        <f t="shared" si="33"/>
        <v>2.3162799999999999</v>
      </c>
      <c r="R62" s="91">
        <f t="shared" si="33"/>
        <v>2.43452</v>
      </c>
      <c r="S62" s="91">
        <f t="shared" si="33"/>
        <v>2.3799700000000001</v>
      </c>
      <c r="T62" s="91">
        <f t="shared" si="33"/>
        <v>2.36693</v>
      </c>
      <c r="U62" s="91">
        <f t="shared" si="33"/>
        <v>2.2392599999999998</v>
      </c>
      <c r="V62" s="91">
        <f t="shared" si="33"/>
        <v>2.1978</v>
      </c>
      <c r="W62" s="91">
        <f t="shared" si="33"/>
        <v>2.0993300000000001</v>
      </c>
      <c r="X62" s="91">
        <f t="shared" si="33"/>
        <v>2.1057899999999998</v>
      </c>
      <c r="Y62" s="91">
        <f t="shared" si="33"/>
        <v>2.1182099999999999</v>
      </c>
      <c r="Z62" s="91">
        <f t="shared" si="33"/>
        <v>1.93651</v>
      </c>
      <c r="AA62" s="91">
        <f t="shared" si="33"/>
        <v>1.8208200000000001</v>
      </c>
    </row>
    <row r="63" spans="1:27" ht="12.75" customHeight="1" outlineLevel="1" x14ac:dyDescent="0.2">
      <c r="A63" s="99" t="s">
        <v>1089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1091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>$D$11</f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1093</v>
      </c>
      <c r="B67" s="28" t="str">
        <f>"13"&amp;"."&amp;$B$663&amp;"."&amp;$B$664</f>
        <v>13.07.2023</v>
      </c>
      <c r="C67" s="90" t="s">
        <v>76</v>
      </c>
      <c r="D67" s="91">
        <f>ROUND(((D68+D69+D71+D70)/1000),5)</f>
        <v>1.6854499999999999</v>
      </c>
      <c r="E67" s="91">
        <f>ROUND(((E68+E69+E71+E70)/1000),5)</f>
        <v>1.54573</v>
      </c>
      <c r="F67" s="91">
        <f>ROUND(((F68+F69+F71+F70)/1000),5)</f>
        <v>1.40734</v>
      </c>
      <c r="G67" s="91">
        <f t="shared" ref="G67:AA67" si="36">ROUND(((G68+G69+G71+G70)/1000),5)</f>
        <v>1.34592</v>
      </c>
      <c r="H67" s="91">
        <f t="shared" si="36"/>
        <v>1.3232999999999999</v>
      </c>
      <c r="I67" s="91">
        <f t="shared" si="36"/>
        <v>1.50024</v>
      </c>
      <c r="J67" s="91">
        <f t="shared" si="36"/>
        <v>1.6960599999999999</v>
      </c>
      <c r="K67" s="91">
        <f t="shared" si="36"/>
        <v>1.85066</v>
      </c>
      <c r="L67" s="91">
        <f t="shared" si="36"/>
        <v>2.0678299999999998</v>
      </c>
      <c r="M67" s="91">
        <f t="shared" si="36"/>
        <v>2.2067600000000001</v>
      </c>
      <c r="N67" s="91">
        <f t="shared" si="36"/>
        <v>2.36835</v>
      </c>
      <c r="O67" s="91">
        <f t="shared" si="36"/>
        <v>2.3702200000000002</v>
      </c>
      <c r="P67" s="91">
        <f t="shared" si="36"/>
        <v>2.3680400000000001</v>
      </c>
      <c r="Q67" s="91">
        <f t="shared" si="36"/>
        <v>2.37053</v>
      </c>
      <c r="R67" s="91">
        <f t="shared" si="36"/>
        <v>2.4357899999999999</v>
      </c>
      <c r="S67" s="91">
        <f t="shared" si="36"/>
        <v>2.42449</v>
      </c>
      <c r="T67" s="91">
        <f t="shared" si="36"/>
        <v>2.3881999999999999</v>
      </c>
      <c r="U67" s="91">
        <f t="shared" si="36"/>
        <v>2.3727299999999998</v>
      </c>
      <c r="V67" s="91">
        <f t="shared" si="36"/>
        <v>2.3494100000000002</v>
      </c>
      <c r="W67" s="91">
        <f t="shared" si="36"/>
        <v>2.3036500000000002</v>
      </c>
      <c r="X67" s="91">
        <f t="shared" si="36"/>
        <v>2.2850799999999998</v>
      </c>
      <c r="Y67" s="91">
        <f t="shared" si="36"/>
        <v>2.2769499999999998</v>
      </c>
      <c r="Z67" s="91">
        <f t="shared" si="36"/>
        <v>2.0608399999999998</v>
      </c>
      <c r="AA67" s="91">
        <f t="shared" si="36"/>
        <v>1.87479</v>
      </c>
    </row>
    <row r="68" spans="1:27" ht="12.75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1096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>$D$11</f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1098</v>
      </c>
      <c r="B72" s="28" t="str">
        <f>"14"&amp;"."&amp;$B$663&amp;"."&amp;$B$664</f>
        <v>14.07.2023</v>
      </c>
      <c r="C72" s="90" t="s">
        <v>76</v>
      </c>
      <c r="D72" s="91">
        <f>ROUND(((D73+D74+D76+D75)/1000),5)</f>
        <v>1.6751499999999999</v>
      </c>
      <c r="E72" s="91">
        <f>ROUND(((E73+E74+E76+E75)/1000),5)</f>
        <v>1.5099499999999999</v>
      </c>
      <c r="F72" s="91">
        <f>ROUND(((F73+F74+F76+F75)/1000),5)</f>
        <v>1.3635600000000001</v>
      </c>
      <c r="G72" s="91">
        <f t="shared" ref="G72:AA72" si="39">ROUND(((G73+G74+G76+G75)/1000),5)</f>
        <v>1.32155</v>
      </c>
      <c r="H72" s="91">
        <f t="shared" si="39"/>
        <v>1.3186899999999999</v>
      </c>
      <c r="I72" s="91">
        <f t="shared" si="39"/>
        <v>1.4338599999999999</v>
      </c>
      <c r="J72" s="91">
        <f t="shared" si="39"/>
        <v>1.65333</v>
      </c>
      <c r="K72" s="91">
        <f t="shared" si="39"/>
        <v>1.84518</v>
      </c>
      <c r="L72" s="91">
        <f t="shared" si="39"/>
        <v>2.0956000000000001</v>
      </c>
      <c r="M72" s="91">
        <f t="shared" si="39"/>
        <v>2.3323499999999999</v>
      </c>
      <c r="N72" s="91">
        <f t="shared" si="39"/>
        <v>2.3689399999999998</v>
      </c>
      <c r="O72" s="91">
        <f t="shared" si="39"/>
        <v>2.3775900000000001</v>
      </c>
      <c r="P72" s="91">
        <f t="shared" si="39"/>
        <v>2.3683900000000002</v>
      </c>
      <c r="Q72" s="91">
        <f t="shared" si="39"/>
        <v>2.36551</v>
      </c>
      <c r="R72" s="91">
        <f t="shared" si="39"/>
        <v>2.4102399999999999</v>
      </c>
      <c r="S72" s="91">
        <f t="shared" si="39"/>
        <v>2.3711099999999998</v>
      </c>
      <c r="T72" s="91">
        <f t="shared" si="39"/>
        <v>2.3682300000000001</v>
      </c>
      <c r="U72" s="91">
        <f t="shared" si="39"/>
        <v>2.3731200000000001</v>
      </c>
      <c r="V72" s="91">
        <f t="shared" si="39"/>
        <v>2.3642799999999999</v>
      </c>
      <c r="W72" s="91">
        <f t="shared" si="39"/>
        <v>2.3336100000000002</v>
      </c>
      <c r="X72" s="91">
        <f t="shared" si="39"/>
        <v>2.3176299999999999</v>
      </c>
      <c r="Y72" s="91">
        <f t="shared" si="39"/>
        <v>2.3357999999999999</v>
      </c>
      <c r="Z72" s="91">
        <f t="shared" si="39"/>
        <v>2.1332499999999999</v>
      </c>
      <c r="AA72" s="91">
        <f t="shared" si="39"/>
        <v>1.88703</v>
      </c>
    </row>
    <row r="73" spans="1:27" ht="12.75" customHeight="1" outlineLevel="1" x14ac:dyDescent="0.2">
      <c r="A73" s="99" t="s">
        <v>1099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1101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>$D$11</f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1103</v>
      </c>
      <c r="B77" s="28" t="str">
        <f>"15"&amp;"."&amp;$B$663&amp;"."&amp;$B$664</f>
        <v>15.07.2023</v>
      </c>
      <c r="C77" s="90" t="s">
        <v>76</v>
      </c>
      <c r="D77" s="91">
        <f>ROUND(((D78+D79+D81+D80)/1000),5)</f>
        <v>1.79573</v>
      </c>
      <c r="E77" s="91">
        <f>ROUND(((E78+E79+E81+E80)/1000),5)</f>
        <v>1.7682500000000001</v>
      </c>
      <c r="F77" s="91">
        <f>ROUND(((F78+F79+F81+F80)/1000),5)</f>
        <v>1.6517999999999999</v>
      </c>
      <c r="G77" s="91">
        <f t="shared" ref="G77:AA77" si="42">ROUND(((G78+G79+G81+G80)/1000),5)</f>
        <v>1.55905</v>
      </c>
      <c r="H77" s="91">
        <f t="shared" si="42"/>
        <v>1.4979199999999999</v>
      </c>
      <c r="I77" s="91">
        <f t="shared" si="42"/>
        <v>1.49387</v>
      </c>
      <c r="J77" s="91">
        <f t="shared" si="42"/>
        <v>1.5698399999999999</v>
      </c>
      <c r="K77" s="91">
        <f t="shared" si="42"/>
        <v>1.76065</v>
      </c>
      <c r="L77" s="91">
        <f t="shared" si="42"/>
        <v>1.9041600000000001</v>
      </c>
      <c r="M77" s="91">
        <f t="shared" si="42"/>
        <v>2.18187</v>
      </c>
      <c r="N77" s="91">
        <f t="shared" si="42"/>
        <v>2.4567100000000002</v>
      </c>
      <c r="O77" s="91">
        <f t="shared" si="42"/>
        <v>2.44651</v>
      </c>
      <c r="P77" s="91">
        <f t="shared" si="42"/>
        <v>2.55829</v>
      </c>
      <c r="Q77" s="91">
        <f t="shared" si="42"/>
        <v>2.5980699999999999</v>
      </c>
      <c r="R77" s="91">
        <f t="shared" si="42"/>
        <v>2.5558200000000002</v>
      </c>
      <c r="S77" s="91">
        <f t="shared" si="42"/>
        <v>2.4339</v>
      </c>
      <c r="T77" s="91">
        <f t="shared" si="42"/>
        <v>2.3522500000000002</v>
      </c>
      <c r="U77" s="91">
        <f t="shared" si="42"/>
        <v>2.2402500000000001</v>
      </c>
      <c r="V77" s="91">
        <f t="shared" si="42"/>
        <v>2.1827399999999999</v>
      </c>
      <c r="W77" s="91">
        <f t="shared" si="42"/>
        <v>1.9918</v>
      </c>
      <c r="X77" s="91">
        <f t="shared" si="42"/>
        <v>1.9837</v>
      </c>
      <c r="Y77" s="91">
        <f t="shared" si="42"/>
        <v>2.09714</v>
      </c>
      <c r="Z77" s="91">
        <f t="shared" si="42"/>
        <v>1.95513</v>
      </c>
      <c r="AA77" s="91">
        <f t="shared" si="42"/>
        <v>1.8211299999999999</v>
      </c>
    </row>
    <row r="78" spans="1:27" ht="12.75" customHeight="1" outlineLevel="1" x14ac:dyDescent="0.2">
      <c r="A78" s="99" t="s">
        <v>1104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1106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>$D$11</f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1108</v>
      </c>
      <c r="B82" s="28" t="str">
        <f>"16"&amp;"."&amp;$B$663&amp;"."&amp;$B$664</f>
        <v>16.07.2023</v>
      </c>
      <c r="C82" s="90" t="s">
        <v>76</v>
      </c>
      <c r="D82" s="91">
        <f>ROUND(((D83+D84+D86+D85)/1000),5)</f>
        <v>1.76837</v>
      </c>
      <c r="E82" s="91">
        <f>ROUND(((E83+E84+E86+E85)/1000),5)</f>
        <v>1.6784300000000001</v>
      </c>
      <c r="F82" s="91">
        <f>ROUND(((F83+F84+F86+F85)/1000),5)</f>
        <v>1.5750500000000001</v>
      </c>
      <c r="G82" s="91">
        <f t="shared" ref="G82:AA82" si="45">ROUND(((G83+G84+G86+G85)/1000),5)</f>
        <v>1.4658899999999999</v>
      </c>
      <c r="H82" s="91">
        <f t="shared" si="45"/>
        <v>1.40415</v>
      </c>
      <c r="I82" s="91">
        <f t="shared" si="45"/>
        <v>1.40063</v>
      </c>
      <c r="J82" s="91">
        <f t="shared" si="45"/>
        <v>1.4411400000000001</v>
      </c>
      <c r="K82" s="91">
        <f t="shared" si="45"/>
        <v>1.6655800000000001</v>
      </c>
      <c r="L82" s="91">
        <f t="shared" si="45"/>
        <v>1.84955</v>
      </c>
      <c r="M82" s="91">
        <f t="shared" si="45"/>
        <v>2.18154</v>
      </c>
      <c r="N82" s="91">
        <f t="shared" si="45"/>
        <v>2.26864</v>
      </c>
      <c r="O82" s="91">
        <f t="shared" si="45"/>
        <v>2.3020499999999999</v>
      </c>
      <c r="P82" s="91">
        <f t="shared" si="45"/>
        <v>2.3131200000000001</v>
      </c>
      <c r="Q82" s="91">
        <f t="shared" si="45"/>
        <v>2.32023</v>
      </c>
      <c r="R82" s="91">
        <f t="shared" si="45"/>
        <v>2.33833</v>
      </c>
      <c r="S82" s="91">
        <f t="shared" si="45"/>
        <v>2.3303600000000002</v>
      </c>
      <c r="T82" s="91">
        <f t="shared" si="45"/>
        <v>2.2923</v>
      </c>
      <c r="U82" s="91">
        <f t="shared" si="45"/>
        <v>2.25543</v>
      </c>
      <c r="V82" s="91">
        <f t="shared" si="45"/>
        <v>2.24607</v>
      </c>
      <c r="W82" s="91">
        <f t="shared" si="45"/>
        <v>2.2312699999999999</v>
      </c>
      <c r="X82" s="91">
        <f t="shared" si="45"/>
        <v>2.2400000000000002</v>
      </c>
      <c r="Y82" s="91">
        <f t="shared" si="45"/>
        <v>2.2805200000000001</v>
      </c>
      <c r="Z82" s="91">
        <f t="shared" si="45"/>
        <v>2.1756000000000002</v>
      </c>
      <c r="AA82" s="91">
        <f t="shared" si="45"/>
        <v>1.9017500000000001</v>
      </c>
    </row>
    <row r="83" spans="1:27" ht="12.75" customHeight="1" outlineLevel="1" x14ac:dyDescent="0.2">
      <c r="A83" s="99" t="s">
        <v>1109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1111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>$D$11</f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1113</v>
      </c>
      <c r="B87" s="28" t="str">
        <f>"17"&amp;"."&amp;$B$663&amp;"."&amp;$B$664</f>
        <v>17.07.2023</v>
      </c>
      <c r="C87" s="90" t="s">
        <v>76</v>
      </c>
      <c r="D87" s="91">
        <f>ROUND(((D88+D89+D91+D90)/1000),5)</f>
        <v>1.75597</v>
      </c>
      <c r="E87" s="91">
        <f>ROUND(((E88+E89+E91+E90)/1000),5)</f>
        <v>1.63866</v>
      </c>
      <c r="F87" s="91">
        <f>ROUND(((F88+F89+F91+F90)/1000),5)</f>
        <v>1.54853</v>
      </c>
      <c r="G87" s="91">
        <f t="shared" ref="G87:AA87" si="48">ROUND(((G88+G89+G91+G90)/1000),5)</f>
        <v>1.44577</v>
      </c>
      <c r="H87" s="91">
        <f t="shared" si="48"/>
        <v>1.4051800000000001</v>
      </c>
      <c r="I87" s="91">
        <f t="shared" si="48"/>
        <v>1.4920500000000001</v>
      </c>
      <c r="J87" s="91">
        <f t="shared" si="48"/>
        <v>1.6782999999999999</v>
      </c>
      <c r="K87" s="91">
        <f t="shared" si="48"/>
        <v>1.83704</v>
      </c>
      <c r="L87" s="91">
        <f t="shared" si="48"/>
        <v>2.09552</v>
      </c>
      <c r="M87" s="91">
        <f t="shared" si="48"/>
        <v>2.3564600000000002</v>
      </c>
      <c r="N87" s="91">
        <f t="shared" si="48"/>
        <v>2.3668800000000001</v>
      </c>
      <c r="O87" s="91">
        <f t="shared" si="48"/>
        <v>2.3966099999999999</v>
      </c>
      <c r="P87" s="91">
        <f t="shared" si="48"/>
        <v>2.3677199999999998</v>
      </c>
      <c r="Q87" s="91">
        <f t="shared" si="48"/>
        <v>2.3881600000000001</v>
      </c>
      <c r="R87" s="91">
        <f t="shared" si="48"/>
        <v>2.45505</v>
      </c>
      <c r="S87" s="91">
        <f t="shared" si="48"/>
        <v>2.4317000000000002</v>
      </c>
      <c r="T87" s="91">
        <f t="shared" si="48"/>
        <v>2.4269599999999998</v>
      </c>
      <c r="U87" s="91">
        <f t="shared" si="48"/>
        <v>2.4127000000000001</v>
      </c>
      <c r="V87" s="91">
        <f t="shared" si="48"/>
        <v>2.3747500000000001</v>
      </c>
      <c r="W87" s="91">
        <f t="shared" si="48"/>
        <v>2.32463</v>
      </c>
      <c r="X87" s="91">
        <f t="shared" si="48"/>
        <v>2.3088099999999998</v>
      </c>
      <c r="Y87" s="91">
        <f t="shared" si="48"/>
        <v>2.3117299999999998</v>
      </c>
      <c r="Z87" s="91">
        <f t="shared" si="48"/>
        <v>1.9836</v>
      </c>
      <c r="AA87" s="91">
        <f t="shared" si="48"/>
        <v>1.77847</v>
      </c>
    </row>
    <row r="88" spans="1:27" ht="12.75" customHeight="1" outlineLevel="1" x14ac:dyDescent="0.2">
      <c r="A88" s="99" t="s">
        <v>1114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1116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>$D$11</f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1118</v>
      </c>
      <c r="B92" s="28" t="str">
        <f>"18"&amp;"."&amp;$B$663&amp;"."&amp;$B$664</f>
        <v>18.07.2023</v>
      </c>
      <c r="C92" s="90" t="s">
        <v>76</v>
      </c>
      <c r="D92" s="91">
        <f>ROUND(((D93+D94+D96+D95)/1000),5)</f>
        <v>1.63195</v>
      </c>
      <c r="E92" s="91">
        <f>ROUND(((E93+E94+E96+E95)/1000),5)</f>
        <v>1.51553</v>
      </c>
      <c r="F92" s="91">
        <f>ROUND(((F93+F94+F96+F95)/1000),5)</f>
        <v>1.4007700000000001</v>
      </c>
      <c r="G92" s="91">
        <f t="shared" ref="G92:AA92" si="51">ROUND(((G93+G94+G96+G95)/1000),5)</f>
        <v>1.2970699999999999</v>
      </c>
      <c r="H92" s="91">
        <f t="shared" si="51"/>
        <v>1.3379099999999999</v>
      </c>
      <c r="I92" s="91">
        <f t="shared" si="51"/>
        <v>1.4379999999999999</v>
      </c>
      <c r="J92" s="91">
        <f t="shared" si="51"/>
        <v>1.5544800000000001</v>
      </c>
      <c r="K92" s="91">
        <f t="shared" si="51"/>
        <v>1.82416</v>
      </c>
      <c r="L92" s="91">
        <f t="shared" si="51"/>
        <v>2.06419</v>
      </c>
      <c r="M92" s="91">
        <f t="shared" si="51"/>
        <v>2.3628300000000002</v>
      </c>
      <c r="N92" s="91">
        <f t="shared" si="51"/>
        <v>2.3832599999999999</v>
      </c>
      <c r="O92" s="91">
        <f t="shared" si="51"/>
        <v>2.3834399999999998</v>
      </c>
      <c r="P92" s="91">
        <f t="shared" si="51"/>
        <v>2.3653400000000002</v>
      </c>
      <c r="Q92" s="91">
        <f t="shared" si="51"/>
        <v>2.3787600000000002</v>
      </c>
      <c r="R92" s="91">
        <f t="shared" si="51"/>
        <v>2.4452600000000002</v>
      </c>
      <c r="S92" s="91">
        <f t="shared" si="51"/>
        <v>2.43194</v>
      </c>
      <c r="T92" s="91">
        <f t="shared" si="51"/>
        <v>2.4294799999999999</v>
      </c>
      <c r="U92" s="91">
        <f t="shared" si="51"/>
        <v>2.4083800000000002</v>
      </c>
      <c r="V92" s="91">
        <f t="shared" si="51"/>
        <v>2.3690600000000002</v>
      </c>
      <c r="W92" s="91">
        <f t="shared" si="51"/>
        <v>2.3239700000000001</v>
      </c>
      <c r="X92" s="91">
        <f t="shared" si="51"/>
        <v>2.2848999999999999</v>
      </c>
      <c r="Y92" s="91">
        <f t="shared" si="51"/>
        <v>2.27494</v>
      </c>
      <c r="Z92" s="91">
        <f t="shared" si="51"/>
        <v>1.9174</v>
      </c>
      <c r="AA92" s="91">
        <f t="shared" si="51"/>
        <v>1.76248</v>
      </c>
    </row>
    <row r="93" spans="1:27" ht="12.75" customHeight="1" outlineLevel="1" x14ac:dyDescent="0.2">
      <c r="A93" s="99" t="s">
        <v>1119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1121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>$D$11</f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1123</v>
      </c>
      <c r="B97" s="28" t="str">
        <f>"19"&amp;"."&amp;$B$663&amp;"."&amp;$B$664</f>
        <v>19.07.2023</v>
      </c>
      <c r="C97" s="90" t="s">
        <v>76</v>
      </c>
      <c r="D97" s="91">
        <f>ROUND(((D98+D99+D101+D100)/1000),5)</f>
        <v>1.6118699999999999</v>
      </c>
      <c r="E97" s="91">
        <f>ROUND(((E98+E99+E101+E100)/1000),5)</f>
        <v>1.4857199999999999</v>
      </c>
      <c r="F97" s="91">
        <f>ROUND(((F98+F99+F101+F100)/1000),5)</f>
        <v>1.3188599999999999</v>
      </c>
      <c r="G97" s="91">
        <f t="shared" ref="G97:AA97" si="54">ROUND(((G98+G99+G101+G100)/1000),5)</f>
        <v>1.2439</v>
      </c>
      <c r="H97" s="91">
        <f t="shared" si="54"/>
        <v>1.2299500000000001</v>
      </c>
      <c r="I97" s="91">
        <f t="shared" si="54"/>
        <v>1.4014899999999999</v>
      </c>
      <c r="J97" s="91">
        <f t="shared" si="54"/>
        <v>1.59263</v>
      </c>
      <c r="K97" s="91">
        <f t="shared" si="54"/>
        <v>1.8588199999999999</v>
      </c>
      <c r="L97" s="91">
        <f t="shared" si="54"/>
        <v>2.0788600000000002</v>
      </c>
      <c r="M97" s="91">
        <f t="shared" si="54"/>
        <v>2.3506200000000002</v>
      </c>
      <c r="N97" s="91">
        <f t="shared" si="54"/>
        <v>2.3973300000000002</v>
      </c>
      <c r="O97" s="91">
        <f t="shared" si="54"/>
        <v>2.4089499999999999</v>
      </c>
      <c r="P97" s="91">
        <f t="shared" si="54"/>
        <v>2.4067099999999999</v>
      </c>
      <c r="Q97" s="91">
        <f t="shared" si="54"/>
        <v>2.4145699999999999</v>
      </c>
      <c r="R97" s="91">
        <f t="shared" si="54"/>
        <v>2.4754299999999998</v>
      </c>
      <c r="S97" s="91">
        <f t="shared" si="54"/>
        <v>2.4590299999999998</v>
      </c>
      <c r="T97" s="91">
        <f t="shared" si="54"/>
        <v>2.4458099999999998</v>
      </c>
      <c r="U97" s="91">
        <f t="shared" si="54"/>
        <v>2.42686</v>
      </c>
      <c r="V97" s="91">
        <f t="shared" si="54"/>
        <v>2.3868499999999999</v>
      </c>
      <c r="W97" s="91">
        <f t="shared" si="54"/>
        <v>2.3484799999999999</v>
      </c>
      <c r="X97" s="91">
        <f t="shared" si="54"/>
        <v>2.3217400000000001</v>
      </c>
      <c r="Y97" s="91">
        <f t="shared" si="54"/>
        <v>2.30837</v>
      </c>
      <c r="Z97" s="91">
        <f t="shared" si="54"/>
        <v>2.0119400000000001</v>
      </c>
      <c r="AA97" s="91">
        <f t="shared" si="54"/>
        <v>1.88364</v>
      </c>
    </row>
    <row r="98" spans="1:27" ht="12.75" customHeight="1" outlineLevel="1" x14ac:dyDescent="0.2">
      <c r="A98" s="99" t="s">
        <v>1124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>$D$11</f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1128</v>
      </c>
      <c r="B102" s="28" t="str">
        <f>"20"&amp;"."&amp;$B$663&amp;"."&amp;$B$664</f>
        <v>20.07.2023</v>
      </c>
      <c r="C102" s="90" t="s">
        <v>76</v>
      </c>
      <c r="D102" s="91">
        <f>ROUND(((D103+D104+D106+D105)/1000),5)</f>
        <v>1.5795699999999999</v>
      </c>
      <c r="E102" s="91">
        <f>ROUND(((E103+E104+E106+E105)/1000),5)</f>
        <v>1.4275599999999999</v>
      </c>
      <c r="F102" s="91">
        <f>ROUND(((F103+F104+F106+F105)/1000),5)</f>
        <v>1.2898400000000001</v>
      </c>
      <c r="G102" s="91">
        <f t="shared" ref="G102:AA102" si="57">ROUND(((G103+G104+G106+G105)/1000),5)</f>
        <v>1.2214799999999999</v>
      </c>
      <c r="H102" s="91">
        <f t="shared" si="57"/>
        <v>1.2045399999999999</v>
      </c>
      <c r="I102" s="91">
        <f t="shared" si="57"/>
        <v>1.38567</v>
      </c>
      <c r="J102" s="91">
        <f t="shared" si="57"/>
        <v>1.45503</v>
      </c>
      <c r="K102" s="91">
        <f t="shared" si="57"/>
        <v>1.8455900000000001</v>
      </c>
      <c r="L102" s="91">
        <f t="shared" si="57"/>
        <v>2.1634799999999998</v>
      </c>
      <c r="M102" s="91">
        <f t="shared" si="57"/>
        <v>2.3660600000000001</v>
      </c>
      <c r="N102" s="91">
        <f t="shared" si="57"/>
        <v>2.42083</v>
      </c>
      <c r="O102" s="91">
        <f t="shared" si="57"/>
        <v>2.4277899999999999</v>
      </c>
      <c r="P102" s="91">
        <f t="shared" si="57"/>
        <v>2.4249900000000002</v>
      </c>
      <c r="Q102" s="91">
        <f t="shared" si="57"/>
        <v>2.4262199999999998</v>
      </c>
      <c r="R102" s="91">
        <f t="shared" si="57"/>
        <v>2.4454500000000001</v>
      </c>
      <c r="S102" s="91">
        <f t="shared" si="57"/>
        <v>2.4374400000000001</v>
      </c>
      <c r="T102" s="91">
        <f t="shared" si="57"/>
        <v>2.4365299999999999</v>
      </c>
      <c r="U102" s="91">
        <f t="shared" si="57"/>
        <v>2.42435</v>
      </c>
      <c r="V102" s="91">
        <f t="shared" si="57"/>
        <v>2.3813499999999999</v>
      </c>
      <c r="W102" s="91">
        <f t="shared" si="57"/>
        <v>2.3561700000000001</v>
      </c>
      <c r="X102" s="91">
        <f t="shared" si="57"/>
        <v>2.3365399999999998</v>
      </c>
      <c r="Y102" s="91">
        <f t="shared" si="57"/>
        <v>2.3259799999999999</v>
      </c>
      <c r="Z102" s="91">
        <f t="shared" si="57"/>
        <v>1.99962</v>
      </c>
      <c r="AA102" s="91">
        <f t="shared" si="57"/>
        <v>1.78311</v>
      </c>
    </row>
    <row r="103" spans="1:27" ht="12.75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>$D$11</f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1133</v>
      </c>
      <c r="B107" s="28" t="str">
        <f>"21"&amp;"."&amp;$B$663&amp;"."&amp;$B$664</f>
        <v>21.07.2023</v>
      </c>
      <c r="C107" s="90" t="s">
        <v>76</v>
      </c>
      <c r="D107" s="91">
        <f>ROUND(((D108+D109+D111+D110)/1000),5)</f>
        <v>1.54243</v>
      </c>
      <c r="E107" s="91">
        <f>ROUND(((E108+E109+E111+E110)/1000),5)</f>
        <v>1.40269</v>
      </c>
      <c r="F107" s="91">
        <f>ROUND(((F108+F109+F111+F110)/1000),5)</f>
        <v>1.3282700000000001</v>
      </c>
      <c r="G107" s="91">
        <f t="shared" ref="G107:AA107" si="60">ROUND(((G108+G109+G111+G110)/1000),5)</f>
        <v>1.25163</v>
      </c>
      <c r="H107" s="91">
        <f t="shared" si="60"/>
        <v>1.22387</v>
      </c>
      <c r="I107" s="91">
        <f t="shared" si="60"/>
        <v>1.3727400000000001</v>
      </c>
      <c r="J107" s="91">
        <f t="shared" si="60"/>
        <v>1.49116</v>
      </c>
      <c r="K107" s="91">
        <f t="shared" si="60"/>
        <v>1.79379</v>
      </c>
      <c r="L107" s="91">
        <f t="shared" si="60"/>
        <v>2.2282000000000002</v>
      </c>
      <c r="M107" s="91">
        <f t="shared" si="60"/>
        <v>2.42001</v>
      </c>
      <c r="N107" s="91">
        <f t="shared" si="60"/>
        <v>2.4372699999999998</v>
      </c>
      <c r="O107" s="91">
        <f t="shared" si="60"/>
        <v>2.4315799999999999</v>
      </c>
      <c r="P107" s="91">
        <f t="shared" si="60"/>
        <v>2.4231199999999999</v>
      </c>
      <c r="Q107" s="91">
        <f t="shared" si="60"/>
        <v>2.43275</v>
      </c>
      <c r="R107" s="91">
        <f t="shared" si="60"/>
        <v>2.4319299999999999</v>
      </c>
      <c r="S107" s="91">
        <f t="shared" si="60"/>
        <v>2.42584</v>
      </c>
      <c r="T107" s="91">
        <f t="shared" si="60"/>
        <v>2.4211299999999998</v>
      </c>
      <c r="U107" s="91">
        <f t="shared" si="60"/>
        <v>2.4197600000000001</v>
      </c>
      <c r="V107" s="91">
        <f t="shared" si="60"/>
        <v>2.4018199999999998</v>
      </c>
      <c r="W107" s="91">
        <f t="shared" si="60"/>
        <v>2.4016999999999999</v>
      </c>
      <c r="X107" s="91">
        <f t="shared" si="60"/>
        <v>2.38706</v>
      </c>
      <c r="Y107" s="91">
        <f t="shared" si="60"/>
        <v>2.3906299999999998</v>
      </c>
      <c r="Z107" s="91">
        <f t="shared" si="60"/>
        <v>2.2455699999999998</v>
      </c>
      <c r="AA107" s="91">
        <f t="shared" si="60"/>
        <v>1.8956599999999999</v>
      </c>
    </row>
    <row r="108" spans="1:27" ht="12.75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>$D$11</f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1138</v>
      </c>
      <c r="B112" s="28" t="str">
        <f>"22"&amp;"."&amp;$B$663&amp;"."&amp;$B$664</f>
        <v>22.07.2023</v>
      </c>
      <c r="C112" s="90" t="s">
        <v>76</v>
      </c>
      <c r="D112" s="91">
        <f>ROUND(((D113+D114+D116+D115)/1000),5)</f>
        <v>1.8853899999999999</v>
      </c>
      <c r="E112" s="91">
        <f>ROUND(((E113+E114+E116+E115)/1000),5)</f>
        <v>1.7507299999999999</v>
      </c>
      <c r="F112" s="91">
        <f>ROUND(((F113+F114+F116+F115)/1000),5)</f>
        <v>1.6100300000000001</v>
      </c>
      <c r="G112" s="91">
        <f t="shared" ref="G112:AA112" si="63">ROUND(((G113+G114+G116+G115)/1000),5)</f>
        <v>1.4983200000000001</v>
      </c>
      <c r="H112" s="91">
        <f t="shared" si="63"/>
        <v>1.4472400000000001</v>
      </c>
      <c r="I112" s="91">
        <f t="shared" si="63"/>
        <v>1.51728</v>
      </c>
      <c r="J112" s="91">
        <f t="shared" si="63"/>
        <v>1.6492100000000001</v>
      </c>
      <c r="K112" s="91">
        <f t="shared" si="63"/>
        <v>1.7771300000000001</v>
      </c>
      <c r="L112" s="91">
        <f t="shared" si="63"/>
        <v>1.93774</v>
      </c>
      <c r="M112" s="91">
        <f t="shared" si="63"/>
        <v>2.34544</v>
      </c>
      <c r="N112" s="91">
        <f t="shared" si="63"/>
        <v>2.4134699999999998</v>
      </c>
      <c r="O112" s="91">
        <f t="shared" si="63"/>
        <v>2.4224100000000002</v>
      </c>
      <c r="P112" s="91">
        <f t="shared" si="63"/>
        <v>2.4167900000000002</v>
      </c>
      <c r="Q112" s="91">
        <f t="shared" si="63"/>
        <v>2.41344</v>
      </c>
      <c r="R112" s="91">
        <f t="shared" si="63"/>
        <v>2.4150900000000002</v>
      </c>
      <c r="S112" s="91">
        <f t="shared" si="63"/>
        <v>2.4056899999999999</v>
      </c>
      <c r="T112" s="91">
        <f t="shared" si="63"/>
        <v>2.37723</v>
      </c>
      <c r="U112" s="91">
        <f t="shared" si="63"/>
        <v>2.3428100000000001</v>
      </c>
      <c r="V112" s="91">
        <f t="shared" si="63"/>
        <v>2.3164899999999999</v>
      </c>
      <c r="W112" s="91">
        <f t="shared" si="63"/>
        <v>2.2645499999999998</v>
      </c>
      <c r="X112" s="91">
        <f t="shared" si="63"/>
        <v>2.25773</v>
      </c>
      <c r="Y112" s="91">
        <f t="shared" si="63"/>
        <v>2.2723200000000001</v>
      </c>
      <c r="Z112" s="91">
        <f t="shared" si="63"/>
        <v>2.0892400000000002</v>
      </c>
      <c r="AA112" s="91">
        <f t="shared" si="63"/>
        <v>1.88215</v>
      </c>
    </row>
    <row r="113" spans="1:27" ht="12.75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>$D$11</f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1143</v>
      </c>
      <c r="B117" s="28" t="str">
        <f>"23"&amp;"."&amp;$B$663&amp;"."&amp;$B$664</f>
        <v>23.07.2023</v>
      </c>
      <c r="C117" s="90" t="s">
        <v>76</v>
      </c>
      <c r="D117" s="91">
        <f>ROUND(((D118+D119+D121+D120)/1000),5)</f>
        <v>1.6980999999999999</v>
      </c>
      <c r="E117" s="91">
        <f>ROUND(((E118+E119+E121+E120)/1000),5)</f>
        <v>1.5502899999999999</v>
      </c>
      <c r="F117" s="91">
        <f>ROUND(((F118+F119+F121+F120)/1000),5)</f>
        <v>1.37636</v>
      </c>
      <c r="G117" s="91">
        <f t="shared" ref="G117:AA117" si="66">ROUND(((G118+G119+G121+G120)/1000),5)</f>
        <v>1.2725299999999999</v>
      </c>
      <c r="H117" s="91">
        <f t="shared" si="66"/>
        <v>1.22204</v>
      </c>
      <c r="I117" s="91">
        <f t="shared" si="66"/>
        <v>1.2765200000000001</v>
      </c>
      <c r="J117" s="91">
        <f t="shared" si="66"/>
        <v>1.27661</v>
      </c>
      <c r="K117" s="91">
        <f t="shared" si="66"/>
        <v>1.5728599999999999</v>
      </c>
      <c r="L117" s="91">
        <f t="shared" si="66"/>
        <v>1.7922400000000001</v>
      </c>
      <c r="M117" s="91">
        <f t="shared" si="66"/>
        <v>2.0098699999999998</v>
      </c>
      <c r="N117" s="91">
        <f t="shared" si="66"/>
        <v>2.19292</v>
      </c>
      <c r="O117" s="91">
        <f t="shared" si="66"/>
        <v>2.23102</v>
      </c>
      <c r="P117" s="91">
        <f t="shared" si="66"/>
        <v>2.2362000000000002</v>
      </c>
      <c r="Q117" s="91">
        <f t="shared" si="66"/>
        <v>2.2408700000000001</v>
      </c>
      <c r="R117" s="91">
        <f t="shared" si="66"/>
        <v>2.2405599999999999</v>
      </c>
      <c r="S117" s="91">
        <f t="shared" si="66"/>
        <v>2.23434</v>
      </c>
      <c r="T117" s="91">
        <f t="shared" si="66"/>
        <v>2.19475</v>
      </c>
      <c r="U117" s="91">
        <f t="shared" si="66"/>
        <v>2.1840899999999999</v>
      </c>
      <c r="V117" s="91">
        <f t="shared" si="66"/>
        <v>2.17666</v>
      </c>
      <c r="W117" s="91">
        <f t="shared" si="66"/>
        <v>2.16798</v>
      </c>
      <c r="X117" s="91">
        <f t="shared" si="66"/>
        <v>2.1737500000000001</v>
      </c>
      <c r="Y117" s="91">
        <f t="shared" si="66"/>
        <v>2.17021</v>
      </c>
      <c r="Z117" s="91">
        <f t="shared" si="66"/>
        <v>1.9919899999999999</v>
      </c>
      <c r="AA117" s="91">
        <f t="shared" si="66"/>
        <v>1.8213200000000001</v>
      </c>
    </row>
    <row r="118" spans="1:27" ht="12.75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>$D$11</f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1148</v>
      </c>
      <c r="B122" s="28" t="str">
        <f>"24"&amp;"."&amp;$B$663&amp;"."&amp;$B$664</f>
        <v>24.07.2023</v>
      </c>
      <c r="C122" s="90" t="s">
        <v>76</v>
      </c>
      <c r="D122" s="91">
        <f>ROUND(((D123+D124+D126+D125)/1000),5)</f>
        <v>1.60216</v>
      </c>
      <c r="E122" s="91">
        <f>ROUND(((E123+E124+E126+E125)/1000),5)</f>
        <v>1.4513799999999999</v>
      </c>
      <c r="F122" s="91">
        <f>ROUND(((F123+F124+F126+F125)/1000),5)</f>
        <v>1.3845700000000001</v>
      </c>
      <c r="G122" s="91">
        <f t="shared" ref="G122:AA122" si="69">ROUND(((G123+G124+G126+G125)/1000),5)</f>
        <v>1.30444</v>
      </c>
      <c r="H122" s="91">
        <f t="shared" si="69"/>
        <v>1.2762</v>
      </c>
      <c r="I122" s="91">
        <f t="shared" si="69"/>
        <v>1.4449700000000001</v>
      </c>
      <c r="J122" s="91">
        <f t="shared" si="69"/>
        <v>1.65683</v>
      </c>
      <c r="K122" s="91">
        <f t="shared" si="69"/>
        <v>1.78698</v>
      </c>
      <c r="L122" s="91">
        <f t="shared" si="69"/>
        <v>2.1234099999999998</v>
      </c>
      <c r="M122" s="91">
        <f t="shared" si="69"/>
        <v>2.35351</v>
      </c>
      <c r="N122" s="91">
        <f t="shared" si="69"/>
        <v>2.4194900000000001</v>
      </c>
      <c r="O122" s="91">
        <f t="shared" si="69"/>
        <v>2.4257</v>
      </c>
      <c r="P122" s="91">
        <f t="shared" si="69"/>
        <v>2.4129700000000001</v>
      </c>
      <c r="Q122" s="91">
        <f t="shared" si="69"/>
        <v>2.4565299999999999</v>
      </c>
      <c r="R122" s="91">
        <f t="shared" si="69"/>
        <v>2.4511699999999998</v>
      </c>
      <c r="S122" s="91">
        <f t="shared" si="69"/>
        <v>2.4251399999999999</v>
      </c>
      <c r="T122" s="91">
        <f t="shared" si="69"/>
        <v>2.4111199999999999</v>
      </c>
      <c r="U122" s="91">
        <f t="shared" si="69"/>
        <v>2.3901500000000002</v>
      </c>
      <c r="V122" s="91">
        <f t="shared" si="69"/>
        <v>2.3391099999999998</v>
      </c>
      <c r="W122" s="91">
        <f t="shared" si="69"/>
        <v>2.3211599999999999</v>
      </c>
      <c r="X122" s="91">
        <f t="shared" si="69"/>
        <v>2.2633999999999999</v>
      </c>
      <c r="Y122" s="91">
        <f t="shared" si="69"/>
        <v>2.2577099999999999</v>
      </c>
      <c r="Z122" s="91">
        <f t="shared" si="69"/>
        <v>1.9509799999999999</v>
      </c>
      <c r="AA122" s="91">
        <f t="shared" si="69"/>
        <v>1.7506299999999999</v>
      </c>
    </row>
    <row r="123" spans="1:27" ht="12.75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>$D$11</f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1153</v>
      </c>
      <c r="B127" s="28" t="str">
        <f>"25"&amp;"."&amp;$B$663&amp;"."&amp;$B$664</f>
        <v>25.07.2023</v>
      </c>
      <c r="C127" s="90" t="s">
        <v>76</v>
      </c>
      <c r="D127" s="91">
        <f>ROUND(((D128+D129+D131+D130)/1000),5)</f>
        <v>1.5342499999999999</v>
      </c>
      <c r="E127" s="91">
        <f>ROUND(((E128+E129+E131+E130)/1000),5)</f>
        <v>1.3896999999999999</v>
      </c>
      <c r="F127" s="91">
        <f>ROUND(((F128+F129+F131+F130)/1000),5)</f>
        <v>1.2446999999999999</v>
      </c>
      <c r="G127" s="91">
        <f t="shared" ref="G127:AA127" si="72">ROUND(((G128+G129+G131+G130)/1000),5)</f>
        <v>1.18624</v>
      </c>
      <c r="H127" s="91">
        <f t="shared" si="72"/>
        <v>1.15398</v>
      </c>
      <c r="I127" s="91">
        <f t="shared" si="72"/>
        <v>1.3403400000000001</v>
      </c>
      <c r="J127" s="91">
        <f t="shared" si="72"/>
        <v>1.4565300000000001</v>
      </c>
      <c r="K127" s="91">
        <f t="shared" si="72"/>
        <v>1.74586</v>
      </c>
      <c r="L127" s="91">
        <f t="shared" si="72"/>
        <v>1.8592500000000001</v>
      </c>
      <c r="M127" s="91">
        <f t="shared" si="72"/>
        <v>2.1445500000000002</v>
      </c>
      <c r="N127" s="91">
        <f t="shared" si="72"/>
        <v>2.2111000000000001</v>
      </c>
      <c r="O127" s="91">
        <f t="shared" si="72"/>
        <v>2.3428399999999998</v>
      </c>
      <c r="P127" s="91">
        <f t="shared" si="72"/>
        <v>2.3262399999999999</v>
      </c>
      <c r="Q127" s="91">
        <f t="shared" si="72"/>
        <v>2.35711</v>
      </c>
      <c r="R127" s="91">
        <f t="shared" si="72"/>
        <v>2.4240900000000001</v>
      </c>
      <c r="S127" s="91">
        <f t="shared" si="72"/>
        <v>2.42231</v>
      </c>
      <c r="T127" s="91">
        <f t="shared" si="72"/>
        <v>2.4197700000000002</v>
      </c>
      <c r="U127" s="91">
        <f t="shared" si="72"/>
        <v>2.4023300000000001</v>
      </c>
      <c r="V127" s="91">
        <f t="shared" si="72"/>
        <v>2.3506900000000002</v>
      </c>
      <c r="W127" s="91">
        <f t="shared" si="72"/>
        <v>2.2166999999999999</v>
      </c>
      <c r="X127" s="91">
        <f t="shared" si="72"/>
        <v>2.04731</v>
      </c>
      <c r="Y127" s="91">
        <f t="shared" si="72"/>
        <v>2.0306799999999998</v>
      </c>
      <c r="Z127" s="91">
        <f t="shared" si="72"/>
        <v>1.8442799999999999</v>
      </c>
      <c r="AA127" s="91">
        <f t="shared" si="72"/>
        <v>1.70624</v>
      </c>
    </row>
    <row r="128" spans="1:27" ht="12.75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>$D$11</f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1158</v>
      </c>
      <c r="B132" s="28" t="str">
        <f>"26"&amp;"."&amp;$B$663&amp;"."&amp;$B$664</f>
        <v>26.07.2023</v>
      </c>
      <c r="C132" s="90" t="s">
        <v>76</v>
      </c>
      <c r="D132" s="91">
        <f>ROUND(((D133+D134+D136+D135)/1000),5)</f>
        <v>1.5983499999999999</v>
      </c>
      <c r="E132" s="91">
        <f>ROUND(((E133+E134+E136+E135)/1000),5)</f>
        <v>1.4738199999999999</v>
      </c>
      <c r="F132" s="91">
        <f>ROUND(((F133+F134+F136+F135)/1000),5)</f>
        <v>1.3552599999999999</v>
      </c>
      <c r="G132" s="91">
        <f t="shared" ref="G132:AA132" si="75">ROUND(((G133+G134+G136+G135)/1000),5)</f>
        <v>1.23491</v>
      </c>
      <c r="H132" s="91">
        <f t="shared" si="75"/>
        <v>1.2359800000000001</v>
      </c>
      <c r="I132" s="91">
        <f t="shared" si="75"/>
        <v>1.4096500000000001</v>
      </c>
      <c r="J132" s="91">
        <f t="shared" si="75"/>
        <v>1.52634</v>
      </c>
      <c r="K132" s="91">
        <f t="shared" si="75"/>
        <v>1.8132999999999999</v>
      </c>
      <c r="L132" s="91">
        <f t="shared" si="75"/>
        <v>2.04799</v>
      </c>
      <c r="M132" s="91">
        <f t="shared" si="75"/>
        <v>2.42022</v>
      </c>
      <c r="N132" s="91">
        <f t="shared" si="75"/>
        <v>2.4763899999999999</v>
      </c>
      <c r="O132" s="91">
        <f t="shared" si="75"/>
        <v>2.51037</v>
      </c>
      <c r="P132" s="91">
        <f t="shared" si="75"/>
        <v>2.4778600000000002</v>
      </c>
      <c r="Q132" s="91">
        <f t="shared" si="75"/>
        <v>2.4534600000000002</v>
      </c>
      <c r="R132" s="91">
        <f t="shared" si="75"/>
        <v>2.5686200000000001</v>
      </c>
      <c r="S132" s="91">
        <f t="shared" si="75"/>
        <v>2.5192000000000001</v>
      </c>
      <c r="T132" s="91">
        <f t="shared" si="75"/>
        <v>2.4838</v>
      </c>
      <c r="U132" s="91">
        <f t="shared" si="75"/>
        <v>2.4492400000000001</v>
      </c>
      <c r="V132" s="91">
        <f t="shared" si="75"/>
        <v>2.41248</v>
      </c>
      <c r="W132" s="91">
        <f t="shared" si="75"/>
        <v>2.3827199999999999</v>
      </c>
      <c r="X132" s="91">
        <f t="shared" si="75"/>
        <v>2.3254899999999998</v>
      </c>
      <c r="Y132" s="91">
        <f t="shared" si="75"/>
        <v>2.21956</v>
      </c>
      <c r="Z132" s="91">
        <f t="shared" si="75"/>
        <v>2.0833200000000001</v>
      </c>
      <c r="AA132" s="91">
        <f t="shared" si="75"/>
        <v>1.7661500000000001</v>
      </c>
    </row>
    <row r="133" spans="1:27" ht="12.75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>$D$11</f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1163</v>
      </c>
      <c r="B137" s="28" t="str">
        <f>"27"&amp;"."&amp;$B$663&amp;"."&amp;$B$664</f>
        <v>27.07.2023</v>
      </c>
      <c r="C137" s="90" t="s">
        <v>76</v>
      </c>
      <c r="D137" s="91">
        <f>ROUND(((D138+D139+D141+D140)/1000),5)</f>
        <v>1.59328</v>
      </c>
      <c r="E137" s="91">
        <f>ROUND(((E138+E139+E141+E140)/1000),5)</f>
        <v>1.4125300000000001</v>
      </c>
      <c r="F137" s="91">
        <f>ROUND(((F138+F139+F141+F140)/1000),5)</f>
        <v>1.2571300000000001</v>
      </c>
      <c r="G137" s="91">
        <f t="shared" ref="G137:AA137" si="78">ROUND(((G138+G139+G141+G140)/1000),5)</f>
        <v>1.13802</v>
      </c>
      <c r="H137" s="91">
        <f t="shared" si="78"/>
        <v>1.1091899999999999</v>
      </c>
      <c r="I137" s="91">
        <f t="shared" si="78"/>
        <v>1.3478000000000001</v>
      </c>
      <c r="J137" s="91">
        <f t="shared" si="78"/>
        <v>1.61663</v>
      </c>
      <c r="K137" s="91">
        <f t="shared" si="78"/>
        <v>1.7576700000000001</v>
      </c>
      <c r="L137" s="91">
        <f t="shared" si="78"/>
        <v>2.1718700000000002</v>
      </c>
      <c r="M137" s="91">
        <f t="shared" si="78"/>
        <v>2.43235</v>
      </c>
      <c r="N137" s="91">
        <f t="shared" si="78"/>
        <v>2.4401000000000002</v>
      </c>
      <c r="O137" s="91">
        <f t="shared" si="78"/>
        <v>2.44726</v>
      </c>
      <c r="P137" s="91">
        <f t="shared" si="78"/>
        <v>2.4343499999999998</v>
      </c>
      <c r="Q137" s="91">
        <f t="shared" si="78"/>
        <v>2.4476</v>
      </c>
      <c r="R137" s="91">
        <f t="shared" si="78"/>
        <v>2.4595500000000001</v>
      </c>
      <c r="S137" s="91">
        <f t="shared" si="78"/>
        <v>2.4466100000000002</v>
      </c>
      <c r="T137" s="91">
        <f t="shared" si="78"/>
        <v>2.46889</v>
      </c>
      <c r="U137" s="91">
        <f t="shared" si="78"/>
        <v>2.4495300000000002</v>
      </c>
      <c r="V137" s="91">
        <f t="shared" si="78"/>
        <v>2.42022</v>
      </c>
      <c r="W137" s="91">
        <f t="shared" si="78"/>
        <v>2.3677100000000002</v>
      </c>
      <c r="X137" s="91">
        <f t="shared" si="78"/>
        <v>2.2775300000000001</v>
      </c>
      <c r="Y137" s="91">
        <f t="shared" si="78"/>
        <v>2.2227199999999998</v>
      </c>
      <c r="Z137" s="91">
        <f t="shared" si="78"/>
        <v>2.0499200000000002</v>
      </c>
      <c r="AA137" s="91">
        <f t="shared" si="78"/>
        <v>1.74516</v>
      </c>
    </row>
    <row r="138" spans="1:27" ht="12.75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>$D$11</f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1168</v>
      </c>
      <c r="B142" s="28" t="str">
        <f>"28"&amp;"."&amp;$B$663&amp;"."&amp;$B$664</f>
        <v>28.07.2023</v>
      </c>
      <c r="C142" s="90" t="s">
        <v>76</v>
      </c>
      <c r="D142" s="91">
        <f>ROUND(((D143+D144+D146+D145)/1000),5)</f>
        <v>1.53356</v>
      </c>
      <c r="E142" s="91">
        <f>ROUND(((E143+E144+E146+E145)/1000),5)</f>
        <v>1.35504</v>
      </c>
      <c r="F142" s="91">
        <f>ROUND(((F143+F144+F146+F145)/1000),5)</f>
        <v>1.20594</v>
      </c>
      <c r="G142" s="91">
        <f t="shared" ref="G142:AA142" si="81">ROUND(((G143+G144+G146+G145)/1000),5)</f>
        <v>1.1372599999999999</v>
      </c>
      <c r="H142" s="91">
        <f t="shared" si="81"/>
        <v>1.1205400000000001</v>
      </c>
      <c r="I142" s="91">
        <f t="shared" si="81"/>
        <v>1.3389899999999999</v>
      </c>
      <c r="J142" s="91">
        <f t="shared" si="81"/>
        <v>1.5588299999999999</v>
      </c>
      <c r="K142" s="91">
        <f t="shared" si="81"/>
        <v>1.7791600000000001</v>
      </c>
      <c r="L142" s="91">
        <f t="shared" si="81"/>
        <v>2.02854</v>
      </c>
      <c r="M142" s="91">
        <f t="shared" si="81"/>
        <v>2.4466800000000002</v>
      </c>
      <c r="N142" s="91">
        <f t="shared" si="81"/>
        <v>2.4567999999999999</v>
      </c>
      <c r="O142" s="91">
        <f t="shared" si="81"/>
        <v>2.4672299999999998</v>
      </c>
      <c r="P142" s="91">
        <f t="shared" si="81"/>
        <v>2.4710800000000002</v>
      </c>
      <c r="Q142" s="91">
        <f t="shared" si="81"/>
        <v>2.4616799999999999</v>
      </c>
      <c r="R142" s="91">
        <f t="shared" si="81"/>
        <v>2.5403099999999998</v>
      </c>
      <c r="S142" s="91">
        <f t="shared" si="81"/>
        <v>2.4599000000000002</v>
      </c>
      <c r="T142" s="91">
        <f t="shared" si="81"/>
        <v>2.4759000000000002</v>
      </c>
      <c r="U142" s="91">
        <f t="shared" si="81"/>
        <v>2.4548100000000002</v>
      </c>
      <c r="V142" s="91">
        <f t="shared" si="81"/>
        <v>2.4298899999999999</v>
      </c>
      <c r="W142" s="91">
        <f t="shared" si="81"/>
        <v>2.387</v>
      </c>
      <c r="X142" s="91">
        <f t="shared" si="81"/>
        <v>2.34823</v>
      </c>
      <c r="Y142" s="91">
        <f t="shared" si="81"/>
        <v>2.3333300000000001</v>
      </c>
      <c r="Z142" s="91">
        <f t="shared" si="81"/>
        <v>2.0636299999999999</v>
      </c>
      <c r="AA142" s="91">
        <f t="shared" si="81"/>
        <v>1.8833500000000001</v>
      </c>
    </row>
    <row r="143" spans="1:27" ht="12.75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>$D$11</f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1173</v>
      </c>
      <c r="B147" s="28" t="str">
        <f>"29"&amp;"."&amp;$B$663&amp;"."&amp;$B$664</f>
        <v>29.07.2023</v>
      </c>
      <c r="C147" s="90" t="s">
        <v>76</v>
      </c>
      <c r="D147" s="91">
        <f>ROUND(((D148+D149+D151+D150)/1000),5)</f>
        <v>1.6392500000000001</v>
      </c>
      <c r="E147" s="91">
        <f>ROUND(((E148+E149+E151+E150)/1000),5)</f>
        <v>1.4844900000000001</v>
      </c>
      <c r="F147" s="91">
        <f>ROUND(((F148+F149+F151+F150)/1000),5)</f>
        <v>1.38392</v>
      </c>
      <c r="G147" s="91">
        <f t="shared" ref="G147:AA147" si="84">ROUND(((G148+G149+G151+G150)/1000),5)</f>
        <v>1.28437</v>
      </c>
      <c r="H147" s="91">
        <f t="shared" si="84"/>
        <v>1.2492300000000001</v>
      </c>
      <c r="I147" s="91">
        <f t="shared" si="84"/>
        <v>1.34398</v>
      </c>
      <c r="J147" s="91">
        <f t="shared" si="84"/>
        <v>1.34266</v>
      </c>
      <c r="K147" s="91">
        <f t="shared" si="84"/>
        <v>1.7258</v>
      </c>
      <c r="L147" s="91">
        <f t="shared" si="84"/>
        <v>1.84382</v>
      </c>
      <c r="M147" s="91">
        <f t="shared" si="84"/>
        <v>2.1743000000000001</v>
      </c>
      <c r="N147" s="91">
        <f t="shared" si="84"/>
        <v>2.3620199999999998</v>
      </c>
      <c r="O147" s="91">
        <f t="shared" si="84"/>
        <v>2.3871500000000001</v>
      </c>
      <c r="P147" s="91">
        <f t="shared" si="84"/>
        <v>2.37968</v>
      </c>
      <c r="Q147" s="91">
        <f t="shared" si="84"/>
        <v>2.3822000000000001</v>
      </c>
      <c r="R147" s="91">
        <f t="shared" si="84"/>
        <v>2.3725399999999999</v>
      </c>
      <c r="S147" s="91">
        <f t="shared" si="84"/>
        <v>2.3230200000000001</v>
      </c>
      <c r="T147" s="91">
        <f t="shared" si="84"/>
        <v>2.3016299999999998</v>
      </c>
      <c r="U147" s="91">
        <f t="shared" si="84"/>
        <v>2.2808299999999999</v>
      </c>
      <c r="V147" s="91">
        <f t="shared" si="84"/>
        <v>2.27765</v>
      </c>
      <c r="W147" s="91">
        <f t="shared" si="84"/>
        <v>2.1681699999999999</v>
      </c>
      <c r="X147" s="91">
        <f t="shared" si="84"/>
        <v>2.1589399999999999</v>
      </c>
      <c r="Y147" s="91">
        <f t="shared" si="84"/>
        <v>2.1449600000000002</v>
      </c>
      <c r="Z147" s="91">
        <f t="shared" si="84"/>
        <v>2.0481099999999999</v>
      </c>
      <c r="AA147" s="91">
        <f t="shared" si="84"/>
        <v>1.86161</v>
      </c>
    </row>
    <row r="148" spans="1:27" ht="12.75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>$D$11</f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1178</v>
      </c>
      <c r="B152" s="28" t="str">
        <f>"30"&amp;"."&amp;$B$663&amp;"."&amp;$B$664</f>
        <v>30.07.2023</v>
      </c>
      <c r="C152" s="90" t="s">
        <v>76</v>
      </c>
      <c r="D152" s="91">
        <f>ROUND(((D153+D154+D156+D155)/1000),5)</f>
        <v>1.7013</v>
      </c>
      <c r="E152" s="91">
        <f>ROUND(((E153+E154+E156+E155)/1000),5)</f>
        <v>1.5132699999999999</v>
      </c>
      <c r="F152" s="91">
        <f>ROUND(((F153+F154+F156+F155)/1000),5)</f>
        <v>1.3989499999999999</v>
      </c>
      <c r="G152" s="91">
        <f t="shared" ref="G152:AA152" si="87">ROUND(((G153+G154+G156+G155)/1000),5)</f>
        <v>1.3405199999999999</v>
      </c>
      <c r="H152" s="91">
        <f t="shared" si="87"/>
        <v>1.28999</v>
      </c>
      <c r="I152" s="91">
        <f t="shared" si="87"/>
        <v>1.3128299999999999</v>
      </c>
      <c r="J152" s="91">
        <f t="shared" si="87"/>
        <v>1.3384</v>
      </c>
      <c r="K152" s="91">
        <f t="shared" si="87"/>
        <v>1.6498999999999999</v>
      </c>
      <c r="L152" s="91">
        <f t="shared" si="87"/>
        <v>1.83422</v>
      </c>
      <c r="M152" s="91">
        <f t="shared" si="87"/>
        <v>2.1942599999999999</v>
      </c>
      <c r="N152" s="91">
        <f t="shared" si="87"/>
        <v>2.3156500000000002</v>
      </c>
      <c r="O152" s="91">
        <f t="shared" si="87"/>
        <v>2.3601000000000001</v>
      </c>
      <c r="P152" s="91">
        <f t="shared" si="87"/>
        <v>2.3496700000000001</v>
      </c>
      <c r="Q152" s="91">
        <f t="shared" si="87"/>
        <v>2.3550300000000002</v>
      </c>
      <c r="R152" s="91">
        <f t="shared" si="87"/>
        <v>2.3549799999999999</v>
      </c>
      <c r="S152" s="91">
        <f t="shared" si="87"/>
        <v>2.3563200000000002</v>
      </c>
      <c r="T152" s="91">
        <f t="shared" si="87"/>
        <v>2.3567399999999998</v>
      </c>
      <c r="U152" s="91">
        <f t="shared" si="87"/>
        <v>2.3142900000000002</v>
      </c>
      <c r="V152" s="91">
        <f t="shared" si="87"/>
        <v>2.3230400000000002</v>
      </c>
      <c r="W152" s="91">
        <f t="shared" si="87"/>
        <v>2.2986200000000001</v>
      </c>
      <c r="X152" s="91">
        <f t="shared" si="87"/>
        <v>2.2834300000000001</v>
      </c>
      <c r="Y152" s="91">
        <f t="shared" si="87"/>
        <v>2.2566799999999998</v>
      </c>
      <c r="Z152" s="91">
        <f t="shared" si="87"/>
        <v>2.1511200000000001</v>
      </c>
      <c r="AA152" s="91">
        <f t="shared" si="87"/>
        <v>1.9006799999999999</v>
      </c>
    </row>
    <row r="153" spans="1:27" ht="12.75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>$D$11</f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1183</v>
      </c>
      <c r="B157" s="28" t="str">
        <f>"31"&amp;"."&amp;$B$663&amp;"."&amp;$B$664</f>
        <v>31.07.2023</v>
      </c>
      <c r="C157" s="90" t="s">
        <v>76</v>
      </c>
      <c r="D157" s="91">
        <f>ROUND(((D158+D159+D161+D160)/1000),5)</f>
        <v>1.6525700000000001</v>
      </c>
      <c r="E157" s="91">
        <f>ROUND(((E158+E159+E161+E160)/1000),5)</f>
        <v>1.4793099999999999</v>
      </c>
      <c r="F157" s="91">
        <f>ROUND(((F158+F159+F161+F160)/1000),5)</f>
        <v>1.38625</v>
      </c>
      <c r="G157" s="91">
        <f t="shared" ref="G157:AA157" si="90">ROUND(((G158+G159+G161+G160)/1000),5)</f>
        <v>1.3570800000000001</v>
      </c>
      <c r="H157" s="91">
        <f t="shared" si="90"/>
        <v>1.3523799999999999</v>
      </c>
      <c r="I157" s="91">
        <f t="shared" si="90"/>
        <v>1.40195</v>
      </c>
      <c r="J157" s="91">
        <f t="shared" si="90"/>
        <v>1.63619</v>
      </c>
      <c r="K157" s="91">
        <f t="shared" si="90"/>
        <v>1.86731</v>
      </c>
      <c r="L157" s="91">
        <f t="shared" si="90"/>
        <v>2.1279300000000001</v>
      </c>
      <c r="M157" s="91">
        <f t="shared" si="90"/>
        <v>2.2265199999999998</v>
      </c>
      <c r="N157" s="91">
        <f t="shared" si="90"/>
        <v>2.3249900000000001</v>
      </c>
      <c r="O157" s="91">
        <f t="shared" si="90"/>
        <v>2.3810199999999999</v>
      </c>
      <c r="P157" s="91">
        <f t="shared" si="90"/>
        <v>2.3593999999999999</v>
      </c>
      <c r="Q157" s="91">
        <f t="shared" si="90"/>
        <v>2.2809599999999999</v>
      </c>
      <c r="R157" s="91">
        <f t="shared" si="90"/>
        <v>2.4373399999999998</v>
      </c>
      <c r="S157" s="91">
        <f t="shared" si="90"/>
        <v>2.4270200000000002</v>
      </c>
      <c r="T157" s="91">
        <f t="shared" si="90"/>
        <v>2.4191799999999999</v>
      </c>
      <c r="U157" s="91">
        <f t="shared" si="90"/>
        <v>2.3675899999999999</v>
      </c>
      <c r="V157" s="91">
        <f t="shared" si="90"/>
        <v>2.3123499999999999</v>
      </c>
      <c r="W157" s="91">
        <f t="shared" si="90"/>
        <v>2.2552099999999999</v>
      </c>
      <c r="X157" s="91">
        <f t="shared" si="90"/>
        <v>2.2174900000000002</v>
      </c>
      <c r="Y157" s="91">
        <f t="shared" si="90"/>
        <v>2.1940400000000002</v>
      </c>
      <c r="Z157" s="91">
        <f t="shared" si="90"/>
        <v>1.8907</v>
      </c>
      <c r="AA157" s="91">
        <f t="shared" si="90"/>
        <v>1.7116899999999999</v>
      </c>
    </row>
    <row r="158" spans="1:27" ht="12.75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>$D$11</f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01.07.2023</v>
      </c>
      <c r="C166" s="90" t="s">
        <v>76</v>
      </c>
      <c r="D166" s="91">
        <f>ROUND(((D167+D168+D170+D169)/1000),5)</f>
        <v>1.80925</v>
      </c>
      <c r="E166" s="91">
        <f>ROUND(((E167+E168+E170+E169)/1000),5)</f>
        <v>1.62219</v>
      </c>
      <c r="F166" s="91">
        <f>ROUND(((F167+F168+F170+F169)/1000),5)</f>
        <v>1.5013300000000001</v>
      </c>
      <c r="G166" s="91">
        <f t="shared" ref="G166:AA166" si="93">ROUND(((G167+G168+G170+G169)/1000),5)</f>
        <v>1.3910800000000001</v>
      </c>
      <c r="H166" s="91">
        <f t="shared" si="93"/>
        <v>1.34012</v>
      </c>
      <c r="I166" s="91">
        <f t="shared" si="93"/>
        <v>1.3850499999999999</v>
      </c>
      <c r="J166" s="91">
        <f t="shared" si="93"/>
        <v>1.44455</v>
      </c>
      <c r="K166" s="91">
        <f t="shared" si="93"/>
        <v>1.76431</v>
      </c>
      <c r="L166" s="91">
        <f t="shared" si="93"/>
        <v>1.9140900000000001</v>
      </c>
      <c r="M166" s="91">
        <f t="shared" si="93"/>
        <v>2.1554099999999998</v>
      </c>
      <c r="N166" s="91">
        <f t="shared" si="93"/>
        <v>2.2219000000000002</v>
      </c>
      <c r="O166" s="91">
        <f t="shared" si="93"/>
        <v>2.4163800000000002</v>
      </c>
      <c r="P166" s="91">
        <f t="shared" si="93"/>
        <v>2.4161700000000002</v>
      </c>
      <c r="Q166" s="91">
        <f t="shared" si="93"/>
        <v>2.41709</v>
      </c>
      <c r="R166" s="91">
        <f t="shared" si="93"/>
        <v>2.41696</v>
      </c>
      <c r="S166" s="91">
        <f t="shared" si="93"/>
        <v>2.4155500000000001</v>
      </c>
      <c r="T166" s="91">
        <f t="shared" si="93"/>
        <v>2.1968000000000001</v>
      </c>
      <c r="U166" s="91">
        <f t="shared" si="93"/>
        <v>2.0705499999999999</v>
      </c>
      <c r="V166" s="91">
        <f t="shared" si="93"/>
        <v>2.004</v>
      </c>
      <c r="W166" s="91">
        <f t="shared" si="93"/>
        <v>1.9561599999999999</v>
      </c>
      <c r="X166" s="91">
        <f t="shared" si="93"/>
        <v>1.95669</v>
      </c>
      <c r="Y166" s="91">
        <f t="shared" si="93"/>
        <v>2.0348299999999999</v>
      </c>
      <c r="Z166" s="91">
        <f t="shared" si="93"/>
        <v>1.9533499999999999</v>
      </c>
      <c r="AA166" s="91">
        <f t="shared" si="93"/>
        <v>1.82576</v>
      </c>
    </row>
    <row r="167" spans="1:27" ht="12.75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>$D$11</f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1193</v>
      </c>
      <c r="B171" s="28" t="str">
        <f>"02"&amp;"."&amp;$B$663&amp;"."&amp;$B$664</f>
        <v>02.07.2023</v>
      </c>
      <c r="C171" s="90" t="s">
        <v>76</v>
      </c>
      <c r="D171" s="91">
        <f>ROUND(((D172+D173+D175+D174)/1000),5)</f>
        <v>1.65785</v>
      </c>
      <c r="E171" s="91">
        <f>ROUND(((E172+E173+E175+E174)/1000),5)</f>
        <v>1.4462999999999999</v>
      </c>
      <c r="F171" s="91">
        <f>ROUND(((F172+F173+F175+F174)/1000),5)</f>
        <v>1.3202400000000001</v>
      </c>
      <c r="G171" s="91">
        <f t="shared" ref="G171:AA171" si="96">ROUND(((G172+G173+G175+G174)/1000),5)</f>
        <v>1.2568299999999999</v>
      </c>
      <c r="H171" s="91">
        <f t="shared" si="96"/>
        <v>1.18845</v>
      </c>
      <c r="I171" s="91">
        <f t="shared" si="96"/>
        <v>1.20187</v>
      </c>
      <c r="J171" s="91">
        <f t="shared" si="96"/>
        <v>1.16161</v>
      </c>
      <c r="K171" s="91">
        <f t="shared" si="96"/>
        <v>1.4248700000000001</v>
      </c>
      <c r="L171" s="91">
        <f t="shared" si="96"/>
        <v>1.7990699999999999</v>
      </c>
      <c r="M171" s="91">
        <f t="shared" si="96"/>
        <v>2.0138099999999999</v>
      </c>
      <c r="N171" s="91">
        <f t="shared" si="96"/>
        <v>2.15448</v>
      </c>
      <c r="O171" s="91">
        <f t="shared" si="96"/>
        <v>2.17184</v>
      </c>
      <c r="P171" s="91">
        <f t="shared" si="96"/>
        <v>2.1783800000000002</v>
      </c>
      <c r="Q171" s="91">
        <f t="shared" si="96"/>
        <v>2.18208</v>
      </c>
      <c r="R171" s="91">
        <f t="shared" si="96"/>
        <v>2.1836799999999998</v>
      </c>
      <c r="S171" s="91">
        <f t="shared" si="96"/>
        <v>2.1790099999999999</v>
      </c>
      <c r="T171" s="91">
        <f t="shared" si="96"/>
        <v>2.1659199999999998</v>
      </c>
      <c r="U171" s="91">
        <f t="shared" si="96"/>
        <v>2.1459199999999998</v>
      </c>
      <c r="V171" s="91">
        <f t="shared" si="96"/>
        <v>2.1398600000000001</v>
      </c>
      <c r="W171" s="91">
        <f t="shared" si="96"/>
        <v>2.13523</v>
      </c>
      <c r="X171" s="91">
        <f t="shared" si="96"/>
        <v>2.1314700000000002</v>
      </c>
      <c r="Y171" s="91">
        <f t="shared" si="96"/>
        <v>2.1308500000000001</v>
      </c>
      <c r="Z171" s="91">
        <f t="shared" si="96"/>
        <v>1.9765600000000001</v>
      </c>
      <c r="AA171" s="91">
        <f t="shared" si="96"/>
        <v>1.8112900000000001</v>
      </c>
    </row>
    <row r="172" spans="1:27" ht="12.75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>$D$11</f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1198</v>
      </c>
      <c r="B176" s="28" t="str">
        <f>"03"&amp;"."&amp;$B$663&amp;"."&amp;$B$664</f>
        <v>03.07.2023</v>
      </c>
      <c r="C176" s="90" t="s">
        <v>76</v>
      </c>
      <c r="D176" s="91">
        <f>ROUND(((D177+D178+D180+D179)/1000),5)</f>
        <v>1.70512</v>
      </c>
      <c r="E176" s="91">
        <f>ROUND(((E177+E178+E180+E179)/1000),5)</f>
        <v>1.4729300000000001</v>
      </c>
      <c r="F176" s="91">
        <f>ROUND(((F177+F178+F180+F179)/1000),5)</f>
        <v>1.3263</v>
      </c>
      <c r="G176" s="91">
        <f t="shared" ref="G176:AA176" si="99">ROUND(((G177+G178+G180+G179)/1000),5)</f>
        <v>1.24953</v>
      </c>
      <c r="H176" s="91">
        <f t="shared" si="99"/>
        <v>1.4472799999999999</v>
      </c>
      <c r="I176" s="91">
        <f t="shared" si="99"/>
        <v>1.58982</v>
      </c>
      <c r="J176" s="91">
        <f t="shared" si="99"/>
        <v>1.66492</v>
      </c>
      <c r="K176" s="91">
        <f t="shared" si="99"/>
        <v>1.82267</v>
      </c>
      <c r="L176" s="91">
        <f t="shared" si="99"/>
        <v>2.0781900000000002</v>
      </c>
      <c r="M176" s="91">
        <f t="shared" si="99"/>
        <v>2.34761</v>
      </c>
      <c r="N176" s="91">
        <f t="shared" si="99"/>
        <v>2.3952399999999998</v>
      </c>
      <c r="O176" s="91">
        <f t="shared" si="99"/>
        <v>2.3938999999999999</v>
      </c>
      <c r="P176" s="91">
        <f t="shared" si="99"/>
        <v>2.3850500000000001</v>
      </c>
      <c r="Q176" s="91">
        <f t="shared" si="99"/>
        <v>2.3957000000000002</v>
      </c>
      <c r="R176" s="91">
        <f t="shared" si="99"/>
        <v>2.39235</v>
      </c>
      <c r="S176" s="91">
        <f t="shared" si="99"/>
        <v>2.3891499999999999</v>
      </c>
      <c r="T176" s="91">
        <f t="shared" si="99"/>
        <v>2.3906900000000002</v>
      </c>
      <c r="U176" s="91">
        <f t="shared" si="99"/>
        <v>2.3859300000000001</v>
      </c>
      <c r="V176" s="91">
        <f t="shared" si="99"/>
        <v>2.3716499999999998</v>
      </c>
      <c r="W176" s="91">
        <f t="shared" si="99"/>
        <v>2.2851699999999999</v>
      </c>
      <c r="X176" s="91">
        <f t="shared" si="99"/>
        <v>2.1936599999999999</v>
      </c>
      <c r="Y176" s="91">
        <f t="shared" si="99"/>
        <v>2.0932499999999998</v>
      </c>
      <c r="Z176" s="91">
        <f t="shared" si="99"/>
        <v>1.87429</v>
      </c>
      <c r="AA176" s="91">
        <f t="shared" si="99"/>
        <v>1.8138700000000001</v>
      </c>
    </row>
    <row r="177" spans="1:27" ht="12.75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>$D$11</f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1203</v>
      </c>
      <c r="B181" s="28" t="str">
        <f>"04"&amp;"."&amp;$B$663&amp;"."&amp;$B$664</f>
        <v>04.07.2023</v>
      </c>
      <c r="C181" s="90" t="s">
        <v>76</v>
      </c>
      <c r="D181" s="91">
        <f>ROUND(((D182+D183+D185+D184)/1000),5)</f>
        <v>1.6375</v>
      </c>
      <c r="E181" s="91">
        <f>ROUND(((E182+E183+E185+E184)/1000),5)</f>
        <v>1.4962500000000001</v>
      </c>
      <c r="F181" s="91">
        <f>ROUND(((F182+F183+F185+F184)/1000),5)</f>
        <v>1.3714</v>
      </c>
      <c r="G181" s="91">
        <f t="shared" ref="G181:AA181" si="102">ROUND(((G182+G183+G185+G184)/1000),5)</f>
        <v>1.1729700000000001</v>
      </c>
      <c r="H181" s="91">
        <f t="shared" si="102"/>
        <v>1.10202</v>
      </c>
      <c r="I181" s="91">
        <f t="shared" si="102"/>
        <v>1.19787</v>
      </c>
      <c r="J181" s="91">
        <f t="shared" si="102"/>
        <v>1.6213</v>
      </c>
      <c r="K181" s="91">
        <f t="shared" si="102"/>
        <v>1.8199399999999999</v>
      </c>
      <c r="L181" s="91">
        <f t="shared" si="102"/>
        <v>2.0380500000000001</v>
      </c>
      <c r="M181" s="91">
        <f t="shared" si="102"/>
        <v>2.3342499999999999</v>
      </c>
      <c r="N181" s="91">
        <f t="shared" si="102"/>
        <v>2.3925000000000001</v>
      </c>
      <c r="O181" s="91">
        <f t="shared" si="102"/>
        <v>2.39933</v>
      </c>
      <c r="P181" s="91">
        <f t="shared" si="102"/>
        <v>2.37582</v>
      </c>
      <c r="Q181" s="91">
        <f t="shared" si="102"/>
        <v>2.38849</v>
      </c>
      <c r="R181" s="91">
        <f t="shared" si="102"/>
        <v>2.4355699999999998</v>
      </c>
      <c r="S181" s="91">
        <f t="shared" si="102"/>
        <v>2.4239600000000001</v>
      </c>
      <c r="T181" s="91">
        <f t="shared" si="102"/>
        <v>2.3945699999999999</v>
      </c>
      <c r="U181" s="91">
        <f t="shared" si="102"/>
        <v>2.3843999999999999</v>
      </c>
      <c r="V181" s="91">
        <f t="shared" si="102"/>
        <v>2.3378399999999999</v>
      </c>
      <c r="W181" s="91">
        <f t="shared" si="102"/>
        <v>2.2355100000000001</v>
      </c>
      <c r="X181" s="91">
        <f t="shared" si="102"/>
        <v>2.19468</v>
      </c>
      <c r="Y181" s="91">
        <f t="shared" si="102"/>
        <v>2.19015</v>
      </c>
      <c r="Z181" s="91">
        <f t="shared" si="102"/>
        <v>1.94218</v>
      </c>
      <c r="AA181" s="91">
        <f t="shared" si="102"/>
        <v>1.78416</v>
      </c>
    </row>
    <row r="182" spans="1:27" ht="12.75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>$D$11</f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1208</v>
      </c>
      <c r="B186" s="28" t="str">
        <f>"05"&amp;"."&amp;$B$663&amp;"."&amp;$B$664</f>
        <v>05.07.2023</v>
      </c>
      <c r="C186" s="90" t="s">
        <v>76</v>
      </c>
      <c r="D186" s="91">
        <f>ROUND(((D187+D188+D190+D189)/1000),5)</f>
        <v>1.4371400000000001</v>
      </c>
      <c r="E186" s="91">
        <f>ROUND(((E187+E188+E190+E189)/1000),5)</f>
        <v>1.2492099999999999</v>
      </c>
      <c r="F186" s="91">
        <f>ROUND(((F187+F188+F190+F189)/1000),5)</f>
        <v>1.1694</v>
      </c>
      <c r="G186" s="91">
        <f t="shared" ref="G186:AA186" si="105">ROUND(((G187+G188+G190+G189)/1000),5)</f>
        <v>1.12605</v>
      </c>
      <c r="H186" s="91">
        <f t="shared" si="105"/>
        <v>1.06908</v>
      </c>
      <c r="I186" s="91">
        <f t="shared" si="105"/>
        <v>1.1456500000000001</v>
      </c>
      <c r="J186" s="91">
        <f t="shared" si="105"/>
        <v>1.4240200000000001</v>
      </c>
      <c r="K186" s="91">
        <f t="shared" si="105"/>
        <v>1.7986200000000001</v>
      </c>
      <c r="L186" s="91">
        <f t="shared" si="105"/>
        <v>2.0278200000000002</v>
      </c>
      <c r="M186" s="91">
        <f t="shared" si="105"/>
        <v>2.31657</v>
      </c>
      <c r="N186" s="91">
        <f t="shared" si="105"/>
        <v>2.3898999999999999</v>
      </c>
      <c r="O186" s="91">
        <f t="shared" si="105"/>
        <v>2.4151699999999998</v>
      </c>
      <c r="P186" s="91">
        <f t="shared" si="105"/>
        <v>2.4041100000000002</v>
      </c>
      <c r="Q186" s="91">
        <f t="shared" si="105"/>
        <v>2.4055900000000001</v>
      </c>
      <c r="R186" s="91">
        <f t="shared" si="105"/>
        <v>2.4503900000000001</v>
      </c>
      <c r="S186" s="91">
        <f t="shared" si="105"/>
        <v>2.4426299999999999</v>
      </c>
      <c r="T186" s="91">
        <f t="shared" si="105"/>
        <v>2.4178799999999998</v>
      </c>
      <c r="U186" s="91">
        <f t="shared" si="105"/>
        <v>2.40489</v>
      </c>
      <c r="V186" s="91">
        <f t="shared" si="105"/>
        <v>2.34565</v>
      </c>
      <c r="W186" s="91">
        <f t="shared" si="105"/>
        <v>2.2689599999999999</v>
      </c>
      <c r="X186" s="91">
        <f t="shared" si="105"/>
        <v>2.18614</v>
      </c>
      <c r="Y186" s="91">
        <f t="shared" si="105"/>
        <v>2.15985</v>
      </c>
      <c r="Z186" s="91">
        <f t="shared" si="105"/>
        <v>1.93808</v>
      </c>
      <c r="AA186" s="91">
        <f t="shared" si="105"/>
        <v>1.7227300000000001</v>
      </c>
    </row>
    <row r="187" spans="1:27" ht="12.75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>$D$11</f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1213</v>
      </c>
      <c r="B191" s="28" t="str">
        <f>"06"&amp;"."&amp;$B$663&amp;"."&amp;$B$664</f>
        <v>06.07.2023</v>
      </c>
      <c r="C191" s="90" t="s">
        <v>76</v>
      </c>
      <c r="D191" s="91">
        <f>ROUND(((D192+D193+D195+D194)/1000),5)</f>
        <v>1.4396</v>
      </c>
      <c r="E191" s="91">
        <f>ROUND(((E192+E193+E195+E194)/1000),5)</f>
        <v>1.25312</v>
      </c>
      <c r="F191" s="91">
        <f>ROUND(((F192+F193+F195+F194)/1000),5)</f>
        <v>1.1473100000000001</v>
      </c>
      <c r="G191" s="91">
        <f t="shared" ref="G191:AA191" si="108">ROUND(((G192+G193+G195+G194)/1000),5)</f>
        <v>1.09172</v>
      </c>
      <c r="H191" s="91">
        <f t="shared" si="108"/>
        <v>1.02132</v>
      </c>
      <c r="I191" s="91">
        <f t="shared" si="108"/>
        <v>1.0917300000000001</v>
      </c>
      <c r="J191" s="91">
        <f t="shared" si="108"/>
        <v>1.30026</v>
      </c>
      <c r="K191" s="91">
        <f t="shared" si="108"/>
        <v>1.79704</v>
      </c>
      <c r="L191" s="91">
        <f t="shared" si="108"/>
        <v>1.9912000000000001</v>
      </c>
      <c r="M191" s="91">
        <f t="shared" si="108"/>
        <v>2.3075800000000002</v>
      </c>
      <c r="N191" s="91">
        <f t="shared" si="108"/>
        <v>2.3346499999999999</v>
      </c>
      <c r="O191" s="91">
        <f t="shared" si="108"/>
        <v>2.3349899999999999</v>
      </c>
      <c r="P191" s="91">
        <f t="shared" si="108"/>
        <v>2.3035299999999999</v>
      </c>
      <c r="Q191" s="91">
        <f t="shared" si="108"/>
        <v>2.3390200000000001</v>
      </c>
      <c r="R191" s="91">
        <f t="shared" si="108"/>
        <v>2.3443800000000001</v>
      </c>
      <c r="S191" s="91">
        <f t="shared" si="108"/>
        <v>2.3762599999999998</v>
      </c>
      <c r="T191" s="91">
        <f t="shared" si="108"/>
        <v>2.3608500000000001</v>
      </c>
      <c r="U191" s="91">
        <f t="shared" si="108"/>
        <v>2.3548200000000001</v>
      </c>
      <c r="V191" s="91">
        <f t="shared" si="108"/>
        <v>2.3162500000000001</v>
      </c>
      <c r="W191" s="91">
        <f t="shared" si="108"/>
        <v>2.2233399999999999</v>
      </c>
      <c r="X191" s="91">
        <f t="shared" si="108"/>
        <v>2.1796899999999999</v>
      </c>
      <c r="Y191" s="91">
        <f t="shared" si="108"/>
        <v>2.15225</v>
      </c>
      <c r="Z191" s="91">
        <f t="shared" si="108"/>
        <v>2.0269499999999998</v>
      </c>
      <c r="AA191" s="91">
        <f t="shared" si="108"/>
        <v>1.7497100000000001</v>
      </c>
    </row>
    <row r="192" spans="1:27" ht="12.75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>$D$11</f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1218</v>
      </c>
      <c r="B196" s="28" t="str">
        <f>"07"&amp;"."&amp;$B$663&amp;"."&amp;$B$664</f>
        <v>07.07.2023</v>
      </c>
      <c r="C196" s="90" t="s">
        <v>76</v>
      </c>
      <c r="D196" s="91">
        <f>ROUND(((D197+D198+D200+D199)/1000),5)</f>
        <v>1.43326</v>
      </c>
      <c r="E196" s="91">
        <f>ROUND(((E197+E198+E200+E199)/1000),5)</f>
        <v>1.2718700000000001</v>
      </c>
      <c r="F196" s="91">
        <f>ROUND(((F197+F198+F200+F199)/1000),5)</f>
        <v>1.19224</v>
      </c>
      <c r="G196" s="91">
        <f t="shared" ref="G196:AA196" si="111">ROUND(((G197+G198+G200+G199)/1000),5)</f>
        <v>1.15577</v>
      </c>
      <c r="H196" s="91">
        <f t="shared" si="111"/>
        <v>1.14845</v>
      </c>
      <c r="I196" s="91">
        <f t="shared" si="111"/>
        <v>1.2406699999999999</v>
      </c>
      <c r="J196" s="91">
        <f t="shared" si="111"/>
        <v>1.4757400000000001</v>
      </c>
      <c r="K196" s="91">
        <f t="shared" si="111"/>
        <v>1.8746400000000001</v>
      </c>
      <c r="L196" s="91">
        <f t="shared" si="111"/>
        <v>2.13361</v>
      </c>
      <c r="M196" s="91">
        <f t="shared" si="111"/>
        <v>2.4216899999999999</v>
      </c>
      <c r="N196" s="91">
        <f t="shared" si="111"/>
        <v>2.4527800000000002</v>
      </c>
      <c r="O196" s="91">
        <f t="shared" si="111"/>
        <v>2.4487899999999998</v>
      </c>
      <c r="P196" s="91">
        <f t="shared" si="111"/>
        <v>2.4167200000000002</v>
      </c>
      <c r="Q196" s="91">
        <f t="shared" si="111"/>
        <v>2.4445000000000001</v>
      </c>
      <c r="R196" s="91">
        <f t="shared" si="111"/>
        <v>2.4516100000000001</v>
      </c>
      <c r="S196" s="91">
        <f t="shared" si="111"/>
        <v>2.44902</v>
      </c>
      <c r="T196" s="91">
        <f t="shared" si="111"/>
        <v>2.44923</v>
      </c>
      <c r="U196" s="91">
        <f t="shared" si="111"/>
        <v>2.4613100000000001</v>
      </c>
      <c r="V196" s="91">
        <f t="shared" si="111"/>
        <v>2.4348900000000002</v>
      </c>
      <c r="W196" s="91">
        <f t="shared" si="111"/>
        <v>2.41214</v>
      </c>
      <c r="X196" s="91">
        <f t="shared" si="111"/>
        <v>2.3680099999999999</v>
      </c>
      <c r="Y196" s="91">
        <f t="shared" si="111"/>
        <v>2.4103400000000001</v>
      </c>
      <c r="Z196" s="91">
        <f t="shared" si="111"/>
        <v>2.2212999999999998</v>
      </c>
      <c r="AA196" s="91">
        <f t="shared" si="111"/>
        <v>1.96052</v>
      </c>
    </row>
    <row r="197" spans="1:27" ht="12.75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>$D$11</f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1223</v>
      </c>
      <c r="B201" s="28" t="str">
        <f>"08"&amp;"."&amp;$B$663&amp;"."&amp;$B$664</f>
        <v>08.07.2023</v>
      </c>
      <c r="C201" s="90" t="s">
        <v>76</v>
      </c>
      <c r="D201" s="91">
        <f>ROUND(((D202+D203+D205+D204)/1000),5)</f>
        <v>1.7863899999999999</v>
      </c>
      <c r="E201" s="91">
        <f>ROUND(((E202+E203+E205+E204)/1000),5)</f>
        <v>1.63453</v>
      </c>
      <c r="F201" s="91">
        <f>ROUND(((F202+F203+F205+F204)/1000),5)</f>
        <v>1.48922</v>
      </c>
      <c r="G201" s="91">
        <f t="shared" ref="G201:AA201" si="114">ROUND(((G202+G203+G205+G204)/1000),5)</f>
        <v>1.39516</v>
      </c>
      <c r="H201" s="91">
        <f t="shared" si="114"/>
        <v>1.3216600000000001</v>
      </c>
      <c r="I201" s="91">
        <f t="shared" si="114"/>
        <v>1.4273199999999999</v>
      </c>
      <c r="J201" s="91">
        <f t="shared" si="114"/>
        <v>1.54366</v>
      </c>
      <c r="K201" s="91">
        <f t="shared" si="114"/>
        <v>1.7136</v>
      </c>
      <c r="L201" s="91">
        <f t="shared" si="114"/>
        <v>1.89903</v>
      </c>
      <c r="M201" s="91">
        <f t="shared" si="114"/>
        <v>2.2759499999999999</v>
      </c>
      <c r="N201" s="91">
        <f t="shared" si="114"/>
        <v>2.40856</v>
      </c>
      <c r="O201" s="91">
        <f t="shared" si="114"/>
        <v>2.4282599999999999</v>
      </c>
      <c r="P201" s="91">
        <f t="shared" si="114"/>
        <v>2.42767</v>
      </c>
      <c r="Q201" s="91">
        <f t="shared" si="114"/>
        <v>2.4413900000000002</v>
      </c>
      <c r="R201" s="91">
        <f t="shared" si="114"/>
        <v>2.4380999999999999</v>
      </c>
      <c r="S201" s="91">
        <f t="shared" si="114"/>
        <v>2.4270200000000002</v>
      </c>
      <c r="T201" s="91">
        <f t="shared" si="114"/>
        <v>2.3966699999999999</v>
      </c>
      <c r="U201" s="91">
        <f t="shared" si="114"/>
        <v>2.3131699999999999</v>
      </c>
      <c r="V201" s="91">
        <f t="shared" si="114"/>
        <v>2.2640500000000001</v>
      </c>
      <c r="W201" s="91">
        <f t="shared" si="114"/>
        <v>2.2739600000000002</v>
      </c>
      <c r="X201" s="91">
        <f t="shared" si="114"/>
        <v>2.24275</v>
      </c>
      <c r="Y201" s="91">
        <f t="shared" si="114"/>
        <v>2.23014</v>
      </c>
      <c r="Z201" s="91">
        <f t="shared" si="114"/>
        <v>2.2253400000000001</v>
      </c>
      <c r="AA201" s="91">
        <f t="shared" si="114"/>
        <v>1.9799599999999999</v>
      </c>
    </row>
    <row r="202" spans="1:27" ht="12.75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>$D$11</f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1228</v>
      </c>
      <c r="B206" s="28" t="str">
        <f>"09"&amp;"."&amp;$B$663&amp;"."&amp;$B$664</f>
        <v>09.07.2023</v>
      </c>
      <c r="C206" s="90" t="s">
        <v>76</v>
      </c>
      <c r="D206" s="91">
        <f>ROUND(((D207+D208+D210+D209)/1000),5)</f>
        <v>1.87584</v>
      </c>
      <c r="E206" s="91">
        <f>ROUND(((E207+E208+E210+E209)/1000),5)</f>
        <v>1.7187600000000001</v>
      </c>
      <c r="F206" s="91">
        <f>ROUND(((F207+F208+F210+F209)/1000),5)</f>
        <v>1.5545199999999999</v>
      </c>
      <c r="G206" s="91">
        <f t="shared" ref="G206:AA206" si="117">ROUND(((G207+G208+G210+G209)/1000),5)</f>
        <v>1.4743599999999999</v>
      </c>
      <c r="H206" s="91">
        <f t="shared" si="117"/>
        <v>1.4339999999999999</v>
      </c>
      <c r="I206" s="91">
        <f t="shared" si="117"/>
        <v>1.4372799999999999</v>
      </c>
      <c r="J206" s="91">
        <f t="shared" si="117"/>
        <v>1.5952999999999999</v>
      </c>
      <c r="K206" s="91">
        <f t="shared" si="117"/>
        <v>1.78789</v>
      </c>
      <c r="L206" s="91">
        <f t="shared" si="117"/>
        <v>1.92601</v>
      </c>
      <c r="M206" s="91">
        <f t="shared" si="117"/>
        <v>2.2332200000000002</v>
      </c>
      <c r="N206" s="91">
        <f t="shared" si="117"/>
        <v>2.3947699999999998</v>
      </c>
      <c r="O206" s="91">
        <f t="shared" si="117"/>
        <v>2.4373300000000002</v>
      </c>
      <c r="P206" s="91">
        <f t="shared" si="117"/>
        <v>2.4295200000000001</v>
      </c>
      <c r="Q206" s="91">
        <f t="shared" si="117"/>
        <v>2.4499900000000001</v>
      </c>
      <c r="R206" s="91">
        <f t="shared" si="117"/>
        <v>2.4493999999999998</v>
      </c>
      <c r="S206" s="91">
        <f t="shared" si="117"/>
        <v>2.4489899999999998</v>
      </c>
      <c r="T206" s="91">
        <f t="shared" si="117"/>
        <v>2.4146100000000001</v>
      </c>
      <c r="U206" s="91">
        <f t="shared" si="117"/>
        <v>2.3403</v>
      </c>
      <c r="V206" s="91">
        <f t="shared" si="117"/>
        <v>2.3022399999999998</v>
      </c>
      <c r="W206" s="91">
        <f t="shared" si="117"/>
        <v>2.2719399999999998</v>
      </c>
      <c r="X206" s="91">
        <f t="shared" si="117"/>
        <v>2.2378200000000001</v>
      </c>
      <c r="Y206" s="91">
        <f t="shared" si="117"/>
        <v>2.2542499999999999</v>
      </c>
      <c r="Z206" s="91">
        <f t="shared" si="117"/>
        <v>2.2027999999999999</v>
      </c>
      <c r="AA206" s="91">
        <f t="shared" si="117"/>
        <v>1.96502</v>
      </c>
    </row>
    <row r="207" spans="1:27" ht="12.75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>$D$11</f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1233</v>
      </c>
      <c r="B211" s="28" t="str">
        <f>"10"&amp;"."&amp;$B$663&amp;"."&amp;$B$664</f>
        <v>10.07.2023</v>
      </c>
      <c r="C211" s="90" t="s">
        <v>76</v>
      </c>
      <c r="D211" s="91">
        <f>ROUND(((D212+D213+D215+D214)/1000),5)</f>
        <v>1.7198599999999999</v>
      </c>
      <c r="E211" s="91">
        <f>ROUND(((E212+E213+E215+E214)/1000),5)</f>
        <v>1.51555</v>
      </c>
      <c r="F211" s="91">
        <f>ROUND(((F212+F213+F215+F214)/1000),5)</f>
        <v>1.3579699999999999</v>
      </c>
      <c r="G211" s="91">
        <f t="shared" ref="G211:AA211" si="120">ROUND(((G212+G213+G215+G214)/1000),5)</f>
        <v>1.2633399999999999</v>
      </c>
      <c r="H211" s="91">
        <f t="shared" si="120"/>
        <v>1.1576500000000001</v>
      </c>
      <c r="I211" s="91">
        <f t="shared" si="120"/>
        <v>1.3810800000000001</v>
      </c>
      <c r="J211" s="91">
        <f t="shared" si="120"/>
        <v>1.64707</v>
      </c>
      <c r="K211" s="91">
        <f t="shared" si="120"/>
        <v>1.8252299999999999</v>
      </c>
      <c r="L211" s="91">
        <f t="shared" si="120"/>
        <v>2.0179399999999998</v>
      </c>
      <c r="M211" s="91">
        <f t="shared" si="120"/>
        <v>2.1884899999999998</v>
      </c>
      <c r="N211" s="91">
        <f t="shared" si="120"/>
        <v>2.38897</v>
      </c>
      <c r="O211" s="91">
        <f t="shared" si="120"/>
        <v>2.4064999999999999</v>
      </c>
      <c r="P211" s="91">
        <f t="shared" si="120"/>
        <v>2.38442</v>
      </c>
      <c r="Q211" s="91">
        <f t="shared" si="120"/>
        <v>2.4186100000000001</v>
      </c>
      <c r="R211" s="91">
        <f t="shared" si="120"/>
        <v>2.4186800000000002</v>
      </c>
      <c r="S211" s="91">
        <f t="shared" si="120"/>
        <v>2.3399899999999998</v>
      </c>
      <c r="T211" s="91">
        <f t="shared" si="120"/>
        <v>2.3299799999999999</v>
      </c>
      <c r="U211" s="91">
        <f t="shared" si="120"/>
        <v>2.3717999999999999</v>
      </c>
      <c r="V211" s="91">
        <f t="shared" si="120"/>
        <v>2.2197200000000001</v>
      </c>
      <c r="W211" s="91">
        <f t="shared" si="120"/>
        <v>2.1375500000000001</v>
      </c>
      <c r="X211" s="91">
        <f t="shared" si="120"/>
        <v>2.09572</v>
      </c>
      <c r="Y211" s="91">
        <f t="shared" si="120"/>
        <v>2.11944</v>
      </c>
      <c r="Z211" s="91">
        <f t="shared" si="120"/>
        <v>1.9778</v>
      </c>
      <c r="AA211" s="91">
        <f t="shared" si="120"/>
        <v>1.8948199999999999</v>
      </c>
    </row>
    <row r="212" spans="1:27" ht="12.75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>$D$11</f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1238</v>
      </c>
      <c r="B216" s="28" t="str">
        <f>"11"&amp;"."&amp;$B$663&amp;"."&amp;$B$664</f>
        <v>11.07.2023</v>
      </c>
      <c r="C216" s="90" t="s">
        <v>76</v>
      </c>
      <c r="D216" s="91">
        <f>ROUND(((D217+D218+D220+D219)/1000),5)</f>
        <v>1.6427099999999999</v>
      </c>
      <c r="E216" s="91">
        <f>ROUND(((E217+E218+E220+E219)/1000),5)</f>
        <v>1.5681700000000001</v>
      </c>
      <c r="F216" s="91">
        <f>ROUND(((F217+F218+F220+F219)/1000),5)</f>
        <v>1.3504700000000001</v>
      </c>
      <c r="G216" s="91">
        <f t="shared" ref="G216:AA216" si="123">ROUND(((G217+G218+G220+G219)/1000),5)</f>
        <v>1.17343</v>
      </c>
      <c r="H216" s="91">
        <f t="shared" si="123"/>
        <v>1.16479</v>
      </c>
      <c r="I216" s="91">
        <f t="shared" si="123"/>
        <v>1.3724700000000001</v>
      </c>
      <c r="J216" s="91">
        <f t="shared" si="123"/>
        <v>1.61358</v>
      </c>
      <c r="K216" s="91">
        <f t="shared" si="123"/>
        <v>1.79189</v>
      </c>
      <c r="L216" s="91">
        <f t="shared" si="123"/>
        <v>2.0037699999999998</v>
      </c>
      <c r="M216" s="91">
        <f t="shared" si="123"/>
        <v>2.1026199999999999</v>
      </c>
      <c r="N216" s="91">
        <f t="shared" si="123"/>
        <v>2.1148400000000001</v>
      </c>
      <c r="O216" s="91">
        <f t="shared" si="123"/>
        <v>2.1301600000000001</v>
      </c>
      <c r="P216" s="91">
        <f t="shared" si="123"/>
        <v>2.1464599999999998</v>
      </c>
      <c r="Q216" s="91">
        <f t="shared" si="123"/>
        <v>2.1432199999999999</v>
      </c>
      <c r="R216" s="91">
        <f t="shared" si="123"/>
        <v>2.1755399999999998</v>
      </c>
      <c r="S216" s="91">
        <f t="shared" si="123"/>
        <v>2.1713399999999998</v>
      </c>
      <c r="T216" s="91">
        <f t="shared" si="123"/>
        <v>2.16812</v>
      </c>
      <c r="U216" s="91">
        <f t="shared" si="123"/>
        <v>2.15598</v>
      </c>
      <c r="V216" s="91">
        <f t="shared" si="123"/>
        <v>2.1258300000000001</v>
      </c>
      <c r="W216" s="91">
        <f t="shared" si="123"/>
        <v>2.08142</v>
      </c>
      <c r="X216" s="91">
        <f t="shared" si="123"/>
        <v>2.0347300000000001</v>
      </c>
      <c r="Y216" s="91">
        <f t="shared" si="123"/>
        <v>2.0590199999999999</v>
      </c>
      <c r="Z216" s="91">
        <f t="shared" si="123"/>
        <v>1.91648</v>
      </c>
      <c r="AA216" s="91">
        <f t="shared" si="123"/>
        <v>1.87304</v>
      </c>
    </row>
    <row r="217" spans="1:27" ht="12.75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>$D$11</f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1243</v>
      </c>
      <c r="B221" s="28" t="str">
        <f>"12"&amp;"."&amp;$B$663&amp;"."&amp;$B$664</f>
        <v>12.07.2023</v>
      </c>
      <c r="C221" s="90" t="s">
        <v>76</v>
      </c>
      <c r="D221" s="91">
        <f>ROUND(((D222+D223+D225+D224)/1000),5)</f>
        <v>1.5955699999999999</v>
      </c>
      <c r="E221" s="91">
        <f>ROUND(((E222+E223+E225+E224)/1000),5)</f>
        <v>1.47939</v>
      </c>
      <c r="F221" s="91">
        <f>ROUND(((F222+F223+F225+F224)/1000),5)</f>
        <v>1.38869</v>
      </c>
      <c r="G221" s="91">
        <f t="shared" ref="G221:AA221" si="126">ROUND(((G222+G223+G225+G224)/1000),5)</f>
        <v>1.3442400000000001</v>
      </c>
      <c r="H221" s="91">
        <f t="shared" si="126"/>
        <v>1.3366499999999999</v>
      </c>
      <c r="I221" s="91">
        <f t="shared" si="126"/>
        <v>1.45689</v>
      </c>
      <c r="J221" s="91">
        <f t="shared" si="126"/>
        <v>1.69567</v>
      </c>
      <c r="K221" s="91">
        <f t="shared" si="126"/>
        <v>1.8660399999999999</v>
      </c>
      <c r="L221" s="91">
        <f t="shared" si="126"/>
        <v>2.1149399999999998</v>
      </c>
      <c r="M221" s="91">
        <f t="shared" si="126"/>
        <v>2.3141400000000001</v>
      </c>
      <c r="N221" s="91">
        <f t="shared" si="126"/>
        <v>2.41751</v>
      </c>
      <c r="O221" s="91">
        <f t="shared" si="126"/>
        <v>2.4157799999999998</v>
      </c>
      <c r="P221" s="91">
        <f t="shared" si="126"/>
        <v>2.3773</v>
      </c>
      <c r="Q221" s="91">
        <f t="shared" si="126"/>
        <v>2.3632200000000001</v>
      </c>
      <c r="R221" s="91">
        <f t="shared" si="126"/>
        <v>2.4814600000000002</v>
      </c>
      <c r="S221" s="91">
        <f t="shared" si="126"/>
        <v>2.4269099999999999</v>
      </c>
      <c r="T221" s="91">
        <f t="shared" si="126"/>
        <v>2.4138700000000002</v>
      </c>
      <c r="U221" s="91">
        <f t="shared" si="126"/>
        <v>2.2862</v>
      </c>
      <c r="V221" s="91">
        <f t="shared" si="126"/>
        <v>2.2447400000000002</v>
      </c>
      <c r="W221" s="91">
        <f t="shared" si="126"/>
        <v>2.1462699999999999</v>
      </c>
      <c r="X221" s="91">
        <f t="shared" si="126"/>
        <v>2.15273</v>
      </c>
      <c r="Y221" s="91">
        <f t="shared" si="126"/>
        <v>2.1651500000000001</v>
      </c>
      <c r="Z221" s="91">
        <f t="shared" si="126"/>
        <v>1.9834499999999999</v>
      </c>
      <c r="AA221" s="91">
        <f t="shared" si="126"/>
        <v>1.8677600000000001</v>
      </c>
    </row>
    <row r="222" spans="1:27" ht="12.75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>$D$11</f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1248</v>
      </c>
      <c r="B226" s="28" t="str">
        <f>"13"&amp;"."&amp;$B$663&amp;"."&amp;$B$664</f>
        <v>13.07.2023</v>
      </c>
      <c r="C226" s="90" t="s">
        <v>76</v>
      </c>
      <c r="D226" s="91">
        <f>ROUND(((D227+D228+D230+D229)/1000),5)</f>
        <v>1.7323900000000001</v>
      </c>
      <c r="E226" s="91">
        <f>ROUND(((E227+E228+E230+E229)/1000),5)</f>
        <v>1.59267</v>
      </c>
      <c r="F226" s="91">
        <f>ROUND(((F227+F228+F230+F229)/1000),5)</f>
        <v>1.45428</v>
      </c>
      <c r="G226" s="91">
        <f t="shared" ref="G226:AA226" si="129">ROUND(((G227+G228+G230+G229)/1000),5)</f>
        <v>1.39286</v>
      </c>
      <c r="H226" s="91">
        <f t="shared" si="129"/>
        <v>1.3702399999999999</v>
      </c>
      <c r="I226" s="91">
        <f t="shared" si="129"/>
        <v>1.54718</v>
      </c>
      <c r="J226" s="91">
        <f t="shared" si="129"/>
        <v>1.7430000000000001</v>
      </c>
      <c r="K226" s="91">
        <f t="shared" si="129"/>
        <v>1.8976</v>
      </c>
      <c r="L226" s="91">
        <f t="shared" si="129"/>
        <v>2.11477</v>
      </c>
      <c r="M226" s="91">
        <f t="shared" si="129"/>
        <v>2.2536999999999998</v>
      </c>
      <c r="N226" s="91">
        <f t="shared" si="129"/>
        <v>2.4152900000000002</v>
      </c>
      <c r="O226" s="91">
        <f t="shared" si="129"/>
        <v>2.41716</v>
      </c>
      <c r="P226" s="91">
        <f t="shared" si="129"/>
        <v>2.4149799999999999</v>
      </c>
      <c r="Q226" s="91">
        <f t="shared" si="129"/>
        <v>2.4174699999999998</v>
      </c>
      <c r="R226" s="91">
        <f t="shared" si="129"/>
        <v>2.4827300000000001</v>
      </c>
      <c r="S226" s="91">
        <f t="shared" si="129"/>
        <v>2.4714299999999998</v>
      </c>
      <c r="T226" s="91">
        <f t="shared" si="129"/>
        <v>2.4351400000000001</v>
      </c>
      <c r="U226" s="91">
        <f t="shared" si="129"/>
        <v>2.41967</v>
      </c>
      <c r="V226" s="91">
        <f t="shared" si="129"/>
        <v>2.39635</v>
      </c>
      <c r="W226" s="91">
        <f t="shared" si="129"/>
        <v>2.35059</v>
      </c>
      <c r="X226" s="91">
        <f t="shared" si="129"/>
        <v>2.33202</v>
      </c>
      <c r="Y226" s="91">
        <f t="shared" si="129"/>
        <v>2.32389</v>
      </c>
      <c r="Z226" s="91">
        <f t="shared" si="129"/>
        <v>2.10778</v>
      </c>
      <c r="AA226" s="91">
        <f t="shared" si="129"/>
        <v>1.9217299999999999</v>
      </c>
    </row>
    <row r="227" spans="1:27" ht="12.75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>$D$11</f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1253</v>
      </c>
      <c r="B231" s="28" t="str">
        <f>"14"&amp;"."&amp;$B$663&amp;"."&amp;$B$664</f>
        <v>14.07.2023</v>
      </c>
      <c r="C231" s="90" t="s">
        <v>76</v>
      </c>
      <c r="D231" s="91">
        <f>ROUND(((D232+D233+D235+D234)/1000),5)</f>
        <v>1.7220899999999999</v>
      </c>
      <c r="E231" s="91">
        <f>ROUND(((E232+E233+E235+E234)/1000),5)</f>
        <v>1.5568900000000001</v>
      </c>
      <c r="F231" s="91">
        <f>ROUND(((F232+F233+F235+F234)/1000),5)</f>
        <v>1.4105000000000001</v>
      </c>
      <c r="G231" s="91">
        <f t="shared" ref="G231:AA231" si="132">ROUND(((G232+G233+G235+G234)/1000),5)</f>
        <v>1.36849</v>
      </c>
      <c r="H231" s="91">
        <f t="shared" si="132"/>
        <v>1.3656299999999999</v>
      </c>
      <c r="I231" s="91">
        <f t="shared" si="132"/>
        <v>1.4807999999999999</v>
      </c>
      <c r="J231" s="91">
        <f t="shared" si="132"/>
        <v>1.7002699999999999</v>
      </c>
      <c r="K231" s="91">
        <f t="shared" si="132"/>
        <v>1.89212</v>
      </c>
      <c r="L231" s="91">
        <f t="shared" si="132"/>
        <v>2.1425399999999999</v>
      </c>
      <c r="M231" s="91">
        <f t="shared" si="132"/>
        <v>2.3792900000000001</v>
      </c>
      <c r="N231" s="91">
        <f t="shared" si="132"/>
        <v>2.41588</v>
      </c>
      <c r="O231" s="91">
        <f t="shared" si="132"/>
        <v>2.4245299999999999</v>
      </c>
      <c r="P231" s="91">
        <f t="shared" si="132"/>
        <v>2.41533</v>
      </c>
      <c r="Q231" s="91">
        <f t="shared" si="132"/>
        <v>2.4124500000000002</v>
      </c>
      <c r="R231" s="91">
        <f t="shared" si="132"/>
        <v>2.4571800000000001</v>
      </c>
      <c r="S231" s="91">
        <f t="shared" si="132"/>
        <v>2.41805</v>
      </c>
      <c r="T231" s="91">
        <f t="shared" si="132"/>
        <v>2.4151699999999998</v>
      </c>
      <c r="U231" s="91">
        <f t="shared" si="132"/>
        <v>2.4200599999999999</v>
      </c>
      <c r="V231" s="91">
        <f t="shared" si="132"/>
        <v>2.4112200000000001</v>
      </c>
      <c r="W231" s="91">
        <f t="shared" si="132"/>
        <v>2.3805499999999999</v>
      </c>
      <c r="X231" s="91">
        <f t="shared" si="132"/>
        <v>2.3645700000000001</v>
      </c>
      <c r="Y231" s="91">
        <f t="shared" si="132"/>
        <v>2.3827400000000001</v>
      </c>
      <c r="Z231" s="91">
        <f t="shared" si="132"/>
        <v>2.1801900000000001</v>
      </c>
      <c r="AA231" s="91">
        <f t="shared" si="132"/>
        <v>1.93397</v>
      </c>
    </row>
    <row r="232" spans="1:27" ht="12.75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>$D$11</f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1258</v>
      </c>
      <c r="B236" s="28" t="str">
        <f>"15"&amp;"."&amp;$B$663&amp;"."&amp;$B$664</f>
        <v>15.07.2023</v>
      </c>
      <c r="C236" s="90" t="s">
        <v>76</v>
      </c>
      <c r="D236" s="91">
        <f>ROUND(((D237+D238+D240+D239)/1000),5)</f>
        <v>1.84267</v>
      </c>
      <c r="E236" s="91">
        <f>ROUND(((E237+E238+E240+E239)/1000),5)</f>
        <v>1.8151900000000001</v>
      </c>
      <c r="F236" s="91">
        <f>ROUND(((F237+F238+F240+F239)/1000),5)</f>
        <v>1.6987399999999999</v>
      </c>
      <c r="G236" s="91">
        <f t="shared" ref="G236:AA236" si="135">ROUND(((G237+G238+G240+G239)/1000),5)</f>
        <v>1.60599</v>
      </c>
      <c r="H236" s="91">
        <f t="shared" si="135"/>
        <v>1.5448599999999999</v>
      </c>
      <c r="I236" s="91">
        <f t="shared" si="135"/>
        <v>1.54081</v>
      </c>
      <c r="J236" s="91">
        <f t="shared" si="135"/>
        <v>1.6167800000000001</v>
      </c>
      <c r="K236" s="91">
        <f t="shared" si="135"/>
        <v>1.80759</v>
      </c>
      <c r="L236" s="91">
        <f t="shared" si="135"/>
        <v>1.9511000000000001</v>
      </c>
      <c r="M236" s="91">
        <f t="shared" si="135"/>
        <v>2.2288100000000002</v>
      </c>
      <c r="N236" s="91">
        <f t="shared" si="135"/>
        <v>2.5036499999999999</v>
      </c>
      <c r="O236" s="91">
        <f t="shared" si="135"/>
        <v>2.4934500000000002</v>
      </c>
      <c r="P236" s="91">
        <f t="shared" si="135"/>
        <v>2.6052300000000002</v>
      </c>
      <c r="Q236" s="91">
        <f t="shared" si="135"/>
        <v>2.6450100000000001</v>
      </c>
      <c r="R236" s="91">
        <f t="shared" si="135"/>
        <v>2.60276</v>
      </c>
      <c r="S236" s="91">
        <f t="shared" si="135"/>
        <v>2.4808400000000002</v>
      </c>
      <c r="T236" s="91">
        <f t="shared" si="135"/>
        <v>2.3991899999999999</v>
      </c>
      <c r="U236" s="91">
        <f t="shared" si="135"/>
        <v>2.2871899999999998</v>
      </c>
      <c r="V236" s="91">
        <f t="shared" si="135"/>
        <v>2.2296800000000001</v>
      </c>
      <c r="W236" s="91">
        <f t="shared" si="135"/>
        <v>2.0387400000000002</v>
      </c>
      <c r="X236" s="91">
        <f t="shared" si="135"/>
        <v>2.03064</v>
      </c>
      <c r="Y236" s="91">
        <f t="shared" si="135"/>
        <v>2.1440800000000002</v>
      </c>
      <c r="Z236" s="91">
        <f t="shared" si="135"/>
        <v>2.0020699999999998</v>
      </c>
      <c r="AA236" s="91">
        <f t="shared" si="135"/>
        <v>1.8680699999999999</v>
      </c>
    </row>
    <row r="237" spans="1:27" ht="12.75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>$D$11</f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1263</v>
      </c>
      <c r="B241" s="28" t="str">
        <f>"16"&amp;"."&amp;$B$663&amp;"."&amp;$B$664</f>
        <v>16.07.2023</v>
      </c>
      <c r="C241" s="90" t="s">
        <v>76</v>
      </c>
      <c r="D241" s="91">
        <f>ROUND(((D242+D243+D245+D244)/1000),5)</f>
        <v>1.81531</v>
      </c>
      <c r="E241" s="91">
        <f>ROUND(((E242+E243+E245+E244)/1000),5)</f>
        <v>1.7253700000000001</v>
      </c>
      <c r="F241" s="91">
        <f>ROUND(((F242+F243+F245+F244)/1000),5)</f>
        <v>1.62199</v>
      </c>
      <c r="G241" s="91">
        <f t="shared" ref="G241:AA241" si="138">ROUND(((G242+G243+G245+G244)/1000),5)</f>
        <v>1.5128299999999999</v>
      </c>
      <c r="H241" s="91">
        <f t="shared" si="138"/>
        <v>1.45109</v>
      </c>
      <c r="I241" s="91">
        <f t="shared" si="138"/>
        <v>1.44757</v>
      </c>
      <c r="J241" s="91">
        <f t="shared" si="138"/>
        <v>1.4880800000000001</v>
      </c>
      <c r="K241" s="91">
        <f t="shared" si="138"/>
        <v>1.71252</v>
      </c>
      <c r="L241" s="91">
        <f t="shared" si="138"/>
        <v>1.89649</v>
      </c>
      <c r="M241" s="91">
        <f t="shared" si="138"/>
        <v>2.2284799999999998</v>
      </c>
      <c r="N241" s="91">
        <f t="shared" si="138"/>
        <v>2.3155800000000002</v>
      </c>
      <c r="O241" s="91">
        <f t="shared" si="138"/>
        <v>2.3489900000000001</v>
      </c>
      <c r="P241" s="91">
        <f t="shared" si="138"/>
        <v>2.3600599999999998</v>
      </c>
      <c r="Q241" s="91">
        <f t="shared" si="138"/>
        <v>2.3671700000000002</v>
      </c>
      <c r="R241" s="91">
        <f t="shared" si="138"/>
        <v>2.3852699999999998</v>
      </c>
      <c r="S241" s="91">
        <f t="shared" si="138"/>
        <v>2.3773</v>
      </c>
      <c r="T241" s="91">
        <f t="shared" si="138"/>
        <v>2.3392400000000002</v>
      </c>
      <c r="U241" s="91">
        <f t="shared" si="138"/>
        <v>2.3023699999999998</v>
      </c>
      <c r="V241" s="91">
        <f t="shared" si="138"/>
        <v>2.2930100000000002</v>
      </c>
      <c r="W241" s="91">
        <f t="shared" si="138"/>
        <v>2.2782100000000001</v>
      </c>
      <c r="X241" s="91">
        <f t="shared" si="138"/>
        <v>2.28694</v>
      </c>
      <c r="Y241" s="91">
        <f t="shared" si="138"/>
        <v>2.3274599999999999</v>
      </c>
      <c r="Z241" s="91">
        <f t="shared" si="138"/>
        <v>2.22254</v>
      </c>
      <c r="AA241" s="91">
        <f t="shared" si="138"/>
        <v>1.94869</v>
      </c>
    </row>
    <row r="242" spans="1:27" ht="12.75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>$D$11</f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1268</v>
      </c>
      <c r="B246" s="28" t="str">
        <f>"17"&amp;"."&amp;$B$663&amp;"."&amp;$B$664</f>
        <v>17.07.2023</v>
      </c>
      <c r="C246" s="90" t="s">
        <v>76</v>
      </c>
      <c r="D246" s="91">
        <f>ROUND(((D247+D248+D250+D249)/1000),5)</f>
        <v>1.80291</v>
      </c>
      <c r="E246" s="91">
        <f>ROUND(((E247+E248+E250+E249)/1000),5)</f>
        <v>1.6856</v>
      </c>
      <c r="F246" s="91">
        <f>ROUND(((F247+F248+F250+F249)/1000),5)</f>
        <v>1.5954699999999999</v>
      </c>
      <c r="G246" s="91">
        <f t="shared" ref="G246:AA246" si="141">ROUND(((G247+G248+G250+G249)/1000),5)</f>
        <v>1.49271</v>
      </c>
      <c r="H246" s="91">
        <f t="shared" si="141"/>
        <v>1.4521200000000001</v>
      </c>
      <c r="I246" s="91">
        <f t="shared" si="141"/>
        <v>1.5389900000000001</v>
      </c>
      <c r="J246" s="91">
        <f t="shared" si="141"/>
        <v>1.7252400000000001</v>
      </c>
      <c r="K246" s="91">
        <f t="shared" si="141"/>
        <v>1.88398</v>
      </c>
      <c r="L246" s="91">
        <f t="shared" si="141"/>
        <v>2.1424599999999998</v>
      </c>
      <c r="M246" s="91">
        <f t="shared" si="141"/>
        <v>2.4034</v>
      </c>
      <c r="N246" s="91">
        <f t="shared" si="141"/>
        <v>2.4138199999999999</v>
      </c>
      <c r="O246" s="91">
        <f t="shared" si="141"/>
        <v>2.4435500000000001</v>
      </c>
      <c r="P246" s="91">
        <f t="shared" si="141"/>
        <v>2.41466</v>
      </c>
      <c r="Q246" s="91">
        <f t="shared" si="141"/>
        <v>2.4350999999999998</v>
      </c>
      <c r="R246" s="91">
        <f t="shared" si="141"/>
        <v>2.5019900000000002</v>
      </c>
      <c r="S246" s="91">
        <f t="shared" si="141"/>
        <v>2.47864</v>
      </c>
      <c r="T246" s="91">
        <f t="shared" si="141"/>
        <v>2.4739</v>
      </c>
      <c r="U246" s="91">
        <f t="shared" si="141"/>
        <v>2.4596399999999998</v>
      </c>
      <c r="V246" s="91">
        <f t="shared" si="141"/>
        <v>2.4216899999999999</v>
      </c>
      <c r="W246" s="91">
        <f t="shared" si="141"/>
        <v>2.3715700000000002</v>
      </c>
      <c r="X246" s="91">
        <f t="shared" si="141"/>
        <v>2.35575</v>
      </c>
      <c r="Y246" s="91">
        <f t="shared" si="141"/>
        <v>2.35867</v>
      </c>
      <c r="Z246" s="91">
        <f t="shared" si="141"/>
        <v>2.0305399999999998</v>
      </c>
      <c r="AA246" s="91">
        <f t="shared" si="141"/>
        <v>1.82541</v>
      </c>
    </row>
    <row r="247" spans="1:27" ht="12.75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>$D$11</f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1273</v>
      </c>
      <c r="B251" s="28" t="str">
        <f>"18"&amp;"."&amp;$B$663&amp;"."&amp;$B$664</f>
        <v>18.07.2023</v>
      </c>
      <c r="C251" s="90" t="s">
        <v>76</v>
      </c>
      <c r="D251" s="91">
        <f>ROUND(((D252+D253+D255+D254)/1000),5)</f>
        <v>1.67889</v>
      </c>
      <c r="E251" s="91">
        <f>ROUND(((E252+E253+E255+E254)/1000),5)</f>
        <v>1.56247</v>
      </c>
      <c r="F251" s="91">
        <f>ROUND(((F252+F253+F255+F254)/1000),5)</f>
        <v>1.4477100000000001</v>
      </c>
      <c r="G251" s="91">
        <f t="shared" ref="G251:AA251" si="144">ROUND(((G252+G253+G255+G254)/1000),5)</f>
        <v>1.3440099999999999</v>
      </c>
      <c r="H251" s="91">
        <f t="shared" si="144"/>
        <v>1.3848499999999999</v>
      </c>
      <c r="I251" s="91">
        <f t="shared" si="144"/>
        <v>1.4849399999999999</v>
      </c>
      <c r="J251" s="91">
        <f t="shared" si="144"/>
        <v>1.6014200000000001</v>
      </c>
      <c r="K251" s="91">
        <f t="shared" si="144"/>
        <v>1.8711</v>
      </c>
      <c r="L251" s="91">
        <f t="shared" si="144"/>
        <v>2.1111300000000002</v>
      </c>
      <c r="M251" s="91">
        <f t="shared" si="144"/>
        <v>2.40977</v>
      </c>
      <c r="N251" s="91">
        <f t="shared" si="144"/>
        <v>2.4302000000000001</v>
      </c>
      <c r="O251" s="91">
        <f t="shared" si="144"/>
        <v>2.43038</v>
      </c>
      <c r="P251" s="91">
        <f t="shared" si="144"/>
        <v>2.41228</v>
      </c>
      <c r="Q251" s="91">
        <f t="shared" si="144"/>
        <v>2.4257</v>
      </c>
      <c r="R251" s="91">
        <f t="shared" si="144"/>
        <v>2.4922</v>
      </c>
      <c r="S251" s="91">
        <f t="shared" si="144"/>
        <v>2.4788800000000002</v>
      </c>
      <c r="T251" s="91">
        <f t="shared" si="144"/>
        <v>2.4764200000000001</v>
      </c>
      <c r="U251" s="91">
        <f t="shared" si="144"/>
        <v>2.4553199999999999</v>
      </c>
      <c r="V251" s="91">
        <f t="shared" si="144"/>
        <v>2.4159999999999999</v>
      </c>
      <c r="W251" s="91">
        <f t="shared" si="144"/>
        <v>2.3709099999999999</v>
      </c>
      <c r="X251" s="91">
        <f t="shared" si="144"/>
        <v>2.3318400000000001</v>
      </c>
      <c r="Y251" s="91">
        <f t="shared" si="144"/>
        <v>2.3218800000000002</v>
      </c>
      <c r="Z251" s="91">
        <f t="shared" si="144"/>
        <v>1.96434</v>
      </c>
      <c r="AA251" s="91">
        <f t="shared" si="144"/>
        <v>1.80942</v>
      </c>
    </row>
    <row r="252" spans="1:27" ht="12.75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>$D$11</f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1278</v>
      </c>
      <c r="B256" s="28" t="str">
        <f>"19"&amp;"."&amp;$B$663&amp;"."&amp;$B$664</f>
        <v>19.07.2023</v>
      </c>
      <c r="C256" s="90" t="s">
        <v>76</v>
      </c>
      <c r="D256" s="91">
        <f>ROUND(((D257+D258+D260+D259)/1000),5)</f>
        <v>1.6588099999999999</v>
      </c>
      <c r="E256" s="91">
        <f>ROUND(((E257+E258+E260+E259)/1000),5)</f>
        <v>1.5326599999999999</v>
      </c>
      <c r="F256" s="91">
        <f>ROUND(((F257+F258+F260+F259)/1000),5)</f>
        <v>1.3657999999999999</v>
      </c>
      <c r="G256" s="91">
        <f t="shared" ref="G256:AA256" si="147">ROUND(((G257+G258+G260+G259)/1000),5)</f>
        <v>1.29084</v>
      </c>
      <c r="H256" s="91">
        <f t="shared" si="147"/>
        <v>1.2768900000000001</v>
      </c>
      <c r="I256" s="91">
        <f t="shared" si="147"/>
        <v>1.4484300000000001</v>
      </c>
      <c r="J256" s="91">
        <f t="shared" si="147"/>
        <v>1.63957</v>
      </c>
      <c r="K256" s="91">
        <f t="shared" si="147"/>
        <v>1.9057599999999999</v>
      </c>
      <c r="L256" s="91">
        <f t="shared" si="147"/>
        <v>2.1257999999999999</v>
      </c>
      <c r="M256" s="91">
        <f t="shared" si="147"/>
        <v>2.3975599999999999</v>
      </c>
      <c r="N256" s="91">
        <f t="shared" si="147"/>
        <v>2.4442699999999999</v>
      </c>
      <c r="O256" s="91">
        <f t="shared" si="147"/>
        <v>2.4558900000000001</v>
      </c>
      <c r="P256" s="91">
        <f t="shared" si="147"/>
        <v>2.4536500000000001</v>
      </c>
      <c r="Q256" s="91">
        <f t="shared" si="147"/>
        <v>2.4615100000000001</v>
      </c>
      <c r="R256" s="91">
        <f t="shared" si="147"/>
        <v>2.52237</v>
      </c>
      <c r="S256" s="91">
        <f t="shared" si="147"/>
        <v>2.50597</v>
      </c>
      <c r="T256" s="91">
        <f t="shared" si="147"/>
        <v>2.49275</v>
      </c>
      <c r="U256" s="91">
        <f t="shared" si="147"/>
        <v>2.4738000000000002</v>
      </c>
      <c r="V256" s="91">
        <f t="shared" si="147"/>
        <v>2.4337900000000001</v>
      </c>
      <c r="W256" s="91">
        <f t="shared" si="147"/>
        <v>2.3954200000000001</v>
      </c>
      <c r="X256" s="91">
        <f t="shared" si="147"/>
        <v>2.3686799999999999</v>
      </c>
      <c r="Y256" s="91">
        <f t="shared" si="147"/>
        <v>2.3553099999999998</v>
      </c>
      <c r="Z256" s="91">
        <f t="shared" si="147"/>
        <v>2.0588799999999998</v>
      </c>
      <c r="AA256" s="91">
        <f t="shared" si="147"/>
        <v>1.93058</v>
      </c>
    </row>
    <row r="257" spans="1:27" ht="12.75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>$D$11</f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1283</v>
      </c>
      <c r="B261" s="28" t="str">
        <f>"20"&amp;"."&amp;$B$663&amp;"."&amp;$B$664</f>
        <v>20.07.2023</v>
      </c>
      <c r="C261" s="90" t="s">
        <v>76</v>
      </c>
      <c r="D261" s="91">
        <f>ROUND(((D262+D263+D265+D264)/1000),5)</f>
        <v>1.6265099999999999</v>
      </c>
      <c r="E261" s="91">
        <f>ROUND(((E262+E263+E265+E264)/1000),5)</f>
        <v>1.4744999999999999</v>
      </c>
      <c r="F261" s="91">
        <f>ROUND(((F262+F263+F265+F264)/1000),5)</f>
        <v>1.3367800000000001</v>
      </c>
      <c r="G261" s="91">
        <f t="shared" ref="G261:AA261" si="150">ROUND(((G262+G263+G265+G264)/1000),5)</f>
        <v>1.2684200000000001</v>
      </c>
      <c r="H261" s="91">
        <f t="shared" si="150"/>
        <v>1.2514799999999999</v>
      </c>
      <c r="I261" s="91">
        <f t="shared" si="150"/>
        <v>1.4326099999999999</v>
      </c>
      <c r="J261" s="91">
        <f t="shared" si="150"/>
        <v>1.50197</v>
      </c>
      <c r="K261" s="91">
        <f t="shared" si="150"/>
        <v>1.89253</v>
      </c>
      <c r="L261" s="91">
        <f t="shared" si="150"/>
        <v>2.2104200000000001</v>
      </c>
      <c r="M261" s="91">
        <f t="shared" si="150"/>
        <v>2.4129999999999998</v>
      </c>
      <c r="N261" s="91">
        <f t="shared" si="150"/>
        <v>2.4677699999999998</v>
      </c>
      <c r="O261" s="91">
        <f t="shared" si="150"/>
        <v>2.4747300000000001</v>
      </c>
      <c r="P261" s="91">
        <f t="shared" si="150"/>
        <v>2.47193</v>
      </c>
      <c r="Q261" s="91">
        <f t="shared" si="150"/>
        <v>2.47316</v>
      </c>
      <c r="R261" s="91">
        <f t="shared" si="150"/>
        <v>2.4923899999999999</v>
      </c>
      <c r="S261" s="91">
        <f t="shared" si="150"/>
        <v>2.4843799999999998</v>
      </c>
      <c r="T261" s="91">
        <f t="shared" si="150"/>
        <v>2.4834700000000001</v>
      </c>
      <c r="U261" s="91">
        <f t="shared" si="150"/>
        <v>2.4712900000000002</v>
      </c>
      <c r="V261" s="91">
        <f t="shared" si="150"/>
        <v>2.4282900000000001</v>
      </c>
      <c r="W261" s="91">
        <f t="shared" si="150"/>
        <v>2.4031099999999999</v>
      </c>
      <c r="X261" s="91">
        <f t="shared" si="150"/>
        <v>2.38348</v>
      </c>
      <c r="Y261" s="91">
        <f t="shared" si="150"/>
        <v>2.3729200000000001</v>
      </c>
      <c r="Z261" s="91">
        <f t="shared" si="150"/>
        <v>2.0465599999999999</v>
      </c>
      <c r="AA261" s="91">
        <f t="shared" si="150"/>
        <v>1.83005</v>
      </c>
    </row>
    <row r="262" spans="1:27" ht="12.75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>$D$11</f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1288</v>
      </c>
      <c r="B266" s="28" t="str">
        <f>"21"&amp;"."&amp;$B$663&amp;"."&amp;$B$664</f>
        <v>21.07.2023</v>
      </c>
      <c r="C266" s="90" t="s">
        <v>76</v>
      </c>
      <c r="D266" s="91">
        <f>ROUND(((D267+D268+D270+D269)/1000),5)</f>
        <v>1.5893699999999999</v>
      </c>
      <c r="E266" s="91">
        <f>ROUND(((E267+E268+E270+E269)/1000),5)</f>
        <v>1.44963</v>
      </c>
      <c r="F266" s="91">
        <f>ROUND(((F267+F268+F270+F269)/1000),5)</f>
        <v>1.37521</v>
      </c>
      <c r="G266" s="91">
        <f t="shared" ref="G266:AA266" si="153">ROUND(((G267+G268+G270+G269)/1000),5)</f>
        <v>1.29857</v>
      </c>
      <c r="H266" s="91">
        <f t="shared" si="153"/>
        <v>1.27081</v>
      </c>
      <c r="I266" s="91">
        <f t="shared" si="153"/>
        <v>1.4196800000000001</v>
      </c>
      <c r="J266" s="91">
        <f t="shared" si="153"/>
        <v>1.5381</v>
      </c>
      <c r="K266" s="91">
        <f t="shared" si="153"/>
        <v>1.84073</v>
      </c>
      <c r="L266" s="91">
        <f t="shared" si="153"/>
        <v>2.2751399999999999</v>
      </c>
      <c r="M266" s="91">
        <f t="shared" si="153"/>
        <v>2.4669500000000002</v>
      </c>
      <c r="N266" s="91">
        <f t="shared" si="153"/>
        <v>2.48421</v>
      </c>
      <c r="O266" s="91">
        <f t="shared" si="153"/>
        <v>2.4785200000000001</v>
      </c>
      <c r="P266" s="91">
        <f t="shared" si="153"/>
        <v>2.4700600000000001</v>
      </c>
      <c r="Q266" s="91">
        <f t="shared" si="153"/>
        <v>2.4796900000000002</v>
      </c>
      <c r="R266" s="91">
        <f t="shared" si="153"/>
        <v>2.4788700000000001</v>
      </c>
      <c r="S266" s="91">
        <f t="shared" si="153"/>
        <v>2.4727800000000002</v>
      </c>
      <c r="T266" s="91">
        <f t="shared" si="153"/>
        <v>2.46807</v>
      </c>
      <c r="U266" s="91">
        <f t="shared" si="153"/>
        <v>2.4666999999999999</v>
      </c>
      <c r="V266" s="91">
        <f t="shared" si="153"/>
        <v>2.44876</v>
      </c>
      <c r="W266" s="91">
        <f t="shared" si="153"/>
        <v>2.4486400000000001</v>
      </c>
      <c r="X266" s="91">
        <f t="shared" si="153"/>
        <v>2.4340000000000002</v>
      </c>
      <c r="Y266" s="91">
        <f t="shared" si="153"/>
        <v>2.43757</v>
      </c>
      <c r="Z266" s="91">
        <f t="shared" si="153"/>
        <v>2.29251</v>
      </c>
      <c r="AA266" s="91">
        <f t="shared" si="153"/>
        <v>1.9426000000000001</v>
      </c>
    </row>
    <row r="267" spans="1:27" ht="12.75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>$D$11</f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1293</v>
      </c>
      <c r="B271" s="28" t="str">
        <f>"22"&amp;"."&amp;$B$663&amp;"."&amp;$B$664</f>
        <v>22.07.2023</v>
      </c>
      <c r="C271" s="90" t="s">
        <v>76</v>
      </c>
      <c r="D271" s="91">
        <f>ROUND(((D272+D273+D275+D274)/1000),5)</f>
        <v>1.9323300000000001</v>
      </c>
      <c r="E271" s="91">
        <f>ROUND(((E272+E273+E275+E274)/1000),5)</f>
        <v>1.7976700000000001</v>
      </c>
      <c r="F271" s="91">
        <f>ROUND(((F272+F273+F275+F274)/1000),5)</f>
        <v>1.6569700000000001</v>
      </c>
      <c r="G271" s="91">
        <f t="shared" ref="G271:AA271" si="156">ROUND(((G272+G273+G275+G274)/1000),5)</f>
        <v>1.5452600000000001</v>
      </c>
      <c r="H271" s="91">
        <f t="shared" si="156"/>
        <v>1.4941800000000001</v>
      </c>
      <c r="I271" s="91">
        <f t="shared" si="156"/>
        <v>1.5642199999999999</v>
      </c>
      <c r="J271" s="91">
        <f t="shared" si="156"/>
        <v>1.69615</v>
      </c>
      <c r="K271" s="91">
        <f t="shared" si="156"/>
        <v>1.8240700000000001</v>
      </c>
      <c r="L271" s="91">
        <f t="shared" si="156"/>
        <v>1.98468</v>
      </c>
      <c r="M271" s="91">
        <f t="shared" si="156"/>
        <v>2.3923800000000002</v>
      </c>
      <c r="N271" s="91">
        <f t="shared" si="156"/>
        <v>2.46041</v>
      </c>
      <c r="O271" s="91">
        <f t="shared" si="156"/>
        <v>2.4693499999999999</v>
      </c>
      <c r="P271" s="91">
        <f t="shared" si="156"/>
        <v>2.46373</v>
      </c>
      <c r="Q271" s="91">
        <f t="shared" si="156"/>
        <v>2.4603799999999998</v>
      </c>
      <c r="R271" s="91">
        <f t="shared" si="156"/>
        <v>2.4620299999999999</v>
      </c>
      <c r="S271" s="91">
        <f t="shared" si="156"/>
        <v>2.4526300000000001</v>
      </c>
      <c r="T271" s="91">
        <f t="shared" si="156"/>
        <v>2.4241700000000002</v>
      </c>
      <c r="U271" s="91">
        <f t="shared" si="156"/>
        <v>2.3897499999999998</v>
      </c>
      <c r="V271" s="91">
        <f t="shared" si="156"/>
        <v>2.3634300000000001</v>
      </c>
      <c r="W271" s="91">
        <f t="shared" si="156"/>
        <v>2.31149</v>
      </c>
      <c r="X271" s="91">
        <f t="shared" si="156"/>
        <v>2.3046700000000002</v>
      </c>
      <c r="Y271" s="91">
        <f t="shared" si="156"/>
        <v>2.3192599999999999</v>
      </c>
      <c r="Z271" s="91">
        <f t="shared" si="156"/>
        <v>2.13618</v>
      </c>
      <c r="AA271" s="91">
        <f t="shared" si="156"/>
        <v>1.92909</v>
      </c>
    </row>
    <row r="272" spans="1:27" ht="12.75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>$D$11</f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1298</v>
      </c>
      <c r="B276" s="28" t="str">
        <f>"23"&amp;"."&amp;$B$663&amp;"."&amp;$B$664</f>
        <v>23.07.2023</v>
      </c>
      <c r="C276" s="90" t="s">
        <v>76</v>
      </c>
      <c r="D276" s="91">
        <f>ROUND(((D277+D278+D280+D279)/1000),5)</f>
        <v>1.7450399999999999</v>
      </c>
      <c r="E276" s="91">
        <f>ROUND(((E277+E278+E280+E279)/1000),5)</f>
        <v>1.5972299999999999</v>
      </c>
      <c r="F276" s="91">
        <f>ROUND(((F277+F278+F280+F279)/1000),5)</f>
        <v>1.4233</v>
      </c>
      <c r="G276" s="91">
        <f t="shared" ref="G276:AA276" si="159">ROUND(((G277+G278+G280+G279)/1000),5)</f>
        <v>1.3194699999999999</v>
      </c>
      <c r="H276" s="91">
        <f t="shared" si="159"/>
        <v>1.26898</v>
      </c>
      <c r="I276" s="91">
        <f t="shared" si="159"/>
        <v>1.3234600000000001</v>
      </c>
      <c r="J276" s="91">
        <f t="shared" si="159"/>
        <v>1.32355</v>
      </c>
      <c r="K276" s="91">
        <f t="shared" si="159"/>
        <v>1.6197999999999999</v>
      </c>
      <c r="L276" s="91">
        <f t="shared" si="159"/>
        <v>1.83918</v>
      </c>
      <c r="M276" s="91">
        <f t="shared" si="159"/>
        <v>2.05681</v>
      </c>
      <c r="N276" s="91">
        <f t="shared" si="159"/>
        <v>2.2398600000000002</v>
      </c>
      <c r="O276" s="91">
        <f t="shared" si="159"/>
        <v>2.2779600000000002</v>
      </c>
      <c r="P276" s="91">
        <f t="shared" si="159"/>
        <v>2.2831399999999999</v>
      </c>
      <c r="Q276" s="91">
        <f t="shared" si="159"/>
        <v>2.2878099999999999</v>
      </c>
      <c r="R276" s="91">
        <f t="shared" si="159"/>
        <v>2.2875000000000001</v>
      </c>
      <c r="S276" s="91">
        <f t="shared" si="159"/>
        <v>2.2812800000000002</v>
      </c>
      <c r="T276" s="91">
        <f t="shared" si="159"/>
        <v>2.2416900000000002</v>
      </c>
      <c r="U276" s="91">
        <f t="shared" si="159"/>
        <v>2.2310300000000001</v>
      </c>
      <c r="V276" s="91">
        <f t="shared" si="159"/>
        <v>2.2235999999999998</v>
      </c>
      <c r="W276" s="91">
        <f t="shared" si="159"/>
        <v>2.2149200000000002</v>
      </c>
      <c r="X276" s="91">
        <f t="shared" si="159"/>
        <v>2.2206899999999998</v>
      </c>
      <c r="Y276" s="91">
        <f t="shared" si="159"/>
        <v>2.2171500000000002</v>
      </c>
      <c r="Z276" s="91">
        <f t="shared" si="159"/>
        <v>2.0389300000000001</v>
      </c>
      <c r="AA276" s="91">
        <f t="shared" si="159"/>
        <v>1.86826</v>
      </c>
    </row>
    <row r="277" spans="1:27" ht="12.75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>$D$11</f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1303</v>
      </c>
      <c r="B281" s="28" t="str">
        <f>"24"&amp;"."&amp;$B$663&amp;"."&amp;$B$664</f>
        <v>24.07.2023</v>
      </c>
      <c r="C281" s="90" t="s">
        <v>76</v>
      </c>
      <c r="D281" s="91">
        <f>ROUND(((D282+D283+D285+D284)/1000),5)</f>
        <v>1.6491</v>
      </c>
      <c r="E281" s="91">
        <f>ROUND(((E282+E283+E285+E284)/1000),5)</f>
        <v>1.4983200000000001</v>
      </c>
      <c r="F281" s="91">
        <f>ROUND(((F282+F283+F285+F284)/1000),5)</f>
        <v>1.4315100000000001</v>
      </c>
      <c r="G281" s="91">
        <f t="shared" ref="G281:AA281" si="162">ROUND(((G282+G283+G285+G284)/1000),5)</f>
        <v>1.35138</v>
      </c>
      <c r="H281" s="91">
        <f t="shared" si="162"/>
        <v>1.32314</v>
      </c>
      <c r="I281" s="91">
        <f t="shared" si="162"/>
        <v>1.4919100000000001</v>
      </c>
      <c r="J281" s="91">
        <f t="shared" si="162"/>
        <v>1.70377</v>
      </c>
      <c r="K281" s="91">
        <f t="shared" si="162"/>
        <v>1.83392</v>
      </c>
      <c r="L281" s="91">
        <f t="shared" si="162"/>
        <v>2.17035</v>
      </c>
      <c r="M281" s="91">
        <f t="shared" si="162"/>
        <v>2.4004500000000002</v>
      </c>
      <c r="N281" s="91">
        <f t="shared" si="162"/>
        <v>2.4664299999999999</v>
      </c>
      <c r="O281" s="91">
        <f t="shared" si="162"/>
        <v>2.4726400000000002</v>
      </c>
      <c r="P281" s="91">
        <f t="shared" si="162"/>
        <v>2.4599099999999998</v>
      </c>
      <c r="Q281" s="91">
        <f t="shared" si="162"/>
        <v>2.5034700000000001</v>
      </c>
      <c r="R281" s="91">
        <f t="shared" si="162"/>
        <v>2.4981100000000001</v>
      </c>
      <c r="S281" s="91">
        <f t="shared" si="162"/>
        <v>2.4720800000000001</v>
      </c>
      <c r="T281" s="91">
        <f t="shared" si="162"/>
        <v>2.4580600000000001</v>
      </c>
      <c r="U281" s="91">
        <f t="shared" si="162"/>
        <v>2.43709</v>
      </c>
      <c r="V281" s="91">
        <f t="shared" si="162"/>
        <v>2.38605</v>
      </c>
      <c r="W281" s="91">
        <f t="shared" si="162"/>
        <v>2.3681000000000001</v>
      </c>
      <c r="X281" s="91">
        <f t="shared" si="162"/>
        <v>2.3103400000000001</v>
      </c>
      <c r="Y281" s="91">
        <f t="shared" si="162"/>
        <v>2.3046500000000001</v>
      </c>
      <c r="Z281" s="91">
        <f t="shared" si="162"/>
        <v>1.9979199999999999</v>
      </c>
      <c r="AA281" s="91">
        <f t="shared" si="162"/>
        <v>1.7975699999999999</v>
      </c>
    </row>
    <row r="282" spans="1:27" ht="12.75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>$D$11</f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1308</v>
      </c>
      <c r="B286" s="28" t="str">
        <f>"25"&amp;"."&amp;$B$663&amp;"."&amp;$B$664</f>
        <v>25.07.2023</v>
      </c>
      <c r="C286" s="90" t="s">
        <v>76</v>
      </c>
      <c r="D286" s="91">
        <f>ROUND(((D287+D288+D290+D289)/1000),5)</f>
        <v>1.5811900000000001</v>
      </c>
      <c r="E286" s="91">
        <f>ROUND(((E287+E288+E290+E289)/1000),5)</f>
        <v>1.4366399999999999</v>
      </c>
      <c r="F286" s="91">
        <f>ROUND(((F287+F288+F290+F289)/1000),5)</f>
        <v>1.2916399999999999</v>
      </c>
      <c r="G286" s="91">
        <f t="shared" ref="G286:AA286" si="165">ROUND(((G287+G288+G290+G289)/1000),5)</f>
        <v>1.2331799999999999</v>
      </c>
      <c r="H286" s="91">
        <f t="shared" si="165"/>
        <v>1.20092</v>
      </c>
      <c r="I286" s="91">
        <f t="shared" si="165"/>
        <v>1.3872800000000001</v>
      </c>
      <c r="J286" s="91">
        <f t="shared" si="165"/>
        <v>1.5034700000000001</v>
      </c>
      <c r="K286" s="91">
        <f t="shared" si="165"/>
        <v>1.7927999999999999</v>
      </c>
      <c r="L286" s="91">
        <f t="shared" si="165"/>
        <v>1.9061900000000001</v>
      </c>
      <c r="M286" s="91">
        <f t="shared" si="165"/>
        <v>2.1914899999999999</v>
      </c>
      <c r="N286" s="91">
        <f t="shared" si="165"/>
        <v>2.2580399999999998</v>
      </c>
      <c r="O286" s="91">
        <f t="shared" si="165"/>
        <v>2.38978</v>
      </c>
      <c r="P286" s="91">
        <f t="shared" si="165"/>
        <v>2.3731800000000001</v>
      </c>
      <c r="Q286" s="91">
        <f t="shared" si="165"/>
        <v>2.4040499999999998</v>
      </c>
      <c r="R286" s="91">
        <f t="shared" si="165"/>
        <v>2.4710299999999998</v>
      </c>
      <c r="S286" s="91">
        <f t="shared" si="165"/>
        <v>2.4692500000000002</v>
      </c>
      <c r="T286" s="91">
        <f t="shared" si="165"/>
        <v>2.46671</v>
      </c>
      <c r="U286" s="91">
        <f t="shared" si="165"/>
        <v>2.4492699999999998</v>
      </c>
      <c r="V286" s="91">
        <f t="shared" si="165"/>
        <v>2.3976299999999999</v>
      </c>
      <c r="W286" s="91">
        <f t="shared" si="165"/>
        <v>2.2636400000000001</v>
      </c>
      <c r="X286" s="91">
        <f t="shared" si="165"/>
        <v>2.0942500000000002</v>
      </c>
      <c r="Y286" s="91">
        <f t="shared" si="165"/>
        <v>2.07762</v>
      </c>
      <c r="Z286" s="91">
        <f t="shared" si="165"/>
        <v>1.8912199999999999</v>
      </c>
      <c r="AA286" s="91">
        <f t="shared" si="165"/>
        <v>1.75318</v>
      </c>
    </row>
    <row r="287" spans="1:27" ht="12.75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>$D$11</f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1313</v>
      </c>
      <c r="B291" s="28" t="str">
        <f>"26"&amp;"."&amp;$B$663&amp;"."&amp;$B$664</f>
        <v>26.07.2023</v>
      </c>
      <c r="C291" s="90" t="s">
        <v>76</v>
      </c>
      <c r="D291" s="91">
        <f>ROUND(((D292+D293+D295+D294)/1000),5)</f>
        <v>1.6452899999999999</v>
      </c>
      <c r="E291" s="91">
        <f>ROUND(((E292+E293+E295+E294)/1000),5)</f>
        <v>1.5207599999999999</v>
      </c>
      <c r="F291" s="91">
        <f>ROUND(((F292+F293+F295+F294)/1000),5)</f>
        <v>1.4021999999999999</v>
      </c>
      <c r="G291" s="91">
        <f t="shared" ref="G291:AA291" si="168">ROUND(((G292+G293+G295+G294)/1000),5)</f>
        <v>1.2818499999999999</v>
      </c>
      <c r="H291" s="91">
        <f t="shared" si="168"/>
        <v>1.2829200000000001</v>
      </c>
      <c r="I291" s="91">
        <f t="shared" si="168"/>
        <v>1.4565900000000001</v>
      </c>
      <c r="J291" s="91">
        <f t="shared" si="168"/>
        <v>1.57328</v>
      </c>
      <c r="K291" s="91">
        <f t="shared" si="168"/>
        <v>1.8602399999999999</v>
      </c>
      <c r="L291" s="91">
        <f t="shared" si="168"/>
        <v>2.0949300000000002</v>
      </c>
      <c r="M291" s="91">
        <f t="shared" si="168"/>
        <v>2.4671599999999998</v>
      </c>
      <c r="N291" s="91">
        <f t="shared" si="168"/>
        <v>2.5233300000000001</v>
      </c>
      <c r="O291" s="91">
        <f t="shared" si="168"/>
        <v>2.5573100000000002</v>
      </c>
      <c r="P291" s="91">
        <f t="shared" si="168"/>
        <v>2.5247999999999999</v>
      </c>
      <c r="Q291" s="91">
        <f t="shared" si="168"/>
        <v>2.5004</v>
      </c>
      <c r="R291" s="91">
        <f t="shared" si="168"/>
        <v>2.6155599999999999</v>
      </c>
      <c r="S291" s="91">
        <f t="shared" si="168"/>
        <v>2.5661399999999999</v>
      </c>
      <c r="T291" s="91">
        <f t="shared" si="168"/>
        <v>2.5307400000000002</v>
      </c>
      <c r="U291" s="91">
        <f t="shared" si="168"/>
        <v>2.4961799999999998</v>
      </c>
      <c r="V291" s="91">
        <f t="shared" si="168"/>
        <v>2.4594200000000002</v>
      </c>
      <c r="W291" s="91">
        <f t="shared" si="168"/>
        <v>2.4296600000000002</v>
      </c>
      <c r="X291" s="91">
        <f t="shared" si="168"/>
        <v>2.37243</v>
      </c>
      <c r="Y291" s="91">
        <f t="shared" si="168"/>
        <v>2.2665000000000002</v>
      </c>
      <c r="Z291" s="91">
        <f t="shared" si="168"/>
        <v>2.1302599999999998</v>
      </c>
      <c r="AA291" s="91">
        <f t="shared" si="168"/>
        <v>1.8130900000000001</v>
      </c>
    </row>
    <row r="292" spans="1:27" ht="12.75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>$D$11</f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1318</v>
      </c>
      <c r="B296" s="28" t="str">
        <f>"27"&amp;"."&amp;$B$663&amp;"."&amp;$B$664</f>
        <v>27.07.2023</v>
      </c>
      <c r="C296" s="90" t="s">
        <v>76</v>
      </c>
      <c r="D296" s="91">
        <f>ROUND(((D297+D298+D300+D299)/1000),5)</f>
        <v>1.64022</v>
      </c>
      <c r="E296" s="91">
        <f>ROUND(((E297+E298+E300+E299)/1000),5)</f>
        <v>1.45947</v>
      </c>
      <c r="F296" s="91">
        <f>ROUND(((F297+F298+F300+F299)/1000),5)</f>
        <v>1.3040700000000001</v>
      </c>
      <c r="G296" s="91">
        <f t="shared" ref="G296:AA296" si="171">ROUND(((G297+G298+G300+G299)/1000),5)</f>
        <v>1.18496</v>
      </c>
      <c r="H296" s="91">
        <f t="shared" si="171"/>
        <v>1.1561300000000001</v>
      </c>
      <c r="I296" s="91">
        <f t="shared" si="171"/>
        <v>1.3947400000000001</v>
      </c>
      <c r="J296" s="91">
        <f t="shared" si="171"/>
        <v>1.66357</v>
      </c>
      <c r="K296" s="91">
        <f t="shared" si="171"/>
        <v>1.80461</v>
      </c>
      <c r="L296" s="91">
        <f t="shared" si="171"/>
        <v>2.2188099999999999</v>
      </c>
      <c r="M296" s="91">
        <f t="shared" si="171"/>
        <v>2.4792900000000002</v>
      </c>
      <c r="N296" s="91">
        <f t="shared" si="171"/>
        <v>2.4870399999999999</v>
      </c>
      <c r="O296" s="91">
        <f t="shared" si="171"/>
        <v>2.4942000000000002</v>
      </c>
      <c r="P296" s="91">
        <f t="shared" si="171"/>
        <v>2.48129</v>
      </c>
      <c r="Q296" s="91">
        <f t="shared" si="171"/>
        <v>2.4945400000000002</v>
      </c>
      <c r="R296" s="91">
        <f t="shared" si="171"/>
        <v>2.5064899999999999</v>
      </c>
      <c r="S296" s="91">
        <f t="shared" si="171"/>
        <v>2.4935499999999999</v>
      </c>
      <c r="T296" s="91">
        <f t="shared" si="171"/>
        <v>2.5158299999999998</v>
      </c>
      <c r="U296" s="91">
        <f t="shared" si="171"/>
        <v>2.49647</v>
      </c>
      <c r="V296" s="91">
        <f t="shared" si="171"/>
        <v>2.4671599999999998</v>
      </c>
      <c r="W296" s="91">
        <f t="shared" si="171"/>
        <v>2.41465</v>
      </c>
      <c r="X296" s="91">
        <f t="shared" si="171"/>
        <v>2.3244699999999998</v>
      </c>
      <c r="Y296" s="91">
        <f t="shared" si="171"/>
        <v>2.26966</v>
      </c>
      <c r="Z296" s="91">
        <f t="shared" si="171"/>
        <v>2.0968599999999999</v>
      </c>
      <c r="AA296" s="91">
        <f t="shared" si="171"/>
        <v>1.7921</v>
      </c>
    </row>
    <row r="297" spans="1:27" ht="12.75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>$D$11</f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1323</v>
      </c>
      <c r="B301" s="28" t="str">
        <f>"28"&amp;"."&amp;$B$663&amp;"."&amp;$B$664</f>
        <v>28.07.2023</v>
      </c>
      <c r="C301" s="90" t="s">
        <v>76</v>
      </c>
      <c r="D301" s="91">
        <f>ROUND(((D302+D303+D305+D304)/1000),5)</f>
        <v>1.5805</v>
      </c>
      <c r="E301" s="91">
        <f>ROUND(((E302+E303+E305+E304)/1000),5)</f>
        <v>1.40198</v>
      </c>
      <c r="F301" s="91">
        <f>ROUND(((F302+F303+F305+F304)/1000),5)</f>
        <v>1.25288</v>
      </c>
      <c r="G301" s="91">
        <f t="shared" ref="G301:AA301" si="174">ROUND(((G302+G303+G305+G304)/1000),5)</f>
        <v>1.1841999999999999</v>
      </c>
      <c r="H301" s="91">
        <f t="shared" si="174"/>
        <v>1.1674800000000001</v>
      </c>
      <c r="I301" s="91">
        <f t="shared" si="174"/>
        <v>1.3859300000000001</v>
      </c>
      <c r="J301" s="91">
        <f t="shared" si="174"/>
        <v>1.6057699999999999</v>
      </c>
      <c r="K301" s="91">
        <f t="shared" si="174"/>
        <v>1.8261000000000001</v>
      </c>
      <c r="L301" s="91">
        <f t="shared" si="174"/>
        <v>2.0754800000000002</v>
      </c>
      <c r="M301" s="91">
        <f t="shared" si="174"/>
        <v>2.4936199999999999</v>
      </c>
      <c r="N301" s="91">
        <f t="shared" si="174"/>
        <v>2.5037400000000001</v>
      </c>
      <c r="O301" s="91">
        <f t="shared" si="174"/>
        <v>2.51417</v>
      </c>
      <c r="P301" s="91">
        <f t="shared" si="174"/>
        <v>2.5180199999999999</v>
      </c>
      <c r="Q301" s="91">
        <f t="shared" si="174"/>
        <v>2.5086200000000001</v>
      </c>
      <c r="R301" s="91">
        <f t="shared" si="174"/>
        <v>2.58725</v>
      </c>
      <c r="S301" s="91">
        <f t="shared" si="174"/>
        <v>2.50684</v>
      </c>
      <c r="T301" s="91">
        <f t="shared" si="174"/>
        <v>2.52284</v>
      </c>
      <c r="U301" s="91">
        <f t="shared" si="174"/>
        <v>2.5017499999999999</v>
      </c>
      <c r="V301" s="91">
        <f t="shared" si="174"/>
        <v>2.4768300000000001</v>
      </c>
      <c r="W301" s="91">
        <f t="shared" si="174"/>
        <v>2.4339400000000002</v>
      </c>
      <c r="X301" s="91">
        <f t="shared" si="174"/>
        <v>2.3951699999999998</v>
      </c>
      <c r="Y301" s="91">
        <f t="shared" si="174"/>
        <v>2.3802699999999999</v>
      </c>
      <c r="Z301" s="91">
        <f t="shared" si="174"/>
        <v>2.1105700000000001</v>
      </c>
      <c r="AA301" s="91">
        <f t="shared" si="174"/>
        <v>1.9302900000000001</v>
      </c>
    </row>
    <row r="302" spans="1:27" ht="12.75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>$D$11</f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1328</v>
      </c>
      <c r="B306" s="28" t="str">
        <f>"29"&amp;"."&amp;$B$663&amp;"."&amp;$B$664</f>
        <v>29.07.2023</v>
      </c>
      <c r="C306" s="90" t="s">
        <v>76</v>
      </c>
      <c r="D306" s="91">
        <f>ROUND(((D307+D308+D310+D309)/1000),5)</f>
        <v>1.6861900000000001</v>
      </c>
      <c r="E306" s="91">
        <f>ROUND(((E307+E308+E310+E309)/1000),5)</f>
        <v>1.5314300000000001</v>
      </c>
      <c r="F306" s="91">
        <f>ROUND(((F307+F308+F310+F309)/1000),5)</f>
        <v>1.43086</v>
      </c>
      <c r="G306" s="91">
        <f t="shared" ref="G306:AA306" si="177">ROUND(((G307+G308+G310+G309)/1000),5)</f>
        <v>1.33131</v>
      </c>
      <c r="H306" s="91">
        <f t="shared" si="177"/>
        <v>1.29617</v>
      </c>
      <c r="I306" s="91">
        <f t="shared" si="177"/>
        <v>1.3909199999999999</v>
      </c>
      <c r="J306" s="91">
        <f t="shared" si="177"/>
        <v>1.3895999999999999</v>
      </c>
      <c r="K306" s="91">
        <f t="shared" si="177"/>
        <v>1.77274</v>
      </c>
      <c r="L306" s="91">
        <f t="shared" si="177"/>
        <v>1.89076</v>
      </c>
      <c r="M306" s="91">
        <f t="shared" si="177"/>
        <v>2.2212399999999999</v>
      </c>
      <c r="N306" s="91">
        <f t="shared" si="177"/>
        <v>2.40896</v>
      </c>
      <c r="O306" s="91">
        <f t="shared" si="177"/>
        <v>2.4340899999999999</v>
      </c>
      <c r="P306" s="91">
        <f t="shared" si="177"/>
        <v>2.4266200000000002</v>
      </c>
      <c r="Q306" s="91">
        <f t="shared" si="177"/>
        <v>2.4291399999999999</v>
      </c>
      <c r="R306" s="91">
        <f t="shared" si="177"/>
        <v>2.4194800000000001</v>
      </c>
      <c r="S306" s="91">
        <f t="shared" si="177"/>
        <v>2.3699599999999998</v>
      </c>
      <c r="T306" s="91">
        <f t="shared" si="177"/>
        <v>2.34857</v>
      </c>
      <c r="U306" s="91">
        <f t="shared" si="177"/>
        <v>2.3277700000000001</v>
      </c>
      <c r="V306" s="91">
        <f t="shared" si="177"/>
        <v>2.3245900000000002</v>
      </c>
      <c r="W306" s="91">
        <f t="shared" si="177"/>
        <v>2.2151100000000001</v>
      </c>
      <c r="X306" s="91">
        <f t="shared" si="177"/>
        <v>2.2058800000000001</v>
      </c>
      <c r="Y306" s="91">
        <f t="shared" si="177"/>
        <v>2.1919</v>
      </c>
      <c r="Z306" s="91">
        <f t="shared" si="177"/>
        <v>2.0950500000000001</v>
      </c>
      <c r="AA306" s="91">
        <f t="shared" si="177"/>
        <v>1.90855</v>
      </c>
    </row>
    <row r="307" spans="1:27" ht="12.75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>$D$11</f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1333</v>
      </c>
      <c r="B311" s="28" t="str">
        <f>"30"&amp;"."&amp;$B$663&amp;"."&amp;$B$664</f>
        <v>30.07.2023</v>
      </c>
      <c r="C311" s="90" t="s">
        <v>76</v>
      </c>
      <c r="D311" s="91">
        <f>ROUND(((D312+D313+D315+D314)/1000),5)</f>
        <v>1.74824</v>
      </c>
      <c r="E311" s="91">
        <f>ROUND(((E312+E313+E315+E314)/1000),5)</f>
        <v>1.5602100000000001</v>
      </c>
      <c r="F311" s="91">
        <f>ROUND(((F312+F313+F315+F314)/1000),5)</f>
        <v>1.4458899999999999</v>
      </c>
      <c r="G311" s="91">
        <f t="shared" ref="G311:AA311" si="180">ROUND(((G312+G313+G315+G314)/1000),5)</f>
        <v>1.3874599999999999</v>
      </c>
      <c r="H311" s="91">
        <f t="shared" si="180"/>
        <v>1.33693</v>
      </c>
      <c r="I311" s="91">
        <f t="shared" si="180"/>
        <v>1.3597699999999999</v>
      </c>
      <c r="J311" s="91">
        <f t="shared" si="180"/>
        <v>1.38534</v>
      </c>
      <c r="K311" s="91">
        <f t="shared" si="180"/>
        <v>1.6968399999999999</v>
      </c>
      <c r="L311" s="91">
        <f t="shared" si="180"/>
        <v>1.8811599999999999</v>
      </c>
      <c r="M311" s="91">
        <f t="shared" si="180"/>
        <v>2.2412000000000001</v>
      </c>
      <c r="N311" s="91">
        <f t="shared" si="180"/>
        <v>2.36259</v>
      </c>
      <c r="O311" s="91">
        <f t="shared" si="180"/>
        <v>2.4070399999999998</v>
      </c>
      <c r="P311" s="91">
        <f t="shared" si="180"/>
        <v>2.3966099999999999</v>
      </c>
      <c r="Q311" s="91">
        <f t="shared" si="180"/>
        <v>2.4019699999999999</v>
      </c>
      <c r="R311" s="91">
        <f t="shared" si="180"/>
        <v>2.4019200000000001</v>
      </c>
      <c r="S311" s="91">
        <f t="shared" si="180"/>
        <v>2.40326</v>
      </c>
      <c r="T311" s="91">
        <f t="shared" si="180"/>
        <v>2.40368</v>
      </c>
      <c r="U311" s="91">
        <f t="shared" si="180"/>
        <v>2.3612299999999999</v>
      </c>
      <c r="V311" s="91">
        <f t="shared" si="180"/>
        <v>2.36998</v>
      </c>
      <c r="W311" s="91">
        <f t="shared" si="180"/>
        <v>2.3455599999999999</v>
      </c>
      <c r="X311" s="91">
        <f t="shared" si="180"/>
        <v>2.3303699999999998</v>
      </c>
      <c r="Y311" s="91">
        <f t="shared" si="180"/>
        <v>2.30362</v>
      </c>
      <c r="Z311" s="91">
        <f t="shared" si="180"/>
        <v>2.1980599999999999</v>
      </c>
      <c r="AA311" s="91">
        <f t="shared" si="180"/>
        <v>1.9476199999999999</v>
      </c>
    </row>
    <row r="312" spans="1:27" ht="12.75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>$D$11</f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1338</v>
      </c>
      <c r="B316" s="28" t="str">
        <f>"31"&amp;"."&amp;$B$663&amp;"."&amp;$B$664</f>
        <v>31.07.2023</v>
      </c>
      <c r="C316" s="90" t="s">
        <v>76</v>
      </c>
      <c r="D316" s="91">
        <f>ROUND(((D317+D318+D320+D319)/1000),5)</f>
        <v>1.6995100000000001</v>
      </c>
      <c r="E316" s="91">
        <f>ROUND(((E317+E318+E320+E319)/1000),5)</f>
        <v>1.5262500000000001</v>
      </c>
      <c r="F316" s="91">
        <f>ROUND(((F317+F318+F320+F319)/1000),5)</f>
        <v>1.43319</v>
      </c>
      <c r="G316" s="91">
        <f t="shared" ref="G316:AA316" si="183">ROUND(((G317+G318+G320+G319)/1000),5)</f>
        <v>1.40402</v>
      </c>
      <c r="H316" s="91">
        <f t="shared" si="183"/>
        <v>1.3993199999999999</v>
      </c>
      <c r="I316" s="91">
        <f t="shared" si="183"/>
        <v>1.44889</v>
      </c>
      <c r="J316" s="91">
        <f t="shared" si="183"/>
        <v>1.68313</v>
      </c>
      <c r="K316" s="91">
        <f t="shared" si="183"/>
        <v>1.91425</v>
      </c>
      <c r="L316" s="91">
        <f t="shared" si="183"/>
        <v>2.1748699999999999</v>
      </c>
      <c r="M316" s="91">
        <f t="shared" si="183"/>
        <v>2.27346</v>
      </c>
      <c r="N316" s="91">
        <f t="shared" si="183"/>
        <v>2.3719299999999999</v>
      </c>
      <c r="O316" s="91">
        <f t="shared" si="183"/>
        <v>2.4279600000000001</v>
      </c>
      <c r="P316" s="91">
        <f t="shared" si="183"/>
        <v>2.4063400000000001</v>
      </c>
      <c r="Q316" s="91">
        <f t="shared" si="183"/>
        <v>2.3279000000000001</v>
      </c>
      <c r="R316" s="91">
        <f t="shared" si="183"/>
        <v>2.48428</v>
      </c>
      <c r="S316" s="91">
        <f t="shared" si="183"/>
        <v>2.4739599999999999</v>
      </c>
      <c r="T316" s="91">
        <f t="shared" si="183"/>
        <v>2.4661200000000001</v>
      </c>
      <c r="U316" s="91">
        <f t="shared" si="183"/>
        <v>2.4145300000000001</v>
      </c>
      <c r="V316" s="91">
        <f t="shared" si="183"/>
        <v>2.3592900000000001</v>
      </c>
      <c r="W316" s="91">
        <f t="shared" si="183"/>
        <v>2.3021500000000001</v>
      </c>
      <c r="X316" s="91">
        <f t="shared" si="183"/>
        <v>2.2644299999999999</v>
      </c>
      <c r="Y316" s="91">
        <f t="shared" si="183"/>
        <v>2.24098</v>
      </c>
      <c r="Z316" s="91">
        <f t="shared" si="183"/>
        <v>1.93764</v>
      </c>
      <c r="AA316" s="91">
        <f t="shared" si="183"/>
        <v>1.7586299999999999</v>
      </c>
    </row>
    <row r="317" spans="1:27" ht="12.75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>$D$11</f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01.07.2023</v>
      </c>
      <c r="C325" s="90" t="s">
        <v>76</v>
      </c>
      <c r="D325" s="91">
        <f>ROUND(((D326+D327+D329+D328)/1000),5)</f>
        <v>1.91316</v>
      </c>
      <c r="E325" s="91">
        <f>ROUND(((E326+E327+E329+E328)/1000),5)</f>
        <v>1.7261</v>
      </c>
      <c r="F325" s="91">
        <f>ROUND(((F326+F327+F329+F328)/1000),5)</f>
        <v>1.60524</v>
      </c>
      <c r="G325" s="91">
        <f t="shared" ref="G325:AA325" si="186">ROUND(((G326+G327+G329+G328)/1000),5)</f>
        <v>1.49499</v>
      </c>
      <c r="H325" s="91">
        <f t="shared" si="186"/>
        <v>1.4440299999999999</v>
      </c>
      <c r="I325" s="91">
        <f t="shared" si="186"/>
        <v>1.4889600000000001</v>
      </c>
      <c r="J325" s="91">
        <f t="shared" si="186"/>
        <v>1.5484599999999999</v>
      </c>
      <c r="K325" s="91">
        <f t="shared" si="186"/>
        <v>1.86822</v>
      </c>
      <c r="L325" s="91">
        <f t="shared" si="186"/>
        <v>2.0179999999999998</v>
      </c>
      <c r="M325" s="91">
        <f t="shared" si="186"/>
        <v>2.2593200000000002</v>
      </c>
      <c r="N325" s="91">
        <f t="shared" si="186"/>
        <v>2.3258100000000002</v>
      </c>
      <c r="O325" s="91">
        <f t="shared" si="186"/>
        <v>2.5202900000000001</v>
      </c>
      <c r="P325" s="91">
        <f t="shared" si="186"/>
        <v>2.5200800000000001</v>
      </c>
      <c r="Q325" s="91">
        <f t="shared" si="186"/>
        <v>2.5209999999999999</v>
      </c>
      <c r="R325" s="91">
        <f t="shared" si="186"/>
        <v>2.5208699999999999</v>
      </c>
      <c r="S325" s="91">
        <f t="shared" si="186"/>
        <v>2.51946</v>
      </c>
      <c r="T325" s="91">
        <f t="shared" si="186"/>
        <v>2.30071</v>
      </c>
      <c r="U325" s="91">
        <f t="shared" si="186"/>
        <v>2.1744599999999998</v>
      </c>
      <c r="V325" s="91">
        <f t="shared" si="186"/>
        <v>2.10791</v>
      </c>
      <c r="W325" s="91">
        <f t="shared" si="186"/>
        <v>2.0600700000000001</v>
      </c>
      <c r="X325" s="91">
        <f t="shared" si="186"/>
        <v>2.0606</v>
      </c>
      <c r="Y325" s="91">
        <f t="shared" si="186"/>
        <v>2.1387399999999999</v>
      </c>
      <c r="Z325" s="91">
        <f t="shared" si="186"/>
        <v>2.0572599999999999</v>
      </c>
      <c r="AA325" s="91">
        <f t="shared" si="186"/>
        <v>1.92967</v>
      </c>
    </row>
    <row r="326" spans="1:27" ht="12.75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>$D$11</f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1348</v>
      </c>
      <c r="B330" s="28" t="str">
        <f>"02"&amp;"."&amp;$B$663&amp;"."&amp;$B$664</f>
        <v>02.07.2023</v>
      </c>
      <c r="C330" s="90" t="s">
        <v>76</v>
      </c>
      <c r="D330" s="91">
        <f>ROUND(((D331+D332+D334+D333)/1000),5)</f>
        <v>1.76176</v>
      </c>
      <c r="E330" s="91">
        <f>ROUND(((E331+E332+E334+E333)/1000),5)</f>
        <v>1.5502100000000001</v>
      </c>
      <c r="F330" s="91">
        <f>ROUND(((F331+F332+F334+F333)/1000),5)</f>
        <v>1.42415</v>
      </c>
      <c r="G330" s="91">
        <f t="shared" ref="G330:AA330" si="189">ROUND(((G331+G332+G334+G333)/1000),5)</f>
        <v>1.3607400000000001</v>
      </c>
      <c r="H330" s="91">
        <f t="shared" si="189"/>
        <v>1.29236</v>
      </c>
      <c r="I330" s="91">
        <f t="shared" si="189"/>
        <v>1.3057799999999999</v>
      </c>
      <c r="J330" s="91">
        <f t="shared" si="189"/>
        <v>1.26552</v>
      </c>
      <c r="K330" s="91">
        <f t="shared" si="189"/>
        <v>1.52878</v>
      </c>
      <c r="L330" s="91">
        <f t="shared" si="189"/>
        <v>1.9029799999999999</v>
      </c>
      <c r="M330" s="91">
        <f t="shared" si="189"/>
        <v>2.1177199999999998</v>
      </c>
      <c r="N330" s="91">
        <f t="shared" si="189"/>
        <v>2.2583899999999999</v>
      </c>
      <c r="O330" s="91">
        <f t="shared" si="189"/>
        <v>2.2757499999999999</v>
      </c>
      <c r="P330" s="91">
        <f t="shared" si="189"/>
        <v>2.2822900000000002</v>
      </c>
      <c r="Q330" s="91">
        <f t="shared" si="189"/>
        <v>2.28599</v>
      </c>
      <c r="R330" s="91">
        <f t="shared" si="189"/>
        <v>2.2875899999999998</v>
      </c>
      <c r="S330" s="91">
        <f t="shared" si="189"/>
        <v>2.2829199999999998</v>
      </c>
      <c r="T330" s="91">
        <f t="shared" si="189"/>
        <v>2.2698299999999998</v>
      </c>
      <c r="U330" s="91">
        <f t="shared" si="189"/>
        <v>2.2498300000000002</v>
      </c>
      <c r="V330" s="91">
        <f t="shared" si="189"/>
        <v>2.24377</v>
      </c>
      <c r="W330" s="91">
        <f t="shared" si="189"/>
        <v>2.2391399999999999</v>
      </c>
      <c r="X330" s="91">
        <f t="shared" si="189"/>
        <v>2.2353800000000001</v>
      </c>
      <c r="Y330" s="91">
        <f t="shared" si="189"/>
        <v>2.2347600000000001</v>
      </c>
      <c r="Z330" s="91">
        <f t="shared" si="189"/>
        <v>2.08047</v>
      </c>
      <c r="AA330" s="91">
        <f t="shared" si="189"/>
        <v>1.9152</v>
      </c>
    </row>
    <row r="331" spans="1:27" ht="12.75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>$D$11</f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1353</v>
      </c>
      <c r="B335" s="28" t="str">
        <f>"03"&amp;"."&amp;$B$663&amp;"."&amp;$B$664</f>
        <v>03.07.2023</v>
      </c>
      <c r="C335" s="90" t="s">
        <v>76</v>
      </c>
      <c r="D335" s="91">
        <f>ROUND(((D336+D337+D339+D338)/1000),5)</f>
        <v>1.8090299999999999</v>
      </c>
      <c r="E335" s="91">
        <f>ROUND(((E336+E337+E339+E338)/1000),5)</f>
        <v>1.57684</v>
      </c>
      <c r="F335" s="91">
        <f>ROUND(((F336+F337+F339+F338)/1000),5)</f>
        <v>1.43021</v>
      </c>
      <c r="G335" s="91">
        <f t="shared" ref="G335:AA335" si="192">ROUND(((G336+G337+G339+G338)/1000),5)</f>
        <v>1.35344</v>
      </c>
      <c r="H335" s="91">
        <f t="shared" si="192"/>
        <v>1.5511900000000001</v>
      </c>
      <c r="I335" s="91">
        <f t="shared" si="192"/>
        <v>1.69373</v>
      </c>
      <c r="J335" s="91">
        <f t="shared" si="192"/>
        <v>1.7688299999999999</v>
      </c>
      <c r="K335" s="91">
        <f t="shared" si="192"/>
        <v>1.92658</v>
      </c>
      <c r="L335" s="91">
        <f t="shared" si="192"/>
        <v>2.1821000000000002</v>
      </c>
      <c r="M335" s="91">
        <f t="shared" si="192"/>
        <v>2.4515199999999999</v>
      </c>
      <c r="N335" s="91">
        <f t="shared" si="192"/>
        <v>2.4991500000000002</v>
      </c>
      <c r="O335" s="91">
        <f t="shared" si="192"/>
        <v>2.4978099999999999</v>
      </c>
      <c r="P335" s="91">
        <f t="shared" si="192"/>
        <v>2.4889600000000001</v>
      </c>
      <c r="Q335" s="91">
        <f t="shared" si="192"/>
        <v>2.4996100000000001</v>
      </c>
      <c r="R335" s="91">
        <f t="shared" si="192"/>
        <v>2.4962599999999999</v>
      </c>
      <c r="S335" s="91">
        <f t="shared" si="192"/>
        <v>2.4930599999999998</v>
      </c>
      <c r="T335" s="91">
        <f t="shared" si="192"/>
        <v>2.4946000000000002</v>
      </c>
      <c r="U335" s="91">
        <f t="shared" si="192"/>
        <v>2.4898400000000001</v>
      </c>
      <c r="V335" s="91">
        <f t="shared" si="192"/>
        <v>2.4755600000000002</v>
      </c>
      <c r="W335" s="91">
        <f t="shared" si="192"/>
        <v>2.3890799999999999</v>
      </c>
      <c r="X335" s="91">
        <f t="shared" si="192"/>
        <v>2.2975699999999999</v>
      </c>
      <c r="Y335" s="91">
        <f t="shared" si="192"/>
        <v>2.1971599999999998</v>
      </c>
      <c r="Z335" s="91">
        <f t="shared" si="192"/>
        <v>1.9782</v>
      </c>
      <c r="AA335" s="91">
        <f t="shared" si="192"/>
        <v>1.91778</v>
      </c>
    </row>
    <row r="336" spans="1:27" ht="12.75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>$D$11</f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1358</v>
      </c>
      <c r="B340" s="28" t="str">
        <f>"04"&amp;"."&amp;$B$663&amp;"."&amp;$B$664</f>
        <v>04.07.2023</v>
      </c>
      <c r="C340" s="90" t="s">
        <v>76</v>
      </c>
      <c r="D340" s="91">
        <f>ROUND(((D341+D342+D344+D343)/1000),5)</f>
        <v>1.7414099999999999</v>
      </c>
      <c r="E340" s="91">
        <f>ROUND(((E341+E342+E344+E343)/1000),5)</f>
        <v>1.60016</v>
      </c>
      <c r="F340" s="91">
        <f>ROUND(((F341+F342+F344+F343)/1000),5)</f>
        <v>1.4753099999999999</v>
      </c>
      <c r="G340" s="91">
        <f t="shared" ref="G340:AA340" si="195">ROUND(((G341+G342+G344+G343)/1000),5)</f>
        <v>1.27688</v>
      </c>
      <c r="H340" s="91">
        <f t="shared" si="195"/>
        <v>1.2059299999999999</v>
      </c>
      <c r="I340" s="91">
        <f t="shared" si="195"/>
        <v>1.3017799999999999</v>
      </c>
      <c r="J340" s="91">
        <f t="shared" si="195"/>
        <v>1.7252099999999999</v>
      </c>
      <c r="K340" s="91">
        <f t="shared" si="195"/>
        <v>1.9238500000000001</v>
      </c>
      <c r="L340" s="91">
        <f t="shared" si="195"/>
        <v>2.1419600000000001</v>
      </c>
      <c r="M340" s="91">
        <f t="shared" si="195"/>
        <v>2.4381599999999999</v>
      </c>
      <c r="N340" s="91">
        <f t="shared" si="195"/>
        <v>2.49641</v>
      </c>
      <c r="O340" s="91">
        <f t="shared" si="195"/>
        <v>2.5032399999999999</v>
      </c>
      <c r="P340" s="91">
        <f t="shared" si="195"/>
        <v>2.47973</v>
      </c>
      <c r="Q340" s="91">
        <f t="shared" si="195"/>
        <v>2.4923999999999999</v>
      </c>
      <c r="R340" s="91">
        <f t="shared" si="195"/>
        <v>2.5394800000000002</v>
      </c>
      <c r="S340" s="91">
        <f t="shared" si="195"/>
        <v>2.5278700000000001</v>
      </c>
      <c r="T340" s="91">
        <f t="shared" si="195"/>
        <v>2.4984799999999998</v>
      </c>
      <c r="U340" s="91">
        <f t="shared" si="195"/>
        <v>2.4883099999999998</v>
      </c>
      <c r="V340" s="91">
        <f t="shared" si="195"/>
        <v>2.4417499999999999</v>
      </c>
      <c r="W340" s="91">
        <f t="shared" si="195"/>
        <v>2.3394200000000001</v>
      </c>
      <c r="X340" s="91">
        <f t="shared" si="195"/>
        <v>2.2985899999999999</v>
      </c>
      <c r="Y340" s="91">
        <f t="shared" si="195"/>
        <v>2.29406</v>
      </c>
      <c r="Z340" s="91">
        <f t="shared" si="195"/>
        <v>2.04609</v>
      </c>
      <c r="AA340" s="91">
        <f t="shared" si="195"/>
        <v>1.8880699999999999</v>
      </c>
    </row>
    <row r="341" spans="1:27" ht="12.75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>$D$11</f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1363</v>
      </c>
      <c r="B345" s="28" t="str">
        <f>"05"&amp;"."&amp;$B$663&amp;"."&amp;$B$664</f>
        <v>05.07.2023</v>
      </c>
      <c r="C345" s="90" t="s">
        <v>76</v>
      </c>
      <c r="D345" s="91">
        <f>ROUND(((D346+D347+D349+D348)/1000),5)</f>
        <v>1.54105</v>
      </c>
      <c r="E345" s="91">
        <f>ROUND(((E346+E347+E349+E348)/1000),5)</f>
        <v>1.3531200000000001</v>
      </c>
      <c r="F345" s="91">
        <f>ROUND(((F346+F347+F349+F348)/1000),5)</f>
        <v>1.2733099999999999</v>
      </c>
      <c r="G345" s="91">
        <f t="shared" ref="G345:AA345" si="198">ROUND(((G346+G347+G349+G348)/1000),5)</f>
        <v>1.2299599999999999</v>
      </c>
      <c r="H345" s="91">
        <f t="shared" si="198"/>
        <v>1.17299</v>
      </c>
      <c r="I345" s="91">
        <f t="shared" si="198"/>
        <v>1.24956</v>
      </c>
      <c r="J345" s="91">
        <f t="shared" si="198"/>
        <v>1.52793</v>
      </c>
      <c r="K345" s="91">
        <f t="shared" si="198"/>
        <v>1.9025300000000001</v>
      </c>
      <c r="L345" s="91">
        <f t="shared" si="198"/>
        <v>2.1317300000000001</v>
      </c>
      <c r="M345" s="91">
        <f t="shared" si="198"/>
        <v>2.42048</v>
      </c>
      <c r="N345" s="91">
        <f t="shared" si="198"/>
        <v>2.4938099999999999</v>
      </c>
      <c r="O345" s="91">
        <f t="shared" si="198"/>
        <v>2.5190800000000002</v>
      </c>
      <c r="P345" s="91">
        <f t="shared" si="198"/>
        <v>2.5080200000000001</v>
      </c>
      <c r="Q345" s="91">
        <f t="shared" si="198"/>
        <v>2.5095000000000001</v>
      </c>
      <c r="R345" s="91">
        <f t="shared" si="198"/>
        <v>2.5543</v>
      </c>
      <c r="S345" s="91">
        <f t="shared" si="198"/>
        <v>2.5465399999999998</v>
      </c>
      <c r="T345" s="91">
        <f t="shared" si="198"/>
        <v>2.5217900000000002</v>
      </c>
      <c r="U345" s="91">
        <f t="shared" si="198"/>
        <v>2.5087999999999999</v>
      </c>
      <c r="V345" s="91">
        <f t="shared" si="198"/>
        <v>2.44956</v>
      </c>
      <c r="W345" s="91">
        <f t="shared" si="198"/>
        <v>2.3728699999999998</v>
      </c>
      <c r="X345" s="91">
        <f t="shared" si="198"/>
        <v>2.2900499999999999</v>
      </c>
      <c r="Y345" s="91">
        <f t="shared" si="198"/>
        <v>2.26376</v>
      </c>
      <c r="Z345" s="91">
        <f t="shared" si="198"/>
        <v>2.0419900000000002</v>
      </c>
      <c r="AA345" s="91">
        <f t="shared" si="198"/>
        <v>1.82664</v>
      </c>
    </row>
    <row r="346" spans="1:27" ht="12.75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>$D$11</f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1368</v>
      </c>
      <c r="B350" s="28" t="str">
        <f>"06"&amp;"."&amp;$B$663&amp;"."&amp;$B$664</f>
        <v>06.07.2023</v>
      </c>
      <c r="C350" s="90" t="s">
        <v>76</v>
      </c>
      <c r="D350" s="91">
        <f>ROUND(((D351+D352+D354+D353)/1000),5)</f>
        <v>1.5435099999999999</v>
      </c>
      <c r="E350" s="91">
        <f>ROUND(((E351+E352+E354+E353)/1000),5)</f>
        <v>1.35703</v>
      </c>
      <c r="F350" s="91">
        <f>ROUND(((F351+F352+F354+F353)/1000),5)</f>
        <v>1.25122</v>
      </c>
      <c r="G350" s="91">
        <f t="shared" ref="G350:AA350" si="201">ROUND(((G351+G352+G354+G353)/1000),5)</f>
        <v>1.19563</v>
      </c>
      <c r="H350" s="91">
        <f t="shared" si="201"/>
        <v>1.12523</v>
      </c>
      <c r="I350" s="91">
        <f t="shared" si="201"/>
        <v>1.19564</v>
      </c>
      <c r="J350" s="91">
        <f t="shared" si="201"/>
        <v>1.4041699999999999</v>
      </c>
      <c r="K350" s="91">
        <f t="shared" si="201"/>
        <v>1.9009499999999999</v>
      </c>
      <c r="L350" s="91">
        <f t="shared" si="201"/>
        <v>2.09511</v>
      </c>
      <c r="M350" s="91">
        <f t="shared" si="201"/>
        <v>2.4114900000000001</v>
      </c>
      <c r="N350" s="91">
        <f t="shared" si="201"/>
        <v>2.4385599999999998</v>
      </c>
      <c r="O350" s="91">
        <f t="shared" si="201"/>
        <v>2.4388999999999998</v>
      </c>
      <c r="P350" s="91">
        <f t="shared" si="201"/>
        <v>2.4074399999999998</v>
      </c>
      <c r="Q350" s="91">
        <f t="shared" si="201"/>
        <v>2.44293</v>
      </c>
      <c r="R350" s="91">
        <f t="shared" si="201"/>
        <v>2.4482900000000001</v>
      </c>
      <c r="S350" s="91">
        <f t="shared" si="201"/>
        <v>2.4801700000000002</v>
      </c>
      <c r="T350" s="91">
        <f t="shared" si="201"/>
        <v>2.4647600000000001</v>
      </c>
      <c r="U350" s="91">
        <f t="shared" si="201"/>
        <v>2.4587300000000001</v>
      </c>
      <c r="V350" s="91">
        <f t="shared" si="201"/>
        <v>2.4201600000000001</v>
      </c>
      <c r="W350" s="91">
        <f t="shared" si="201"/>
        <v>2.3272499999999998</v>
      </c>
      <c r="X350" s="91">
        <f t="shared" si="201"/>
        <v>2.2835999999999999</v>
      </c>
      <c r="Y350" s="91">
        <f t="shared" si="201"/>
        <v>2.2561599999999999</v>
      </c>
      <c r="Z350" s="91">
        <f t="shared" si="201"/>
        <v>2.1308600000000002</v>
      </c>
      <c r="AA350" s="91">
        <f t="shared" si="201"/>
        <v>1.85362</v>
      </c>
    </row>
    <row r="351" spans="1:27" ht="12.75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>$D$11</f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1373</v>
      </c>
      <c r="B355" s="28" t="str">
        <f>"07"&amp;"."&amp;$B$663&amp;"."&amp;$B$664</f>
        <v>07.07.2023</v>
      </c>
      <c r="C355" s="90" t="s">
        <v>76</v>
      </c>
      <c r="D355" s="91">
        <f>ROUND(((D356+D357+D359+D358)/1000),5)</f>
        <v>1.5371699999999999</v>
      </c>
      <c r="E355" s="91">
        <f>ROUND(((E356+E357+E359+E358)/1000),5)</f>
        <v>1.37578</v>
      </c>
      <c r="F355" s="91">
        <f>ROUND(((F356+F357+F359+F358)/1000),5)</f>
        <v>1.2961499999999999</v>
      </c>
      <c r="G355" s="91">
        <f t="shared" ref="G355:AA355" si="204">ROUND(((G356+G357+G359+G358)/1000),5)</f>
        <v>1.2596799999999999</v>
      </c>
      <c r="H355" s="91">
        <f t="shared" si="204"/>
        <v>1.2523599999999999</v>
      </c>
      <c r="I355" s="91">
        <f t="shared" si="204"/>
        <v>1.3445800000000001</v>
      </c>
      <c r="J355" s="91">
        <f t="shared" si="204"/>
        <v>1.57965</v>
      </c>
      <c r="K355" s="91">
        <f t="shared" si="204"/>
        <v>1.97855</v>
      </c>
      <c r="L355" s="91">
        <f t="shared" si="204"/>
        <v>2.23752</v>
      </c>
      <c r="M355" s="91">
        <f t="shared" si="204"/>
        <v>2.5255999999999998</v>
      </c>
      <c r="N355" s="91">
        <f t="shared" si="204"/>
        <v>2.5566900000000001</v>
      </c>
      <c r="O355" s="91">
        <f t="shared" si="204"/>
        <v>2.5527000000000002</v>
      </c>
      <c r="P355" s="91">
        <f t="shared" si="204"/>
        <v>2.5206300000000001</v>
      </c>
      <c r="Q355" s="91">
        <f t="shared" si="204"/>
        <v>2.5484100000000001</v>
      </c>
      <c r="R355" s="91">
        <f t="shared" si="204"/>
        <v>2.55552</v>
      </c>
      <c r="S355" s="91">
        <f t="shared" si="204"/>
        <v>2.5529299999999999</v>
      </c>
      <c r="T355" s="91">
        <f t="shared" si="204"/>
        <v>2.55314</v>
      </c>
      <c r="U355" s="91">
        <f t="shared" si="204"/>
        <v>2.5652200000000001</v>
      </c>
      <c r="V355" s="91">
        <f t="shared" si="204"/>
        <v>2.5388000000000002</v>
      </c>
      <c r="W355" s="91">
        <f t="shared" si="204"/>
        <v>2.5160499999999999</v>
      </c>
      <c r="X355" s="91">
        <f t="shared" si="204"/>
        <v>2.4719199999999999</v>
      </c>
      <c r="Y355" s="91">
        <f t="shared" si="204"/>
        <v>2.5142500000000001</v>
      </c>
      <c r="Z355" s="91">
        <f t="shared" si="204"/>
        <v>2.3252100000000002</v>
      </c>
      <c r="AA355" s="91">
        <f t="shared" si="204"/>
        <v>2.0644300000000002</v>
      </c>
    </row>
    <row r="356" spans="1:27" ht="12.75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>$D$11</f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1378</v>
      </c>
      <c r="B360" s="28" t="str">
        <f>"08"&amp;"."&amp;$B$663&amp;"."&amp;$B$664</f>
        <v>08.07.2023</v>
      </c>
      <c r="C360" s="90" t="s">
        <v>76</v>
      </c>
      <c r="D360" s="91">
        <f>ROUND(((D361+D362+D364+D363)/1000),5)</f>
        <v>1.8903000000000001</v>
      </c>
      <c r="E360" s="91">
        <f>ROUND(((E361+E362+E364+E363)/1000),5)</f>
        <v>1.73844</v>
      </c>
      <c r="F360" s="91">
        <f>ROUND(((F361+F362+F364+F363)/1000),5)</f>
        <v>1.5931299999999999</v>
      </c>
      <c r="G360" s="91">
        <f t="shared" ref="G360:AA360" si="207">ROUND(((G361+G362+G364+G363)/1000),5)</f>
        <v>1.4990699999999999</v>
      </c>
      <c r="H360" s="91">
        <f t="shared" si="207"/>
        <v>1.42557</v>
      </c>
      <c r="I360" s="91">
        <f t="shared" si="207"/>
        <v>1.5312300000000001</v>
      </c>
      <c r="J360" s="91">
        <f t="shared" si="207"/>
        <v>1.64757</v>
      </c>
      <c r="K360" s="91">
        <f t="shared" si="207"/>
        <v>1.81751</v>
      </c>
      <c r="L360" s="91">
        <f t="shared" si="207"/>
        <v>2.0029400000000002</v>
      </c>
      <c r="M360" s="91">
        <f t="shared" si="207"/>
        <v>2.3798599999999999</v>
      </c>
      <c r="N360" s="91">
        <f t="shared" si="207"/>
        <v>2.51247</v>
      </c>
      <c r="O360" s="91">
        <f t="shared" si="207"/>
        <v>2.5321699999999998</v>
      </c>
      <c r="P360" s="91">
        <f t="shared" si="207"/>
        <v>2.5315799999999999</v>
      </c>
      <c r="Q360" s="91">
        <f t="shared" si="207"/>
        <v>2.5453000000000001</v>
      </c>
      <c r="R360" s="91">
        <f t="shared" si="207"/>
        <v>2.5420099999999999</v>
      </c>
      <c r="S360" s="91">
        <f t="shared" si="207"/>
        <v>2.5309300000000001</v>
      </c>
      <c r="T360" s="91">
        <f t="shared" si="207"/>
        <v>2.5005799999999998</v>
      </c>
      <c r="U360" s="91">
        <f t="shared" si="207"/>
        <v>2.4170799999999999</v>
      </c>
      <c r="V360" s="91">
        <f t="shared" si="207"/>
        <v>2.3679600000000001</v>
      </c>
      <c r="W360" s="91">
        <f t="shared" si="207"/>
        <v>2.3778700000000002</v>
      </c>
      <c r="X360" s="91">
        <f t="shared" si="207"/>
        <v>2.34666</v>
      </c>
      <c r="Y360" s="91">
        <f t="shared" si="207"/>
        <v>2.33405</v>
      </c>
      <c r="Z360" s="91">
        <f t="shared" si="207"/>
        <v>2.32925</v>
      </c>
      <c r="AA360" s="91">
        <f t="shared" si="207"/>
        <v>2.0838700000000001</v>
      </c>
    </row>
    <row r="361" spans="1:27" ht="12.75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>$D$11</f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1383</v>
      </c>
      <c r="B365" s="28" t="str">
        <f>"09"&amp;"."&amp;$B$663&amp;"."&amp;$B$664</f>
        <v>09.07.2023</v>
      </c>
      <c r="C365" s="90" t="s">
        <v>76</v>
      </c>
      <c r="D365" s="91">
        <f>ROUND(((D366+D367+D369+D368)/1000),5)</f>
        <v>1.9797499999999999</v>
      </c>
      <c r="E365" s="91">
        <f>ROUND(((E366+E367+E369+E368)/1000),5)</f>
        <v>1.82267</v>
      </c>
      <c r="F365" s="91">
        <f>ROUND(((F366+F367+F369+F368)/1000),5)</f>
        <v>1.6584300000000001</v>
      </c>
      <c r="G365" s="91">
        <f t="shared" ref="G365:AA365" si="210">ROUND(((G366+G367+G369+G368)/1000),5)</f>
        <v>1.5782700000000001</v>
      </c>
      <c r="H365" s="91">
        <f t="shared" si="210"/>
        <v>1.5379100000000001</v>
      </c>
      <c r="I365" s="91">
        <f t="shared" si="210"/>
        <v>1.5411900000000001</v>
      </c>
      <c r="J365" s="91">
        <f t="shared" si="210"/>
        <v>1.6992100000000001</v>
      </c>
      <c r="K365" s="91">
        <f t="shared" si="210"/>
        <v>1.8917999999999999</v>
      </c>
      <c r="L365" s="91">
        <f t="shared" si="210"/>
        <v>2.0299200000000002</v>
      </c>
      <c r="M365" s="91">
        <f t="shared" si="210"/>
        <v>2.3371300000000002</v>
      </c>
      <c r="N365" s="91">
        <f t="shared" si="210"/>
        <v>2.4986799999999998</v>
      </c>
      <c r="O365" s="91">
        <f t="shared" si="210"/>
        <v>2.5412400000000002</v>
      </c>
      <c r="P365" s="91">
        <f t="shared" si="210"/>
        <v>2.5334300000000001</v>
      </c>
      <c r="Q365" s="91">
        <f t="shared" si="210"/>
        <v>2.5539000000000001</v>
      </c>
      <c r="R365" s="91">
        <f t="shared" si="210"/>
        <v>2.5533100000000002</v>
      </c>
      <c r="S365" s="91">
        <f t="shared" si="210"/>
        <v>2.5529000000000002</v>
      </c>
      <c r="T365" s="91">
        <f t="shared" si="210"/>
        <v>2.5185200000000001</v>
      </c>
      <c r="U365" s="91">
        <f t="shared" si="210"/>
        <v>2.44421</v>
      </c>
      <c r="V365" s="91">
        <f t="shared" si="210"/>
        <v>2.4061499999999998</v>
      </c>
      <c r="W365" s="91">
        <f t="shared" si="210"/>
        <v>2.3758499999999998</v>
      </c>
      <c r="X365" s="91">
        <f t="shared" si="210"/>
        <v>2.3417300000000001</v>
      </c>
      <c r="Y365" s="91">
        <f t="shared" si="210"/>
        <v>2.3581599999999998</v>
      </c>
      <c r="Z365" s="91">
        <f t="shared" si="210"/>
        <v>2.3067099999999998</v>
      </c>
      <c r="AA365" s="91">
        <f t="shared" si="210"/>
        <v>2.0689299999999999</v>
      </c>
    </row>
    <row r="366" spans="1:27" ht="12.75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>$D$11</f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1388</v>
      </c>
      <c r="B370" s="28" t="str">
        <f>"10"&amp;"."&amp;$B$663&amp;"."&amp;$B$664</f>
        <v>10.07.2023</v>
      </c>
      <c r="C370" s="90" t="s">
        <v>76</v>
      </c>
      <c r="D370" s="91">
        <f>ROUND(((D371+D372+D374+D373)/1000),5)</f>
        <v>1.8237699999999999</v>
      </c>
      <c r="E370" s="91">
        <f>ROUND(((E371+E372+E374+E373)/1000),5)</f>
        <v>1.6194599999999999</v>
      </c>
      <c r="F370" s="91">
        <f>ROUND(((F371+F372+F374+F373)/1000),5)</f>
        <v>1.4618800000000001</v>
      </c>
      <c r="G370" s="91">
        <f t="shared" ref="G370:AA370" si="213">ROUND(((G371+G372+G374+G373)/1000),5)</f>
        <v>1.3672500000000001</v>
      </c>
      <c r="H370" s="91">
        <f t="shared" si="213"/>
        <v>1.26156</v>
      </c>
      <c r="I370" s="91">
        <f t="shared" si="213"/>
        <v>1.48499</v>
      </c>
      <c r="J370" s="91">
        <f t="shared" si="213"/>
        <v>1.75098</v>
      </c>
      <c r="K370" s="91">
        <f t="shared" si="213"/>
        <v>1.9291400000000001</v>
      </c>
      <c r="L370" s="91">
        <f t="shared" si="213"/>
        <v>2.1218499999999998</v>
      </c>
      <c r="M370" s="91">
        <f t="shared" si="213"/>
        <v>2.2924000000000002</v>
      </c>
      <c r="N370" s="91">
        <f t="shared" si="213"/>
        <v>2.49288</v>
      </c>
      <c r="O370" s="91">
        <f t="shared" si="213"/>
        <v>2.5104099999999998</v>
      </c>
      <c r="P370" s="91">
        <f t="shared" si="213"/>
        <v>2.4883299999999999</v>
      </c>
      <c r="Q370" s="91">
        <f t="shared" si="213"/>
        <v>2.5225200000000001</v>
      </c>
      <c r="R370" s="91">
        <f t="shared" si="213"/>
        <v>2.5225900000000001</v>
      </c>
      <c r="S370" s="91">
        <f t="shared" si="213"/>
        <v>2.4439000000000002</v>
      </c>
      <c r="T370" s="91">
        <f t="shared" si="213"/>
        <v>2.4338899999999999</v>
      </c>
      <c r="U370" s="91">
        <f t="shared" si="213"/>
        <v>2.4757099999999999</v>
      </c>
      <c r="V370" s="91">
        <f t="shared" si="213"/>
        <v>2.3236300000000001</v>
      </c>
      <c r="W370" s="91">
        <f t="shared" si="213"/>
        <v>2.24146</v>
      </c>
      <c r="X370" s="91">
        <f t="shared" si="213"/>
        <v>2.19963</v>
      </c>
      <c r="Y370" s="91">
        <f t="shared" si="213"/>
        <v>2.2233499999999999</v>
      </c>
      <c r="Z370" s="91">
        <f t="shared" si="213"/>
        <v>2.0817100000000002</v>
      </c>
      <c r="AA370" s="91">
        <f t="shared" si="213"/>
        <v>1.9987299999999999</v>
      </c>
    </row>
    <row r="371" spans="1:27" ht="12.75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>$D$11</f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1393</v>
      </c>
      <c r="B375" s="28" t="str">
        <f>"11"&amp;"."&amp;$B$663&amp;"."&amp;$B$664</f>
        <v>11.07.2023</v>
      </c>
      <c r="C375" s="90" t="s">
        <v>76</v>
      </c>
      <c r="D375" s="91">
        <f>ROUND(((D376+D377+D379+D378)/1000),5)</f>
        <v>1.7466200000000001</v>
      </c>
      <c r="E375" s="91">
        <f>ROUND(((E376+E377+E379+E378)/1000),5)</f>
        <v>1.67208</v>
      </c>
      <c r="F375" s="91">
        <f>ROUND(((F376+F377+F379+F378)/1000),5)</f>
        <v>1.45438</v>
      </c>
      <c r="G375" s="91">
        <f t="shared" ref="G375:AA375" si="216">ROUND(((G376+G377+G379+G378)/1000),5)</f>
        <v>1.2773399999999999</v>
      </c>
      <c r="H375" s="91">
        <f t="shared" si="216"/>
        <v>1.2686999999999999</v>
      </c>
      <c r="I375" s="91">
        <f t="shared" si="216"/>
        <v>1.47638</v>
      </c>
      <c r="J375" s="91">
        <f t="shared" si="216"/>
        <v>1.71749</v>
      </c>
      <c r="K375" s="91">
        <f t="shared" si="216"/>
        <v>1.8957999999999999</v>
      </c>
      <c r="L375" s="91">
        <f t="shared" si="216"/>
        <v>2.1076800000000002</v>
      </c>
      <c r="M375" s="91">
        <f t="shared" si="216"/>
        <v>2.2065299999999999</v>
      </c>
      <c r="N375" s="91">
        <f t="shared" si="216"/>
        <v>2.21875</v>
      </c>
      <c r="O375" s="91">
        <f t="shared" si="216"/>
        <v>2.23407</v>
      </c>
      <c r="P375" s="91">
        <f t="shared" si="216"/>
        <v>2.2503700000000002</v>
      </c>
      <c r="Q375" s="91">
        <f t="shared" si="216"/>
        <v>2.2471299999999998</v>
      </c>
      <c r="R375" s="91">
        <f t="shared" si="216"/>
        <v>2.2794500000000002</v>
      </c>
      <c r="S375" s="91">
        <f t="shared" si="216"/>
        <v>2.2752500000000002</v>
      </c>
      <c r="T375" s="91">
        <f t="shared" si="216"/>
        <v>2.27203</v>
      </c>
      <c r="U375" s="91">
        <f t="shared" si="216"/>
        <v>2.25989</v>
      </c>
      <c r="V375" s="91">
        <f t="shared" si="216"/>
        <v>2.2297400000000001</v>
      </c>
      <c r="W375" s="91">
        <f t="shared" si="216"/>
        <v>2.18533</v>
      </c>
      <c r="X375" s="91">
        <f t="shared" si="216"/>
        <v>2.1386400000000001</v>
      </c>
      <c r="Y375" s="91">
        <f t="shared" si="216"/>
        <v>2.1629299999999998</v>
      </c>
      <c r="Z375" s="91">
        <f t="shared" si="216"/>
        <v>2.0203899999999999</v>
      </c>
      <c r="AA375" s="91">
        <f t="shared" si="216"/>
        <v>1.97695</v>
      </c>
    </row>
    <row r="376" spans="1:27" ht="12.75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>$D$11</f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1398</v>
      </c>
      <c r="B380" s="28" t="str">
        <f>"12"&amp;"."&amp;$B$663&amp;"."&amp;$B$664</f>
        <v>12.07.2023</v>
      </c>
      <c r="C380" s="90" t="s">
        <v>76</v>
      </c>
      <c r="D380" s="91">
        <f>ROUND(((D381+D382+D384+D383)/1000),5)</f>
        <v>1.6994800000000001</v>
      </c>
      <c r="E380" s="91">
        <f>ROUND(((E381+E382+E384+E383)/1000),5)</f>
        <v>1.5832999999999999</v>
      </c>
      <c r="F380" s="91">
        <f>ROUND(((F381+F382+F384+F383)/1000),5)</f>
        <v>1.4925999999999999</v>
      </c>
      <c r="G380" s="91">
        <f t="shared" ref="G380:AA380" si="219">ROUND(((G381+G382+G384+G383)/1000),5)</f>
        <v>1.44815</v>
      </c>
      <c r="H380" s="91">
        <f t="shared" si="219"/>
        <v>1.4405600000000001</v>
      </c>
      <c r="I380" s="91">
        <f t="shared" si="219"/>
        <v>1.5608</v>
      </c>
      <c r="J380" s="91">
        <f t="shared" si="219"/>
        <v>1.79958</v>
      </c>
      <c r="K380" s="91">
        <f t="shared" si="219"/>
        <v>1.9699500000000001</v>
      </c>
      <c r="L380" s="91">
        <f t="shared" si="219"/>
        <v>2.2188500000000002</v>
      </c>
      <c r="M380" s="91">
        <f t="shared" si="219"/>
        <v>2.41805</v>
      </c>
      <c r="N380" s="91">
        <f t="shared" si="219"/>
        <v>2.52142</v>
      </c>
      <c r="O380" s="91">
        <f t="shared" si="219"/>
        <v>2.5196900000000002</v>
      </c>
      <c r="P380" s="91">
        <f t="shared" si="219"/>
        <v>2.4812099999999999</v>
      </c>
      <c r="Q380" s="91">
        <f t="shared" si="219"/>
        <v>2.46713</v>
      </c>
      <c r="R380" s="91">
        <f t="shared" si="219"/>
        <v>2.5853700000000002</v>
      </c>
      <c r="S380" s="91">
        <f t="shared" si="219"/>
        <v>2.5308199999999998</v>
      </c>
      <c r="T380" s="91">
        <f t="shared" si="219"/>
        <v>2.5177800000000001</v>
      </c>
      <c r="U380" s="91">
        <f t="shared" si="219"/>
        <v>2.39011</v>
      </c>
      <c r="V380" s="91">
        <f t="shared" si="219"/>
        <v>2.3486500000000001</v>
      </c>
      <c r="W380" s="91">
        <f t="shared" si="219"/>
        <v>2.2501799999999998</v>
      </c>
      <c r="X380" s="91">
        <f t="shared" si="219"/>
        <v>2.25664</v>
      </c>
      <c r="Y380" s="91">
        <f t="shared" si="219"/>
        <v>2.2690600000000001</v>
      </c>
      <c r="Z380" s="91">
        <f t="shared" si="219"/>
        <v>2.0873599999999999</v>
      </c>
      <c r="AA380" s="91">
        <f t="shared" si="219"/>
        <v>1.97167</v>
      </c>
    </row>
    <row r="381" spans="1:27" ht="12.75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>$D$11</f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1403</v>
      </c>
      <c r="B385" s="28" t="str">
        <f>"13"&amp;"."&amp;$B$663&amp;"."&amp;$B$664</f>
        <v>13.07.2023</v>
      </c>
      <c r="C385" s="90" t="s">
        <v>76</v>
      </c>
      <c r="D385" s="91">
        <f>ROUND(((D386+D387+D389+D388)/1000),5)</f>
        <v>1.8363</v>
      </c>
      <c r="E385" s="91">
        <f>ROUND(((E386+E387+E389+E388)/1000),5)</f>
        <v>1.69658</v>
      </c>
      <c r="F385" s="91">
        <f>ROUND(((F386+F387+F389+F388)/1000),5)</f>
        <v>1.55819</v>
      </c>
      <c r="G385" s="91">
        <f t="shared" ref="G385:AA385" si="222">ROUND(((G386+G387+G389+G388)/1000),5)</f>
        <v>1.4967699999999999</v>
      </c>
      <c r="H385" s="91">
        <f t="shared" si="222"/>
        <v>1.4741500000000001</v>
      </c>
      <c r="I385" s="91">
        <f t="shared" si="222"/>
        <v>1.6510899999999999</v>
      </c>
      <c r="J385" s="91">
        <f t="shared" si="222"/>
        <v>1.8469100000000001</v>
      </c>
      <c r="K385" s="91">
        <f t="shared" si="222"/>
        <v>2.0015100000000001</v>
      </c>
      <c r="L385" s="91">
        <f t="shared" si="222"/>
        <v>2.21868</v>
      </c>
      <c r="M385" s="91">
        <f t="shared" si="222"/>
        <v>2.3576100000000002</v>
      </c>
      <c r="N385" s="91">
        <f t="shared" si="222"/>
        <v>2.5192000000000001</v>
      </c>
      <c r="O385" s="91">
        <f t="shared" si="222"/>
        <v>2.5210699999999999</v>
      </c>
      <c r="P385" s="91">
        <f t="shared" si="222"/>
        <v>2.5188899999999999</v>
      </c>
      <c r="Q385" s="91">
        <f t="shared" si="222"/>
        <v>2.5213800000000002</v>
      </c>
      <c r="R385" s="91">
        <f t="shared" si="222"/>
        <v>2.5866400000000001</v>
      </c>
      <c r="S385" s="91">
        <f t="shared" si="222"/>
        <v>2.5753400000000002</v>
      </c>
      <c r="T385" s="91">
        <f t="shared" si="222"/>
        <v>2.53905</v>
      </c>
      <c r="U385" s="91">
        <f t="shared" si="222"/>
        <v>2.5235799999999999</v>
      </c>
      <c r="V385" s="91">
        <f t="shared" si="222"/>
        <v>2.5002599999999999</v>
      </c>
      <c r="W385" s="91">
        <f t="shared" si="222"/>
        <v>2.4544999999999999</v>
      </c>
      <c r="X385" s="91">
        <f t="shared" si="222"/>
        <v>2.4359299999999999</v>
      </c>
      <c r="Y385" s="91">
        <f t="shared" si="222"/>
        <v>2.4278</v>
      </c>
      <c r="Z385" s="91">
        <f t="shared" si="222"/>
        <v>2.2116899999999999</v>
      </c>
      <c r="AA385" s="91">
        <f t="shared" si="222"/>
        <v>2.0256400000000001</v>
      </c>
    </row>
    <row r="386" spans="1:27" ht="12.75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>$D$11</f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1408</v>
      </c>
      <c r="B390" s="28" t="str">
        <f>"14"&amp;"."&amp;$B$663&amp;"."&amp;$B$664</f>
        <v>14.07.2023</v>
      </c>
      <c r="C390" s="90" t="s">
        <v>76</v>
      </c>
      <c r="D390" s="91">
        <f>ROUND(((D391+D392+D394+D393)/1000),5)</f>
        <v>1.8260000000000001</v>
      </c>
      <c r="E390" s="91">
        <f>ROUND(((E391+E392+E394+E393)/1000),5)</f>
        <v>1.6608000000000001</v>
      </c>
      <c r="F390" s="91">
        <f>ROUND(((F391+F392+F394+F393)/1000),5)</f>
        <v>1.51441</v>
      </c>
      <c r="G390" s="91">
        <f t="shared" ref="G390:AA390" si="225">ROUND(((G391+G392+G394+G393)/1000),5)</f>
        <v>1.4723999999999999</v>
      </c>
      <c r="H390" s="91">
        <f t="shared" si="225"/>
        <v>1.4695400000000001</v>
      </c>
      <c r="I390" s="91">
        <f t="shared" si="225"/>
        <v>1.5847100000000001</v>
      </c>
      <c r="J390" s="91">
        <f t="shared" si="225"/>
        <v>1.8041799999999999</v>
      </c>
      <c r="K390" s="91">
        <f t="shared" si="225"/>
        <v>1.99603</v>
      </c>
      <c r="L390" s="91">
        <f t="shared" si="225"/>
        <v>2.2464499999999998</v>
      </c>
      <c r="M390" s="91">
        <f t="shared" si="225"/>
        <v>2.4832000000000001</v>
      </c>
      <c r="N390" s="91">
        <f t="shared" si="225"/>
        <v>2.51979</v>
      </c>
      <c r="O390" s="91">
        <f t="shared" si="225"/>
        <v>2.5284399999999998</v>
      </c>
      <c r="P390" s="91">
        <f t="shared" si="225"/>
        <v>2.5192399999999999</v>
      </c>
      <c r="Q390" s="91">
        <f t="shared" si="225"/>
        <v>2.5163600000000002</v>
      </c>
      <c r="R390" s="91">
        <f t="shared" si="225"/>
        <v>2.5610900000000001</v>
      </c>
      <c r="S390" s="91">
        <f t="shared" si="225"/>
        <v>2.52196</v>
      </c>
      <c r="T390" s="91">
        <f t="shared" si="225"/>
        <v>2.5190800000000002</v>
      </c>
      <c r="U390" s="91">
        <f t="shared" si="225"/>
        <v>2.5239699999999998</v>
      </c>
      <c r="V390" s="91">
        <f t="shared" si="225"/>
        <v>2.5151300000000001</v>
      </c>
      <c r="W390" s="91">
        <f t="shared" si="225"/>
        <v>2.4844599999999999</v>
      </c>
      <c r="X390" s="91">
        <f t="shared" si="225"/>
        <v>2.46848</v>
      </c>
      <c r="Y390" s="91">
        <f t="shared" si="225"/>
        <v>2.48665</v>
      </c>
      <c r="Z390" s="91">
        <f t="shared" si="225"/>
        <v>2.2841</v>
      </c>
      <c r="AA390" s="91">
        <f t="shared" si="225"/>
        <v>2.0378799999999999</v>
      </c>
    </row>
    <row r="391" spans="1:27" ht="12.75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>$D$11</f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1413</v>
      </c>
      <c r="B395" s="28" t="str">
        <f>"15"&amp;"."&amp;$B$663&amp;"."&amp;$B$664</f>
        <v>15.07.2023</v>
      </c>
      <c r="C395" s="90" t="s">
        <v>76</v>
      </c>
      <c r="D395" s="91">
        <f>ROUND(((D396+D397+D399+D398)/1000),5)</f>
        <v>1.94658</v>
      </c>
      <c r="E395" s="91">
        <f>ROUND(((E396+E397+E399+E398)/1000),5)</f>
        <v>1.9191</v>
      </c>
      <c r="F395" s="91">
        <f>ROUND(((F396+F397+F399+F398)/1000),5)</f>
        <v>1.8026500000000001</v>
      </c>
      <c r="G395" s="91">
        <f t="shared" ref="G395:AA395" si="228">ROUND(((G396+G397+G399+G398)/1000),5)</f>
        <v>1.7099</v>
      </c>
      <c r="H395" s="91">
        <f t="shared" si="228"/>
        <v>1.6487700000000001</v>
      </c>
      <c r="I395" s="91">
        <f t="shared" si="228"/>
        <v>1.64472</v>
      </c>
      <c r="J395" s="91">
        <f t="shared" si="228"/>
        <v>1.7206900000000001</v>
      </c>
      <c r="K395" s="91">
        <f t="shared" si="228"/>
        <v>1.9115</v>
      </c>
      <c r="L395" s="91">
        <f t="shared" si="228"/>
        <v>2.0550099999999998</v>
      </c>
      <c r="M395" s="91">
        <f t="shared" si="228"/>
        <v>2.3327200000000001</v>
      </c>
      <c r="N395" s="91">
        <f t="shared" si="228"/>
        <v>2.6075599999999999</v>
      </c>
      <c r="O395" s="91">
        <f t="shared" si="228"/>
        <v>2.5973600000000001</v>
      </c>
      <c r="P395" s="91">
        <f t="shared" si="228"/>
        <v>2.7091400000000001</v>
      </c>
      <c r="Q395" s="91">
        <f t="shared" si="228"/>
        <v>2.74892</v>
      </c>
      <c r="R395" s="91">
        <f t="shared" si="228"/>
        <v>2.7066699999999999</v>
      </c>
      <c r="S395" s="91">
        <f t="shared" si="228"/>
        <v>2.5847500000000001</v>
      </c>
      <c r="T395" s="91">
        <f t="shared" si="228"/>
        <v>2.5030999999999999</v>
      </c>
      <c r="U395" s="91">
        <f t="shared" si="228"/>
        <v>2.3910999999999998</v>
      </c>
      <c r="V395" s="91">
        <f t="shared" si="228"/>
        <v>2.3335900000000001</v>
      </c>
      <c r="W395" s="91">
        <f t="shared" si="228"/>
        <v>2.1426500000000002</v>
      </c>
      <c r="X395" s="91">
        <f t="shared" si="228"/>
        <v>2.1345499999999999</v>
      </c>
      <c r="Y395" s="91">
        <f t="shared" si="228"/>
        <v>2.2479900000000002</v>
      </c>
      <c r="Z395" s="91">
        <f t="shared" si="228"/>
        <v>2.1059800000000002</v>
      </c>
      <c r="AA395" s="91">
        <f t="shared" si="228"/>
        <v>1.9719800000000001</v>
      </c>
    </row>
    <row r="396" spans="1:27" ht="12.75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>$D$11</f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1418</v>
      </c>
      <c r="B400" s="28" t="str">
        <f>"16"&amp;"."&amp;$B$663&amp;"."&amp;$B$664</f>
        <v>16.07.2023</v>
      </c>
      <c r="C400" s="90" t="s">
        <v>76</v>
      </c>
      <c r="D400" s="91">
        <f>ROUND(((D401+D402+D404+D403)/1000),5)</f>
        <v>1.9192199999999999</v>
      </c>
      <c r="E400" s="91">
        <f>ROUND(((E401+E402+E404+E403)/1000),5)</f>
        <v>1.82928</v>
      </c>
      <c r="F400" s="91">
        <f>ROUND(((F401+F402+F404+F403)/1000),5)</f>
        <v>1.7259</v>
      </c>
      <c r="G400" s="91">
        <f t="shared" ref="G400:AA400" si="231">ROUND(((G401+G402+G404+G403)/1000),5)</f>
        <v>1.6167400000000001</v>
      </c>
      <c r="H400" s="91">
        <f t="shared" si="231"/>
        <v>1.5549999999999999</v>
      </c>
      <c r="I400" s="91">
        <f t="shared" si="231"/>
        <v>1.55148</v>
      </c>
      <c r="J400" s="91">
        <f t="shared" si="231"/>
        <v>1.59199</v>
      </c>
      <c r="K400" s="91">
        <f t="shared" si="231"/>
        <v>1.81643</v>
      </c>
      <c r="L400" s="91">
        <f t="shared" si="231"/>
        <v>2.0004</v>
      </c>
      <c r="M400" s="91">
        <f t="shared" si="231"/>
        <v>2.3323900000000002</v>
      </c>
      <c r="N400" s="91">
        <f t="shared" si="231"/>
        <v>2.4194900000000001</v>
      </c>
      <c r="O400" s="91">
        <f t="shared" si="231"/>
        <v>2.4529000000000001</v>
      </c>
      <c r="P400" s="91">
        <f t="shared" si="231"/>
        <v>2.4639700000000002</v>
      </c>
      <c r="Q400" s="91">
        <f t="shared" si="231"/>
        <v>2.4710800000000002</v>
      </c>
      <c r="R400" s="91">
        <f t="shared" si="231"/>
        <v>2.4891800000000002</v>
      </c>
      <c r="S400" s="91">
        <f t="shared" si="231"/>
        <v>2.4812099999999999</v>
      </c>
      <c r="T400" s="91">
        <f t="shared" si="231"/>
        <v>2.4431500000000002</v>
      </c>
      <c r="U400" s="91">
        <f t="shared" si="231"/>
        <v>2.4062800000000002</v>
      </c>
      <c r="V400" s="91">
        <f t="shared" si="231"/>
        <v>2.3969200000000002</v>
      </c>
      <c r="W400" s="91">
        <f t="shared" si="231"/>
        <v>2.38212</v>
      </c>
      <c r="X400" s="91">
        <f t="shared" si="231"/>
        <v>2.3908499999999999</v>
      </c>
      <c r="Y400" s="91">
        <f t="shared" si="231"/>
        <v>2.4313699999999998</v>
      </c>
      <c r="Z400" s="91">
        <f t="shared" si="231"/>
        <v>2.3264499999999999</v>
      </c>
      <c r="AA400" s="91">
        <f t="shared" si="231"/>
        <v>2.0526</v>
      </c>
    </row>
    <row r="401" spans="1:27" ht="12.75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>$D$11</f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1423</v>
      </c>
      <c r="B405" s="28" t="str">
        <f>"17"&amp;"."&amp;$B$663&amp;"."&amp;$B$664</f>
        <v>17.07.2023</v>
      </c>
      <c r="C405" s="90" t="s">
        <v>76</v>
      </c>
      <c r="D405" s="91">
        <f>ROUND(((D406+D407+D409+D408)/1000),5)</f>
        <v>1.90682</v>
      </c>
      <c r="E405" s="91">
        <f>ROUND(((E406+E407+E409+E408)/1000),5)</f>
        <v>1.7895099999999999</v>
      </c>
      <c r="F405" s="91">
        <f>ROUND(((F406+F407+F409+F408)/1000),5)</f>
        <v>1.6993799999999999</v>
      </c>
      <c r="G405" s="91">
        <f t="shared" ref="G405:AA405" si="234">ROUND(((G406+G407+G409+G408)/1000),5)</f>
        <v>1.5966199999999999</v>
      </c>
      <c r="H405" s="91">
        <f t="shared" si="234"/>
        <v>1.55603</v>
      </c>
      <c r="I405" s="91">
        <f t="shared" si="234"/>
        <v>1.6429</v>
      </c>
      <c r="J405" s="91">
        <f t="shared" si="234"/>
        <v>1.8291500000000001</v>
      </c>
      <c r="K405" s="91">
        <f t="shared" si="234"/>
        <v>1.9878899999999999</v>
      </c>
      <c r="L405" s="91">
        <f t="shared" si="234"/>
        <v>2.2463700000000002</v>
      </c>
      <c r="M405" s="91">
        <f t="shared" si="234"/>
        <v>2.5073099999999999</v>
      </c>
      <c r="N405" s="91">
        <f t="shared" si="234"/>
        <v>2.5177299999999998</v>
      </c>
      <c r="O405" s="91">
        <f t="shared" si="234"/>
        <v>2.5474600000000001</v>
      </c>
      <c r="P405" s="91">
        <f t="shared" si="234"/>
        <v>2.51857</v>
      </c>
      <c r="Q405" s="91">
        <f t="shared" si="234"/>
        <v>2.5390100000000002</v>
      </c>
      <c r="R405" s="91">
        <f t="shared" si="234"/>
        <v>2.6059000000000001</v>
      </c>
      <c r="S405" s="91">
        <f t="shared" si="234"/>
        <v>2.5825499999999999</v>
      </c>
      <c r="T405" s="91">
        <f t="shared" si="234"/>
        <v>2.5778099999999999</v>
      </c>
      <c r="U405" s="91">
        <f t="shared" si="234"/>
        <v>2.5635500000000002</v>
      </c>
      <c r="V405" s="91">
        <f t="shared" si="234"/>
        <v>2.5255999999999998</v>
      </c>
      <c r="W405" s="91">
        <f t="shared" si="234"/>
        <v>2.4754800000000001</v>
      </c>
      <c r="X405" s="91">
        <f t="shared" si="234"/>
        <v>2.45966</v>
      </c>
      <c r="Y405" s="91">
        <f t="shared" si="234"/>
        <v>2.46258</v>
      </c>
      <c r="Z405" s="91">
        <f t="shared" si="234"/>
        <v>2.1344500000000002</v>
      </c>
      <c r="AA405" s="91">
        <f t="shared" si="234"/>
        <v>1.9293199999999999</v>
      </c>
    </row>
    <row r="406" spans="1:27" ht="12.75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>$D$11</f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1428</v>
      </c>
      <c r="B410" s="28" t="str">
        <f>"18"&amp;"."&amp;$B$663&amp;"."&amp;$B$664</f>
        <v>18.07.2023</v>
      </c>
      <c r="C410" s="90" t="s">
        <v>76</v>
      </c>
      <c r="D410" s="91">
        <f>ROUND(((D411+D412+D414+D413)/1000),5)</f>
        <v>1.7827999999999999</v>
      </c>
      <c r="E410" s="91">
        <f>ROUND(((E411+E412+E414+E413)/1000),5)</f>
        <v>1.66638</v>
      </c>
      <c r="F410" s="91">
        <f>ROUND(((F411+F412+F414+F413)/1000),5)</f>
        <v>1.55162</v>
      </c>
      <c r="G410" s="91">
        <f t="shared" ref="G410:AA410" si="237">ROUND(((G411+G412+G414+G413)/1000),5)</f>
        <v>1.4479200000000001</v>
      </c>
      <c r="H410" s="91">
        <f t="shared" si="237"/>
        <v>1.4887600000000001</v>
      </c>
      <c r="I410" s="91">
        <f t="shared" si="237"/>
        <v>1.5888500000000001</v>
      </c>
      <c r="J410" s="91">
        <f t="shared" si="237"/>
        <v>1.70533</v>
      </c>
      <c r="K410" s="91">
        <f t="shared" si="237"/>
        <v>1.9750099999999999</v>
      </c>
      <c r="L410" s="91">
        <f t="shared" si="237"/>
        <v>2.2150400000000001</v>
      </c>
      <c r="M410" s="91">
        <f t="shared" si="237"/>
        <v>2.5136799999999999</v>
      </c>
      <c r="N410" s="91">
        <f t="shared" si="237"/>
        <v>2.5341100000000001</v>
      </c>
      <c r="O410" s="91">
        <f t="shared" si="237"/>
        <v>2.5342899999999999</v>
      </c>
      <c r="P410" s="91">
        <f t="shared" si="237"/>
        <v>2.5161899999999999</v>
      </c>
      <c r="Q410" s="91">
        <f t="shared" si="237"/>
        <v>2.5296099999999999</v>
      </c>
      <c r="R410" s="91">
        <f t="shared" si="237"/>
        <v>2.5961099999999999</v>
      </c>
      <c r="S410" s="91">
        <f t="shared" si="237"/>
        <v>2.5827900000000001</v>
      </c>
      <c r="T410" s="91">
        <f t="shared" si="237"/>
        <v>2.58033</v>
      </c>
      <c r="U410" s="91">
        <f t="shared" si="237"/>
        <v>2.5592299999999999</v>
      </c>
      <c r="V410" s="91">
        <f t="shared" si="237"/>
        <v>2.5199099999999999</v>
      </c>
      <c r="W410" s="91">
        <f t="shared" si="237"/>
        <v>2.4748199999999998</v>
      </c>
      <c r="X410" s="91">
        <f t="shared" si="237"/>
        <v>2.4357500000000001</v>
      </c>
      <c r="Y410" s="91">
        <f t="shared" si="237"/>
        <v>2.4257900000000001</v>
      </c>
      <c r="Z410" s="91">
        <f t="shared" si="237"/>
        <v>2.0682499999999999</v>
      </c>
      <c r="AA410" s="91">
        <f t="shared" si="237"/>
        <v>1.91333</v>
      </c>
    </row>
    <row r="411" spans="1:27" ht="12.75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>$D$11</f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1433</v>
      </c>
      <c r="B415" s="28" t="str">
        <f>"19"&amp;"."&amp;$B$663&amp;"."&amp;$B$664</f>
        <v>19.07.2023</v>
      </c>
      <c r="C415" s="90" t="s">
        <v>76</v>
      </c>
      <c r="D415" s="91">
        <f>ROUND(((D416+D417+D419+D418)/1000),5)</f>
        <v>1.7627200000000001</v>
      </c>
      <c r="E415" s="91">
        <f>ROUND(((E416+E417+E419+E418)/1000),5)</f>
        <v>1.6365700000000001</v>
      </c>
      <c r="F415" s="91">
        <f>ROUND(((F416+F417+F419+F418)/1000),5)</f>
        <v>1.4697100000000001</v>
      </c>
      <c r="G415" s="91">
        <f t="shared" ref="G415:AA415" si="240">ROUND(((G416+G417+G419+G418)/1000),5)</f>
        <v>1.3947499999999999</v>
      </c>
      <c r="H415" s="91">
        <f t="shared" si="240"/>
        <v>1.3808</v>
      </c>
      <c r="I415" s="91">
        <f t="shared" si="240"/>
        <v>1.5523400000000001</v>
      </c>
      <c r="J415" s="91">
        <f t="shared" si="240"/>
        <v>1.7434799999999999</v>
      </c>
      <c r="K415" s="91">
        <f t="shared" si="240"/>
        <v>2.0096699999999998</v>
      </c>
      <c r="L415" s="91">
        <f t="shared" si="240"/>
        <v>2.2297099999999999</v>
      </c>
      <c r="M415" s="91">
        <f t="shared" si="240"/>
        <v>2.5014699999999999</v>
      </c>
      <c r="N415" s="91">
        <f t="shared" si="240"/>
        <v>2.5481799999999999</v>
      </c>
      <c r="O415" s="91">
        <f t="shared" si="240"/>
        <v>2.5598000000000001</v>
      </c>
      <c r="P415" s="91">
        <f t="shared" si="240"/>
        <v>2.5575600000000001</v>
      </c>
      <c r="Q415" s="91">
        <f t="shared" si="240"/>
        <v>2.56542</v>
      </c>
      <c r="R415" s="91">
        <f t="shared" si="240"/>
        <v>2.6262799999999999</v>
      </c>
      <c r="S415" s="91">
        <f t="shared" si="240"/>
        <v>2.60988</v>
      </c>
      <c r="T415" s="91">
        <f t="shared" si="240"/>
        <v>2.59666</v>
      </c>
      <c r="U415" s="91">
        <f t="shared" si="240"/>
        <v>2.5777100000000002</v>
      </c>
      <c r="V415" s="91">
        <f t="shared" si="240"/>
        <v>2.5377000000000001</v>
      </c>
      <c r="W415" s="91">
        <f t="shared" si="240"/>
        <v>2.4993300000000001</v>
      </c>
      <c r="X415" s="91">
        <f t="shared" si="240"/>
        <v>2.4725899999999998</v>
      </c>
      <c r="Y415" s="91">
        <f t="shared" si="240"/>
        <v>2.4592200000000002</v>
      </c>
      <c r="Z415" s="91">
        <f t="shared" si="240"/>
        <v>2.1627900000000002</v>
      </c>
      <c r="AA415" s="91">
        <f t="shared" si="240"/>
        <v>2.0344899999999999</v>
      </c>
    </row>
    <row r="416" spans="1:27" ht="12.75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>$D$11</f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1438</v>
      </c>
      <c r="B420" s="28" t="str">
        <f>"20"&amp;"."&amp;$B$663&amp;"."&amp;$B$664</f>
        <v>20.07.2023</v>
      </c>
      <c r="C420" s="90" t="s">
        <v>76</v>
      </c>
      <c r="D420" s="91">
        <f>ROUND(((D421+D422+D424+D423)/1000),5)</f>
        <v>1.7304200000000001</v>
      </c>
      <c r="E420" s="91">
        <f>ROUND(((E421+E422+E424+E423)/1000),5)</f>
        <v>1.5784100000000001</v>
      </c>
      <c r="F420" s="91">
        <f>ROUND(((F421+F422+F424+F423)/1000),5)</f>
        <v>1.44069</v>
      </c>
      <c r="G420" s="91">
        <f t="shared" ref="G420:AA420" si="243">ROUND(((G421+G422+G424+G423)/1000),5)</f>
        <v>1.37233</v>
      </c>
      <c r="H420" s="91">
        <f t="shared" si="243"/>
        <v>1.3553900000000001</v>
      </c>
      <c r="I420" s="91">
        <f t="shared" si="243"/>
        <v>1.5365200000000001</v>
      </c>
      <c r="J420" s="91">
        <f t="shared" si="243"/>
        <v>1.60588</v>
      </c>
      <c r="K420" s="91">
        <f t="shared" si="243"/>
        <v>1.99644</v>
      </c>
      <c r="L420" s="91">
        <f t="shared" si="243"/>
        <v>2.31433</v>
      </c>
      <c r="M420" s="91">
        <f t="shared" si="243"/>
        <v>2.5169100000000002</v>
      </c>
      <c r="N420" s="91">
        <f t="shared" si="243"/>
        <v>2.5716800000000002</v>
      </c>
      <c r="O420" s="91">
        <f t="shared" si="243"/>
        <v>2.57864</v>
      </c>
      <c r="P420" s="91">
        <f t="shared" si="243"/>
        <v>2.5758399999999999</v>
      </c>
      <c r="Q420" s="91">
        <f t="shared" si="243"/>
        <v>2.57707</v>
      </c>
      <c r="R420" s="91">
        <f t="shared" si="243"/>
        <v>2.5962999999999998</v>
      </c>
      <c r="S420" s="91">
        <f t="shared" si="243"/>
        <v>2.5882900000000002</v>
      </c>
      <c r="T420" s="91">
        <f t="shared" si="243"/>
        <v>2.58738</v>
      </c>
      <c r="U420" s="91">
        <f t="shared" si="243"/>
        <v>2.5752000000000002</v>
      </c>
      <c r="V420" s="91">
        <f t="shared" si="243"/>
        <v>2.5322</v>
      </c>
      <c r="W420" s="91">
        <f t="shared" si="243"/>
        <v>2.5070199999999998</v>
      </c>
      <c r="X420" s="91">
        <f t="shared" si="243"/>
        <v>2.48739</v>
      </c>
      <c r="Y420" s="91">
        <f t="shared" si="243"/>
        <v>2.4768300000000001</v>
      </c>
      <c r="Z420" s="91">
        <f t="shared" si="243"/>
        <v>2.1504699999999999</v>
      </c>
      <c r="AA420" s="91">
        <f t="shared" si="243"/>
        <v>1.9339599999999999</v>
      </c>
    </row>
    <row r="421" spans="1:27" ht="12.75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>$D$11</f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1443</v>
      </c>
      <c r="B425" s="28" t="str">
        <f>"21"&amp;"."&amp;$B$663&amp;"."&amp;$B$664</f>
        <v>21.07.2023</v>
      </c>
      <c r="C425" s="90" t="s">
        <v>76</v>
      </c>
      <c r="D425" s="91">
        <f>ROUND(((D426+D427+D429+D428)/1000),5)</f>
        <v>1.6932799999999999</v>
      </c>
      <c r="E425" s="91">
        <f>ROUND(((E426+E427+E429+E428)/1000),5)</f>
        <v>1.5535399999999999</v>
      </c>
      <c r="F425" s="91">
        <f>ROUND(((F426+F427+F429+F428)/1000),5)</f>
        <v>1.47912</v>
      </c>
      <c r="G425" s="91">
        <f t="shared" ref="G425:AA425" si="246">ROUND(((G426+G427+G429+G428)/1000),5)</f>
        <v>1.4024799999999999</v>
      </c>
      <c r="H425" s="91">
        <f t="shared" si="246"/>
        <v>1.3747199999999999</v>
      </c>
      <c r="I425" s="91">
        <f t="shared" si="246"/>
        <v>1.52359</v>
      </c>
      <c r="J425" s="91">
        <f t="shared" si="246"/>
        <v>1.64201</v>
      </c>
      <c r="K425" s="91">
        <f t="shared" si="246"/>
        <v>1.9446399999999999</v>
      </c>
      <c r="L425" s="91">
        <f t="shared" si="246"/>
        <v>2.3790499999999999</v>
      </c>
      <c r="M425" s="91">
        <f t="shared" si="246"/>
        <v>2.5708600000000001</v>
      </c>
      <c r="N425" s="91">
        <f t="shared" si="246"/>
        <v>2.58812</v>
      </c>
      <c r="O425" s="91">
        <f t="shared" si="246"/>
        <v>2.58243</v>
      </c>
      <c r="P425" s="91">
        <f t="shared" si="246"/>
        <v>2.5739700000000001</v>
      </c>
      <c r="Q425" s="91">
        <f t="shared" si="246"/>
        <v>2.5836000000000001</v>
      </c>
      <c r="R425" s="91">
        <f t="shared" si="246"/>
        <v>2.5827800000000001</v>
      </c>
      <c r="S425" s="91">
        <f t="shared" si="246"/>
        <v>2.5766900000000001</v>
      </c>
      <c r="T425" s="91">
        <f t="shared" si="246"/>
        <v>2.5719799999999999</v>
      </c>
      <c r="U425" s="91">
        <f t="shared" si="246"/>
        <v>2.5706099999999998</v>
      </c>
      <c r="V425" s="91">
        <f t="shared" si="246"/>
        <v>2.55267</v>
      </c>
      <c r="W425" s="91">
        <f t="shared" si="246"/>
        <v>2.5525500000000001</v>
      </c>
      <c r="X425" s="91">
        <f t="shared" si="246"/>
        <v>2.5379100000000001</v>
      </c>
      <c r="Y425" s="91">
        <f t="shared" si="246"/>
        <v>2.54148</v>
      </c>
      <c r="Z425" s="91">
        <f t="shared" si="246"/>
        <v>2.39642</v>
      </c>
      <c r="AA425" s="91">
        <f t="shared" si="246"/>
        <v>2.0465100000000001</v>
      </c>
    </row>
    <row r="426" spans="1:27" ht="12.75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>$D$11</f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1448</v>
      </c>
      <c r="B430" s="28" t="str">
        <f>"22"&amp;"."&amp;$B$663&amp;"."&amp;$B$664</f>
        <v>22.07.2023</v>
      </c>
      <c r="C430" s="90" t="s">
        <v>76</v>
      </c>
      <c r="D430" s="91">
        <f>ROUND(((D431+D432+D434+D433)/1000),5)</f>
        <v>2.0362399999999998</v>
      </c>
      <c r="E430" s="91">
        <f>ROUND(((E431+E432+E434+E433)/1000),5)</f>
        <v>1.90158</v>
      </c>
      <c r="F430" s="91">
        <f>ROUND(((F431+F432+F434+F433)/1000),5)</f>
        <v>1.76088</v>
      </c>
      <c r="G430" s="91">
        <f t="shared" ref="G430:AA430" si="249">ROUND(((G431+G432+G434+G433)/1000),5)</f>
        <v>1.64917</v>
      </c>
      <c r="H430" s="91">
        <f t="shared" si="249"/>
        <v>1.59809</v>
      </c>
      <c r="I430" s="91">
        <f t="shared" si="249"/>
        <v>1.6681299999999999</v>
      </c>
      <c r="J430" s="91">
        <f t="shared" si="249"/>
        <v>1.80006</v>
      </c>
      <c r="K430" s="91">
        <f t="shared" si="249"/>
        <v>1.92798</v>
      </c>
      <c r="L430" s="91">
        <f t="shared" si="249"/>
        <v>2.0885899999999999</v>
      </c>
      <c r="M430" s="91">
        <f t="shared" si="249"/>
        <v>2.4962900000000001</v>
      </c>
      <c r="N430" s="91">
        <f t="shared" si="249"/>
        <v>2.5643199999999999</v>
      </c>
      <c r="O430" s="91">
        <f t="shared" si="249"/>
        <v>2.5732599999999999</v>
      </c>
      <c r="P430" s="91">
        <f t="shared" si="249"/>
        <v>2.5676399999999999</v>
      </c>
      <c r="Q430" s="91">
        <f t="shared" si="249"/>
        <v>2.5642900000000002</v>
      </c>
      <c r="R430" s="91">
        <f t="shared" si="249"/>
        <v>2.5659399999999999</v>
      </c>
      <c r="S430" s="91">
        <f t="shared" si="249"/>
        <v>2.55654</v>
      </c>
      <c r="T430" s="91">
        <f t="shared" si="249"/>
        <v>2.5280800000000001</v>
      </c>
      <c r="U430" s="91">
        <f t="shared" si="249"/>
        <v>2.4936600000000002</v>
      </c>
      <c r="V430" s="91">
        <f t="shared" si="249"/>
        <v>2.4673400000000001</v>
      </c>
      <c r="W430" s="91">
        <f t="shared" si="249"/>
        <v>2.4154</v>
      </c>
      <c r="X430" s="91">
        <f t="shared" si="249"/>
        <v>2.4085800000000002</v>
      </c>
      <c r="Y430" s="91">
        <f t="shared" si="249"/>
        <v>2.4231699999999998</v>
      </c>
      <c r="Z430" s="91">
        <f t="shared" si="249"/>
        <v>2.2400899999999999</v>
      </c>
      <c r="AA430" s="91">
        <f t="shared" si="249"/>
        <v>2.0329999999999999</v>
      </c>
    </row>
    <row r="431" spans="1:27" ht="12.75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>$D$11</f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1453</v>
      </c>
      <c r="B435" s="28" t="str">
        <f>"23"&amp;"."&amp;$B$663&amp;"."&amp;$B$664</f>
        <v>23.07.2023</v>
      </c>
      <c r="C435" s="90" t="s">
        <v>76</v>
      </c>
      <c r="D435" s="91">
        <f>ROUND(((D436+D437+D439+D438)/1000),5)</f>
        <v>1.8489500000000001</v>
      </c>
      <c r="E435" s="91">
        <f>ROUND(((E436+E437+E439+E438)/1000),5)</f>
        <v>1.7011400000000001</v>
      </c>
      <c r="F435" s="91">
        <f>ROUND(((F436+F437+F439+F438)/1000),5)</f>
        <v>1.52721</v>
      </c>
      <c r="G435" s="91">
        <f t="shared" ref="G435:AA435" si="252">ROUND(((G436+G437+G439+G438)/1000),5)</f>
        <v>1.4233800000000001</v>
      </c>
      <c r="H435" s="91">
        <f t="shared" si="252"/>
        <v>1.3728899999999999</v>
      </c>
      <c r="I435" s="91">
        <f t="shared" si="252"/>
        <v>1.42737</v>
      </c>
      <c r="J435" s="91">
        <f t="shared" si="252"/>
        <v>1.42746</v>
      </c>
      <c r="K435" s="91">
        <f t="shared" si="252"/>
        <v>1.7237100000000001</v>
      </c>
      <c r="L435" s="91">
        <f t="shared" si="252"/>
        <v>1.94309</v>
      </c>
      <c r="M435" s="91">
        <f t="shared" si="252"/>
        <v>2.16072</v>
      </c>
      <c r="N435" s="91">
        <f t="shared" si="252"/>
        <v>2.3437700000000001</v>
      </c>
      <c r="O435" s="91">
        <f t="shared" si="252"/>
        <v>2.3818700000000002</v>
      </c>
      <c r="P435" s="91">
        <f t="shared" si="252"/>
        <v>2.3870499999999999</v>
      </c>
      <c r="Q435" s="91">
        <f t="shared" si="252"/>
        <v>2.3917199999999998</v>
      </c>
      <c r="R435" s="91">
        <f t="shared" si="252"/>
        <v>2.39141</v>
      </c>
      <c r="S435" s="91">
        <f t="shared" si="252"/>
        <v>2.3851900000000001</v>
      </c>
      <c r="T435" s="91">
        <f t="shared" si="252"/>
        <v>2.3456000000000001</v>
      </c>
      <c r="U435" s="91">
        <f t="shared" si="252"/>
        <v>2.33494</v>
      </c>
      <c r="V435" s="91">
        <f t="shared" si="252"/>
        <v>2.3275100000000002</v>
      </c>
      <c r="W435" s="91">
        <f t="shared" si="252"/>
        <v>2.3188300000000002</v>
      </c>
      <c r="X435" s="91">
        <f t="shared" si="252"/>
        <v>2.3246000000000002</v>
      </c>
      <c r="Y435" s="91">
        <f t="shared" si="252"/>
        <v>2.3210600000000001</v>
      </c>
      <c r="Z435" s="91">
        <f t="shared" si="252"/>
        <v>2.1428400000000001</v>
      </c>
      <c r="AA435" s="91">
        <f t="shared" si="252"/>
        <v>1.97217</v>
      </c>
    </row>
    <row r="436" spans="1:27" ht="12.75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>$D$11</f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1458</v>
      </c>
      <c r="B440" s="28" t="str">
        <f>"24"&amp;"."&amp;$B$663&amp;"."&amp;$B$664</f>
        <v>24.07.2023</v>
      </c>
      <c r="C440" s="90" t="s">
        <v>76</v>
      </c>
      <c r="D440" s="91">
        <f>ROUND(((D441+D442+D444+D443)/1000),5)</f>
        <v>1.75301</v>
      </c>
      <c r="E440" s="91">
        <f>ROUND(((E441+E442+E444+E443)/1000),5)</f>
        <v>1.60223</v>
      </c>
      <c r="F440" s="91">
        <f>ROUND(((F441+F442+F444+F443)/1000),5)</f>
        <v>1.53542</v>
      </c>
      <c r="G440" s="91">
        <f t="shared" ref="G440:AA440" si="255">ROUND(((G441+G442+G444+G443)/1000),5)</f>
        <v>1.45529</v>
      </c>
      <c r="H440" s="91">
        <f t="shared" si="255"/>
        <v>1.4270499999999999</v>
      </c>
      <c r="I440" s="91">
        <f t="shared" si="255"/>
        <v>1.59582</v>
      </c>
      <c r="J440" s="91">
        <f t="shared" si="255"/>
        <v>1.80768</v>
      </c>
      <c r="K440" s="91">
        <f t="shared" si="255"/>
        <v>1.9378299999999999</v>
      </c>
      <c r="L440" s="91">
        <f t="shared" si="255"/>
        <v>2.2742599999999999</v>
      </c>
      <c r="M440" s="91">
        <f t="shared" si="255"/>
        <v>2.5043600000000001</v>
      </c>
      <c r="N440" s="91">
        <f t="shared" si="255"/>
        <v>2.5703399999999998</v>
      </c>
      <c r="O440" s="91">
        <f t="shared" si="255"/>
        <v>2.5765500000000001</v>
      </c>
      <c r="P440" s="91">
        <f t="shared" si="255"/>
        <v>2.5638200000000002</v>
      </c>
      <c r="Q440" s="91">
        <f t="shared" si="255"/>
        <v>2.60738</v>
      </c>
      <c r="R440" s="91">
        <f t="shared" si="255"/>
        <v>2.60202</v>
      </c>
      <c r="S440" s="91">
        <f t="shared" si="255"/>
        <v>2.57599</v>
      </c>
      <c r="T440" s="91">
        <f t="shared" si="255"/>
        <v>2.5619700000000001</v>
      </c>
      <c r="U440" s="91">
        <f t="shared" si="255"/>
        <v>2.5409999999999999</v>
      </c>
      <c r="V440" s="91">
        <f t="shared" si="255"/>
        <v>2.48996</v>
      </c>
      <c r="W440" s="91">
        <f t="shared" si="255"/>
        <v>2.47201</v>
      </c>
      <c r="X440" s="91">
        <f t="shared" si="255"/>
        <v>2.41425</v>
      </c>
      <c r="Y440" s="91">
        <f t="shared" si="255"/>
        <v>2.40856</v>
      </c>
      <c r="Z440" s="91">
        <f t="shared" si="255"/>
        <v>2.1018300000000001</v>
      </c>
      <c r="AA440" s="91">
        <f t="shared" si="255"/>
        <v>1.9014800000000001</v>
      </c>
    </row>
    <row r="441" spans="1:27" ht="12.75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>$D$11</f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1463</v>
      </c>
      <c r="B445" s="28" t="str">
        <f>"25"&amp;"."&amp;$B$663&amp;"."&amp;$B$664</f>
        <v>25.07.2023</v>
      </c>
      <c r="C445" s="90" t="s">
        <v>76</v>
      </c>
      <c r="D445" s="91">
        <f>ROUND(((D446+D447+D449+D448)/1000),5)</f>
        <v>1.6851</v>
      </c>
      <c r="E445" s="91">
        <f>ROUND(((E446+E447+E449+E448)/1000),5)</f>
        <v>1.5405500000000001</v>
      </c>
      <c r="F445" s="91">
        <f>ROUND(((F446+F447+F449+F448)/1000),5)</f>
        <v>1.3955500000000001</v>
      </c>
      <c r="G445" s="91">
        <f t="shared" ref="G445:AA445" si="258">ROUND(((G446+G447+G449+G448)/1000),5)</f>
        <v>1.3370899999999999</v>
      </c>
      <c r="H445" s="91">
        <f t="shared" si="258"/>
        <v>1.3048299999999999</v>
      </c>
      <c r="I445" s="91">
        <f t="shared" si="258"/>
        <v>1.49119</v>
      </c>
      <c r="J445" s="91">
        <f t="shared" si="258"/>
        <v>1.60738</v>
      </c>
      <c r="K445" s="91">
        <f t="shared" si="258"/>
        <v>1.8967099999999999</v>
      </c>
      <c r="L445" s="91">
        <f t="shared" si="258"/>
        <v>2.0101</v>
      </c>
      <c r="M445" s="91">
        <f t="shared" si="258"/>
        <v>2.2953999999999999</v>
      </c>
      <c r="N445" s="91">
        <f t="shared" si="258"/>
        <v>2.3619500000000002</v>
      </c>
      <c r="O445" s="91">
        <f t="shared" si="258"/>
        <v>2.49369</v>
      </c>
      <c r="P445" s="91">
        <f t="shared" si="258"/>
        <v>2.47709</v>
      </c>
      <c r="Q445" s="91">
        <f t="shared" si="258"/>
        <v>2.5079600000000002</v>
      </c>
      <c r="R445" s="91">
        <f t="shared" si="258"/>
        <v>2.5749399999999998</v>
      </c>
      <c r="S445" s="91">
        <f t="shared" si="258"/>
        <v>2.5731600000000001</v>
      </c>
      <c r="T445" s="91">
        <f t="shared" si="258"/>
        <v>2.5706199999999999</v>
      </c>
      <c r="U445" s="91">
        <f t="shared" si="258"/>
        <v>2.5531799999999998</v>
      </c>
      <c r="V445" s="91">
        <f t="shared" si="258"/>
        <v>2.5015399999999999</v>
      </c>
      <c r="W445" s="91">
        <f t="shared" si="258"/>
        <v>2.36755</v>
      </c>
      <c r="X445" s="91">
        <f t="shared" si="258"/>
        <v>2.1981600000000001</v>
      </c>
      <c r="Y445" s="91">
        <f t="shared" si="258"/>
        <v>2.18153</v>
      </c>
      <c r="Z445" s="91">
        <f t="shared" si="258"/>
        <v>1.9951300000000001</v>
      </c>
      <c r="AA445" s="91">
        <f t="shared" si="258"/>
        <v>1.8570899999999999</v>
      </c>
    </row>
    <row r="446" spans="1:27" ht="12.75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>$D$11</f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1468</v>
      </c>
      <c r="B450" s="28" t="str">
        <f>"26"&amp;"."&amp;$B$663&amp;"."&amp;$B$664</f>
        <v>26.07.2023</v>
      </c>
      <c r="C450" s="90" t="s">
        <v>76</v>
      </c>
      <c r="D450" s="91">
        <f>ROUND(((D451+D452+D454+D453)/1000),5)</f>
        <v>1.7492000000000001</v>
      </c>
      <c r="E450" s="91">
        <f>ROUND(((E451+E452+E454+E453)/1000),5)</f>
        <v>1.6246700000000001</v>
      </c>
      <c r="F450" s="91">
        <f>ROUND(((F451+F452+F454+F453)/1000),5)</f>
        <v>1.5061100000000001</v>
      </c>
      <c r="G450" s="91">
        <f t="shared" ref="G450:AA450" si="261">ROUND(((G451+G452+G454+G453)/1000),5)</f>
        <v>1.3857600000000001</v>
      </c>
      <c r="H450" s="91">
        <f t="shared" si="261"/>
        <v>1.38683</v>
      </c>
      <c r="I450" s="91">
        <f t="shared" si="261"/>
        <v>1.5605</v>
      </c>
      <c r="J450" s="91">
        <f t="shared" si="261"/>
        <v>1.67719</v>
      </c>
      <c r="K450" s="91">
        <f t="shared" si="261"/>
        <v>1.9641500000000001</v>
      </c>
      <c r="L450" s="91">
        <f t="shared" si="261"/>
        <v>2.1988400000000001</v>
      </c>
      <c r="M450" s="91">
        <f t="shared" si="261"/>
        <v>2.5710700000000002</v>
      </c>
      <c r="N450" s="91">
        <f t="shared" si="261"/>
        <v>2.62724</v>
      </c>
      <c r="O450" s="91">
        <f t="shared" si="261"/>
        <v>2.6612200000000001</v>
      </c>
      <c r="P450" s="91">
        <f t="shared" si="261"/>
        <v>2.6287099999999999</v>
      </c>
      <c r="Q450" s="91">
        <f t="shared" si="261"/>
        <v>2.6043099999999999</v>
      </c>
      <c r="R450" s="91">
        <f t="shared" si="261"/>
        <v>2.7194699999999998</v>
      </c>
      <c r="S450" s="91">
        <f t="shared" si="261"/>
        <v>2.6700499999999998</v>
      </c>
      <c r="T450" s="91">
        <f t="shared" si="261"/>
        <v>2.6346500000000002</v>
      </c>
      <c r="U450" s="91">
        <f t="shared" si="261"/>
        <v>2.6000899999999998</v>
      </c>
      <c r="V450" s="91">
        <f t="shared" si="261"/>
        <v>2.5633300000000001</v>
      </c>
      <c r="W450" s="91">
        <f t="shared" si="261"/>
        <v>2.5335700000000001</v>
      </c>
      <c r="X450" s="91">
        <f t="shared" si="261"/>
        <v>2.47634</v>
      </c>
      <c r="Y450" s="91">
        <f t="shared" si="261"/>
        <v>2.3704100000000001</v>
      </c>
      <c r="Z450" s="91">
        <f t="shared" si="261"/>
        <v>2.2341700000000002</v>
      </c>
      <c r="AA450" s="91">
        <f t="shared" si="261"/>
        <v>1.917</v>
      </c>
    </row>
    <row r="451" spans="1:27" ht="12.75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>$D$11</f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1473</v>
      </c>
      <c r="B455" s="28" t="str">
        <f>"27"&amp;"."&amp;$B$663&amp;"."&amp;$B$664</f>
        <v>27.07.2023</v>
      </c>
      <c r="C455" s="90" t="s">
        <v>76</v>
      </c>
      <c r="D455" s="91">
        <f>ROUND(((D456+D457+D459+D458)/1000),5)</f>
        <v>1.74413</v>
      </c>
      <c r="E455" s="91">
        <f>ROUND(((E456+E457+E459+E458)/1000),5)</f>
        <v>1.56338</v>
      </c>
      <c r="F455" s="91">
        <f>ROUND(((F456+F457+F459+F458)/1000),5)</f>
        <v>1.40798</v>
      </c>
      <c r="G455" s="91">
        <f t="shared" ref="G455:AA455" si="264">ROUND(((G456+G457+G459+G458)/1000),5)</f>
        <v>1.28887</v>
      </c>
      <c r="H455" s="91">
        <f t="shared" si="264"/>
        <v>1.26004</v>
      </c>
      <c r="I455" s="91">
        <f t="shared" si="264"/>
        <v>1.49865</v>
      </c>
      <c r="J455" s="91">
        <f t="shared" si="264"/>
        <v>1.7674799999999999</v>
      </c>
      <c r="K455" s="91">
        <f t="shared" si="264"/>
        <v>1.90852</v>
      </c>
      <c r="L455" s="91">
        <f t="shared" si="264"/>
        <v>2.3227199999999999</v>
      </c>
      <c r="M455" s="91">
        <f t="shared" si="264"/>
        <v>2.5832000000000002</v>
      </c>
      <c r="N455" s="91">
        <f t="shared" si="264"/>
        <v>2.5909499999999999</v>
      </c>
      <c r="O455" s="91">
        <f t="shared" si="264"/>
        <v>2.5981100000000001</v>
      </c>
      <c r="P455" s="91">
        <f t="shared" si="264"/>
        <v>2.5851999999999999</v>
      </c>
      <c r="Q455" s="91">
        <f t="shared" si="264"/>
        <v>2.5984500000000001</v>
      </c>
      <c r="R455" s="91">
        <f t="shared" si="264"/>
        <v>2.6103999999999998</v>
      </c>
      <c r="S455" s="91">
        <f t="shared" si="264"/>
        <v>2.5974599999999999</v>
      </c>
      <c r="T455" s="91">
        <f t="shared" si="264"/>
        <v>2.6197400000000002</v>
      </c>
      <c r="U455" s="91">
        <f t="shared" si="264"/>
        <v>2.6003799999999999</v>
      </c>
      <c r="V455" s="91">
        <f t="shared" si="264"/>
        <v>2.5710700000000002</v>
      </c>
      <c r="W455" s="91">
        <f t="shared" si="264"/>
        <v>2.5185599999999999</v>
      </c>
      <c r="X455" s="91">
        <f t="shared" si="264"/>
        <v>2.4283800000000002</v>
      </c>
      <c r="Y455" s="91">
        <f t="shared" si="264"/>
        <v>2.37357</v>
      </c>
      <c r="Z455" s="91">
        <f t="shared" si="264"/>
        <v>2.2007699999999999</v>
      </c>
      <c r="AA455" s="91">
        <f t="shared" si="264"/>
        <v>1.89601</v>
      </c>
    </row>
    <row r="456" spans="1:27" ht="12.75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>$D$11</f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1478</v>
      </c>
      <c r="B460" s="28" t="str">
        <f>"28"&amp;"."&amp;$B$663&amp;"."&amp;$B$664</f>
        <v>28.07.2023</v>
      </c>
      <c r="C460" s="90" t="s">
        <v>76</v>
      </c>
      <c r="D460" s="91">
        <f>ROUND(((D461+D462+D464+D463)/1000),5)</f>
        <v>1.68441</v>
      </c>
      <c r="E460" s="91">
        <f>ROUND(((E461+E462+E464+E463)/1000),5)</f>
        <v>1.50589</v>
      </c>
      <c r="F460" s="91">
        <f>ROUND(((F461+F462+F464+F463)/1000),5)</f>
        <v>1.3567899999999999</v>
      </c>
      <c r="G460" s="91">
        <f t="shared" ref="G460:AA460" si="267">ROUND(((G461+G462+G464+G463)/1000),5)</f>
        <v>1.2881100000000001</v>
      </c>
      <c r="H460" s="91">
        <f t="shared" si="267"/>
        <v>1.27139</v>
      </c>
      <c r="I460" s="91">
        <f t="shared" si="267"/>
        <v>1.4898400000000001</v>
      </c>
      <c r="J460" s="91">
        <f t="shared" si="267"/>
        <v>1.7096800000000001</v>
      </c>
      <c r="K460" s="91">
        <f t="shared" si="267"/>
        <v>1.93001</v>
      </c>
      <c r="L460" s="91">
        <f t="shared" si="267"/>
        <v>2.1793900000000002</v>
      </c>
      <c r="M460" s="91">
        <f t="shared" si="267"/>
        <v>2.5975299999999999</v>
      </c>
      <c r="N460" s="91">
        <f t="shared" si="267"/>
        <v>2.60765</v>
      </c>
      <c r="O460" s="91">
        <f t="shared" si="267"/>
        <v>2.61808</v>
      </c>
      <c r="P460" s="91">
        <f t="shared" si="267"/>
        <v>2.6219299999999999</v>
      </c>
      <c r="Q460" s="91">
        <f t="shared" si="267"/>
        <v>2.61253</v>
      </c>
      <c r="R460" s="91">
        <f t="shared" si="267"/>
        <v>2.69116</v>
      </c>
      <c r="S460" s="91">
        <f t="shared" si="267"/>
        <v>2.6107499999999999</v>
      </c>
      <c r="T460" s="91">
        <f t="shared" si="267"/>
        <v>2.6267499999999999</v>
      </c>
      <c r="U460" s="91">
        <f t="shared" si="267"/>
        <v>2.6056599999999999</v>
      </c>
      <c r="V460" s="91">
        <f t="shared" si="267"/>
        <v>2.58074</v>
      </c>
      <c r="W460" s="91">
        <f t="shared" si="267"/>
        <v>2.5378500000000002</v>
      </c>
      <c r="X460" s="91">
        <f t="shared" si="267"/>
        <v>2.4990800000000002</v>
      </c>
      <c r="Y460" s="91">
        <f t="shared" si="267"/>
        <v>2.4841799999999998</v>
      </c>
      <c r="Z460" s="91">
        <f t="shared" si="267"/>
        <v>2.21448</v>
      </c>
      <c r="AA460" s="91">
        <f t="shared" si="267"/>
        <v>2.0341999999999998</v>
      </c>
    </row>
    <row r="461" spans="1:27" ht="12.75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>$D$11</f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1483</v>
      </c>
      <c r="B465" s="28" t="str">
        <f>"29"&amp;"."&amp;$B$663&amp;"."&amp;$B$664</f>
        <v>29.07.2023</v>
      </c>
      <c r="C465" s="90" t="s">
        <v>76</v>
      </c>
      <c r="D465" s="91">
        <f>ROUND(((D466+D467+D469+D468)/1000),5)</f>
        <v>1.7901</v>
      </c>
      <c r="E465" s="91">
        <f>ROUND(((E466+E467+E469+E468)/1000),5)</f>
        <v>1.63534</v>
      </c>
      <c r="F465" s="91">
        <f>ROUND(((F466+F467+F469+F468)/1000),5)</f>
        <v>1.53477</v>
      </c>
      <c r="G465" s="91">
        <f t="shared" ref="G465:AA465" si="270">ROUND(((G466+G467+G469+G468)/1000),5)</f>
        <v>1.4352199999999999</v>
      </c>
      <c r="H465" s="91">
        <f t="shared" si="270"/>
        <v>1.40008</v>
      </c>
      <c r="I465" s="91">
        <f t="shared" si="270"/>
        <v>1.4948300000000001</v>
      </c>
      <c r="J465" s="91">
        <f t="shared" si="270"/>
        <v>1.4935099999999999</v>
      </c>
      <c r="K465" s="91">
        <f t="shared" si="270"/>
        <v>1.8766499999999999</v>
      </c>
      <c r="L465" s="91">
        <f t="shared" si="270"/>
        <v>1.9946699999999999</v>
      </c>
      <c r="M465" s="91">
        <f t="shared" si="270"/>
        <v>2.3251499999999998</v>
      </c>
      <c r="N465" s="91">
        <f t="shared" si="270"/>
        <v>2.5128699999999999</v>
      </c>
      <c r="O465" s="91">
        <f t="shared" si="270"/>
        <v>2.5379999999999998</v>
      </c>
      <c r="P465" s="91">
        <f t="shared" si="270"/>
        <v>2.5305300000000002</v>
      </c>
      <c r="Q465" s="91">
        <f t="shared" si="270"/>
        <v>2.5330499999999998</v>
      </c>
      <c r="R465" s="91">
        <f t="shared" si="270"/>
        <v>2.52339</v>
      </c>
      <c r="S465" s="91">
        <f t="shared" si="270"/>
        <v>2.4738699999999998</v>
      </c>
      <c r="T465" s="91">
        <f t="shared" si="270"/>
        <v>2.45248</v>
      </c>
      <c r="U465" s="91">
        <f t="shared" si="270"/>
        <v>2.4316800000000001</v>
      </c>
      <c r="V465" s="91">
        <f t="shared" si="270"/>
        <v>2.4285000000000001</v>
      </c>
      <c r="W465" s="91">
        <f t="shared" si="270"/>
        <v>2.3190200000000001</v>
      </c>
      <c r="X465" s="91">
        <f t="shared" si="270"/>
        <v>2.30979</v>
      </c>
      <c r="Y465" s="91">
        <f t="shared" si="270"/>
        <v>2.2958099999999999</v>
      </c>
      <c r="Z465" s="91">
        <f t="shared" si="270"/>
        <v>2.19896</v>
      </c>
      <c r="AA465" s="91">
        <f t="shared" si="270"/>
        <v>2.0124599999999999</v>
      </c>
    </row>
    <row r="466" spans="1:27" ht="12.75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>$D$11</f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1488</v>
      </c>
      <c r="B470" s="28" t="str">
        <f>"30"&amp;"."&amp;$B$663&amp;"."&amp;$B$664</f>
        <v>30.07.2023</v>
      </c>
      <c r="C470" s="90" t="s">
        <v>76</v>
      </c>
      <c r="D470" s="91">
        <f>ROUND(((D471+D472+D474+D473)/1000),5)</f>
        <v>1.85215</v>
      </c>
      <c r="E470" s="91">
        <f>ROUND(((E471+E472+E474+E473)/1000),5)</f>
        <v>1.66412</v>
      </c>
      <c r="F470" s="91">
        <f>ROUND(((F471+F472+F474+F473)/1000),5)</f>
        <v>1.5498000000000001</v>
      </c>
      <c r="G470" s="91">
        <f t="shared" ref="G470:AA470" si="273">ROUND(((G471+G472+G474+G473)/1000),5)</f>
        <v>1.4913700000000001</v>
      </c>
      <c r="H470" s="91">
        <f t="shared" si="273"/>
        <v>1.4408399999999999</v>
      </c>
      <c r="I470" s="91">
        <f t="shared" si="273"/>
        <v>1.4636800000000001</v>
      </c>
      <c r="J470" s="91">
        <f t="shared" si="273"/>
        <v>1.48925</v>
      </c>
      <c r="K470" s="91">
        <f t="shared" si="273"/>
        <v>1.8007500000000001</v>
      </c>
      <c r="L470" s="91">
        <f t="shared" si="273"/>
        <v>1.9850699999999999</v>
      </c>
      <c r="M470" s="91">
        <f t="shared" si="273"/>
        <v>2.34511</v>
      </c>
      <c r="N470" s="91">
        <f t="shared" si="273"/>
        <v>2.4664999999999999</v>
      </c>
      <c r="O470" s="91">
        <f t="shared" si="273"/>
        <v>2.5109499999999998</v>
      </c>
      <c r="P470" s="91">
        <f t="shared" si="273"/>
        <v>2.5005199999999999</v>
      </c>
      <c r="Q470" s="91">
        <f t="shared" si="273"/>
        <v>2.5058799999999999</v>
      </c>
      <c r="R470" s="91">
        <f t="shared" si="273"/>
        <v>2.50583</v>
      </c>
      <c r="S470" s="91">
        <f t="shared" si="273"/>
        <v>2.5071699999999999</v>
      </c>
      <c r="T470" s="91">
        <f t="shared" si="273"/>
        <v>2.50759</v>
      </c>
      <c r="U470" s="91">
        <f t="shared" si="273"/>
        <v>2.4651399999999999</v>
      </c>
      <c r="V470" s="91">
        <f t="shared" si="273"/>
        <v>2.4738899999999999</v>
      </c>
      <c r="W470" s="91">
        <f t="shared" si="273"/>
        <v>2.4494699999999998</v>
      </c>
      <c r="X470" s="91">
        <f t="shared" si="273"/>
        <v>2.4342800000000002</v>
      </c>
      <c r="Y470" s="91">
        <f t="shared" si="273"/>
        <v>2.4075299999999999</v>
      </c>
      <c r="Z470" s="91">
        <f t="shared" si="273"/>
        <v>2.3019699999999998</v>
      </c>
      <c r="AA470" s="91">
        <f t="shared" si="273"/>
        <v>2.0515300000000001</v>
      </c>
    </row>
    <row r="471" spans="1:27" ht="12.75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>$D$11</f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1493</v>
      </c>
      <c r="B475" s="28" t="str">
        <f>"31"&amp;"."&amp;$B$663&amp;"."&amp;$B$664</f>
        <v>31.07.2023</v>
      </c>
      <c r="C475" s="90" t="s">
        <v>76</v>
      </c>
      <c r="D475" s="91">
        <f>ROUND(((D476+D477+D479+D478)/1000),5)</f>
        <v>1.80342</v>
      </c>
      <c r="E475" s="91">
        <f>ROUND(((E476+E477+E479+E478)/1000),5)</f>
        <v>1.6301600000000001</v>
      </c>
      <c r="F475" s="91">
        <f>ROUND(((F476+F477+F479+F478)/1000),5)</f>
        <v>1.5370999999999999</v>
      </c>
      <c r="G475" s="91">
        <f t="shared" ref="G475:AA475" si="276">ROUND(((G476+G477+G479+G478)/1000),5)</f>
        <v>1.50793</v>
      </c>
      <c r="H475" s="91">
        <f t="shared" si="276"/>
        <v>1.5032300000000001</v>
      </c>
      <c r="I475" s="91">
        <f t="shared" si="276"/>
        <v>1.5528</v>
      </c>
      <c r="J475" s="91">
        <f t="shared" si="276"/>
        <v>1.78704</v>
      </c>
      <c r="K475" s="91">
        <f t="shared" si="276"/>
        <v>2.01816</v>
      </c>
      <c r="L475" s="91">
        <f t="shared" si="276"/>
        <v>2.2787799999999998</v>
      </c>
      <c r="M475" s="91">
        <f t="shared" si="276"/>
        <v>2.37737</v>
      </c>
      <c r="N475" s="91">
        <f t="shared" si="276"/>
        <v>2.4758399999999998</v>
      </c>
      <c r="O475" s="91">
        <f t="shared" si="276"/>
        <v>2.5318700000000001</v>
      </c>
      <c r="P475" s="91">
        <f t="shared" si="276"/>
        <v>2.5102500000000001</v>
      </c>
      <c r="Q475" s="91">
        <f t="shared" si="276"/>
        <v>2.43181</v>
      </c>
      <c r="R475" s="91">
        <f t="shared" si="276"/>
        <v>2.58819</v>
      </c>
      <c r="S475" s="91">
        <f t="shared" si="276"/>
        <v>2.5778699999999999</v>
      </c>
      <c r="T475" s="91">
        <f t="shared" si="276"/>
        <v>2.57003</v>
      </c>
      <c r="U475" s="91">
        <f t="shared" si="276"/>
        <v>2.51844</v>
      </c>
      <c r="V475" s="91">
        <f t="shared" si="276"/>
        <v>2.4632000000000001</v>
      </c>
      <c r="W475" s="91">
        <f t="shared" si="276"/>
        <v>2.4060600000000001</v>
      </c>
      <c r="X475" s="91">
        <f t="shared" si="276"/>
        <v>2.3683399999999999</v>
      </c>
      <c r="Y475" s="91">
        <f t="shared" si="276"/>
        <v>2.3448899999999999</v>
      </c>
      <c r="Z475" s="91">
        <f t="shared" si="276"/>
        <v>2.04155</v>
      </c>
      <c r="AA475" s="91">
        <f t="shared" si="276"/>
        <v>1.8625400000000001</v>
      </c>
    </row>
    <row r="476" spans="1:27" ht="12.75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>$D$11</f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01.07.2023</v>
      </c>
      <c r="C484" s="90" t="s">
        <v>76</v>
      </c>
      <c r="D484" s="91">
        <f>ROUND(((D485+D486+D488+D487)/1000),5)</f>
        <v>2.1303100000000001</v>
      </c>
      <c r="E484" s="91">
        <f>ROUND(((E485+E486+E488+E487)/1000),5)</f>
        <v>1.9432499999999999</v>
      </c>
      <c r="F484" s="91">
        <f>ROUND(((F485+F486+F488+F487)/1000),5)</f>
        <v>1.82239</v>
      </c>
      <c r="G484" s="91">
        <f t="shared" ref="G484:AA484" si="279">ROUND(((G485+G486+G488+G487)/1000),5)</f>
        <v>1.71214</v>
      </c>
      <c r="H484" s="91">
        <f t="shared" si="279"/>
        <v>1.6611800000000001</v>
      </c>
      <c r="I484" s="91">
        <f t="shared" si="279"/>
        <v>1.70611</v>
      </c>
      <c r="J484" s="91">
        <f t="shared" si="279"/>
        <v>1.7656099999999999</v>
      </c>
      <c r="K484" s="91">
        <f t="shared" si="279"/>
        <v>2.0853700000000002</v>
      </c>
      <c r="L484" s="91">
        <f t="shared" si="279"/>
        <v>2.23515</v>
      </c>
      <c r="M484" s="91">
        <f t="shared" si="279"/>
        <v>2.4764699999999999</v>
      </c>
      <c r="N484" s="91">
        <f t="shared" si="279"/>
        <v>2.5429599999999999</v>
      </c>
      <c r="O484" s="91">
        <f t="shared" si="279"/>
        <v>2.7374399999999999</v>
      </c>
      <c r="P484" s="91">
        <f t="shared" si="279"/>
        <v>2.7372299999999998</v>
      </c>
      <c r="Q484" s="91">
        <f t="shared" si="279"/>
        <v>2.7381500000000001</v>
      </c>
      <c r="R484" s="91">
        <f t="shared" si="279"/>
        <v>2.7380200000000001</v>
      </c>
      <c r="S484" s="91">
        <f t="shared" si="279"/>
        <v>2.7366100000000002</v>
      </c>
      <c r="T484" s="91">
        <f t="shared" si="279"/>
        <v>2.5178600000000002</v>
      </c>
      <c r="U484" s="91">
        <f t="shared" si="279"/>
        <v>2.39161</v>
      </c>
      <c r="V484" s="91">
        <f t="shared" si="279"/>
        <v>2.3250600000000001</v>
      </c>
      <c r="W484" s="91">
        <f t="shared" si="279"/>
        <v>2.2772199999999998</v>
      </c>
      <c r="X484" s="91">
        <f t="shared" si="279"/>
        <v>2.2777500000000002</v>
      </c>
      <c r="Y484" s="91">
        <f t="shared" si="279"/>
        <v>2.35589</v>
      </c>
      <c r="Z484" s="91">
        <f t="shared" si="279"/>
        <v>2.27441</v>
      </c>
      <c r="AA484" s="91">
        <f t="shared" si="279"/>
        <v>2.14682</v>
      </c>
    </row>
    <row r="485" spans="1:27" ht="12.75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>$D$11</f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1503</v>
      </c>
      <c r="B489" s="28" t="str">
        <f>"02"&amp;"."&amp;$B$663&amp;"."&amp;$B$664</f>
        <v>02.07.2023</v>
      </c>
      <c r="C489" s="90" t="s">
        <v>76</v>
      </c>
      <c r="D489" s="91">
        <f>ROUND(((D490+D491+D493+D492)/1000),5)</f>
        <v>1.9789099999999999</v>
      </c>
      <c r="E489" s="91">
        <f>ROUND(((E490+E491+E493+E492)/1000),5)</f>
        <v>1.76736</v>
      </c>
      <c r="F489" s="91">
        <f>ROUND(((F490+F491+F493+F492)/1000),5)</f>
        <v>1.6413</v>
      </c>
      <c r="G489" s="91">
        <f t="shared" ref="G489:AA489" si="282">ROUND(((G490+G491+G493+G492)/1000),5)</f>
        <v>1.57789</v>
      </c>
      <c r="H489" s="91">
        <f t="shared" si="282"/>
        <v>1.5095099999999999</v>
      </c>
      <c r="I489" s="91">
        <f t="shared" si="282"/>
        <v>1.5229299999999999</v>
      </c>
      <c r="J489" s="91">
        <f t="shared" si="282"/>
        <v>1.4826699999999999</v>
      </c>
      <c r="K489" s="91">
        <f t="shared" si="282"/>
        <v>1.74593</v>
      </c>
      <c r="L489" s="91">
        <f t="shared" si="282"/>
        <v>2.1201300000000001</v>
      </c>
      <c r="M489" s="91">
        <f t="shared" si="282"/>
        <v>2.33487</v>
      </c>
      <c r="N489" s="91">
        <f t="shared" si="282"/>
        <v>2.4755400000000001</v>
      </c>
      <c r="O489" s="91">
        <f t="shared" si="282"/>
        <v>2.4929000000000001</v>
      </c>
      <c r="P489" s="91">
        <f t="shared" si="282"/>
        <v>2.4994399999999999</v>
      </c>
      <c r="Q489" s="91">
        <f t="shared" si="282"/>
        <v>2.5031400000000001</v>
      </c>
      <c r="R489" s="91">
        <f t="shared" si="282"/>
        <v>2.50474</v>
      </c>
      <c r="S489" s="91">
        <f t="shared" si="282"/>
        <v>2.50007</v>
      </c>
      <c r="T489" s="91">
        <f t="shared" si="282"/>
        <v>2.48698</v>
      </c>
      <c r="U489" s="91">
        <f t="shared" si="282"/>
        <v>2.46698</v>
      </c>
      <c r="V489" s="91">
        <f t="shared" si="282"/>
        <v>2.4609200000000002</v>
      </c>
      <c r="W489" s="91">
        <f t="shared" si="282"/>
        <v>2.4562900000000001</v>
      </c>
      <c r="X489" s="91">
        <f t="shared" si="282"/>
        <v>2.4525299999999999</v>
      </c>
      <c r="Y489" s="91">
        <f t="shared" si="282"/>
        <v>2.4519099999999998</v>
      </c>
      <c r="Z489" s="91">
        <f t="shared" si="282"/>
        <v>2.2976200000000002</v>
      </c>
      <c r="AA489" s="91">
        <f t="shared" si="282"/>
        <v>2.1323500000000002</v>
      </c>
    </row>
    <row r="490" spans="1:27" ht="12.75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>$D$11</f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1508</v>
      </c>
      <c r="B494" s="28" t="str">
        <f>"03"&amp;"."&amp;$B$663&amp;"."&amp;$B$664</f>
        <v>03.07.2023</v>
      </c>
      <c r="C494" s="90" t="s">
        <v>76</v>
      </c>
      <c r="D494" s="91">
        <f>ROUND(((D495+D496+D498+D497)/1000),5)</f>
        <v>2.0261800000000001</v>
      </c>
      <c r="E494" s="91">
        <f>ROUND(((E495+E496+E498+E497)/1000),5)</f>
        <v>1.79399</v>
      </c>
      <c r="F494" s="91">
        <f>ROUND(((F495+F496+F498+F497)/1000),5)</f>
        <v>1.6473599999999999</v>
      </c>
      <c r="G494" s="91">
        <f t="shared" ref="G494:AA494" si="285">ROUND(((G495+G496+G498+G497)/1000),5)</f>
        <v>1.5705899999999999</v>
      </c>
      <c r="H494" s="91">
        <f t="shared" si="285"/>
        <v>1.76834</v>
      </c>
      <c r="I494" s="91">
        <f t="shared" si="285"/>
        <v>1.9108799999999999</v>
      </c>
      <c r="J494" s="91">
        <f t="shared" si="285"/>
        <v>1.9859800000000001</v>
      </c>
      <c r="K494" s="91">
        <f t="shared" si="285"/>
        <v>2.1437300000000001</v>
      </c>
      <c r="L494" s="91">
        <f t="shared" si="285"/>
        <v>2.3992499999999999</v>
      </c>
      <c r="M494" s="91">
        <f t="shared" si="285"/>
        <v>2.6686700000000001</v>
      </c>
      <c r="N494" s="91">
        <f t="shared" si="285"/>
        <v>2.7162999999999999</v>
      </c>
      <c r="O494" s="91">
        <f t="shared" si="285"/>
        <v>2.71496</v>
      </c>
      <c r="P494" s="91">
        <f t="shared" si="285"/>
        <v>2.7061099999999998</v>
      </c>
      <c r="Q494" s="91">
        <f t="shared" si="285"/>
        <v>2.7167599999999998</v>
      </c>
      <c r="R494" s="91">
        <f t="shared" si="285"/>
        <v>2.7134100000000001</v>
      </c>
      <c r="S494" s="91">
        <f t="shared" si="285"/>
        <v>2.71021</v>
      </c>
      <c r="T494" s="91">
        <f t="shared" si="285"/>
        <v>2.7117499999999999</v>
      </c>
      <c r="U494" s="91">
        <f t="shared" si="285"/>
        <v>2.7069899999999998</v>
      </c>
      <c r="V494" s="91">
        <f t="shared" si="285"/>
        <v>2.6927099999999999</v>
      </c>
      <c r="W494" s="91">
        <f t="shared" si="285"/>
        <v>2.60623</v>
      </c>
      <c r="X494" s="91">
        <f t="shared" si="285"/>
        <v>2.5147200000000001</v>
      </c>
      <c r="Y494" s="91">
        <f t="shared" si="285"/>
        <v>2.41431</v>
      </c>
      <c r="Z494" s="91">
        <f t="shared" si="285"/>
        <v>2.1953499999999999</v>
      </c>
      <c r="AA494" s="91">
        <f t="shared" si="285"/>
        <v>2.1349300000000002</v>
      </c>
    </row>
    <row r="495" spans="1:27" ht="12.75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>$D$11</f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1513</v>
      </c>
      <c r="B499" s="28" t="str">
        <f>"04"&amp;"."&amp;$B$663&amp;"."&amp;$B$664</f>
        <v>04.07.2023</v>
      </c>
      <c r="C499" s="90" t="s">
        <v>76</v>
      </c>
      <c r="D499" s="91">
        <f>ROUND(((D500+D501+D503+D502)/1000),5)</f>
        <v>1.9585600000000001</v>
      </c>
      <c r="E499" s="91">
        <f>ROUND(((E500+E501+E503+E502)/1000),5)</f>
        <v>1.81731</v>
      </c>
      <c r="F499" s="91">
        <f>ROUND(((F500+F501+F503+F502)/1000),5)</f>
        <v>1.6924600000000001</v>
      </c>
      <c r="G499" s="91">
        <f t="shared" ref="G499:AA499" si="288">ROUND(((G500+G501+G503+G502)/1000),5)</f>
        <v>1.49403</v>
      </c>
      <c r="H499" s="91">
        <f t="shared" si="288"/>
        <v>1.4230799999999999</v>
      </c>
      <c r="I499" s="91">
        <f t="shared" si="288"/>
        <v>1.5189299999999999</v>
      </c>
      <c r="J499" s="91">
        <f t="shared" si="288"/>
        <v>1.9423600000000001</v>
      </c>
      <c r="K499" s="91">
        <f t="shared" si="288"/>
        <v>2.141</v>
      </c>
      <c r="L499" s="91">
        <f t="shared" si="288"/>
        <v>2.3591099999999998</v>
      </c>
      <c r="M499" s="91">
        <f t="shared" si="288"/>
        <v>2.6553100000000001</v>
      </c>
      <c r="N499" s="91">
        <f t="shared" si="288"/>
        <v>2.7135600000000002</v>
      </c>
      <c r="O499" s="91">
        <f t="shared" si="288"/>
        <v>2.7203900000000001</v>
      </c>
      <c r="P499" s="91">
        <f t="shared" si="288"/>
        <v>2.6968800000000002</v>
      </c>
      <c r="Q499" s="91">
        <f t="shared" si="288"/>
        <v>2.7095500000000001</v>
      </c>
      <c r="R499" s="91">
        <f t="shared" si="288"/>
        <v>2.7566299999999999</v>
      </c>
      <c r="S499" s="91">
        <f t="shared" si="288"/>
        <v>2.7450199999999998</v>
      </c>
      <c r="T499" s="91">
        <f t="shared" si="288"/>
        <v>2.71563</v>
      </c>
      <c r="U499" s="91">
        <f t="shared" si="288"/>
        <v>2.70546</v>
      </c>
      <c r="V499" s="91">
        <f t="shared" si="288"/>
        <v>2.6589</v>
      </c>
      <c r="W499" s="91">
        <f t="shared" si="288"/>
        <v>2.5565699999999998</v>
      </c>
      <c r="X499" s="91">
        <f t="shared" si="288"/>
        <v>2.5157400000000001</v>
      </c>
      <c r="Y499" s="91">
        <f t="shared" si="288"/>
        <v>2.5112100000000002</v>
      </c>
      <c r="Z499" s="91">
        <f t="shared" si="288"/>
        <v>2.2632400000000001</v>
      </c>
      <c r="AA499" s="91">
        <f t="shared" si="288"/>
        <v>2.1052200000000001</v>
      </c>
    </row>
    <row r="500" spans="1:27" ht="12.75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>$D$11</f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1518</v>
      </c>
      <c r="B504" s="28" t="str">
        <f>"05"&amp;"."&amp;$B$663&amp;"."&amp;$B$664</f>
        <v>05.07.2023</v>
      </c>
      <c r="C504" s="90" t="s">
        <v>76</v>
      </c>
      <c r="D504" s="91">
        <f>ROUND(((D505+D506+D508+D507)/1000),5)</f>
        <v>1.7582</v>
      </c>
      <c r="E504" s="91">
        <f>ROUND(((E505+E506+E508+E507)/1000),5)</f>
        <v>1.5702700000000001</v>
      </c>
      <c r="F504" s="91">
        <f>ROUND(((F505+F506+F508+F507)/1000),5)</f>
        <v>1.4904599999999999</v>
      </c>
      <c r="G504" s="91">
        <f t="shared" ref="G504:AA504" si="291">ROUND(((G505+G506+G508+G507)/1000),5)</f>
        <v>1.4471099999999999</v>
      </c>
      <c r="H504" s="91">
        <f t="shared" si="291"/>
        <v>1.3901399999999999</v>
      </c>
      <c r="I504" s="91">
        <f t="shared" si="291"/>
        <v>1.46671</v>
      </c>
      <c r="J504" s="91">
        <f t="shared" si="291"/>
        <v>1.74508</v>
      </c>
      <c r="K504" s="91">
        <f t="shared" si="291"/>
        <v>2.1196799999999998</v>
      </c>
      <c r="L504" s="91">
        <f t="shared" si="291"/>
        <v>2.3488799999999999</v>
      </c>
      <c r="M504" s="91">
        <f t="shared" si="291"/>
        <v>2.6376300000000001</v>
      </c>
      <c r="N504" s="91">
        <f t="shared" si="291"/>
        <v>2.71096</v>
      </c>
      <c r="O504" s="91">
        <f t="shared" si="291"/>
        <v>2.7362299999999999</v>
      </c>
      <c r="P504" s="91">
        <f t="shared" si="291"/>
        <v>2.7251699999999999</v>
      </c>
      <c r="Q504" s="91">
        <f t="shared" si="291"/>
        <v>2.7266499999999998</v>
      </c>
      <c r="R504" s="91">
        <f t="shared" si="291"/>
        <v>2.7714500000000002</v>
      </c>
      <c r="S504" s="91">
        <f t="shared" si="291"/>
        <v>2.76369</v>
      </c>
      <c r="T504" s="91">
        <f t="shared" si="291"/>
        <v>2.7389399999999999</v>
      </c>
      <c r="U504" s="91">
        <f t="shared" si="291"/>
        <v>2.7259500000000001</v>
      </c>
      <c r="V504" s="91">
        <f t="shared" si="291"/>
        <v>2.6667100000000001</v>
      </c>
      <c r="W504" s="91">
        <f t="shared" si="291"/>
        <v>2.59002</v>
      </c>
      <c r="X504" s="91">
        <f t="shared" si="291"/>
        <v>2.5072000000000001</v>
      </c>
      <c r="Y504" s="91">
        <f t="shared" si="291"/>
        <v>2.4809100000000002</v>
      </c>
      <c r="Z504" s="91">
        <f t="shared" si="291"/>
        <v>2.2591399999999999</v>
      </c>
      <c r="AA504" s="91">
        <f t="shared" si="291"/>
        <v>2.04379</v>
      </c>
    </row>
    <row r="505" spans="1:27" ht="12.75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>$D$11</f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1523</v>
      </c>
      <c r="B509" s="28" t="str">
        <f>"06"&amp;"."&amp;$B$663&amp;"."&amp;$B$664</f>
        <v>06.07.2023</v>
      </c>
      <c r="C509" s="90" t="s">
        <v>76</v>
      </c>
      <c r="D509" s="91">
        <f>ROUND(((D510+D511+D513+D512)/1000),5)</f>
        <v>1.7606599999999999</v>
      </c>
      <c r="E509" s="91">
        <f>ROUND(((E510+E511+E513+E512)/1000),5)</f>
        <v>1.5741799999999999</v>
      </c>
      <c r="F509" s="91">
        <f>ROUND(((F510+F511+F513+F512)/1000),5)</f>
        <v>1.46837</v>
      </c>
      <c r="G509" s="91">
        <f t="shared" ref="G509:AA509" si="294">ROUND(((G510+G511+G513+G512)/1000),5)</f>
        <v>1.4127799999999999</v>
      </c>
      <c r="H509" s="91">
        <f t="shared" si="294"/>
        <v>1.3423799999999999</v>
      </c>
      <c r="I509" s="91">
        <f t="shared" si="294"/>
        <v>1.41279</v>
      </c>
      <c r="J509" s="91">
        <f t="shared" si="294"/>
        <v>1.6213200000000001</v>
      </c>
      <c r="K509" s="91">
        <f t="shared" si="294"/>
        <v>2.1181000000000001</v>
      </c>
      <c r="L509" s="91">
        <f t="shared" si="294"/>
        <v>2.3122600000000002</v>
      </c>
      <c r="M509" s="91">
        <f t="shared" si="294"/>
        <v>2.6286399999999999</v>
      </c>
      <c r="N509" s="91">
        <f t="shared" si="294"/>
        <v>2.65571</v>
      </c>
      <c r="O509" s="91">
        <f t="shared" si="294"/>
        <v>2.65605</v>
      </c>
      <c r="P509" s="91">
        <f t="shared" si="294"/>
        <v>2.62459</v>
      </c>
      <c r="Q509" s="91">
        <f t="shared" si="294"/>
        <v>2.6600799999999998</v>
      </c>
      <c r="R509" s="91">
        <f t="shared" si="294"/>
        <v>2.6654399999999998</v>
      </c>
      <c r="S509" s="91">
        <f t="shared" si="294"/>
        <v>2.6973199999999999</v>
      </c>
      <c r="T509" s="91">
        <f t="shared" si="294"/>
        <v>2.6819099999999998</v>
      </c>
      <c r="U509" s="91">
        <f t="shared" si="294"/>
        <v>2.6758799999999998</v>
      </c>
      <c r="V509" s="91">
        <f t="shared" si="294"/>
        <v>2.6373099999999998</v>
      </c>
      <c r="W509" s="91">
        <f t="shared" si="294"/>
        <v>2.5444</v>
      </c>
      <c r="X509" s="91">
        <f t="shared" si="294"/>
        <v>2.50075</v>
      </c>
      <c r="Y509" s="91">
        <f t="shared" si="294"/>
        <v>2.4733100000000001</v>
      </c>
      <c r="Z509" s="91">
        <f t="shared" si="294"/>
        <v>2.3480099999999999</v>
      </c>
      <c r="AA509" s="91">
        <f t="shared" si="294"/>
        <v>2.07077</v>
      </c>
    </row>
    <row r="510" spans="1:27" ht="12.75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>$D$11</f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1528</v>
      </c>
      <c r="B514" s="28" t="str">
        <f>"07"&amp;"."&amp;$B$663&amp;"."&amp;$B$664</f>
        <v>07.07.2023</v>
      </c>
      <c r="C514" s="90" t="s">
        <v>76</v>
      </c>
      <c r="D514" s="91">
        <f>ROUND(((D515+D516+D518+D517)/1000),5)</f>
        <v>1.7543200000000001</v>
      </c>
      <c r="E514" s="91">
        <f>ROUND(((E515+E516+E518+E517)/1000),5)</f>
        <v>1.59293</v>
      </c>
      <c r="F514" s="91">
        <f>ROUND(((F515+F516+F518+F517)/1000),5)</f>
        <v>1.5133000000000001</v>
      </c>
      <c r="G514" s="91">
        <f t="shared" ref="G514:AA514" si="297">ROUND(((G515+G516+G518+G517)/1000),5)</f>
        <v>1.4768300000000001</v>
      </c>
      <c r="H514" s="91">
        <f t="shared" si="297"/>
        <v>1.4695100000000001</v>
      </c>
      <c r="I514" s="91">
        <f t="shared" si="297"/>
        <v>1.5617300000000001</v>
      </c>
      <c r="J514" s="91">
        <f t="shared" si="297"/>
        <v>1.7968</v>
      </c>
      <c r="K514" s="91">
        <f t="shared" si="297"/>
        <v>2.1957</v>
      </c>
      <c r="L514" s="91">
        <f t="shared" si="297"/>
        <v>2.4546700000000001</v>
      </c>
      <c r="M514" s="91">
        <f t="shared" si="297"/>
        <v>2.74275</v>
      </c>
      <c r="N514" s="91">
        <f t="shared" si="297"/>
        <v>2.7738399999999999</v>
      </c>
      <c r="O514" s="91">
        <f t="shared" si="297"/>
        <v>2.7698499999999999</v>
      </c>
      <c r="P514" s="91">
        <f t="shared" si="297"/>
        <v>2.7377799999999999</v>
      </c>
      <c r="Q514" s="91">
        <f t="shared" si="297"/>
        <v>2.7655599999999998</v>
      </c>
      <c r="R514" s="91">
        <f t="shared" si="297"/>
        <v>2.7726700000000002</v>
      </c>
      <c r="S514" s="91">
        <f t="shared" si="297"/>
        <v>2.7700800000000001</v>
      </c>
      <c r="T514" s="91">
        <f t="shared" si="297"/>
        <v>2.7702900000000001</v>
      </c>
      <c r="U514" s="91">
        <f t="shared" si="297"/>
        <v>2.7823699999999998</v>
      </c>
      <c r="V514" s="91">
        <f t="shared" si="297"/>
        <v>2.7559499999999999</v>
      </c>
      <c r="W514" s="91">
        <f t="shared" si="297"/>
        <v>2.7332000000000001</v>
      </c>
      <c r="X514" s="91">
        <f t="shared" si="297"/>
        <v>2.6890700000000001</v>
      </c>
      <c r="Y514" s="91">
        <f t="shared" si="297"/>
        <v>2.7313999999999998</v>
      </c>
      <c r="Z514" s="91">
        <f t="shared" si="297"/>
        <v>2.54236</v>
      </c>
      <c r="AA514" s="91">
        <f t="shared" si="297"/>
        <v>2.2815799999999999</v>
      </c>
    </row>
    <row r="515" spans="1:27" ht="12.75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>$D$11</f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1533</v>
      </c>
      <c r="B519" s="28" t="str">
        <f>"08"&amp;"."&amp;$B$663&amp;"."&amp;$B$664</f>
        <v>08.07.2023</v>
      </c>
      <c r="C519" s="90" t="s">
        <v>76</v>
      </c>
      <c r="D519" s="91">
        <f>ROUND(((D520+D521+D523+D522)/1000),5)</f>
        <v>2.10745</v>
      </c>
      <c r="E519" s="91">
        <f>ROUND(((E520+E521+E523+E522)/1000),5)</f>
        <v>1.9555899999999999</v>
      </c>
      <c r="F519" s="91">
        <f>ROUND(((F520+F521+F523+F522)/1000),5)</f>
        <v>1.8102799999999999</v>
      </c>
      <c r="G519" s="91">
        <f t="shared" ref="G519:AA519" si="300">ROUND(((G520+G521+G523+G522)/1000),5)</f>
        <v>1.7162200000000001</v>
      </c>
      <c r="H519" s="91">
        <f t="shared" si="300"/>
        <v>1.64272</v>
      </c>
      <c r="I519" s="91">
        <f t="shared" si="300"/>
        <v>1.74838</v>
      </c>
      <c r="J519" s="91">
        <f t="shared" si="300"/>
        <v>1.8647199999999999</v>
      </c>
      <c r="K519" s="91">
        <f t="shared" si="300"/>
        <v>2.0346600000000001</v>
      </c>
      <c r="L519" s="91">
        <f t="shared" si="300"/>
        <v>2.2200899999999999</v>
      </c>
      <c r="M519" s="91">
        <f t="shared" si="300"/>
        <v>2.59701</v>
      </c>
      <c r="N519" s="91">
        <f t="shared" si="300"/>
        <v>2.7296200000000002</v>
      </c>
      <c r="O519" s="91">
        <f t="shared" si="300"/>
        <v>2.74932</v>
      </c>
      <c r="P519" s="91">
        <f t="shared" si="300"/>
        <v>2.7487300000000001</v>
      </c>
      <c r="Q519" s="91">
        <f t="shared" si="300"/>
        <v>2.7624499999999999</v>
      </c>
      <c r="R519" s="91">
        <f t="shared" si="300"/>
        <v>2.7591600000000001</v>
      </c>
      <c r="S519" s="91">
        <f t="shared" si="300"/>
        <v>2.7480799999999999</v>
      </c>
      <c r="T519" s="91">
        <f t="shared" si="300"/>
        <v>2.71773</v>
      </c>
      <c r="U519" s="91">
        <f t="shared" si="300"/>
        <v>2.6342300000000001</v>
      </c>
      <c r="V519" s="91">
        <f t="shared" si="300"/>
        <v>2.5851099999999998</v>
      </c>
      <c r="W519" s="91">
        <f t="shared" si="300"/>
        <v>2.5950199999999999</v>
      </c>
      <c r="X519" s="91">
        <f t="shared" si="300"/>
        <v>2.5638100000000001</v>
      </c>
      <c r="Y519" s="91">
        <f t="shared" si="300"/>
        <v>2.5512000000000001</v>
      </c>
      <c r="Z519" s="91">
        <f t="shared" si="300"/>
        <v>2.5464000000000002</v>
      </c>
      <c r="AA519" s="91">
        <f t="shared" si="300"/>
        <v>2.3010199999999998</v>
      </c>
    </row>
    <row r="520" spans="1:27" ht="12.75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>$D$11</f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1538</v>
      </c>
      <c r="B524" s="28" t="str">
        <f>"09"&amp;"."&amp;$B$663&amp;"."&amp;$B$664</f>
        <v>09.07.2023</v>
      </c>
      <c r="C524" s="90" t="s">
        <v>76</v>
      </c>
      <c r="D524" s="91">
        <f>ROUND(((D525+D526+D528+D527)/1000),5)</f>
        <v>2.1968999999999999</v>
      </c>
      <c r="E524" s="91">
        <f>ROUND(((E525+E526+E528+E527)/1000),5)</f>
        <v>2.0398200000000002</v>
      </c>
      <c r="F524" s="91">
        <f>ROUND(((F525+F526+F528+F527)/1000),5)</f>
        <v>1.87558</v>
      </c>
      <c r="G524" s="91">
        <f t="shared" ref="G524:AA524" si="303">ROUND(((G525+G526+G528+G527)/1000),5)</f>
        <v>1.79542</v>
      </c>
      <c r="H524" s="91">
        <f t="shared" si="303"/>
        <v>1.7550600000000001</v>
      </c>
      <c r="I524" s="91">
        <f t="shared" si="303"/>
        <v>1.75834</v>
      </c>
      <c r="J524" s="91">
        <f t="shared" si="303"/>
        <v>1.9163600000000001</v>
      </c>
      <c r="K524" s="91">
        <f t="shared" si="303"/>
        <v>2.1089500000000001</v>
      </c>
      <c r="L524" s="91">
        <f t="shared" si="303"/>
        <v>2.2470699999999999</v>
      </c>
      <c r="M524" s="91">
        <f t="shared" si="303"/>
        <v>2.5542799999999999</v>
      </c>
      <c r="N524" s="91">
        <f t="shared" si="303"/>
        <v>2.71583</v>
      </c>
      <c r="O524" s="91">
        <f t="shared" si="303"/>
        <v>2.7583899999999999</v>
      </c>
      <c r="P524" s="91">
        <f t="shared" si="303"/>
        <v>2.7505799999999998</v>
      </c>
      <c r="Q524" s="91">
        <f t="shared" si="303"/>
        <v>2.7710499999999998</v>
      </c>
      <c r="R524" s="91">
        <f t="shared" si="303"/>
        <v>2.7704599999999999</v>
      </c>
      <c r="S524" s="91">
        <f t="shared" si="303"/>
        <v>2.7700499999999999</v>
      </c>
      <c r="T524" s="91">
        <f t="shared" si="303"/>
        <v>2.7356699999999998</v>
      </c>
      <c r="U524" s="91">
        <f t="shared" si="303"/>
        <v>2.6613600000000002</v>
      </c>
      <c r="V524" s="91">
        <f t="shared" si="303"/>
        <v>2.6233</v>
      </c>
      <c r="W524" s="91">
        <f t="shared" si="303"/>
        <v>2.593</v>
      </c>
      <c r="X524" s="91">
        <f t="shared" si="303"/>
        <v>2.5588799999999998</v>
      </c>
      <c r="Y524" s="91">
        <f t="shared" si="303"/>
        <v>2.57531</v>
      </c>
      <c r="Z524" s="91">
        <f t="shared" si="303"/>
        <v>2.52386</v>
      </c>
      <c r="AA524" s="91">
        <f t="shared" si="303"/>
        <v>2.2860800000000001</v>
      </c>
    </row>
    <row r="525" spans="1:27" ht="12.75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>$D$11</f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1543</v>
      </c>
      <c r="B529" s="28" t="str">
        <f>"10"&amp;"."&amp;$B$663&amp;"."&amp;$B$664</f>
        <v>10.07.2023</v>
      </c>
      <c r="C529" s="90" t="s">
        <v>76</v>
      </c>
      <c r="D529" s="91">
        <f>ROUND(((D530+D531+D533+D532)/1000),5)</f>
        <v>2.0409199999999998</v>
      </c>
      <c r="E529" s="91">
        <f>ROUND(((E530+E531+E533+E532)/1000),5)</f>
        <v>1.8366100000000001</v>
      </c>
      <c r="F529" s="91">
        <f>ROUND(((F530+F531+F533+F532)/1000),5)</f>
        <v>1.67903</v>
      </c>
      <c r="G529" s="91">
        <f t="shared" ref="G529:AA529" si="306">ROUND(((G530+G531+G533+G532)/1000),5)</f>
        <v>1.5844</v>
      </c>
      <c r="H529" s="91">
        <f t="shared" si="306"/>
        <v>1.47871</v>
      </c>
      <c r="I529" s="91">
        <f t="shared" si="306"/>
        <v>1.70214</v>
      </c>
      <c r="J529" s="91">
        <f t="shared" si="306"/>
        <v>1.9681299999999999</v>
      </c>
      <c r="K529" s="91">
        <f t="shared" si="306"/>
        <v>2.14629</v>
      </c>
      <c r="L529" s="91">
        <f t="shared" si="306"/>
        <v>2.339</v>
      </c>
      <c r="M529" s="91">
        <f t="shared" si="306"/>
        <v>2.5095499999999999</v>
      </c>
      <c r="N529" s="91">
        <f t="shared" si="306"/>
        <v>2.7100300000000002</v>
      </c>
      <c r="O529" s="91">
        <f t="shared" si="306"/>
        <v>2.72756</v>
      </c>
      <c r="P529" s="91">
        <f t="shared" si="306"/>
        <v>2.7054800000000001</v>
      </c>
      <c r="Q529" s="91">
        <f t="shared" si="306"/>
        <v>2.7396699999999998</v>
      </c>
      <c r="R529" s="91">
        <f t="shared" si="306"/>
        <v>2.7397399999999998</v>
      </c>
      <c r="S529" s="91">
        <f t="shared" si="306"/>
        <v>2.6610499999999999</v>
      </c>
      <c r="T529" s="91">
        <f t="shared" si="306"/>
        <v>2.6510400000000001</v>
      </c>
      <c r="U529" s="91">
        <f t="shared" si="306"/>
        <v>2.69286</v>
      </c>
      <c r="V529" s="91">
        <f t="shared" si="306"/>
        <v>2.5407799999999998</v>
      </c>
      <c r="W529" s="91">
        <f t="shared" si="306"/>
        <v>2.4586100000000002</v>
      </c>
      <c r="X529" s="91">
        <f t="shared" si="306"/>
        <v>2.4167800000000002</v>
      </c>
      <c r="Y529" s="91">
        <f t="shared" si="306"/>
        <v>2.4405000000000001</v>
      </c>
      <c r="Z529" s="91">
        <f t="shared" si="306"/>
        <v>2.2988599999999999</v>
      </c>
      <c r="AA529" s="91">
        <f t="shared" si="306"/>
        <v>2.2158799999999998</v>
      </c>
    </row>
    <row r="530" spans="1:27" ht="12.75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>$D$11</f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1548</v>
      </c>
      <c r="B534" s="28" t="str">
        <f>"11"&amp;"."&amp;$B$663&amp;"."&amp;$B$664</f>
        <v>11.07.2023</v>
      </c>
      <c r="C534" s="90" t="s">
        <v>76</v>
      </c>
      <c r="D534" s="91">
        <f>ROUND(((D535+D536+D538+D537)/1000),5)</f>
        <v>1.96377</v>
      </c>
      <c r="E534" s="91">
        <f>ROUND(((E535+E536+E538+E537)/1000),5)</f>
        <v>1.88923</v>
      </c>
      <c r="F534" s="91">
        <f>ROUND(((F535+F536+F538+F537)/1000),5)</f>
        <v>1.67153</v>
      </c>
      <c r="G534" s="91">
        <f t="shared" ref="G534:AA534" si="309">ROUND(((G535+G536+G538+G537)/1000),5)</f>
        <v>1.4944900000000001</v>
      </c>
      <c r="H534" s="91">
        <f t="shared" si="309"/>
        <v>1.4858499999999999</v>
      </c>
      <c r="I534" s="91">
        <f t="shared" si="309"/>
        <v>1.69353</v>
      </c>
      <c r="J534" s="91">
        <f t="shared" si="309"/>
        <v>1.9346399999999999</v>
      </c>
      <c r="K534" s="91">
        <f t="shared" si="309"/>
        <v>2.1129500000000001</v>
      </c>
      <c r="L534" s="91">
        <f t="shared" si="309"/>
        <v>2.32483</v>
      </c>
      <c r="M534" s="91">
        <f t="shared" si="309"/>
        <v>2.4236800000000001</v>
      </c>
      <c r="N534" s="91">
        <f t="shared" si="309"/>
        <v>2.4359000000000002</v>
      </c>
      <c r="O534" s="91">
        <f t="shared" si="309"/>
        <v>2.4512200000000002</v>
      </c>
      <c r="P534" s="91">
        <f t="shared" si="309"/>
        <v>2.4675199999999999</v>
      </c>
      <c r="Q534" s="91">
        <f t="shared" si="309"/>
        <v>2.46428</v>
      </c>
      <c r="R534" s="91">
        <f t="shared" si="309"/>
        <v>2.4965999999999999</v>
      </c>
      <c r="S534" s="91">
        <f t="shared" si="309"/>
        <v>2.4923999999999999</v>
      </c>
      <c r="T534" s="91">
        <f t="shared" si="309"/>
        <v>2.4891800000000002</v>
      </c>
      <c r="U534" s="91">
        <f t="shared" si="309"/>
        <v>2.4770400000000001</v>
      </c>
      <c r="V534" s="91">
        <f t="shared" si="309"/>
        <v>2.4468899999999998</v>
      </c>
      <c r="W534" s="91">
        <f t="shared" si="309"/>
        <v>2.4024800000000002</v>
      </c>
      <c r="X534" s="91">
        <f t="shared" si="309"/>
        <v>2.3557899999999998</v>
      </c>
      <c r="Y534" s="91">
        <f t="shared" si="309"/>
        <v>2.38008</v>
      </c>
      <c r="Z534" s="91">
        <f t="shared" si="309"/>
        <v>2.2375400000000001</v>
      </c>
      <c r="AA534" s="91">
        <f t="shared" si="309"/>
        <v>2.1941000000000002</v>
      </c>
    </row>
    <row r="535" spans="1:27" ht="12.75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>$D$11</f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1553</v>
      </c>
      <c r="B539" s="28" t="str">
        <f>"12"&amp;"."&amp;$B$663&amp;"."&amp;$B$664</f>
        <v>12.07.2023</v>
      </c>
      <c r="C539" s="90" t="s">
        <v>76</v>
      </c>
      <c r="D539" s="91">
        <f>ROUND(((D540+D541+D543+D542)/1000),5)</f>
        <v>1.9166300000000001</v>
      </c>
      <c r="E539" s="91">
        <f>ROUND(((E540+E541+E543+E542)/1000),5)</f>
        <v>1.8004500000000001</v>
      </c>
      <c r="F539" s="91">
        <f>ROUND(((F540+F541+F543+F542)/1000),5)</f>
        <v>1.7097500000000001</v>
      </c>
      <c r="G539" s="91">
        <f t="shared" ref="G539:AA539" si="312">ROUND(((G540+G541+G543+G542)/1000),5)</f>
        <v>1.6653</v>
      </c>
      <c r="H539" s="91">
        <f t="shared" si="312"/>
        <v>1.65771</v>
      </c>
      <c r="I539" s="91">
        <f t="shared" si="312"/>
        <v>1.7779499999999999</v>
      </c>
      <c r="J539" s="91">
        <f t="shared" si="312"/>
        <v>2.0167299999999999</v>
      </c>
      <c r="K539" s="91">
        <f t="shared" si="312"/>
        <v>2.1871</v>
      </c>
      <c r="L539" s="91">
        <f t="shared" si="312"/>
        <v>2.4359999999999999</v>
      </c>
      <c r="M539" s="91">
        <f t="shared" si="312"/>
        <v>2.6352000000000002</v>
      </c>
      <c r="N539" s="91">
        <f t="shared" si="312"/>
        <v>2.7385700000000002</v>
      </c>
      <c r="O539" s="91">
        <f t="shared" si="312"/>
        <v>2.7368399999999999</v>
      </c>
      <c r="P539" s="91">
        <f t="shared" si="312"/>
        <v>2.6983600000000001</v>
      </c>
      <c r="Q539" s="91">
        <f t="shared" si="312"/>
        <v>2.6842800000000002</v>
      </c>
      <c r="R539" s="91">
        <f t="shared" si="312"/>
        <v>2.8025199999999999</v>
      </c>
      <c r="S539" s="91">
        <f t="shared" si="312"/>
        <v>2.74797</v>
      </c>
      <c r="T539" s="91">
        <f t="shared" si="312"/>
        <v>2.7349299999999999</v>
      </c>
      <c r="U539" s="91">
        <f t="shared" si="312"/>
        <v>2.6072600000000001</v>
      </c>
      <c r="V539" s="91">
        <f t="shared" si="312"/>
        <v>2.5657999999999999</v>
      </c>
      <c r="W539" s="91">
        <f t="shared" si="312"/>
        <v>2.46733</v>
      </c>
      <c r="X539" s="91">
        <f t="shared" si="312"/>
        <v>2.4737900000000002</v>
      </c>
      <c r="Y539" s="91">
        <f t="shared" si="312"/>
        <v>2.4862099999999998</v>
      </c>
      <c r="Z539" s="91">
        <f t="shared" si="312"/>
        <v>2.3045100000000001</v>
      </c>
      <c r="AA539" s="91">
        <f t="shared" si="312"/>
        <v>2.1888200000000002</v>
      </c>
    </row>
    <row r="540" spans="1:27" ht="12.75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>$D$11</f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1558</v>
      </c>
      <c r="B544" s="28" t="str">
        <f>"13"&amp;"."&amp;$B$663&amp;"."&amp;$B$664</f>
        <v>13.07.2023</v>
      </c>
      <c r="C544" s="90" t="s">
        <v>76</v>
      </c>
      <c r="D544" s="91">
        <f>ROUND(((D545+D546+D548+D547)/1000),5)</f>
        <v>2.0534500000000002</v>
      </c>
      <c r="E544" s="91">
        <f>ROUND(((E545+E546+E548+E547)/1000),5)</f>
        <v>1.9137299999999999</v>
      </c>
      <c r="F544" s="91">
        <f>ROUND(((F545+F546+F548+F547)/1000),5)</f>
        <v>1.7753399999999999</v>
      </c>
      <c r="G544" s="91">
        <f t="shared" ref="G544:AA544" si="315">ROUND(((G545+G546+G548+G547)/1000),5)</f>
        <v>1.7139200000000001</v>
      </c>
      <c r="H544" s="91">
        <f t="shared" si="315"/>
        <v>1.6913</v>
      </c>
      <c r="I544" s="91">
        <f t="shared" si="315"/>
        <v>1.8682399999999999</v>
      </c>
      <c r="J544" s="91">
        <f t="shared" si="315"/>
        <v>2.06406</v>
      </c>
      <c r="K544" s="91">
        <f t="shared" si="315"/>
        <v>2.2186599999999999</v>
      </c>
      <c r="L544" s="91">
        <f t="shared" si="315"/>
        <v>2.4358300000000002</v>
      </c>
      <c r="M544" s="91">
        <f t="shared" si="315"/>
        <v>2.5747599999999999</v>
      </c>
      <c r="N544" s="91">
        <f t="shared" si="315"/>
        <v>2.7363499999999998</v>
      </c>
      <c r="O544" s="91">
        <f t="shared" si="315"/>
        <v>2.7382200000000001</v>
      </c>
      <c r="P544" s="91">
        <f t="shared" si="315"/>
        <v>2.73604</v>
      </c>
      <c r="Q544" s="91">
        <f t="shared" si="315"/>
        <v>2.7385299999999999</v>
      </c>
      <c r="R544" s="91">
        <f t="shared" si="315"/>
        <v>2.8037899999999998</v>
      </c>
      <c r="S544" s="91">
        <f t="shared" si="315"/>
        <v>2.7924899999999999</v>
      </c>
      <c r="T544" s="91">
        <f t="shared" si="315"/>
        <v>2.7562000000000002</v>
      </c>
      <c r="U544" s="91">
        <f t="shared" si="315"/>
        <v>2.7407300000000001</v>
      </c>
      <c r="V544" s="91">
        <f t="shared" si="315"/>
        <v>2.7174100000000001</v>
      </c>
      <c r="W544" s="91">
        <f t="shared" si="315"/>
        <v>2.6716500000000001</v>
      </c>
      <c r="X544" s="91">
        <f t="shared" si="315"/>
        <v>2.6530800000000001</v>
      </c>
      <c r="Y544" s="91">
        <f t="shared" si="315"/>
        <v>2.6449500000000001</v>
      </c>
      <c r="Z544" s="91">
        <f t="shared" si="315"/>
        <v>2.4288400000000001</v>
      </c>
      <c r="AA544" s="91">
        <f t="shared" si="315"/>
        <v>2.2427899999999998</v>
      </c>
    </row>
    <row r="545" spans="1:27" ht="12.75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>$D$11</f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1563</v>
      </c>
      <c r="B549" s="28" t="str">
        <f>"14"&amp;"."&amp;$B$663&amp;"."&amp;$B$664</f>
        <v>14.07.2023</v>
      </c>
      <c r="C549" s="90" t="s">
        <v>76</v>
      </c>
      <c r="D549" s="91">
        <f>ROUND(((D550+D551+D553+D552)/1000),5)</f>
        <v>2.0431499999999998</v>
      </c>
      <c r="E549" s="91">
        <f>ROUND(((E550+E551+E553+E552)/1000),5)</f>
        <v>1.87795</v>
      </c>
      <c r="F549" s="91">
        <f>ROUND(((F550+F551+F553+F552)/1000),5)</f>
        <v>1.73156</v>
      </c>
      <c r="G549" s="91">
        <f t="shared" ref="G549:AA549" si="318">ROUND(((G550+G551+G553+G552)/1000),5)</f>
        <v>1.6895500000000001</v>
      </c>
      <c r="H549" s="91">
        <f t="shared" si="318"/>
        <v>1.68669</v>
      </c>
      <c r="I549" s="91">
        <f t="shared" si="318"/>
        <v>1.80186</v>
      </c>
      <c r="J549" s="91">
        <f t="shared" si="318"/>
        <v>2.0213299999999998</v>
      </c>
      <c r="K549" s="91">
        <f t="shared" si="318"/>
        <v>2.2131799999999999</v>
      </c>
      <c r="L549" s="91">
        <f t="shared" si="318"/>
        <v>2.4636</v>
      </c>
      <c r="M549" s="91">
        <f t="shared" si="318"/>
        <v>2.7003499999999998</v>
      </c>
      <c r="N549" s="91">
        <f t="shared" si="318"/>
        <v>2.7369400000000002</v>
      </c>
      <c r="O549" s="91">
        <f t="shared" si="318"/>
        <v>2.74559</v>
      </c>
      <c r="P549" s="91">
        <f t="shared" si="318"/>
        <v>2.7363900000000001</v>
      </c>
      <c r="Q549" s="91">
        <f t="shared" si="318"/>
        <v>2.7335099999999999</v>
      </c>
      <c r="R549" s="91">
        <f t="shared" si="318"/>
        <v>2.7782399999999998</v>
      </c>
      <c r="S549" s="91">
        <f t="shared" si="318"/>
        <v>2.7391100000000002</v>
      </c>
      <c r="T549" s="91">
        <f t="shared" si="318"/>
        <v>2.7362299999999999</v>
      </c>
      <c r="U549" s="91">
        <f t="shared" si="318"/>
        <v>2.74112</v>
      </c>
      <c r="V549" s="91">
        <f t="shared" si="318"/>
        <v>2.7322799999999998</v>
      </c>
      <c r="W549" s="91">
        <f t="shared" si="318"/>
        <v>2.7016100000000001</v>
      </c>
      <c r="X549" s="91">
        <f t="shared" si="318"/>
        <v>2.6856300000000002</v>
      </c>
      <c r="Y549" s="91">
        <f t="shared" si="318"/>
        <v>2.7038000000000002</v>
      </c>
      <c r="Z549" s="91">
        <f t="shared" si="318"/>
        <v>2.5012500000000002</v>
      </c>
      <c r="AA549" s="91">
        <f t="shared" si="318"/>
        <v>2.2550300000000001</v>
      </c>
    </row>
    <row r="550" spans="1:27" ht="12.75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>$D$11</f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1568</v>
      </c>
      <c r="B554" s="28" t="str">
        <f>"15"&amp;"."&amp;$B$663&amp;"."&amp;$B$664</f>
        <v>15.07.2023</v>
      </c>
      <c r="C554" s="90" t="s">
        <v>76</v>
      </c>
      <c r="D554" s="91">
        <f>ROUND(((D555+D556+D558+D557)/1000),5)</f>
        <v>2.1637300000000002</v>
      </c>
      <c r="E554" s="91">
        <f>ROUND(((E555+E556+E558+E557)/1000),5)</f>
        <v>2.13625</v>
      </c>
      <c r="F554" s="91">
        <f>ROUND(((F555+F556+F558+F557)/1000),5)</f>
        <v>2.0198</v>
      </c>
      <c r="G554" s="91">
        <f t="shared" ref="G554:AA554" si="321">ROUND(((G555+G556+G558+G557)/1000),5)</f>
        <v>1.9270499999999999</v>
      </c>
      <c r="H554" s="91">
        <f t="shared" si="321"/>
        <v>1.86592</v>
      </c>
      <c r="I554" s="91">
        <f t="shared" si="321"/>
        <v>1.8618699999999999</v>
      </c>
      <c r="J554" s="91">
        <f t="shared" si="321"/>
        <v>1.93784</v>
      </c>
      <c r="K554" s="91">
        <f t="shared" si="321"/>
        <v>2.1286499999999999</v>
      </c>
      <c r="L554" s="91">
        <f t="shared" si="321"/>
        <v>2.27216</v>
      </c>
      <c r="M554" s="91">
        <f t="shared" si="321"/>
        <v>2.5498699999999999</v>
      </c>
      <c r="N554" s="91">
        <f t="shared" si="321"/>
        <v>2.8247100000000001</v>
      </c>
      <c r="O554" s="91">
        <f t="shared" si="321"/>
        <v>2.8145099999999998</v>
      </c>
      <c r="P554" s="91">
        <f t="shared" si="321"/>
        <v>2.9262899999999998</v>
      </c>
      <c r="Q554" s="91">
        <f t="shared" si="321"/>
        <v>2.9660700000000002</v>
      </c>
      <c r="R554" s="91">
        <f t="shared" si="321"/>
        <v>2.9238200000000001</v>
      </c>
      <c r="S554" s="91">
        <f t="shared" si="321"/>
        <v>2.8018999999999998</v>
      </c>
      <c r="T554" s="91">
        <f t="shared" si="321"/>
        <v>2.7202500000000001</v>
      </c>
      <c r="U554" s="91">
        <f t="shared" si="321"/>
        <v>2.60825</v>
      </c>
      <c r="V554" s="91">
        <f t="shared" si="321"/>
        <v>2.5507399999999998</v>
      </c>
      <c r="W554" s="91">
        <f t="shared" si="321"/>
        <v>2.3597999999999999</v>
      </c>
      <c r="X554" s="91">
        <f t="shared" si="321"/>
        <v>2.3517000000000001</v>
      </c>
      <c r="Y554" s="91">
        <f t="shared" si="321"/>
        <v>2.4651399999999999</v>
      </c>
      <c r="Z554" s="91">
        <f t="shared" si="321"/>
        <v>2.3231299999999999</v>
      </c>
      <c r="AA554" s="91">
        <f t="shared" si="321"/>
        <v>2.18913</v>
      </c>
    </row>
    <row r="555" spans="1:27" ht="12.75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>$D$11</f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1573</v>
      </c>
      <c r="B559" s="28" t="str">
        <f>"16"&amp;"."&amp;$B$663&amp;"."&amp;$B$664</f>
        <v>16.07.2023</v>
      </c>
      <c r="C559" s="90" t="s">
        <v>76</v>
      </c>
      <c r="D559" s="91">
        <f>ROUND(((D560+D561+D563+D562)/1000),5)</f>
        <v>2.1363699999999999</v>
      </c>
      <c r="E559" s="91">
        <f>ROUND(((E560+E561+E563+E562)/1000),5)</f>
        <v>2.04643</v>
      </c>
      <c r="F559" s="91">
        <f>ROUND(((F560+F561+F563+F562)/1000),5)</f>
        <v>1.9430499999999999</v>
      </c>
      <c r="G559" s="91">
        <f t="shared" ref="G559:AA559" si="324">ROUND(((G560+G561+G563+G562)/1000),5)</f>
        <v>1.83389</v>
      </c>
      <c r="H559" s="91">
        <f t="shared" si="324"/>
        <v>1.7721499999999999</v>
      </c>
      <c r="I559" s="91">
        <f t="shared" si="324"/>
        <v>1.7686299999999999</v>
      </c>
      <c r="J559" s="91">
        <f t="shared" si="324"/>
        <v>1.80914</v>
      </c>
      <c r="K559" s="91">
        <f t="shared" si="324"/>
        <v>2.0335800000000002</v>
      </c>
      <c r="L559" s="91">
        <f t="shared" si="324"/>
        <v>2.2175500000000001</v>
      </c>
      <c r="M559" s="91">
        <f t="shared" si="324"/>
        <v>2.5495399999999999</v>
      </c>
      <c r="N559" s="91">
        <f t="shared" si="324"/>
        <v>2.6366399999999999</v>
      </c>
      <c r="O559" s="91">
        <f t="shared" si="324"/>
        <v>2.6700499999999998</v>
      </c>
      <c r="P559" s="91">
        <f t="shared" si="324"/>
        <v>2.6811199999999999</v>
      </c>
      <c r="Q559" s="91">
        <f t="shared" si="324"/>
        <v>2.6882299999999999</v>
      </c>
      <c r="R559" s="91">
        <f t="shared" si="324"/>
        <v>2.7063299999999999</v>
      </c>
      <c r="S559" s="91">
        <f t="shared" si="324"/>
        <v>2.6983600000000001</v>
      </c>
      <c r="T559" s="91">
        <f t="shared" si="324"/>
        <v>2.6602999999999999</v>
      </c>
      <c r="U559" s="91">
        <f t="shared" si="324"/>
        <v>2.6234299999999999</v>
      </c>
      <c r="V559" s="91">
        <f t="shared" si="324"/>
        <v>2.6140699999999999</v>
      </c>
      <c r="W559" s="91">
        <f t="shared" si="324"/>
        <v>2.5992700000000002</v>
      </c>
      <c r="X559" s="91">
        <f t="shared" si="324"/>
        <v>2.6080000000000001</v>
      </c>
      <c r="Y559" s="91">
        <f t="shared" si="324"/>
        <v>2.64852</v>
      </c>
      <c r="Z559" s="91">
        <f t="shared" si="324"/>
        <v>2.5436000000000001</v>
      </c>
      <c r="AA559" s="91">
        <f t="shared" si="324"/>
        <v>2.2697500000000002</v>
      </c>
    </row>
    <row r="560" spans="1:27" ht="12.75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>$D$11</f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1578</v>
      </c>
      <c r="B564" s="28" t="str">
        <f>"17"&amp;"."&amp;$B$663&amp;"."&amp;$B$664</f>
        <v>17.07.2023</v>
      </c>
      <c r="C564" s="90" t="s">
        <v>76</v>
      </c>
      <c r="D564" s="91">
        <f>ROUND(((D565+D566+D568+D567)/1000),5)</f>
        <v>2.1239699999999999</v>
      </c>
      <c r="E564" s="91">
        <f>ROUND(((E565+E566+E568+E567)/1000),5)</f>
        <v>2.0066600000000001</v>
      </c>
      <c r="F564" s="91">
        <f>ROUND(((F565+F566+F568+F567)/1000),5)</f>
        <v>1.9165300000000001</v>
      </c>
      <c r="G564" s="91">
        <f t="shared" ref="G564:AA564" si="327">ROUND(((G565+G566+G568+G567)/1000),5)</f>
        <v>1.8137700000000001</v>
      </c>
      <c r="H564" s="91">
        <f t="shared" si="327"/>
        <v>1.77318</v>
      </c>
      <c r="I564" s="91">
        <f t="shared" si="327"/>
        <v>1.86005</v>
      </c>
      <c r="J564" s="91">
        <f t="shared" si="327"/>
        <v>2.0463</v>
      </c>
      <c r="K564" s="91">
        <f t="shared" si="327"/>
        <v>2.2050399999999999</v>
      </c>
      <c r="L564" s="91">
        <f t="shared" si="327"/>
        <v>2.4635199999999999</v>
      </c>
      <c r="M564" s="91">
        <f t="shared" si="327"/>
        <v>2.7244600000000001</v>
      </c>
      <c r="N564" s="91">
        <f t="shared" si="327"/>
        <v>2.73488</v>
      </c>
      <c r="O564" s="91">
        <f t="shared" si="327"/>
        <v>2.7646099999999998</v>
      </c>
      <c r="P564" s="91">
        <f t="shared" si="327"/>
        <v>2.7357200000000002</v>
      </c>
      <c r="Q564" s="91">
        <f t="shared" si="327"/>
        <v>2.7561599999999999</v>
      </c>
      <c r="R564" s="91">
        <f t="shared" si="327"/>
        <v>2.8230499999999998</v>
      </c>
      <c r="S564" s="91">
        <f t="shared" si="327"/>
        <v>2.7997000000000001</v>
      </c>
      <c r="T564" s="91">
        <f t="shared" si="327"/>
        <v>2.7949600000000001</v>
      </c>
      <c r="U564" s="91">
        <f t="shared" si="327"/>
        <v>2.7806999999999999</v>
      </c>
      <c r="V564" s="91">
        <f t="shared" si="327"/>
        <v>2.74275</v>
      </c>
      <c r="W564" s="91">
        <f t="shared" si="327"/>
        <v>2.6926299999999999</v>
      </c>
      <c r="X564" s="91">
        <f t="shared" si="327"/>
        <v>2.6768100000000001</v>
      </c>
      <c r="Y564" s="91">
        <f t="shared" si="327"/>
        <v>2.6797300000000002</v>
      </c>
      <c r="Z564" s="91">
        <f t="shared" si="327"/>
        <v>2.3515999999999999</v>
      </c>
      <c r="AA564" s="91">
        <f t="shared" si="327"/>
        <v>2.1464699999999999</v>
      </c>
    </row>
    <row r="565" spans="1:27" ht="12.75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>$D$11</f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1583</v>
      </c>
      <c r="B569" s="28" t="str">
        <f>"18"&amp;"."&amp;$B$663&amp;"."&amp;$B$664</f>
        <v>18.07.2023</v>
      </c>
      <c r="C569" s="90" t="s">
        <v>76</v>
      </c>
      <c r="D569" s="91">
        <f>ROUND(((D570+D571+D573+D572)/1000),5)</f>
        <v>1.9999499999999999</v>
      </c>
      <c r="E569" s="91">
        <f>ROUND(((E570+E571+E573+E572)/1000),5)</f>
        <v>1.8835299999999999</v>
      </c>
      <c r="F569" s="91">
        <f>ROUND(((F570+F571+F573+F572)/1000),5)</f>
        <v>1.76877</v>
      </c>
      <c r="G569" s="91">
        <f t="shared" ref="G569:AA569" si="330">ROUND(((G570+G571+G573+G572)/1000),5)</f>
        <v>1.6650700000000001</v>
      </c>
      <c r="H569" s="91">
        <f t="shared" si="330"/>
        <v>1.70591</v>
      </c>
      <c r="I569" s="91">
        <f t="shared" si="330"/>
        <v>1.806</v>
      </c>
      <c r="J569" s="91">
        <f t="shared" si="330"/>
        <v>1.92248</v>
      </c>
      <c r="K569" s="91">
        <f t="shared" si="330"/>
        <v>2.1921599999999999</v>
      </c>
      <c r="L569" s="91">
        <f t="shared" si="330"/>
        <v>2.4321899999999999</v>
      </c>
      <c r="M569" s="91">
        <f t="shared" si="330"/>
        <v>2.7308300000000001</v>
      </c>
      <c r="N569" s="91">
        <f t="shared" si="330"/>
        <v>2.7512599999999998</v>
      </c>
      <c r="O569" s="91">
        <f t="shared" si="330"/>
        <v>2.7514400000000001</v>
      </c>
      <c r="P569" s="91">
        <f t="shared" si="330"/>
        <v>2.7333400000000001</v>
      </c>
      <c r="Q569" s="91">
        <f t="shared" si="330"/>
        <v>2.7467600000000001</v>
      </c>
      <c r="R569" s="91">
        <f t="shared" si="330"/>
        <v>2.8132600000000001</v>
      </c>
      <c r="S569" s="91">
        <f t="shared" si="330"/>
        <v>2.7999399999999999</v>
      </c>
      <c r="T569" s="91">
        <f t="shared" si="330"/>
        <v>2.7974800000000002</v>
      </c>
      <c r="U569" s="91">
        <f t="shared" si="330"/>
        <v>2.7763800000000001</v>
      </c>
      <c r="V569" s="91">
        <f t="shared" si="330"/>
        <v>2.73706</v>
      </c>
      <c r="W569" s="91">
        <f t="shared" si="330"/>
        <v>2.69197</v>
      </c>
      <c r="X569" s="91">
        <f t="shared" si="330"/>
        <v>2.6528999999999998</v>
      </c>
      <c r="Y569" s="91">
        <f t="shared" si="330"/>
        <v>2.6429399999999998</v>
      </c>
      <c r="Z569" s="91">
        <f t="shared" si="330"/>
        <v>2.2854000000000001</v>
      </c>
      <c r="AA569" s="91">
        <f t="shared" si="330"/>
        <v>2.1304799999999999</v>
      </c>
    </row>
    <row r="570" spans="1:27" ht="12.75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>$D$11</f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1588</v>
      </c>
      <c r="B574" s="28" t="str">
        <f>"19"&amp;"."&amp;$B$663&amp;"."&amp;$B$664</f>
        <v>19.07.2023</v>
      </c>
      <c r="C574" s="90" t="s">
        <v>76</v>
      </c>
      <c r="D574" s="91">
        <f>ROUND(((D575+D576+D578+D577)/1000),5)</f>
        <v>1.97987</v>
      </c>
      <c r="E574" s="91">
        <f>ROUND(((E575+E576+E578+E577)/1000),5)</f>
        <v>1.85372</v>
      </c>
      <c r="F574" s="91">
        <f>ROUND(((F575+F576+F578+F577)/1000),5)</f>
        <v>1.68686</v>
      </c>
      <c r="G574" s="91">
        <f t="shared" ref="G574:AA574" si="333">ROUND(((G575+G576+G578+G577)/1000),5)</f>
        <v>1.6119000000000001</v>
      </c>
      <c r="H574" s="91">
        <f t="shared" si="333"/>
        <v>1.59795</v>
      </c>
      <c r="I574" s="91">
        <f t="shared" si="333"/>
        <v>1.76949</v>
      </c>
      <c r="J574" s="91">
        <f t="shared" si="333"/>
        <v>1.9606300000000001</v>
      </c>
      <c r="K574" s="91">
        <f t="shared" si="333"/>
        <v>2.22682</v>
      </c>
      <c r="L574" s="91">
        <f t="shared" si="333"/>
        <v>2.44686</v>
      </c>
      <c r="M574" s="91">
        <f t="shared" si="333"/>
        <v>2.71862</v>
      </c>
      <c r="N574" s="91">
        <f t="shared" si="333"/>
        <v>2.7653300000000001</v>
      </c>
      <c r="O574" s="91">
        <f t="shared" si="333"/>
        <v>2.7769499999999998</v>
      </c>
      <c r="P574" s="91">
        <f t="shared" si="333"/>
        <v>2.7747099999999998</v>
      </c>
      <c r="Q574" s="91">
        <f t="shared" si="333"/>
        <v>2.7825700000000002</v>
      </c>
      <c r="R574" s="91">
        <f t="shared" si="333"/>
        <v>2.8434300000000001</v>
      </c>
      <c r="S574" s="91">
        <f t="shared" si="333"/>
        <v>2.8270300000000002</v>
      </c>
      <c r="T574" s="91">
        <f t="shared" si="333"/>
        <v>2.8138100000000001</v>
      </c>
      <c r="U574" s="91">
        <f t="shared" si="333"/>
        <v>2.7948599999999999</v>
      </c>
      <c r="V574" s="91">
        <f t="shared" si="333"/>
        <v>2.7548499999999998</v>
      </c>
      <c r="W574" s="91">
        <f t="shared" si="333"/>
        <v>2.7164799999999998</v>
      </c>
      <c r="X574" s="91">
        <f t="shared" si="333"/>
        <v>2.68974</v>
      </c>
      <c r="Y574" s="91">
        <f t="shared" si="333"/>
        <v>2.6763699999999999</v>
      </c>
      <c r="Z574" s="91">
        <f t="shared" si="333"/>
        <v>2.3799399999999999</v>
      </c>
      <c r="AA574" s="91">
        <f t="shared" si="333"/>
        <v>2.2516400000000001</v>
      </c>
    </row>
    <row r="575" spans="1:27" ht="12.75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>$D$11</f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1593</v>
      </c>
      <c r="B579" s="28" t="str">
        <f>"20"&amp;"."&amp;$B$663&amp;"."&amp;$B$664</f>
        <v>20.07.2023</v>
      </c>
      <c r="C579" s="90" t="s">
        <v>76</v>
      </c>
      <c r="D579" s="91">
        <f>ROUND(((D580+D581+D583+D582)/1000),5)</f>
        <v>1.94757</v>
      </c>
      <c r="E579" s="91">
        <f>ROUND(((E580+E581+E583+E582)/1000),5)</f>
        <v>1.79556</v>
      </c>
      <c r="F579" s="91">
        <f>ROUND(((F580+F581+F583+F582)/1000),5)</f>
        <v>1.65784</v>
      </c>
      <c r="G579" s="91">
        <f t="shared" ref="G579:AA579" si="336">ROUND(((G580+G581+G583+G582)/1000),5)</f>
        <v>1.58948</v>
      </c>
      <c r="H579" s="91">
        <f t="shared" si="336"/>
        <v>1.57254</v>
      </c>
      <c r="I579" s="91">
        <f t="shared" si="336"/>
        <v>1.7536700000000001</v>
      </c>
      <c r="J579" s="91">
        <f t="shared" si="336"/>
        <v>1.8230299999999999</v>
      </c>
      <c r="K579" s="91">
        <f t="shared" si="336"/>
        <v>2.2135899999999999</v>
      </c>
      <c r="L579" s="91">
        <f t="shared" si="336"/>
        <v>2.5314800000000002</v>
      </c>
      <c r="M579" s="91">
        <f t="shared" si="336"/>
        <v>2.7340599999999999</v>
      </c>
      <c r="N579" s="91">
        <f t="shared" si="336"/>
        <v>2.7888299999999999</v>
      </c>
      <c r="O579" s="91">
        <f t="shared" si="336"/>
        <v>2.7957900000000002</v>
      </c>
      <c r="P579" s="91">
        <f t="shared" si="336"/>
        <v>2.7929900000000001</v>
      </c>
      <c r="Q579" s="91">
        <f t="shared" si="336"/>
        <v>2.7942200000000001</v>
      </c>
      <c r="R579" s="91">
        <f t="shared" si="336"/>
        <v>2.81345</v>
      </c>
      <c r="S579" s="91">
        <f t="shared" si="336"/>
        <v>2.8054399999999999</v>
      </c>
      <c r="T579" s="91">
        <f t="shared" si="336"/>
        <v>2.8045300000000002</v>
      </c>
      <c r="U579" s="91">
        <f t="shared" si="336"/>
        <v>2.7923499999999999</v>
      </c>
      <c r="V579" s="91">
        <f t="shared" si="336"/>
        <v>2.7493500000000002</v>
      </c>
      <c r="W579" s="91">
        <f t="shared" si="336"/>
        <v>2.72417</v>
      </c>
      <c r="X579" s="91">
        <f t="shared" si="336"/>
        <v>2.7045400000000002</v>
      </c>
      <c r="Y579" s="91">
        <f t="shared" si="336"/>
        <v>2.6939799999999998</v>
      </c>
      <c r="Z579" s="91">
        <f t="shared" si="336"/>
        <v>2.3676200000000001</v>
      </c>
      <c r="AA579" s="91">
        <f t="shared" si="336"/>
        <v>2.1511100000000001</v>
      </c>
    </row>
    <row r="580" spans="1:27" ht="12.75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>$D$11</f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1598</v>
      </c>
      <c r="B584" s="28" t="str">
        <f>"21"&amp;"."&amp;$B$663&amp;"."&amp;$B$664</f>
        <v>21.07.2023</v>
      </c>
      <c r="C584" s="90" t="s">
        <v>76</v>
      </c>
      <c r="D584" s="91">
        <f>ROUND(((D585+D586+D588+D587)/1000),5)</f>
        <v>1.9104300000000001</v>
      </c>
      <c r="E584" s="91">
        <f>ROUND(((E585+E586+E588+E587)/1000),5)</f>
        <v>1.7706900000000001</v>
      </c>
      <c r="F584" s="91">
        <f>ROUND(((F585+F586+F588+F587)/1000),5)</f>
        <v>1.6962699999999999</v>
      </c>
      <c r="G584" s="91">
        <f t="shared" ref="G584:AA584" si="339">ROUND(((G585+G586+G588+G587)/1000),5)</f>
        <v>1.6196299999999999</v>
      </c>
      <c r="H584" s="91">
        <f t="shared" si="339"/>
        <v>1.5918699999999999</v>
      </c>
      <c r="I584" s="91">
        <f t="shared" si="339"/>
        <v>1.74074</v>
      </c>
      <c r="J584" s="91">
        <f t="shared" si="339"/>
        <v>1.8591599999999999</v>
      </c>
      <c r="K584" s="91">
        <f t="shared" si="339"/>
        <v>2.1617899999999999</v>
      </c>
      <c r="L584" s="91">
        <f t="shared" si="339"/>
        <v>2.5962000000000001</v>
      </c>
      <c r="M584" s="91">
        <f t="shared" si="339"/>
        <v>2.7880099999999999</v>
      </c>
      <c r="N584" s="91">
        <f t="shared" si="339"/>
        <v>2.8052700000000002</v>
      </c>
      <c r="O584" s="91">
        <f t="shared" si="339"/>
        <v>2.7995800000000002</v>
      </c>
      <c r="P584" s="91">
        <f t="shared" si="339"/>
        <v>2.7911199999999998</v>
      </c>
      <c r="Q584" s="91">
        <f t="shared" si="339"/>
        <v>2.8007499999999999</v>
      </c>
      <c r="R584" s="91">
        <f t="shared" si="339"/>
        <v>2.7999299999999998</v>
      </c>
      <c r="S584" s="91">
        <f t="shared" si="339"/>
        <v>2.7938399999999999</v>
      </c>
      <c r="T584" s="91">
        <f t="shared" si="339"/>
        <v>2.7891300000000001</v>
      </c>
      <c r="U584" s="91">
        <f t="shared" si="339"/>
        <v>2.78776</v>
      </c>
      <c r="V584" s="91">
        <f t="shared" si="339"/>
        <v>2.7698200000000002</v>
      </c>
      <c r="W584" s="91">
        <f t="shared" si="339"/>
        <v>2.7696999999999998</v>
      </c>
      <c r="X584" s="91">
        <f t="shared" si="339"/>
        <v>2.7550599999999998</v>
      </c>
      <c r="Y584" s="91">
        <f t="shared" si="339"/>
        <v>2.7586300000000001</v>
      </c>
      <c r="Z584" s="91">
        <f t="shared" si="339"/>
        <v>2.6135700000000002</v>
      </c>
      <c r="AA584" s="91">
        <f t="shared" si="339"/>
        <v>2.2636599999999998</v>
      </c>
    </row>
    <row r="585" spans="1:27" ht="12.75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>$D$11</f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1603</v>
      </c>
      <c r="B589" s="28" t="str">
        <f>"22"&amp;"."&amp;$B$663&amp;"."&amp;$B$664</f>
        <v>22.07.2023</v>
      </c>
      <c r="C589" s="90" t="s">
        <v>76</v>
      </c>
      <c r="D589" s="91">
        <f>ROUND(((D590+D591+D593+D592)/1000),5)</f>
        <v>2.25339</v>
      </c>
      <c r="E589" s="91">
        <f>ROUND(((E590+E591+E593+E592)/1000),5)</f>
        <v>2.1187299999999998</v>
      </c>
      <c r="F589" s="91">
        <f>ROUND(((F590+F591+F593+F592)/1000),5)</f>
        <v>1.97803</v>
      </c>
      <c r="G589" s="91">
        <f t="shared" ref="G589:AA589" si="342">ROUND(((G590+G591+G593+G592)/1000),5)</f>
        <v>1.86632</v>
      </c>
      <c r="H589" s="91">
        <f t="shared" si="342"/>
        <v>1.81524</v>
      </c>
      <c r="I589" s="91">
        <f t="shared" si="342"/>
        <v>1.8852800000000001</v>
      </c>
      <c r="J589" s="91">
        <f t="shared" si="342"/>
        <v>2.0172099999999999</v>
      </c>
      <c r="K589" s="91">
        <f t="shared" si="342"/>
        <v>2.14513</v>
      </c>
      <c r="L589" s="91">
        <f t="shared" si="342"/>
        <v>2.3057400000000001</v>
      </c>
      <c r="M589" s="91">
        <f t="shared" si="342"/>
        <v>2.7134399999999999</v>
      </c>
      <c r="N589" s="91">
        <f t="shared" si="342"/>
        <v>2.7814700000000001</v>
      </c>
      <c r="O589" s="91">
        <f t="shared" si="342"/>
        <v>2.7904100000000001</v>
      </c>
      <c r="P589" s="91">
        <f t="shared" si="342"/>
        <v>2.7847900000000001</v>
      </c>
      <c r="Q589" s="91">
        <f t="shared" si="342"/>
        <v>2.7814399999999999</v>
      </c>
      <c r="R589" s="91">
        <f t="shared" si="342"/>
        <v>2.7830900000000001</v>
      </c>
      <c r="S589" s="91">
        <f t="shared" si="342"/>
        <v>2.7736900000000002</v>
      </c>
      <c r="T589" s="91">
        <f t="shared" si="342"/>
        <v>2.7452299999999998</v>
      </c>
      <c r="U589" s="91">
        <f t="shared" si="342"/>
        <v>2.7108099999999999</v>
      </c>
      <c r="V589" s="91">
        <f t="shared" si="342"/>
        <v>2.6844899999999998</v>
      </c>
      <c r="W589" s="91">
        <f t="shared" si="342"/>
        <v>2.6325500000000002</v>
      </c>
      <c r="X589" s="91">
        <f t="shared" si="342"/>
        <v>2.6257299999999999</v>
      </c>
      <c r="Y589" s="91">
        <f t="shared" si="342"/>
        <v>2.64032</v>
      </c>
      <c r="Z589" s="91">
        <f t="shared" si="342"/>
        <v>2.4572400000000001</v>
      </c>
      <c r="AA589" s="91">
        <f t="shared" si="342"/>
        <v>2.2501500000000001</v>
      </c>
    </row>
    <row r="590" spans="1:27" ht="12.75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>$D$11</f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1608</v>
      </c>
      <c r="B594" s="28" t="str">
        <f>"23"&amp;"."&amp;$B$663&amp;"."&amp;$B$664</f>
        <v>23.07.2023</v>
      </c>
      <c r="C594" s="90" t="s">
        <v>76</v>
      </c>
      <c r="D594" s="91">
        <f>ROUND(((D595+D596+D598+D597)/1000),5)</f>
        <v>2.0661</v>
      </c>
      <c r="E594" s="91">
        <f>ROUND(((E595+E596+E598+E597)/1000),5)</f>
        <v>1.9182900000000001</v>
      </c>
      <c r="F594" s="91">
        <f>ROUND(((F595+F596+F598+F597)/1000),5)</f>
        <v>1.7443599999999999</v>
      </c>
      <c r="G594" s="91">
        <f t="shared" ref="G594:AA594" si="345">ROUND(((G595+G596+G598+G597)/1000),5)</f>
        <v>1.64053</v>
      </c>
      <c r="H594" s="91">
        <f t="shared" si="345"/>
        <v>1.5900399999999999</v>
      </c>
      <c r="I594" s="91">
        <f t="shared" si="345"/>
        <v>1.64452</v>
      </c>
      <c r="J594" s="91">
        <f t="shared" si="345"/>
        <v>1.6446099999999999</v>
      </c>
      <c r="K594" s="91">
        <f t="shared" si="345"/>
        <v>1.94086</v>
      </c>
      <c r="L594" s="91">
        <f t="shared" si="345"/>
        <v>2.1602399999999999</v>
      </c>
      <c r="M594" s="91">
        <f t="shared" si="345"/>
        <v>2.3778700000000002</v>
      </c>
      <c r="N594" s="91">
        <f t="shared" si="345"/>
        <v>2.5609199999999999</v>
      </c>
      <c r="O594" s="91">
        <f t="shared" si="345"/>
        <v>2.5990199999999999</v>
      </c>
      <c r="P594" s="91">
        <f t="shared" si="345"/>
        <v>2.6042000000000001</v>
      </c>
      <c r="Q594" s="91">
        <f t="shared" si="345"/>
        <v>2.60887</v>
      </c>
      <c r="R594" s="91">
        <f t="shared" si="345"/>
        <v>2.6085600000000002</v>
      </c>
      <c r="S594" s="91">
        <f t="shared" si="345"/>
        <v>2.6023399999999999</v>
      </c>
      <c r="T594" s="91">
        <f t="shared" si="345"/>
        <v>2.5627499999999999</v>
      </c>
      <c r="U594" s="91">
        <f t="shared" si="345"/>
        <v>2.5520900000000002</v>
      </c>
      <c r="V594" s="91">
        <f t="shared" si="345"/>
        <v>2.5446599999999999</v>
      </c>
      <c r="W594" s="91">
        <f t="shared" si="345"/>
        <v>2.5359799999999999</v>
      </c>
      <c r="X594" s="91">
        <f t="shared" si="345"/>
        <v>2.54175</v>
      </c>
      <c r="Y594" s="91">
        <f t="shared" si="345"/>
        <v>2.5382099999999999</v>
      </c>
      <c r="Z594" s="91">
        <f t="shared" si="345"/>
        <v>2.3599899999999998</v>
      </c>
      <c r="AA594" s="91">
        <f t="shared" si="345"/>
        <v>2.1893199999999999</v>
      </c>
    </row>
    <row r="595" spans="1:27" ht="12.75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>$D$11</f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1613</v>
      </c>
      <c r="B599" s="28" t="str">
        <f>"24"&amp;"."&amp;$B$663&amp;"."&amp;$B$664</f>
        <v>24.07.2023</v>
      </c>
      <c r="C599" s="90" t="s">
        <v>76</v>
      </c>
      <c r="D599" s="91">
        <f>ROUND(((D600+D601+D603+D602)/1000),5)</f>
        <v>1.9701599999999999</v>
      </c>
      <c r="E599" s="91">
        <f>ROUND(((E600+E601+E603+E602)/1000),5)</f>
        <v>1.81938</v>
      </c>
      <c r="F599" s="91">
        <f>ROUND(((F600+F601+F603+F602)/1000),5)</f>
        <v>1.75257</v>
      </c>
      <c r="G599" s="91">
        <f t="shared" ref="G599:AA599" si="348">ROUND(((G600+G601+G603+G602)/1000),5)</f>
        <v>1.6724399999999999</v>
      </c>
      <c r="H599" s="91">
        <f t="shared" si="348"/>
        <v>1.6442000000000001</v>
      </c>
      <c r="I599" s="91">
        <f t="shared" si="348"/>
        <v>1.81297</v>
      </c>
      <c r="J599" s="91">
        <f t="shared" si="348"/>
        <v>2.0248300000000001</v>
      </c>
      <c r="K599" s="91">
        <f t="shared" si="348"/>
        <v>2.1549800000000001</v>
      </c>
      <c r="L599" s="91">
        <f t="shared" si="348"/>
        <v>2.4914100000000001</v>
      </c>
      <c r="M599" s="91">
        <f t="shared" si="348"/>
        <v>2.7215099999999999</v>
      </c>
      <c r="N599" s="91">
        <f t="shared" si="348"/>
        <v>2.78749</v>
      </c>
      <c r="O599" s="91">
        <f t="shared" si="348"/>
        <v>2.7936999999999999</v>
      </c>
      <c r="P599" s="91">
        <f t="shared" si="348"/>
        <v>2.7809699999999999</v>
      </c>
      <c r="Q599" s="91">
        <f t="shared" si="348"/>
        <v>2.8245300000000002</v>
      </c>
      <c r="R599" s="91">
        <f t="shared" si="348"/>
        <v>2.8191700000000002</v>
      </c>
      <c r="S599" s="91">
        <f t="shared" si="348"/>
        <v>2.7931400000000002</v>
      </c>
      <c r="T599" s="91">
        <f t="shared" si="348"/>
        <v>2.7791199999999998</v>
      </c>
      <c r="U599" s="91">
        <f t="shared" si="348"/>
        <v>2.7581500000000001</v>
      </c>
      <c r="V599" s="91">
        <f t="shared" si="348"/>
        <v>2.7071100000000001</v>
      </c>
      <c r="W599" s="91">
        <f t="shared" si="348"/>
        <v>2.6891600000000002</v>
      </c>
      <c r="X599" s="91">
        <f t="shared" si="348"/>
        <v>2.6314000000000002</v>
      </c>
      <c r="Y599" s="91">
        <f t="shared" si="348"/>
        <v>2.6257100000000002</v>
      </c>
      <c r="Z599" s="91">
        <f t="shared" si="348"/>
        <v>2.3189799999999998</v>
      </c>
      <c r="AA599" s="91">
        <f t="shared" si="348"/>
        <v>2.11863</v>
      </c>
    </row>
    <row r="600" spans="1:27" ht="12.75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>$D$11</f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1618</v>
      </c>
      <c r="B604" s="28" t="str">
        <f>"25"&amp;"."&amp;$B$663&amp;"."&amp;$B$664</f>
        <v>25.07.2023</v>
      </c>
      <c r="C604" s="90" t="s">
        <v>76</v>
      </c>
      <c r="D604" s="91">
        <f>ROUND(((D605+D606+D608+D607)/1000),5)</f>
        <v>1.90225</v>
      </c>
      <c r="E604" s="91">
        <f>ROUND(((E605+E606+E608+E607)/1000),5)</f>
        <v>1.7577</v>
      </c>
      <c r="F604" s="91">
        <f>ROUND(((F605+F606+F608+F607)/1000),5)</f>
        <v>1.6127</v>
      </c>
      <c r="G604" s="91">
        <f t="shared" ref="G604:AA604" si="351">ROUND(((G605+G606+G608+G607)/1000),5)</f>
        <v>1.5542400000000001</v>
      </c>
      <c r="H604" s="91">
        <f t="shared" si="351"/>
        <v>1.5219800000000001</v>
      </c>
      <c r="I604" s="91">
        <f t="shared" si="351"/>
        <v>1.70834</v>
      </c>
      <c r="J604" s="91">
        <f t="shared" si="351"/>
        <v>1.82453</v>
      </c>
      <c r="K604" s="91">
        <f t="shared" si="351"/>
        <v>2.1138599999999999</v>
      </c>
      <c r="L604" s="91">
        <f t="shared" si="351"/>
        <v>2.2272500000000002</v>
      </c>
      <c r="M604" s="91">
        <f t="shared" si="351"/>
        <v>2.5125500000000001</v>
      </c>
      <c r="N604" s="91">
        <f t="shared" si="351"/>
        <v>2.5790999999999999</v>
      </c>
      <c r="O604" s="91">
        <f t="shared" si="351"/>
        <v>2.7108400000000001</v>
      </c>
      <c r="P604" s="91">
        <f t="shared" si="351"/>
        <v>2.6942400000000002</v>
      </c>
      <c r="Q604" s="91">
        <f t="shared" si="351"/>
        <v>2.7251099999999999</v>
      </c>
      <c r="R604" s="91">
        <f t="shared" si="351"/>
        <v>2.79209</v>
      </c>
      <c r="S604" s="91">
        <f t="shared" si="351"/>
        <v>2.7903099999999998</v>
      </c>
      <c r="T604" s="91">
        <f t="shared" si="351"/>
        <v>2.7877700000000001</v>
      </c>
      <c r="U604" s="91">
        <f t="shared" si="351"/>
        <v>2.77033</v>
      </c>
      <c r="V604" s="91">
        <f t="shared" si="351"/>
        <v>2.7186900000000001</v>
      </c>
      <c r="W604" s="91">
        <f t="shared" si="351"/>
        <v>2.5847000000000002</v>
      </c>
      <c r="X604" s="91">
        <f t="shared" si="351"/>
        <v>2.4153099999999998</v>
      </c>
      <c r="Y604" s="91">
        <f t="shared" si="351"/>
        <v>2.3986800000000001</v>
      </c>
      <c r="Z604" s="91">
        <f t="shared" si="351"/>
        <v>2.2122799999999998</v>
      </c>
      <c r="AA604" s="91">
        <f t="shared" si="351"/>
        <v>2.0742400000000001</v>
      </c>
    </row>
    <row r="605" spans="1:27" ht="12.75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>$D$11</f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1623</v>
      </c>
      <c r="B609" s="28" t="str">
        <f>"26"&amp;"."&amp;$B$663&amp;"."&amp;$B$664</f>
        <v>26.07.2023</v>
      </c>
      <c r="C609" s="90" t="s">
        <v>76</v>
      </c>
      <c r="D609" s="91">
        <f>ROUND(((D610+D611+D613+D612)/1000),5)</f>
        <v>1.96635</v>
      </c>
      <c r="E609" s="91">
        <f>ROUND(((E610+E611+E613+E612)/1000),5)</f>
        <v>1.84182</v>
      </c>
      <c r="F609" s="91">
        <f>ROUND(((F610+F611+F613+F612)/1000),5)</f>
        <v>1.72326</v>
      </c>
      <c r="G609" s="91">
        <f t="shared" ref="G609:AA609" si="354">ROUND(((G610+G611+G613+G612)/1000),5)</f>
        <v>1.6029100000000001</v>
      </c>
      <c r="H609" s="91">
        <f t="shared" si="354"/>
        <v>1.60398</v>
      </c>
      <c r="I609" s="91">
        <f t="shared" si="354"/>
        <v>1.77765</v>
      </c>
      <c r="J609" s="91">
        <f t="shared" si="354"/>
        <v>1.8943399999999999</v>
      </c>
      <c r="K609" s="91">
        <f t="shared" si="354"/>
        <v>2.1812999999999998</v>
      </c>
      <c r="L609" s="91">
        <f t="shared" si="354"/>
        <v>2.4159899999999999</v>
      </c>
      <c r="M609" s="91">
        <f t="shared" si="354"/>
        <v>2.7882199999999999</v>
      </c>
      <c r="N609" s="91">
        <f t="shared" si="354"/>
        <v>2.8443900000000002</v>
      </c>
      <c r="O609" s="91">
        <f t="shared" si="354"/>
        <v>2.8783699999999999</v>
      </c>
      <c r="P609" s="91">
        <f t="shared" si="354"/>
        <v>2.8458600000000001</v>
      </c>
      <c r="Q609" s="91">
        <f t="shared" si="354"/>
        <v>2.8214600000000001</v>
      </c>
      <c r="R609" s="91">
        <f t="shared" si="354"/>
        <v>2.93662</v>
      </c>
      <c r="S609" s="91">
        <f t="shared" si="354"/>
        <v>2.8872</v>
      </c>
      <c r="T609" s="91">
        <f t="shared" si="354"/>
        <v>2.8517999999999999</v>
      </c>
      <c r="U609" s="91">
        <f t="shared" si="354"/>
        <v>2.81724</v>
      </c>
      <c r="V609" s="91">
        <f t="shared" si="354"/>
        <v>2.7804799999999998</v>
      </c>
      <c r="W609" s="91">
        <f t="shared" si="354"/>
        <v>2.7507199999999998</v>
      </c>
      <c r="X609" s="91">
        <f t="shared" si="354"/>
        <v>2.6934900000000002</v>
      </c>
      <c r="Y609" s="91">
        <f t="shared" si="354"/>
        <v>2.5875599999999999</v>
      </c>
      <c r="Z609" s="91">
        <f t="shared" si="354"/>
        <v>2.4513199999999999</v>
      </c>
      <c r="AA609" s="91">
        <f t="shared" si="354"/>
        <v>2.13415</v>
      </c>
    </row>
    <row r="610" spans="1:27" ht="12.75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>$D$11</f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1628</v>
      </c>
      <c r="B614" s="28" t="str">
        <f>"27"&amp;"."&amp;$B$663&amp;"."&amp;$B$664</f>
        <v>27.07.2023</v>
      </c>
      <c r="C614" s="90" t="s">
        <v>76</v>
      </c>
      <c r="D614" s="91">
        <f>ROUND(((D615+D616+D618+D617)/1000),5)</f>
        <v>1.9612799999999999</v>
      </c>
      <c r="E614" s="91">
        <f>ROUND(((E615+E616+E618+E617)/1000),5)</f>
        <v>1.7805299999999999</v>
      </c>
      <c r="F614" s="91">
        <f>ROUND(((F615+F616+F618+F617)/1000),5)</f>
        <v>1.62513</v>
      </c>
      <c r="G614" s="91">
        <f t="shared" ref="G614:AA614" si="357">ROUND(((G615+G616+G618+G617)/1000),5)</f>
        <v>1.5060199999999999</v>
      </c>
      <c r="H614" s="91">
        <f t="shared" si="357"/>
        <v>1.47719</v>
      </c>
      <c r="I614" s="91">
        <f t="shared" si="357"/>
        <v>1.7158</v>
      </c>
      <c r="J614" s="91">
        <f t="shared" si="357"/>
        <v>1.9846299999999999</v>
      </c>
      <c r="K614" s="91">
        <f t="shared" si="357"/>
        <v>2.1256699999999999</v>
      </c>
      <c r="L614" s="91">
        <f t="shared" si="357"/>
        <v>2.5398700000000001</v>
      </c>
      <c r="M614" s="91">
        <f t="shared" si="357"/>
        <v>2.8003499999999999</v>
      </c>
      <c r="N614" s="91">
        <f t="shared" si="357"/>
        <v>2.8081</v>
      </c>
      <c r="O614" s="91">
        <f t="shared" si="357"/>
        <v>2.8152599999999999</v>
      </c>
      <c r="P614" s="91">
        <f t="shared" si="357"/>
        <v>2.8023500000000001</v>
      </c>
      <c r="Q614" s="91">
        <f t="shared" si="357"/>
        <v>2.8155999999999999</v>
      </c>
      <c r="R614" s="91">
        <f t="shared" si="357"/>
        <v>2.82755</v>
      </c>
      <c r="S614" s="91">
        <f t="shared" si="357"/>
        <v>2.8146100000000001</v>
      </c>
      <c r="T614" s="91">
        <f t="shared" si="357"/>
        <v>2.8368899999999999</v>
      </c>
      <c r="U614" s="91">
        <f t="shared" si="357"/>
        <v>2.8175300000000001</v>
      </c>
      <c r="V614" s="91">
        <f t="shared" si="357"/>
        <v>2.7882199999999999</v>
      </c>
      <c r="W614" s="91">
        <f t="shared" si="357"/>
        <v>2.7357100000000001</v>
      </c>
      <c r="X614" s="91">
        <f t="shared" si="357"/>
        <v>2.6455299999999999</v>
      </c>
      <c r="Y614" s="91">
        <f t="shared" si="357"/>
        <v>2.5907200000000001</v>
      </c>
      <c r="Z614" s="91">
        <f t="shared" si="357"/>
        <v>2.4179200000000001</v>
      </c>
      <c r="AA614" s="91">
        <f t="shared" si="357"/>
        <v>2.1131600000000001</v>
      </c>
    </row>
    <row r="615" spans="1:27" ht="12.75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>$D$11</f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1633</v>
      </c>
      <c r="B619" s="28" t="str">
        <f>"28"&amp;"."&amp;$B$663&amp;"."&amp;$B$664</f>
        <v>28.07.2023</v>
      </c>
      <c r="C619" s="90" t="s">
        <v>76</v>
      </c>
      <c r="D619" s="91">
        <f>ROUND(((D620+D621+D623+D622)/1000),5)</f>
        <v>1.9015599999999999</v>
      </c>
      <c r="E619" s="91">
        <f>ROUND(((E620+E621+E623+E622)/1000),5)</f>
        <v>1.7230399999999999</v>
      </c>
      <c r="F619" s="91">
        <f>ROUND(((F620+F621+F623+F622)/1000),5)</f>
        <v>1.5739399999999999</v>
      </c>
      <c r="G619" s="91">
        <f t="shared" ref="G619:AA619" si="360">ROUND(((G620+G621+G623+G622)/1000),5)</f>
        <v>1.50526</v>
      </c>
      <c r="H619" s="91">
        <f t="shared" si="360"/>
        <v>1.48854</v>
      </c>
      <c r="I619" s="91">
        <f t="shared" si="360"/>
        <v>1.70699</v>
      </c>
      <c r="J619" s="91">
        <f t="shared" si="360"/>
        <v>1.92683</v>
      </c>
      <c r="K619" s="91">
        <f t="shared" si="360"/>
        <v>2.14716</v>
      </c>
      <c r="L619" s="91">
        <f t="shared" si="360"/>
        <v>2.3965399999999999</v>
      </c>
      <c r="M619" s="91">
        <f t="shared" si="360"/>
        <v>2.8146800000000001</v>
      </c>
      <c r="N619" s="91">
        <f t="shared" si="360"/>
        <v>2.8248000000000002</v>
      </c>
      <c r="O619" s="91">
        <f t="shared" si="360"/>
        <v>2.8352300000000001</v>
      </c>
      <c r="P619" s="91">
        <f t="shared" si="360"/>
        <v>2.83908</v>
      </c>
      <c r="Q619" s="91">
        <f t="shared" si="360"/>
        <v>2.8296800000000002</v>
      </c>
      <c r="R619" s="91">
        <f t="shared" si="360"/>
        <v>2.9083100000000002</v>
      </c>
      <c r="S619" s="91">
        <f t="shared" si="360"/>
        <v>2.8279000000000001</v>
      </c>
      <c r="T619" s="91">
        <f t="shared" si="360"/>
        <v>2.8439000000000001</v>
      </c>
      <c r="U619" s="91">
        <f t="shared" si="360"/>
        <v>2.82281</v>
      </c>
      <c r="V619" s="91">
        <f t="shared" si="360"/>
        <v>2.7978900000000002</v>
      </c>
      <c r="W619" s="91">
        <f t="shared" si="360"/>
        <v>2.7549999999999999</v>
      </c>
      <c r="X619" s="91">
        <f t="shared" si="360"/>
        <v>2.7162299999999999</v>
      </c>
      <c r="Y619" s="91">
        <f t="shared" si="360"/>
        <v>2.70133</v>
      </c>
      <c r="Z619" s="91">
        <f t="shared" si="360"/>
        <v>2.4316300000000002</v>
      </c>
      <c r="AA619" s="91">
        <f t="shared" si="360"/>
        <v>2.25135</v>
      </c>
    </row>
    <row r="620" spans="1:27" ht="12.75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>$D$11</f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1638</v>
      </c>
      <c r="B624" s="28" t="str">
        <f>"29"&amp;"."&amp;$B$663&amp;"."&amp;$B$664</f>
        <v>29.07.2023</v>
      </c>
      <c r="C624" s="90" t="s">
        <v>76</v>
      </c>
      <c r="D624" s="91">
        <f>ROUND(((D625+D626+D628+D627)/1000),5)</f>
        <v>2.00725</v>
      </c>
      <c r="E624" s="91">
        <f>ROUND(((E625+E626+E628+E627)/1000),5)</f>
        <v>1.85249</v>
      </c>
      <c r="F624" s="91">
        <f>ROUND(((F625+F626+F628+F627)/1000),5)</f>
        <v>1.7519199999999999</v>
      </c>
      <c r="G624" s="91">
        <f t="shared" ref="G624:AA624" si="363">ROUND(((G625+G626+G628+G627)/1000),5)</f>
        <v>1.6523699999999999</v>
      </c>
      <c r="H624" s="91">
        <f t="shared" si="363"/>
        <v>1.6172299999999999</v>
      </c>
      <c r="I624" s="91">
        <f t="shared" si="363"/>
        <v>1.7119800000000001</v>
      </c>
      <c r="J624" s="91">
        <f t="shared" si="363"/>
        <v>1.7106600000000001</v>
      </c>
      <c r="K624" s="91">
        <f t="shared" si="363"/>
        <v>2.0937999999999999</v>
      </c>
      <c r="L624" s="91">
        <f t="shared" si="363"/>
        <v>2.2118199999999999</v>
      </c>
      <c r="M624" s="91">
        <f t="shared" si="363"/>
        <v>2.5423</v>
      </c>
      <c r="N624" s="91">
        <f t="shared" si="363"/>
        <v>2.7300200000000001</v>
      </c>
      <c r="O624" s="91">
        <f t="shared" si="363"/>
        <v>2.75515</v>
      </c>
      <c r="P624" s="91">
        <f t="shared" si="363"/>
        <v>2.7476799999999999</v>
      </c>
      <c r="Q624" s="91">
        <f t="shared" si="363"/>
        <v>2.7502</v>
      </c>
      <c r="R624" s="91">
        <f t="shared" si="363"/>
        <v>2.7405400000000002</v>
      </c>
      <c r="S624" s="91">
        <f t="shared" si="363"/>
        <v>2.69102</v>
      </c>
      <c r="T624" s="91">
        <f t="shared" si="363"/>
        <v>2.6696300000000002</v>
      </c>
      <c r="U624" s="91">
        <f t="shared" si="363"/>
        <v>2.6488299999999998</v>
      </c>
      <c r="V624" s="91">
        <f t="shared" si="363"/>
        <v>2.6456499999999998</v>
      </c>
      <c r="W624" s="91">
        <f t="shared" si="363"/>
        <v>2.5361699999999998</v>
      </c>
      <c r="X624" s="91">
        <f t="shared" si="363"/>
        <v>2.5269400000000002</v>
      </c>
      <c r="Y624" s="91">
        <f t="shared" si="363"/>
        <v>2.5129600000000001</v>
      </c>
      <c r="Z624" s="91">
        <f t="shared" si="363"/>
        <v>2.4161100000000002</v>
      </c>
      <c r="AA624" s="91">
        <f t="shared" si="363"/>
        <v>2.2296100000000001</v>
      </c>
    </row>
    <row r="625" spans="1:27" ht="12.75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>$D$11</f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1643</v>
      </c>
      <c r="B629" s="28" t="str">
        <f>"30"&amp;"."&amp;$B$663&amp;"."&amp;$B$664</f>
        <v>30.07.2023</v>
      </c>
      <c r="C629" s="90" t="s">
        <v>76</v>
      </c>
      <c r="D629" s="91">
        <f>ROUND(((D630+D631+D633+D632)/1000),5)</f>
        <v>2.0693000000000001</v>
      </c>
      <c r="E629" s="91">
        <f>ROUND(((E630+E631+E633+E632)/1000),5)</f>
        <v>1.88127</v>
      </c>
      <c r="F629" s="91">
        <f>ROUND(((F630+F631+F633+F632)/1000),5)</f>
        <v>1.76695</v>
      </c>
      <c r="G629" s="91">
        <f t="shared" ref="G629:AA629" si="366">ROUND(((G630+G631+G633+G632)/1000),5)</f>
        <v>1.70852</v>
      </c>
      <c r="H629" s="91">
        <f t="shared" si="366"/>
        <v>1.6579900000000001</v>
      </c>
      <c r="I629" s="91">
        <f t="shared" si="366"/>
        <v>1.68083</v>
      </c>
      <c r="J629" s="91">
        <f t="shared" si="366"/>
        <v>1.7063999999999999</v>
      </c>
      <c r="K629" s="91">
        <f t="shared" si="366"/>
        <v>2.0179</v>
      </c>
      <c r="L629" s="91">
        <f t="shared" si="366"/>
        <v>2.2022200000000001</v>
      </c>
      <c r="M629" s="91">
        <f t="shared" si="366"/>
        <v>2.5622600000000002</v>
      </c>
      <c r="N629" s="91">
        <f t="shared" si="366"/>
        <v>2.6836500000000001</v>
      </c>
      <c r="O629" s="91">
        <f t="shared" si="366"/>
        <v>2.7281</v>
      </c>
      <c r="P629" s="91">
        <f t="shared" si="366"/>
        <v>2.71767</v>
      </c>
      <c r="Q629" s="91">
        <f t="shared" si="366"/>
        <v>2.7230300000000001</v>
      </c>
      <c r="R629" s="91">
        <f t="shared" si="366"/>
        <v>2.7229800000000002</v>
      </c>
      <c r="S629" s="91">
        <f t="shared" si="366"/>
        <v>2.7243200000000001</v>
      </c>
      <c r="T629" s="91">
        <f t="shared" si="366"/>
        <v>2.7247400000000002</v>
      </c>
      <c r="U629" s="91">
        <f t="shared" si="366"/>
        <v>2.6822900000000001</v>
      </c>
      <c r="V629" s="91">
        <f t="shared" si="366"/>
        <v>2.6910400000000001</v>
      </c>
      <c r="W629" s="91">
        <f t="shared" si="366"/>
        <v>2.66662</v>
      </c>
      <c r="X629" s="91">
        <f t="shared" si="366"/>
        <v>2.65143</v>
      </c>
      <c r="Y629" s="91">
        <f t="shared" si="366"/>
        <v>2.6246800000000001</v>
      </c>
      <c r="Z629" s="91">
        <f t="shared" si="366"/>
        <v>2.51912</v>
      </c>
      <c r="AA629" s="91">
        <f t="shared" si="366"/>
        <v>2.2686799999999998</v>
      </c>
    </row>
    <row r="630" spans="1:27" ht="12.75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>$D$11</f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1648</v>
      </c>
      <c r="B634" s="28" t="str">
        <f>"31"&amp;"."&amp;$B$663&amp;"."&amp;$B$664</f>
        <v>31.07.2023</v>
      </c>
      <c r="C634" s="90" t="s">
        <v>76</v>
      </c>
      <c r="D634" s="91">
        <f>ROUND(((D635+D636+D638+D637)/1000),5)</f>
        <v>2.0205700000000002</v>
      </c>
      <c r="E634" s="91">
        <f>ROUND(((E635+E636+E638+E637)/1000),5)</f>
        <v>1.84731</v>
      </c>
      <c r="F634" s="91">
        <f>ROUND(((F635+F636+F638+F637)/1000),5)</f>
        <v>1.7542500000000001</v>
      </c>
      <c r="G634" s="91">
        <f t="shared" ref="G634:AA634" si="369">ROUND(((G635+G636+G638+G637)/1000),5)</f>
        <v>1.7250799999999999</v>
      </c>
      <c r="H634" s="91">
        <f t="shared" si="369"/>
        <v>1.72038</v>
      </c>
      <c r="I634" s="91">
        <f t="shared" si="369"/>
        <v>1.7699499999999999</v>
      </c>
      <c r="J634" s="91">
        <f t="shared" si="369"/>
        <v>2.0041899999999999</v>
      </c>
      <c r="K634" s="91">
        <f t="shared" si="369"/>
        <v>2.2353100000000001</v>
      </c>
      <c r="L634" s="91">
        <f t="shared" si="369"/>
        <v>2.49593</v>
      </c>
      <c r="M634" s="91">
        <f t="shared" si="369"/>
        <v>2.5945200000000002</v>
      </c>
      <c r="N634" s="91">
        <f t="shared" si="369"/>
        <v>2.69299</v>
      </c>
      <c r="O634" s="91">
        <f t="shared" si="369"/>
        <v>2.7490199999999998</v>
      </c>
      <c r="P634" s="91">
        <f t="shared" si="369"/>
        <v>2.7273999999999998</v>
      </c>
      <c r="Q634" s="91">
        <f t="shared" si="369"/>
        <v>2.6489600000000002</v>
      </c>
      <c r="R634" s="91">
        <f t="shared" si="369"/>
        <v>2.8053400000000002</v>
      </c>
      <c r="S634" s="91">
        <f t="shared" si="369"/>
        <v>2.7950200000000001</v>
      </c>
      <c r="T634" s="91">
        <f t="shared" si="369"/>
        <v>2.7871800000000002</v>
      </c>
      <c r="U634" s="91">
        <f t="shared" si="369"/>
        <v>2.7355900000000002</v>
      </c>
      <c r="V634" s="91">
        <f t="shared" si="369"/>
        <v>2.6803499999999998</v>
      </c>
      <c r="W634" s="91">
        <f t="shared" si="369"/>
        <v>2.6232099999999998</v>
      </c>
      <c r="X634" s="91">
        <f t="shared" si="369"/>
        <v>2.5854900000000001</v>
      </c>
      <c r="Y634" s="91">
        <f t="shared" si="369"/>
        <v>2.5620400000000001</v>
      </c>
      <c r="Z634" s="91">
        <f t="shared" si="369"/>
        <v>2.2587000000000002</v>
      </c>
      <c r="AA634" s="91">
        <f t="shared" si="369"/>
        <v>2.0796899999999998</v>
      </c>
    </row>
    <row r="635" spans="1:27" ht="12.75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>$D$11</f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853463.45</v>
      </c>
      <c r="E644" s="105">
        <f>$D644</f>
        <v>853463.45</v>
      </c>
      <c r="F644" s="105">
        <f>$D644</f>
        <v>853463.45</v>
      </c>
      <c r="G644" s="105">
        <f>$D644</f>
        <v>853463.45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7:C578" xr:uid="{00000000-0001-0000-0A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2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0E544-5E02-40D1-B01C-321D0A7589F4}">
  <sheetPr>
    <tabColor theme="5" tint="0.59999389629810485"/>
    <pageSetUpPr fitToPage="1"/>
  </sheetPr>
  <dimension ref="A1:AA664"/>
  <sheetViews>
    <sheetView view="pageBreakPreview" zoomScale="75" zoomScaleNormal="100" zoomScaleSheetLayoutView="75" workbookViewId="0">
      <pane ySplit="4" topLeftCell="A158" activePane="bottomLeft" state="frozen"/>
      <selection activeCell="N30" sqref="N30"/>
      <selection pane="bottomLeft"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1032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1033</v>
      </c>
      <c r="B7" s="28" t="str">
        <f>"01"&amp;"."&amp;$B$663&amp;"."&amp;$B$664</f>
        <v>01.07.2023</v>
      </c>
      <c r="C7" s="90" t="s">
        <v>76</v>
      </c>
      <c r="D7" s="91">
        <f>ROUND(((D8+D9+D11+D10)/1000),5)</f>
        <v>1.65618</v>
      </c>
      <c r="E7" s="91">
        <f>ROUND(((E8+E9+E11+E10)/1000),5)</f>
        <v>1.46912</v>
      </c>
      <c r="F7" s="91">
        <f>ROUND(((F8+F9+F11+F10)/1000),5)</f>
        <v>1.34826</v>
      </c>
      <c r="G7" s="91">
        <f t="shared" ref="G7:AA7" si="0">ROUND(((G8+G9+G11+G10)/1000),5)</f>
        <v>1.2380100000000001</v>
      </c>
      <c r="H7" s="91">
        <f t="shared" si="0"/>
        <v>1.1870499999999999</v>
      </c>
      <c r="I7" s="91">
        <f t="shared" si="0"/>
        <v>1.2319800000000001</v>
      </c>
      <c r="J7" s="91">
        <f t="shared" si="0"/>
        <v>1.29148</v>
      </c>
      <c r="K7" s="91">
        <f t="shared" si="0"/>
        <v>1.61124</v>
      </c>
      <c r="L7" s="91">
        <f t="shared" si="0"/>
        <v>1.76102</v>
      </c>
      <c r="M7" s="91">
        <f t="shared" si="0"/>
        <v>2.0023399999999998</v>
      </c>
      <c r="N7" s="91">
        <f t="shared" si="0"/>
        <v>2.0688300000000002</v>
      </c>
      <c r="O7" s="91">
        <f t="shared" si="0"/>
        <v>2.2633100000000002</v>
      </c>
      <c r="P7" s="91">
        <f t="shared" si="0"/>
        <v>2.2631000000000001</v>
      </c>
      <c r="Q7" s="91">
        <f t="shared" si="0"/>
        <v>2.2640199999999999</v>
      </c>
      <c r="R7" s="91">
        <f t="shared" si="0"/>
        <v>2.26389</v>
      </c>
      <c r="S7" s="91">
        <f t="shared" si="0"/>
        <v>2.26248</v>
      </c>
      <c r="T7" s="91">
        <f t="shared" si="0"/>
        <v>2.04373</v>
      </c>
      <c r="U7" s="91">
        <f t="shared" si="0"/>
        <v>1.9174800000000001</v>
      </c>
      <c r="V7" s="91">
        <f t="shared" si="0"/>
        <v>1.85093</v>
      </c>
      <c r="W7" s="91">
        <f t="shared" si="0"/>
        <v>1.8030900000000001</v>
      </c>
      <c r="X7" s="91">
        <f t="shared" si="0"/>
        <v>1.80362</v>
      </c>
      <c r="Y7" s="91">
        <f t="shared" si="0"/>
        <v>1.8817600000000001</v>
      </c>
      <c r="Z7" s="91">
        <f t="shared" si="0"/>
        <v>1.8002800000000001</v>
      </c>
      <c r="AA7" s="91">
        <f t="shared" si="0"/>
        <v>1.67269</v>
      </c>
    </row>
    <row r="8" spans="1:27" ht="12.75" hidden="1" customHeight="1" outlineLevel="1" x14ac:dyDescent="0.2">
      <c r="A8" s="99" t="s">
        <v>1034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hidden="1" customHeight="1" outlineLevel="1" x14ac:dyDescent="0.2">
      <c r="A9" s="99" t="s">
        <v>1035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hidden="1" customHeight="1" outlineLevel="1" x14ac:dyDescent="0.2">
      <c r="A10" s="99" t="s">
        <v>1036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hidden="1" customHeight="1" outlineLevel="1" x14ac:dyDescent="0.2">
      <c r="A11" s="99" t="s">
        <v>1037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1038</v>
      </c>
      <c r="B12" s="28" t="str">
        <f>"02"&amp;"."&amp;$B$663&amp;"."&amp;$B$664</f>
        <v>02.07.2023</v>
      </c>
      <c r="C12" s="90" t="s">
        <v>76</v>
      </c>
      <c r="D12" s="91">
        <f>ROUND(((D13+D14+D16+D15)/1000),5)</f>
        <v>1.50478</v>
      </c>
      <c r="E12" s="91">
        <f>ROUND(((E13+E14+E16+E15)/1000),5)</f>
        <v>1.2932300000000001</v>
      </c>
      <c r="F12" s="91">
        <f>ROUND(((F13+F14+F16+F15)/1000),5)</f>
        <v>1.16717</v>
      </c>
      <c r="G12" s="91">
        <f t="shared" ref="G12:AA12" si="3">ROUND(((G13+G14+G16+G15)/1000),5)</f>
        <v>1.1037600000000001</v>
      </c>
      <c r="H12" s="91">
        <f t="shared" si="3"/>
        <v>1.03538</v>
      </c>
      <c r="I12" s="91">
        <f t="shared" si="3"/>
        <v>1.0488</v>
      </c>
      <c r="J12" s="91">
        <f t="shared" si="3"/>
        <v>1.00854</v>
      </c>
      <c r="K12" s="91">
        <f t="shared" si="3"/>
        <v>1.2718</v>
      </c>
      <c r="L12" s="91">
        <f t="shared" si="3"/>
        <v>1.6459999999999999</v>
      </c>
      <c r="M12" s="91">
        <f t="shared" si="3"/>
        <v>1.8607400000000001</v>
      </c>
      <c r="N12" s="91">
        <f t="shared" si="3"/>
        <v>2.0014099999999999</v>
      </c>
      <c r="O12" s="91">
        <f t="shared" si="3"/>
        <v>2.01877</v>
      </c>
      <c r="P12" s="91">
        <f t="shared" si="3"/>
        <v>2.0253100000000002</v>
      </c>
      <c r="Q12" s="91">
        <f t="shared" si="3"/>
        <v>2.02901</v>
      </c>
      <c r="R12" s="91">
        <f t="shared" si="3"/>
        <v>2.0306099999999998</v>
      </c>
      <c r="S12" s="91">
        <f t="shared" si="3"/>
        <v>2.0259399999999999</v>
      </c>
      <c r="T12" s="91">
        <f t="shared" si="3"/>
        <v>2.0128499999999998</v>
      </c>
      <c r="U12" s="91">
        <f t="shared" si="3"/>
        <v>1.99285</v>
      </c>
      <c r="V12" s="91">
        <f t="shared" si="3"/>
        <v>1.9867900000000001</v>
      </c>
      <c r="W12" s="91">
        <f t="shared" si="3"/>
        <v>1.9821599999999999</v>
      </c>
      <c r="X12" s="91">
        <f t="shared" si="3"/>
        <v>1.9783999999999999</v>
      </c>
      <c r="Y12" s="91">
        <f t="shared" si="3"/>
        <v>1.9777800000000001</v>
      </c>
      <c r="Z12" s="91">
        <f t="shared" si="3"/>
        <v>1.8234900000000001</v>
      </c>
      <c r="AA12" s="91">
        <f t="shared" si="3"/>
        <v>1.65822</v>
      </c>
    </row>
    <row r="13" spans="1:27" ht="12.75" hidden="1" customHeight="1" outlineLevel="1" x14ac:dyDescent="0.2">
      <c r="A13" s="99" t="s">
        <v>1039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hidden="1" customHeight="1" outlineLevel="1" x14ac:dyDescent="0.2">
      <c r="A14" s="99" t="s">
        <v>1040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hidden="1" customHeight="1" outlineLevel="1" x14ac:dyDescent="0.2">
      <c r="A15" s="99" t="s">
        <v>1041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hidden="1" customHeight="1" outlineLevel="1" x14ac:dyDescent="0.2">
      <c r="A16" s="99" t="s">
        <v>1042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1043</v>
      </c>
      <c r="B17" s="28" t="str">
        <f>"03"&amp;"."&amp;$B$663&amp;"."&amp;$B$664</f>
        <v>03.07.2023</v>
      </c>
      <c r="C17" s="90" t="s">
        <v>76</v>
      </c>
      <c r="D17" s="91">
        <f>ROUND(((D18+D19+D21+D20)/1000),5)</f>
        <v>1.5520499999999999</v>
      </c>
      <c r="E17" s="91">
        <f>ROUND(((E18+E19+E21+E20)/1000),5)</f>
        <v>1.31986</v>
      </c>
      <c r="F17" s="91">
        <f>ROUND(((F18+F19+F21+F20)/1000),5)</f>
        <v>1.17323</v>
      </c>
      <c r="G17" s="91">
        <f t="shared" ref="G17:AA17" si="6">ROUND(((G18+G19+G21+G20)/1000),5)</f>
        <v>1.09646</v>
      </c>
      <c r="H17" s="91">
        <f t="shared" si="6"/>
        <v>1.2942100000000001</v>
      </c>
      <c r="I17" s="91">
        <f t="shared" si="6"/>
        <v>1.43675</v>
      </c>
      <c r="J17" s="91">
        <f t="shared" si="6"/>
        <v>1.5118499999999999</v>
      </c>
      <c r="K17" s="91">
        <f t="shared" si="6"/>
        <v>1.6696</v>
      </c>
      <c r="L17" s="91">
        <f t="shared" si="6"/>
        <v>1.9251199999999999</v>
      </c>
      <c r="M17" s="91">
        <f t="shared" si="6"/>
        <v>2.1945399999999999</v>
      </c>
      <c r="N17" s="91">
        <f t="shared" si="6"/>
        <v>2.2421700000000002</v>
      </c>
      <c r="O17" s="91">
        <f t="shared" si="6"/>
        <v>2.2408299999999999</v>
      </c>
      <c r="P17" s="91">
        <f t="shared" si="6"/>
        <v>2.2319800000000001</v>
      </c>
      <c r="Q17" s="91">
        <f t="shared" si="6"/>
        <v>2.2426300000000001</v>
      </c>
      <c r="R17" s="91">
        <f t="shared" si="6"/>
        <v>2.2392799999999999</v>
      </c>
      <c r="S17" s="91">
        <f t="shared" si="6"/>
        <v>2.2360799999999998</v>
      </c>
      <c r="T17" s="91">
        <f t="shared" si="6"/>
        <v>2.2376200000000002</v>
      </c>
      <c r="U17" s="91">
        <f t="shared" si="6"/>
        <v>2.2328600000000001</v>
      </c>
      <c r="V17" s="91">
        <f t="shared" si="6"/>
        <v>2.2185800000000002</v>
      </c>
      <c r="W17" s="91">
        <f t="shared" si="6"/>
        <v>2.1320999999999999</v>
      </c>
      <c r="X17" s="91">
        <f t="shared" si="6"/>
        <v>2.0405899999999999</v>
      </c>
      <c r="Y17" s="91">
        <f t="shared" si="6"/>
        <v>1.94018</v>
      </c>
      <c r="Z17" s="91">
        <f t="shared" si="6"/>
        <v>1.72122</v>
      </c>
      <c r="AA17" s="91">
        <f t="shared" si="6"/>
        <v>1.6608000000000001</v>
      </c>
    </row>
    <row r="18" spans="1:27" ht="12.75" hidden="1" customHeight="1" outlineLevel="1" x14ac:dyDescent="0.2">
      <c r="A18" s="99" t="s">
        <v>1044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hidden="1" customHeight="1" outlineLevel="1" x14ac:dyDescent="0.2">
      <c r="A19" s="99" t="s">
        <v>1045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hidden="1" customHeight="1" outlineLevel="1" x14ac:dyDescent="0.2">
      <c r="A20" s="99" t="s">
        <v>1046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hidden="1" customHeight="1" outlineLevel="1" x14ac:dyDescent="0.2">
      <c r="A21" s="99" t="s">
        <v>1047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1048</v>
      </c>
      <c r="B22" s="28" t="str">
        <f>"04"&amp;"."&amp;$B$663&amp;"."&amp;$B$664</f>
        <v>04.07.2023</v>
      </c>
      <c r="C22" s="90" t="s">
        <v>76</v>
      </c>
      <c r="D22" s="91">
        <f>ROUND(((D23+D24+D26+D25)/1000),5)</f>
        <v>1.4844299999999999</v>
      </c>
      <c r="E22" s="91">
        <f>ROUND(((E23+E24+E26+E25)/1000),5)</f>
        <v>1.34318</v>
      </c>
      <c r="F22" s="91">
        <f>ROUND(((F23+F24+F26+F25)/1000),5)</f>
        <v>1.2183299999999999</v>
      </c>
      <c r="G22" s="91">
        <f t="shared" ref="G22:AA22" si="9">ROUND(((G23+G24+G26+G25)/1000),5)</f>
        <v>1.0199</v>
      </c>
      <c r="H22" s="91">
        <f t="shared" si="9"/>
        <v>0.94894999999999996</v>
      </c>
      <c r="I22" s="91">
        <f t="shared" si="9"/>
        <v>1.0448</v>
      </c>
      <c r="J22" s="91">
        <f t="shared" si="9"/>
        <v>1.4682299999999999</v>
      </c>
      <c r="K22" s="91">
        <f t="shared" si="9"/>
        <v>1.6668700000000001</v>
      </c>
      <c r="L22" s="91">
        <f t="shared" si="9"/>
        <v>1.8849800000000001</v>
      </c>
      <c r="M22" s="91">
        <f t="shared" si="9"/>
        <v>2.1811799999999999</v>
      </c>
      <c r="N22" s="91">
        <f t="shared" si="9"/>
        <v>2.23943</v>
      </c>
      <c r="O22" s="91">
        <f t="shared" si="9"/>
        <v>2.2462599999999999</v>
      </c>
      <c r="P22" s="91">
        <f t="shared" si="9"/>
        <v>2.22275</v>
      </c>
      <c r="Q22" s="91">
        <f t="shared" si="9"/>
        <v>2.23542</v>
      </c>
      <c r="R22" s="91">
        <f t="shared" si="9"/>
        <v>2.2825000000000002</v>
      </c>
      <c r="S22" s="91">
        <f t="shared" si="9"/>
        <v>2.2708900000000001</v>
      </c>
      <c r="T22" s="91">
        <f t="shared" si="9"/>
        <v>2.2414999999999998</v>
      </c>
      <c r="U22" s="91">
        <f t="shared" si="9"/>
        <v>2.2313299999999998</v>
      </c>
      <c r="V22" s="91">
        <f t="shared" si="9"/>
        <v>2.1847699999999999</v>
      </c>
      <c r="W22" s="91">
        <f t="shared" si="9"/>
        <v>2.0824400000000001</v>
      </c>
      <c r="X22" s="91">
        <f t="shared" si="9"/>
        <v>2.0416099999999999</v>
      </c>
      <c r="Y22" s="91">
        <f t="shared" si="9"/>
        <v>2.03708</v>
      </c>
      <c r="Z22" s="91">
        <f t="shared" si="9"/>
        <v>1.78911</v>
      </c>
      <c r="AA22" s="91">
        <f t="shared" si="9"/>
        <v>1.6310899999999999</v>
      </c>
    </row>
    <row r="23" spans="1:27" ht="12.75" hidden="1" customHeight="1" outlineLevel="1" x14ac:dyDescent="0.2">
      <c r="A23" s="99" t="s">
        <v>1049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hidden="1" customHeight="1" outlineLevel="1" x14ac:dyDescent="0.2">
      <c r="A24" s="99" t="s">
        <v>1050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hidden="1" customHeight="1" outlineLevel="1" x14ac:dyDescent="0.2">
      <c r="A25" s="99" t="s">
        <v>1051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hidden="1" customHeight="1" outlineLevel="1" x14ac:dyDescent="0.2">
      <c r="A26" s="99" t="s">
        <v>1052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1053</v>
      </c>
      <c r="B27" s="28" t="str">
        <f>"05"&amp;"."&amp;$B$663&amp;"."&amp;$B$664</f>
        <v>05.07.2023</v>
      </c>
      <c r="C27" s="90" t="s">
        <v>76</v>
      </c>
      <c r="D27" s="91">
        <f>ROUND(((D28+D29+D31+D30)/1000),5)</f>
        <v>1.28407</v>
      </c>
      <c r="E27" s="91">
        <f>ROUND(((E28+E29+E31+E30)/1000),5)</f>
        <v>1.0961399999999999</v>
      </c>
      <c r="F27" s="91">
        <f>ROUND(((F28+F29+F31+F30)/1000),5)</f>
        <v>1.01633</v>
      </c>
      <c r="G27" s="91">
        <f t="shared" ref="G27:AA27" si="12">ROUND(((G28+G29+G31+G30)/1000),5)</f>
        <v>0.97297999999999996</v>
      </c>
      <c r="H27" s="91">
        <f t="shared" si="12"/>
        <v>0.91600999999999999</v>
      </c>
      <c r="I27" s="91">
        <f t="shared" si="12"/>
        <v>0.99258000000000002</v>
      </c>
      <c r="J27" s="91">
        <f t="shared" si="12"/>
        <v>1.27095</v>
      </c>
      <c r="K27" s="91">
        <f t="shared" si="12"/>
        <v>1.6455500000000001</v>
      </c>
      <c r="L27" s="91">
        <f t="shared" si="12"/>
        <v>1.8747499999999999</v>
      </c>
      <c r="M27" s="91">
        <f t="shared" si="12"/>
        <v>2.1635</v>
      </c>
      <c r="N27" s="91">
        <f t="shared" si="12"/>
        <v>2.2368299999999999</v>
      </c>
      <c r="O27" s="91">
        <f t="shared" si="12"/>
        <v>2.2621000000000002</v>
      </c>
      <c r="P27" s="91">
        <f t="shared" si="12"/>
        <v>2.2510400000000002</v>
      </c>
      <c r="Q27" s="91">
        <f t="shared" si="12"/>
        <v>2.2525200000000001</v>
      </c>
      <c r="R27" s="91">
        <f t="shared" si="12"/>
        <v>2.29732</v>
      </c>
      <c r="S27" s="91">
        <f t="shared" si="12"/>
        <v>2.2895599999999998</v>
      </c>
      <c r="T27" s="91">
        <f t="shared" si="12"/>
        <v>2.2648100000000002</v>
      </c>
      <c r="U27" s="91">
        <f t="shared" si="12"/>
        <v>2.2518199999999999</v>
      </c>
      <c r="V27" s="91">
        <f t="shared" si="12"/>
        <v>2.19258</v>
      </c>
      <c r="W27" s="91">
        <f t="shared" si="12"/>
        <v>2.1158899999999998</v>
      </c>
      <c r="X27" s="91">
        <f t="shared" si="12"/>
        <v>2.0330699999999999</v>
      </c>
      <c r="Y27" s="91">
        <f t="shared" si="12"/>
        <v>2.00678</v>
      </c>
      <c r="Z27" s="91">
        <f t="shared" si="12"/>
        <v>1.78501</v>
      </c>
      <c r="AA27" s="91">
        <f t="shared" si="12"/>
        <v>1.5696600000000001</v>
      </c>
    </row>
    <row r="28" spans="1:27" ht="12.75" hidden="1" customHeight="1" outlineLevel="1" x14ac:dyDescent="0.2">
      <c r="A28" s="99" t="s">
        <v>1054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hidden="1" customHeight="1" outlineLevel="1" x14ac:dyDescent="0.2">
      <c r="A29" s="99" t="s">
        <v>1055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hidden="1" customHeight="1" outlineLevel="1" x14ac:dyDescent="0.2">
      <c r="A30" s="99" t="s">
        <v>1056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hidden="1" customHeight="1" outlineLevel="1" x14ac:dyDescent="0.2">
      <c r="A31" s="99" t="s">
        <v>1057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1058</v>
      </c>
      <c r="B32" s="28" t="str">
        <f>"06"&amp;"."&amp;$B$663&amp;"."&amp;$B$664</f>
        <v>06.07.2023</v>
      </c>
      <c r="C32" s="90" t="s">
        <v>76</v>
      </c>
      <c r="D32" s="91">
        <f>ROUND(((D33+D34+D36+D35)/1000),5)</f>
        <v>1.28653</v>
      </c>
      <c r="E32" s="91">
        <f>ROUND(((E33+E34+E36+E35)/1000),5)</f>
        <v>1.10005</v>
      </c>
      <c r="F32" s="91">
        <f>ROUND(((F33+F34+F36+F35)/1000),5)</f>
        <v>0.99424000000000001</v>
      </c>
      <c r="G32" s="91">
        <f t="shared" ref="G32:AA32" si="15">ROUND(((G33+G34+G36+G35)/1000),5)</f>
        <v>0.93864999999999998</v>
      </c>
      <c r="H32" s="91">
        <f t="shared" si="15"/>
        <v>0.86824999999999997</v>
      </c>
      <c r="I32" s="91">
        <f t="shared" si="15"/>
        <v>0.93866000000000005</v>
      </c>
      <c r="J32" s="91">
        <f t="shared" si="15"/>
        <v>1.1471899999999999</v>
      </c>
      <c r="K32" s="91">
        <f t="shared" si="15"/>
        <v>1.6439699999999999</v>
      </c>
      <c r="L32" s="91">
        <f t="shared" si="15"/>
        <v>1.83813</v>
      </c>
      <c r="M32" s="91">
        <f t="shared" si="15"/>
        <v>2.1545100000000001</v>
      </c>
      <c r="N32" s="91">
        <f t="shared" si="15"/>
        <v>2.1815799999999999</v>
      </c>
      <c r="O32" s="91">
        <f t="shared" si="15"/>
        <v>2.1819199999999999</v>
      </c>
      <c r="P32" s="91">
        <f t="shared" si="15"/>
        <v>2.1504599999999998</v>
      </c>
      <c r="Q32" s="91">
        <f t="shared" si="15"/>
        <v>2.1859500000000001</v>
      </c>
      <c r="R32" s="91">
        <f t="shared" si="15"/>
        <v>2.1913100000000001</v>
      </c>
      <c r="S32" s="91">
        <f t="shared" si="15"/>
        <v>2.2231900000000002</v>
      </c>
      <c r="T32" s="91">
        <f t="shared" si="15"/>
        <v>2.2077800000000001</v>
      </c>
      <c r="U32" s="91">
        <f t="shared" si="15"/>
        <v>2.2017500000000001</v>
      </c>
      <c r="V32" s="91">
        <f t="shared" si="15"/>
        <v>2.1631800000000001</v>
      </c>
      <c r="W32" s="91">
        <f t="shared" si="15"/>
        <v>2.0702699999999998</v>
      </c>
      <c r="X32" s="91">
        <f t="shared" si="15"/>
        <v>2.0266199999999999</v>
      </c>
      <c r="Y32" s="91">
        <f t="shared" si="15"/>
        <v>1.99918</v>
      </c>
      <c r="Z32" s="91">
        <f t="shared" si="15"/>
        <v>1.87388</v>
      </c>
      <c r="AA32" s="91">
        <f t="shared" si="15"/>
        <v>1.5966400000000001</v>
      </c>
    </row>
    <row r="33" spans="1:27" ht="12.75" hidden="1" customHeight="1" outlineLevel="1" x14ac:dyDescent="0.2">
      <c r="A33" s="99" t="s">
        <v>1059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hidden="1" customHeight="1" outlineLevel="1" x14ac:dyDescent="0.2">
      <c r="A34" s="99" t="s">
        <v>1060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hidden="1" customHeight="1" outlineLevel="1" x14ac:dyDescent="0.2">
      <c r="A35" s="99" t="s">
        <v>1061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hidden="1" customHeight="1" outlineLevel="1" x14ac:dyDescent="0.2">
      <c r="A36" s="99" t="s">
        <v>1062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1063</v>
      </c>
      <c r="B37" s="28" t="str">
        <f>"07"&amp;"."&amp;$B$663&amp;"."&amp;$B$664</f>
        <v>07.07.2023</v>
      </c>
      <c r="C37" s="90" t="s">
        <v>76</v>
      </c>
      <c r="D37" s="91">
        <f>ROUND(((D38+D39+D41+D40)/1000),5)</f>
        <v>1.2801899999999999</v>
      </c>
      <c r="E37" s="91">
        <f>ROUND(((E38+E39+E41+E40)/1000),5)</f>
        <v>1.1188</v>
      </c>
      <c r="F37" s="91">
        <f>ROUND(((F38+F39+F41+F40)/1000),5)</f>
        <v>1.0391699999999999</v>
      </c>
      <c r="G37" s="91">
        <f t="shared" ref="G37:AA37" si="18">ROUND(((G38+G39+G41+G40)/1000),5)</f>
        <v>1.0026999999999999</v>
      </c>
      <c r="H37" s="91">
        <f t="shared" si="18"/>
        <v>0.99538000000000004</v>
      </c>
      <c r="I37" s="91">
        <f t="shared" si="18"/>
        <v>1.0875999999999999</v>
      </c>
      <c r="J37" s="91">
        <f t="shared" si="18"/>
        <v>1.32267</v>
      </c>
      <c r="K37" s="91">
        <f t="shared" si="18"/>
        <v>1.72157</v>
      </c>
      <c r="L37" s="91">
        <f t="shared" si="18"/>
        <v>1.98054</v>
      </c>
      <c r="M37" s="91">
        <f t="shared" si="18"/>
        <v>2.2686199999999999</v>
      </c>
      <c r="N37" s="91">
        <f t="shared" si="18"/>
        <v>2.2997100000000001</v>
      </c>
      <c r="O37" s="91">
        <f t="shared" si="18"/>
        <v>2.2957200000000002</v>
      </c>
      <c r="P37" s="91">
        <f t="shared" si="18"/>
        <v>2.2636500000000002</v>
      </c>
      <c r="Q37" s="91">
        <f t="shared" si="18"/>
        <v>2.2914300000000001</v>
      </c>
      <c r="R37" s="91">
        <f t="shared" si="18"/>
        <v>2.29854</v>
      </c>
      <c r="S37" s="91">
        <f t="shared" si="18"/>
        <v>2.2959499999999999</v>
      </c>
      <c r="T37" s="91">
        <f t="shared" si="18"/>
        <v>2.29616</v>
      </c>
      <c r="U37" s="91">
        <f t="shared" si="18"/>
        <v>2.3082400000000001</v>
      </c>
      <c r="V37" s="91">
        <f t="shared" si="18"/>
        <v>2.2818200000000002</v>
      </c>
      <c r="W37" s="91">
        <f t="shared" si="18"/>
        <v>2.2590699999999999</v>
      </c>
      <c r="X37" s="91">
        <f t="shared" si="18"/>
        <v>2.2149399999999999</v>
      </c>
      <c r="Y37" s="91">
        <f t="shared" si="18"/>
        <v>2.2572700000000001</v>
      </c>
      <c r="Z37" s="91">
        <f t="shared" si="18"/>
        <v>2.0682299999999998</v>
      </c>
      <c r="AA37" s="91">
        <f t="shared" si="18"/>
        <v>1.80745</v>
      </c>
    </row>
    <row r="38" spans="1:27" ht="12.75" hidden="1" customHeight="1" outlineLevel="1" x14ac:dyDescent="0.2">
      <c r="A38" s="99" t="s">
        <v>1064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hidden="1" customHeight="1" outlineLevel="1" x14ac:dyDescent="0.2">
      <c r="A39" s="99" t="s">
        <v>1065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hidden="1" customHeight="1" outlineLevel="1" x14ac:dyDescent="0.2">
      <c r="A40" s="99" t="s">
        <v>1066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hidden="1" customHeight="1" outlineLevel="1" x14ac:dyDescent="0.2">
      <c r="A41" s="99" t="s">
        <v>1067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1068</v>
      </c>
      <c r="B42" s="28" t="str">
        <f>"08"&amp;"."&amp;$B$663&amp;"."&amp;$B$664</f>
        <v>08.07.2023</v>
      </c>
      <c r="C42" s="90" t="s">
        <v>76</v>
      </c>
      <c r="D42" s="91">
        <f>ROUND(((D43+D44+D46+D45)/1000),5)</f>
        <v>1.6333200000000001</v>
      </c>
      <c r="E42" s="91">
        <f>ROUND(((E43+E44+E46+E45)/1000),5)</f>
        <v>1.48146</v>
      </c>
      <c r="F42" s="91">
        <f>ROUND(((F43+F44+F46+F45)/1000),5)</f>
        <v>1.3361499999999999</v>
      </c>
      <c r="G42" s="91">
        <f t="shared" ref="G42:AA42" si="21">ROUND(((G43+G44+G46+G45)/1000),5)</f>
        <v>1.2420899999999999</v>
      </c>
      <c r="H42" s="91">
        <f t="shared" si="21"/>
        <v>1.16859</v>
      </c>
      <c r="I42" s="91">
        <f t="shared" si="21"/>
        <v>1.2742500000000001</v>
      </c>
      <c r="J42" s="91">
        <f t="shared" si="21"/>
        <v>1.39059</v>
      </c>
      <c r="K42" s="91">
        <f t="shared" si="21"/>
        <v>1.56053</v>
      </c>
      <c r="L42" s="91">
        <f t="shared" si="21"/>
        <v>1.74596</v>
      </c>
      <c r="M42" s="91">
        <f t="shared" si="21"/>
        <v>2.1228799999999999</v>
      </c>
      <c r="N42" s="91">
        <f t="shared" si="21"/>
        <v>2.25549</v>
      </c>
      <c r="O42" s="91">
        <f t="shared" si="21"/>
        <v>2.2751899999999998</v>
      </c>
      <c r="P42" s="91">
        <f t="shared" si="21"/>
        <v>2.2746</v>
      </c>
      <c r="Q42" s="91">
        <f t="shared" si="21"/>
        <v>2.2883200000000001</v>
      </c>
      <c r="R42" s="91">
        <f t="shared" si="21"/>
        <v>2.2850299999999999</v>
      </c>
      <c r="S42" s="91">
        <f t="shared" si="21"/>
        <v>2.2739500000000001</v>
      </c>
      <c r="T42" s="91">
        <f t="shared" si="21"/>
        <v>2.2435999999999998</v>
      </c>
      <c r="U42" s="91">
        <f t="shared" si="21"/>
        <v>2.1600999999999999</v>
      </c>
      <c r="V42" s="91">
        <f t="shared" si="21"/>
        <v>2.1109800000000001</v>
      </c>
      <c r="W42" s="91">
        <f t="shared" si="21"/>
        <v>2.1208900000000002</v>
      </c>
      <c r="X42" s="91">
        <f t="shared" si="21"/>
        <v>2.08968</v>
      </c>
      <c r="Y42" s="91">
        <f t="shared" si="21"/>
        <v>2.07707</v>
      </c>
      <c r="Z42" s="91">
        <f t="shared" si="21"/>
        <v>2.0722700000000001</v>
      </c>
      <c r="AA42" s="91">
        <f t="shared" si="21"/>
        <v>1.8268899999999999</v>
      </c>
    </row>
    <row r="43" spans="1:27" ht="12.75" hidden="1" customHeight="1" outlineLevel="1" x14ac:dyDescent="0.2">
      <c r="A43" s="99" t="s">
        <v>1069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hidden="1" customHeight="1" outlineLevel="1" x14ac:dyDescent="0.2">
      <c r="A44" s="99" t="s">
        <v>1070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hidden="1" customHeight="1" outlineLevel="1" x14ac:dyDescent="0.2">
      <c r="A45" s="99" t="s">
        <v>1071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hidden="1" customHeight="1" outlineLevel="1" x14ac:dyDescent="0.2">
      <c r="A46" s="99" t="s">
        <v>1072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1073</v>
      </c>
      <c r="B47" s="28" t="str">
        <f>"09"&amp;"."&amp;$B$663&amp;"."&amp;$B$664</f>
        <v>09.07.2023</v>
      </c>
      <c r="C47" s="90" t="s">
        <v>76</v>
      </c>
      <c r="D47" s="91">
        <f>ROUND(((D48+D49+D51+D50)/1000),5)</f>
        <v>1.7227699999999999</v>
      </c>
      <c r="E47" s="91">
        <f>ROUND(((E48+E49+E51+E50)/1000),5)</f>
        <v>1.56569</v>
      </c>
      <c r="F47" s="91">
        <f>ROUND(((F48+F49+F51+F50)/1000),5)</f>
        <v>1.4014500000000001</v>
      </c>
      <c r="G47" s="91">
        <f t="shared" ref="G47:AA47" si="24">ROUND(((G48+G49+G51+G50)/1000),5)</f>
        <v>1.3212900000000001</v>
      </c>
      <c r="H47" s="91">
        <f t="shared" si="24"/>
        <v>1.2809299999999999</v>
      </c>
      <c r="I47" s="91">
        <f t="shared" si="24"/>
        <v>1.2842100000000001</v>
      </c>
      <c r="J47" s="91">
        <f t="shared" si="24"/>
        <v>1.4422299999999999</v>
      </c>
      <c r="K47" s="91">
        <f t="shared" si="24"/>
        <v>1.6348199999999999</v>
      </c>
      <c r="L47" s="91">
        <f t="shared" si="24"/>
        <v>1.77294</v>
      </c>
      <c r="M47" s="91">
        <f t="shared" si="24"/>
        <v>2.0801500000000002</v>
      </c>
      <c r="N47" s="91">
        <f t="shared" si="24"/>
        <v>2.2416999999999998</v>
      </c>
      <c r="O47" s="91">
        <f t="shared" si="24"/>
        <v>2.2842600000000002</v>
      </c>
      <c r="P47" s="91">
        <f t="shared" si="24"/>
        <v>2.2764500000000001</v>
      </c>
      <c r="Q47" s="91">
        <f t="shared" si="24"/>
        <v>2.2969200000000001</v>
      </c>
      <c r="R47" s="91">
        <f t="shared" si="24"/>
        <v>2.2963300000000002</v>
      </c>
      <c r="S47" s="91">
        <f t="shared" si="24"/>
        <v>2.2959200000000002</v>
      </c>
      <c r="T47" s="91">
        <f t="shared" si="24"/>
        <v>2.2615400000000001</v>
      </c>
      <c r="U47" s="91">
        <f t="shared" si="24"/>
        <v>2.18723</v>
      </c>
      <c r="V47" s="91">
        <f t="shared" si="24"/>
        <v>2.1491699999999998</v>
      </c>
      <c r="W47" s="91">
        <f t="shared" si="24"/>
        <v>2.1188699999999998</v>
      </c>
      <c r="X47" s="91">
        <f t="shared" si="24"/>
        <v>2.0847500000000001</v>
      </c>
      <c r="Y47" s="91">
        <f t="shared" si="24"/>
        <v>2.1011799999999998</v>
      </c>
      <c r="Z47" s="91">
        <f t="shared" si="24"/>
        <v>2.0497299999999998</v>
      </c>
      <c r="AA47" s="91">
        <f t="shared" si="24"/>
        <v>1.8119499999999999</v>
      </c>
    </row>
    <row r="48" spans="1:27" ht="12.75" hidden="1" customHeight="1" outlineLevel="1" x14ac:dyDescent="0.2">
      <c r="A48" s="99" t="s">
        <v>1074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hidden="1" customHeight="1" outlineLevel="1" x14ac:dyDescent="0.2">
      <c r="A49" s="99" t="s">
        <v>1075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hidden="1" customHeight="1" outlineLevel="1" x14ac:dyDescent="0.2">
      <c r="A50" s="99" t="s">
        <v>1076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hidden="1" customHeight="1" outlineLevel="1" x14ac:dyDescent="0.2">
      <c r="A51" s="99" t="s">
        <v>1077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1078</v>
      </c>
      <c r="B52" s="28" t="str">
        <f>"10"&amp;"."&amp;$B$663&amp;"."&amp;$B$664</f>
        <v>10.07.2023</v>
      </c>
      <c r="C52" s="90" t="s">
        <v>76</v>
      </c>
      <c r="D52" s="91">
        <f>ROUND(((D53+D54+D56+D55)/1000),5)</f>
        <v>1.5667899999999999</v>
      </c>
      <c r="E52" s="91">
        <f>ROUND(((E53+E54+E56+E55)/1000),5)</f>
        <v>1.3624799999999999</v>
      </c>
      <c r="F52" s="91">
        <f>ROUND(((F53+F54+F56+F55)/1000),5)</f>
        <v>1.2049000000000001</v>
      </c>
      <c r="G52" s="91">
        <f t="shared" ref="G52:AA52" si="27">ROUND(((G53+G54+G56+G55)/1000),5)</f>
        <v>1.1102700000000001</v>
      </c>
      <c r="H52" s="91">
        <f t="shared" si="27"/>
        <v>1.00458</v>
      </c>
      <c r="I52" s="91">
        <f t="shared" si="27"/>
        <v>1.22801</v>
      </c>
      <c r="J52" s="91">
        <f t="shared" si="27"/>
        <v>1.494</v>
      </c>
      <c r="K52" s="91">
        <f t="shared" si="27"/>
        <v>1.6721600000000001</v>
      </c>
      <c r="L52" s="91">
        <f t="shared" si="27"/>
        <v>1.86487</v>
      </c>
      <c r="M52" s="91">
        <f t="shared" si="27"/>
        <v>2.0354199999999998</v>
      </c>
      <c r="N52" s="91">
        <f t="shared" si="27"/>
        <v>2.2359</v>
      </c>
      <c r="O52" s="91">
        <f t="shared" si="27"/>
        <v>2.2534299999999998</v>
      </c>
      <c r="P52" s="91">
        <f t="shared" si="27"/>
        <v>2.2313499999999999</v>
      </c>
      <c r="Q52" s="91">
        <f t="shared" si="27"/>
        <v>2.2655400000000001</v>
      </c>
      <c r="R52" s="91">
        <f t="shared" si="27"/>
        <v>2.2656100000000001</v>
      </c>
      <c r="S52" s="91">
        <f t="shared" si="27"/>
        <v>2.1869200000000002</v>
      </c>
      <c r="T52" s="91">
        <f t="shared" si="27"/>
        <v>2.1769099999999999</v>
      </c>
      <c r="U52" s="91">
        <f t="shared" si="27"/>
        <v>2.2187299999999999</v>
      </c>
      <c r="V52" s="91">
        <f t="shared" si="27"/>
        <v>2.0666500000000001</v>
      </c>
      <c r="W52" s="91">
        <f t="shared" si="27"/>
        <v>1.98448</v>
      </c>
      <c r="X52" s="91">
        <f t="shared" si="27"/>
        <v>1.94265</v>
      </c>
      <c r="Y52" s="91">
        <f t="shared" si="27"/>
        <v>1.96637</v>
      </c>
      <c r="Z52" s="91">
        <f t="shared" si="27"/>
        <v>1.82473</v>
      </c>
      <c r="AA52" s="91">
        <f t="shared" si="27"/>
        <v>1.7417499999999999</v>
      </c>
    </row>
    <row r="53" spans="1:27" ht="12.75" hidden="1" customHeight="1" outlineLevel="1" x14ac:dyDescent="0.2">
      <c r="A53" s="99" t="s">
        <v>1079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hidden="1" customHeight="1" outlineLevel="1" x14ac:dyDescent="0.2">
      <c r="A54" s="99" t="s">
        <v>1080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hidden="1" customHeight="1" outlineLevel="1" x14ac:dyDescent="0.2">
      <c r="A55" s="99" t="s">
        <v>1081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hidden="1" customHeight="1" outlineLevel="1" x14ac:dyDescent="0.2">
      <c r="A56" s="99" t="s">
        <v>1082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1083</v>
      </c>
      <c r="B57" s="28" t="str">
        <f>"11"&amp;"."&amp;$B$663&amp;"."&amp;$B$664</f>
        <v>11.07.2023</v>
      </c>
      <c r="C57" s="90" t="s">
        <v>76</v>
      </c>
      <c r="D57" s="91">
        <f>ROUND(((D58+D59+D61+D60)/1000),5)</f>
        <v>1.4896400000000001</v>
      </c>
      <c r="E57" s="91">
        <f>ROUND(((E58+E59+E61+E60)/1000),5)</f>
        <v>1.4151</v>
      </c>
      <c r="F57" s="91">
        <f>ROUND(((F58+F59+F61+F60)/1000),5)</f>
        <v>1.1974</v>
      </c>
      <c r="G57" s="91">
        <f t="shared" ref="G57:AA57" si="30">ROUND(((G58+G59+G61+G60)/1000),5)</f>
        <v>1.0203599999999999</v>
      </c>
      <c r="H57" s="91">
        <f t="shared" si="30"/>
        <v>1.01172</v>
      </c>
      <c r="I57" s="91">
        <f t="shared" si="30"/>
        <v>1.2194</v>
      </c>
      <c r="J57" s="91">
        <f t="shared" si="30"/>
        <v>1.46051</v>
      </c>
      <c r="K57" s="91">
        <f t="shared" si="30"/>
        <v>1.6388199999999999</v>
      </c>
      <c r="L57" s="91">
        <f t="shared" si="30"/>
        <v>1.8507</v>
      </c>
      <c r="M57" s="91">
        <f t="shared" si="30"/>
        <v>1.9495499999999999</v>
      </c>
      <c r="N57" s="91">
        <f t="shared" si="30"/>
        <v>1.96177</v>
      </c>
      <c r="O57" s="91">
        <f t="shared" si="30"/>
        <v>1.97709</v>
      </c>
      <c r="P57" s="91">
        <f t="shared" si="30"/>
        <v>1.99339</v>
      </c>
      <c r="Q57" s="91">
        <f t="shared" si="30"/>
        <v>1.9901500000000001</v>
      </c>
      <c r="R57" s="91">
        <f t="shared" si="30"/>
        <v>2.0224700000000002</v>
      </c>
      <c r="S57" s="91">
        <f t="shared" si="30"/>
        <v>2.0182699999999998</v>
      </c>
      <c r="T57" s="91">
        <f t="shared" si="30"/>
        <v>2.01505</v>
      </c>
      <c r="U57" s="91">
        <f t="shared" si="30"/>
        <v>2.00291</v>
      </c>
      <c r="V57" s="91">
        <f t="shared" si="30"/>
        <v>1.9727600000000001</v>
      </c>
      <c r="W57" s="91">
        <f t="shared" si="30"/>
        <v>1.92835</v>
      </c>
      <c r="X57" s="91">
        <f t="shared" si="30"/>
        <v>1.8816600000000001</v>
      </c>
      <c r="Y57" s="91">
        <f t="shared" si="30"/>
        <v>1.90595</v>
      </c>
      <c r="Z57" s="91">
        <f t="shared" si="30"/>
        <v>1.7634099999999999</v>
      </c>
      <c r="AA57" s="91">
        <f t="shared" si="30"/>
        <v>1.71997</v>
      </c>
    </row>
    <row r="58" spans="1:27" ht="12.75" hidden="1" customHeight="1" outlineLevel="1" x14ac:dyDescent="0.2">
      <c r="A58" s="99" t="s">
        <v>1084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hidden="1" customHeight="1" outlineLevel="1" x14ac:dyDescent="0.2">
      <c r="A59" s="99" t="s">
        <v>1085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hidden="1" customHeight="1" outlineLevel="1" x14ac:dyDescent="0.2">
      <c r="A60" s="99" t="s">
        <v>1086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hidden="1" customHeight="1" outlineLevel="1" x14ac:dyDescent="0.2">
      <c r="A61" s="99" t="s">
        <v>1087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1088</v>
      </c>
      <c r="B62" s="28" t="str">
        <f>"12"&amp;"."&amp;$B$663&amp;"."&amp;$B$664</f>
        <v>12.07.2023</v>
      </c>
      <c r="C62" s="90" t="s">
        <v>76</v>
      </c>
      <c r="D62" s="91">
        <f>ROUND(((D63+D64+D66+D65)/1000),5)</f>
        <v>1.4424999999999999</v>
      </c>
      <c r="E62" s="91">
        <f>ROUND(((E63+E64+E66+E65)/1000),5)</f>
        <v>1.3263199999999999</v>
      </c>
      <c r="F62" s="91">
        <f>ROUND(((F63+F64+F66+F65)/1000),5)</f>
        <v>1.2356199999999999</v>
      </c>
      <c r="G62" s="91">
        <f t="shared" ref="G62:AA62" si="33">ROUND(((G63+G64+G66+G65)/1000),5)</f>
        <v>1.1911700000000001</v>
      </c>
      <c r="H62" s="91">
        <f t="shared" si="33"/>
        <v>1.1835800000000001</v>
      </c>
      <c r="I62" s="91">
        <f t="shared" si="33"/>
        <v>1.30382</v>
      </c>
      <c r="J62" s="91">
        <f t="shared" si="33"/>
        <v>1.5426</v>
      </c>
      <c r="K62" s="91">
        <f t="shared" si="33"/>
        <v>1.7129700000000001</v>
      </c>
      <c r="L62" s="91">
        <f t="shared" si="33"/>
        <v>1.96187</v>
      </c>
      <c r="M62" s="91">
        <f t="shared" si="33"/>
        <v>2.16107</v>
      </c>
      <c r="N62" s="91">
        <f t="shared" si="33"/>
        <v>2.26444</v>
      </c>
      <c r="O62" s="91">
        <f t="shared" si="33"/>
        <v>2.2627100000000002</v>
      </c>
      <c r="P62" s="91">
        <f t="shared" si="33"/>
        <v>2.2242299999999999</v>
      </c>
      <c r="Q62" s="91">
        <f t="shared" si="33"/>
        <v>2.2101500000000001</v>
      </c>
      <c r="R62" s="91">
        <f t="shared" si="33"/>
        <v>2.3283900000000002</v>
      </c>
      <c r="S62" s="91">
        <f t="shared" si="33"/>
        <v>2.2738399999999999</v>
      </c>
      <c r="T62" s="91">
        <f t="shared" si="33"/>
        <v>2.2608000000000001</v>
      </c>
      <c r="U62" s="91">
        <f t="shared" si="33"/>
        <v>2.13313</v>
      </c>
      <c r="V62" s="91">
        <f t="shared" si="33"/>
        <v>2.0916700000000001</v>
      </c>
      <c r="W62" s="91">
        <f t="shared" si="33"/>
        <v>1.9932000000000001</v>
      </c>
      <c r="X62" s="91">
        <f t="shared" si="33"/>
        <v>1.99966</v>
      </c>
      <c r="Y62" s="91">
        <f t="shared" si="33"/>
        <v>2.0120800000000001</v>
      </c>
      <c r="Z62" s="91">
        <f t="shared" si="33"/>
        <v>1.8303799999999999</v>
      </c>
      <c r="AA62" s="91">
        <f t="shared" si="33"/>
        <v>1.71469</v>
      </c>
    </row>
    <row r="63" spans="1:27" ht="12.75" hidden="1" customHeight="1" outlineLevel="1" x14ac:dyDescent="0.2">
      <c r="A63" s="99" t="s">
        <v>1089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hidden="1" customHeight="1" outlineLevel="1" x14ac:dyDescent="0.2">
      <c r="A64" s="99" t="s">
        <v>1090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hidden="1" customHeight="1" outlineLevel="1" x14ac:dyDescent="0.2">
      <c r="A65" s="99" t="s">
        <v>1091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hidden="1" customHeight="1" outlineLevel="1" x14ac:dyDescent="0.2">
      <c r="A66" s="99" t="s">
        <v>1092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1093</v>
      </c>
      <c r="B67" s="28" t="str">
        <f>"13"&amp;"."&amp;$B$663&amp;"."&amp;$B$664</f>
        <v>13.07.2023</v>
      </c>
      <c r="C67" s="90" t="s">
        <v>76</v>
      </c>
      <c r="D67" s="91">
        <f>ROUND(((D68+D69+D71+D70)/1000),5)</f>
        <v>1.5793200000000001</v>
      </c>
      <c r="E67" s="91">
        <f>ROUND(((E68+E69+E71+E70)/1000),5)</f>
        <v>1.4396</v>
      </c>
      <c r="F67" s="91">
        <f>ROUND(((F68+F69+F71+F70)/1000),5)</f>
        <v>1.30121</v>
      </c>
      <c r="G67" s="91">
        <f t="shared" ref="G67:AA67" si="36">ROUND(((G68+G69+G71+G70)/1000),5)</f>
        <v>1.2397899999999999</v>
      </c>
      <c r="H67" s="91">
        <f t="shared" si="36"/>
        <v>1.2171700000000001</v>
      </c>
      <c r="I67" s="91">
        <f t="shared" si="36"/>
        <v>1.39411</v>
      </c>
      <c r="J67" s="91">
        <f t="shared" si="36"/>
        <v>1.5899300000000001</v>
      </c>
      <c r="K67" s="91">
        <f t="shared" si="36"/>
        <v>1.7445299999999999</v>
      </c>
      <c r="L67" s="91">
        <f t="shared" si="36"/>
        <v>1.9617</v>
      </c>
      <c r="M67" s="91">
        <f t="shared" si="36"/>
        <v>2.1006300000000002</v>
      </c>
      <c r="N67" s="91">
        <f t="shared" si="36"/>
        <v>2.2622200000000001</v>
      </c>
      <c r="O67" s="91">
        <f t="shared" si="36"/>
        <v>2.2640899999999999</v>
      </c>
      <c r="P67" s="91">
        <f t="shared" si="36"/>
        <v>2.2619099999999999</v>
      </c>
      <c r="Q67" s="91">
        <f t="shared" si="36"/>
        <v>2.2644000000000002</v>
      </c>
      <c r="R67" s="91">
        <f t="shared" si="36"/>
        <v>2.3296600000000001</v>
      </c>
      <c r="S67" s="91">
        <f t="shared" si="36"/>
        <v>2.3183600000000002</v>
      </c>
      <c r="T67" s="91">
        <f t="shared" si="36"/>
        <v>2.28207</v>
      </c>
      <c r="U67" s="91">
        <f t="shared" si="36"/>
        <v>2.2665999999999999</v>
      </c>
      <c r="V67" s="91">
        <f t="shared" si="36"/>
        <v>2.2432799999999999</v>
      </c>
      <c r="W67" s="91">
        <f t="shared" si="36"/>
        <v>2.1975199999999999</v>
      </c>
      <c r="X67" s="91">
        <f t="shared" si="36"/>
        <v>2.1789499999999999</v>
      </c>
      <c r="Y67" s="91">
        <f t="shared" si="36"/>
        <v>2.17082</v>
      </c>
      <c r="Z67" s="91">
        <f t="shared" si="36"/>
        <v>1.9547099999999999</v>
      </c>
      <c r="AA67" s="91">
        <f t="shared" si="36"/>
        <v>1.7686599999999999</v>
      </c>
    </row>
    <row r="68" spans="1:27" ht="12.75" hidden="1" customHeight="1" outlineLevel="1" x14ac:dyDescent="0.2">
      <c r="A68" s="99" t="s">
        <v>1094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hidden="1" customHeight="1" outlineLevel="1" x14ac:dyDescent="0.2">
      <c r="A69" s="99" t="s">
        <v>1095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hidden="1" customHeight="1" outlineLevel="1" x14ac:dyDescent="0.2">
      <c r="A70" s="99" t="s">
        <v>1096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hidden="1" customHeight="1" outlineLevel="1" x14ac:dyDescent="0.2">
      <c r="A71" s="99" t="s">
        <v>1097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1098</v>
      </c>
      <c r="B72" s="28" t="str">
        <f>"14"&amp;"."&amp;$B$663&amp;"."&amp;$B$664</f>
        <v>14.07.2023</v>
      </c>
      <c r="C72" s="90" t="s">
        <v>76</v>
      </c>
      <c r="D72" s="91">
        <f>ROUND(((D73+D74+D76+D75)/1000),5)</f>
        <v>1.5690200000000001</v>
      </c>
      <c r="E72" s="91">
        <f>ROUND(((E73+E74+E76+E75)/1000),5)</f>
        <v>1.4038200000000001</v>
      </c>
      <c r="F72" s="91">
        <f>ROUND(((F73+F74+F76+F75)/1000),5)</f>
        <v>1.25743</v>
      </c>
      <c r="G72" s="91">
        <f t="shared" ref="G72:AA72" si="39">ROUND(((G73+G74+G76+G75)/1000),5)</f>
        <v>1.2154199999999999</v>
      </c>
      <c r="H72" s="91">
        <f t="shared" si="39"/>
        <v>1.2125600000000001</v>
      </c>
      <c r="I72" s="91">
        <f t="shared" si="39"/>
        <v>1.3277300000000001</v>
      </c>
      <c r="J72" s="91">
        <f t="shared" si="39"/>
        <v>1.5471999999999999</v>
      </c>
      <c r="K72" s="91">
        <f t="shared" si="39"/>
        <v>1.73905</v>
      </c>
      <c r="L72" s="91">
        <f t="shared" si="39"/>
        <v>1.9894700000000001</v>
      </c>
      <c r="M72" s="91">
        <f t="shared" si="39"/>
        <v>2.2262200000000001</v>
      </c>
      <c r="N72" s="91">
        <f t="shared" si="39"/>
        <v>2.26281</v>
      </c>
      <c r="O72" s="91">
        <f t="shared" si="39"/>
        <v>2.2714599999999998</v>
      </c>
      <c r="P72" s="91">
        <f t="shared" si="39"/>
        <v>2.2622599999999999</v>
      </c>
      <c r="Q72" s="91">
        <f t="shared" si="39"/>
        <v>2.2593800000000002</v>
      </c>
      <c r="R72" s="91">
        <f t="shared" si="39"/>
        <v>2.3041100000000001</v>
      </c>
      <c r="S72" s="91">
        <f t="shared" si="39"/>
        <v>2.26498</v>
      </c>
      <c r="T72" s="91">
        <f t="shared" si="39"/>
        <v>2.2621000000000002</v>
      </c>
      <c r="U72" s="91">
        <f t="shared" si="39"/>
        <v>2.2669899999999998</v>
      </c>
      <c r="V72" s="91">
        <f t="shared" si="39"/>
        <v>2.2581500000000001</v>
      </c>
      <c r="W72" s="91">
        <f t="shared" si="39"/>
        <v>2.2274799999999999</v>
      </c>
      <c r="X72" s="91">
        <f t="shared" si="39"/>
        <v>2.2115</v>
      </c>
      <c r="Y72" s="91">
        <f t="shared" si="39"/>
        <v>2.22967</v>
      </c>
      <c r="Z72" s="91">
        <f t="shared" si="39"/>
        <v>2.02712</v>
      </c>
      <c r="AA72" s="91">
        <f t="shared" si="39"/>
        <v>1.7808999999999999</v>
      </c>
    </row>
    <row r="73" spans="1:27" ht="12.75" hidden="1" customHeight="1" outlineLevel="1" x14ac:dyDescent="0.2">
      <c r="A73" s="99" t="s">
        <v>1099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hidden="1" customHeight="1" outlineLevel="1" x14ac:dyDescent="0.2">
      <c r="A74" s="99" t="s">
        <v>1100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hidden="1" customHeight="1" outlineLevel="1" x14ac:dyDescent="0.2">
      <c r="A75" s="99" t="s">
        <v>1101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hidden="1" customHeight="1" outlineLevel="1" x14ac:dyDescent="0.2">
      <c r="A76" s="99" t="s">
        <v>1102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1103</v>
      </c>
      <c r="B77" s="28" t="str">
        <f>"15"&amp;"."&amp;$B$663&amp;"."&amp;$B$664</f>
        <v>15.07.2023</v>
      </c>
      <c r="C77" s="90" t="s">
        <v>76</v>
      </c>
      <c r="D77" s="91">
        <f>ROUND(((D78+D79+D81+D80)/1000),5)</f>
        <v>1.6896</v>
      </c>
      <c r="E77" s="91">
        <f>ROUND(((E78+E79+E81+E80)/1000),5)</f>
        <v>1.66212</v>
      </c>
      <c r="F77" s="91">
        <f>ROUND(((F78+F79+F81+F80)/1000),5)</f>
        <v>1.5456700000000001</v>
      </c>
      <c r="G77" s="91">
        <f t="shared" ref="G77:AA77" si="42">ROUND(((G78+G79+G81+G80)/1000),5)</f>
        <v>1.45292</v>
      </c>
      <c r="H77" s="91">
        <f t="shared" si="42"/>
        <v>1.3917900000000001</v>
      </c>
      <c r="I77" s="91">
        <f t="shared" si="42"/>
        <v>1.38774</v>
      </c>
      <c r="J77" s="91">
        <f t="shared" si="42"/>
        <v>1.4637100000000001</v>
      </c>
      <c r="K77" s="91">
        <f t="shared" si="42"/>
        <v>1.65452</v>
      </c>
      <c r="L77" s="91">
        <f t="shared" si="42"/>
        <v>1.79803</v>
      </c>
      <c r="M77" s="91">
        <f t="shared" si="42"/>
        <v>2.0757400000000001</v>
      </c>
      <c r="N77" s="91">
        <f t="shared" si="42"/>
        <v>2.3505799999999999</v>
      </c>
      <c r="O77" s="91">
        <f t="shared" si="42"/>
        <v>2.3403800000000001</v>
      </c>
      <c r="P77" s="91">
        <f t="shared" si="42"/>
        <v>2.4521600000000001</v>
      </c>
      <c r="Q77" s="91">
        <f t="shared" si="42"/>
        <v>2.49194</v>
      </c>
      <c r="R77" s="91">
        <f t="shared" si="42"/>
        <v>2.4496899999999999</v>
      </c>
      <c r="S77" s="91">
        <f t="shared" si="42"/>
        <v>2.3277700000000001</v>
      </c>
      <c r="T77" s="91">
        <f t="shared" si="42"/>
        <v>2.2461199999999999</v>
      </c>
      <c r="U77" s="91">
        <f t="shared" si="42"/>
        <v>2.1341199999999998</v>
      </c>
      <c r="V77" s="91">
        <f t="shared" si="42"/>
        <v>2.0766100000000001</v>
      </c>
      <c r="W77" s="91">
        <f t="shared" si="42"/>
        <v>1.88567</v>
      </c>
      <c r="X77" s="91">
        <f t="shared" si="42"/>
        <v>1.87757</v>
      </c>
      <c r="Y77" s="91">
        <f t="shared" si="42"/>
        <v>1.9910099999999999</v>
      </c>
      <c r="Z77" s="91">
        <f t="shared" si="42"/>
        <v>1.849</v>
      </c>
      <c r="AA77" s="91">
        <f t="shared" si="42"/>
        <v>1.7150000000000001</v>
      </c>
    </row>
    <row r="78" spans="1:27" ht="12.75" hidden="1" customHeight="1" outlineLevel="1" x14ac:dyDescent="0.2">
      <c r="A78" s="99" t="s">
        <v>1104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hidden="1" customHeight="1" outlineLevel="1" x14ac:dyDescent="0.2">
      <c r="A79" s="99" t="s">
        <v>1105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hidden="1" customHeight="1" outlineLevel="1" x14ac:dyDescent="0.2">
      <c r="A80" s="99" t="s">
        <v>1106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hidden="1" customHeight="1" outlineLevel="1" x14ac:dyDescent="0.2">
      <c r="A81" s="99" t="s">
        <v>1107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1108</v>
      </c>
      <c r="B82" s="28" t="str">
        <f>"16"&amp;"."&amp;$B$663&amp;"."&amp;$B$664</f>
        <v>16.07.2023</v>
      </c>
      <c r="C82" s="90" t="s">
        <v>76</v>
      </c>
      <c r="D82" s="91">
        <f>ROUND(((D83+D84+D86+D85)/1000),5)</f>
        <v>1.6622399999999999</v>
      </c>
      <c r="E82" s="91">
        <f>ROUND(((E83+E84+E86+E85)/1000),5)</f>
        <v>1.5723</v>
      </c>
      <c r="F82" s="91">
        <f>ROUND(((F83+F84+F86+F85)/1000),5)</f>
        <v>1.46892</v>
      </c>
      <c r="G82" s="91">
        <f t="shared" ref="G82:AA82" si="45">ROUND(((G83+G84+G86+G85)/1000),5)</f>
        <v>1.3597600000000001</v>
      </c>
      <c r="H82" s="91">
        <f t="shared" si="45"/>
        <v>1.29802</v>
      </c>
      <c r="I82" s="91">
        <f t="shared" si="45"/>
        <v>1.2945</v>
      </c>
      <c r="J82" s="91">
        <f t="shared" si="45"/>
        <v>1.33501</v>
      </c>
      <c r="K82" s="91">
        <f t="shared" si="45"/>
        <v>1.55945</v>
      </c>
      <c r="L82" s="91">
        <f t="shared" si="45"/>
        <v>1.74342</v>
      </c>
      <c r="M82" s="91">
        <f t="shared" si="45"/>
        <v>2.0754100000000002</v>
      </c>
      <c r="N82" s="91">
        <f t="shared" si="45"/>
        <v>2.1625100000000002</v>
      </c>
      <c r="O82" s="91">
        <f t="shared" si="45"/>
        <v>2.1959200000000001</v>
      </c>
      <c r="P82" s="91">
        <f t="shared" si="45"/>
        <v>2.2069899999999998</v>
      </c>
      <c r="Q82" s="91">
        <f t="shared" si="45"/>
        <v>2.2141000000000002</v>
      </c>
      <c r="R82" s="91">
        <f t="shared" si="45"/>
        <v>2.2322000000000002</v>
      </c>
      <c r="S82" s="91">
        <f t="shared" si="45"/>
        <v>2.2242299999999999</v>
      </c>
      <c r="T82" s="91">
        <f t="shared" si="45"/>
        <v>2.1861700000000002</v>
      </c>
      <c r="U82" s="91">
        <f t="shared" si="45"/>
        <v>2.1493000000000002</v>
      </c>
      <c r="V82" s="91">
        <f t="shared" si="45"/>
        <v>2.1399400000000002</v>
      </c>
      <c r="W82" s="91">
        <f t="shared" si="45"/>
        <v>2.12514</v>
      </c>
      <c r="X82" s="91">
        <f t="shared" si="45"/>
        <v>2.1338699999999999</v>
      </c>
      <c r="Y82" s="91">
        <f t="shared" si="45"/>
        <v>2.1743899999999998</v>
      </c>
      <c r="Z82" s="91">
        <f t="shared" si="45"/>
        <v>2.0694699999999999</v>
      </c>
      <c r="AA82" s="91">
        <f t="shared" si="45"/>
        <v>1.79562</v>
      </c>
    </row>
    <row r="83" spans="1:27" ht="12.75" hidden="1" customHeight="1" outlineLevel="1" x14ac:dyDescent="0.2">
      <c r="A83" s="99" t="s">
        <v>1109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hidden="1" customHeight="1" outlineLevel="1" x14ac:dyDescent="0.2">
      <c r="A84" s="99" t="s">
        <v>1110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hidden="1" customHeight="1" outlineLevel="1" x14ac:dyDescent="0.2">
      <c r="A85" s="99" t="s">
        <v>1111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hidden="1" customHeight="1" outlineLevel="1" x14ac:dyDescent="0.2">
      <c r="A86" s="99" t="s">
        <v>1112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1113</v>
      </c>
      <c r="B87" s="28" t="str">
        <f>"17"&amp;"."&amp;$B$663&amp;"."&amp;$B$664</f>
        <v>17.07.2023</v>
      </c>
      <c r="C87" s="90" t="s">
        <v>76</v>
      </c>
      <c r="D87" s="91">
        <f>ROUND(((D88+D89+D91+D90)/1000),5)</f>
        <v>1.64984</v>
      </c>
      <c r="E87" s="91">
        <f>ROUND(((E88+E89+E91+E90)/1000),5)</f>
        <v>1.5325299999999999</v>
      </c>
      <c r="F87" s="91">
        <f>ROUND(((F88+F89+F91+F90)/1000),5)</f>
        <v>1.4423999999999999</v>
      </c>
      <c r="G87" s="91">
        <f t="shared" ref="G87:AA87" si="48">ROUND(((G88+G89+G91+G90)/1000),5)</f>
        <v>1.3396399999999999</v>
      </c>
      <c r="H87" s="91">
        <f t="shared" si="48"/>
        <v>1.29905</v>
      </c>
      <c r="I87" s="91">
        <f t="shared" si="48"/>
        <v>1.38592</v>
      </c>
      <c r="J87" s="91">
        <f t="shared" si="48"/>
        <v>1.5721700000000001</v>
      </c>
      <c r="K87" s="91">
        <f t="shared" si="48"/>
        <v>1.7309099999999999</v>
      </c>
      <c r="L87" s="91">
        <f t="shared" si="48"/>
        <v>1.98939</v>
      </c>
      <c r="M87" s="91">
        <f t="shared" si="48"/>
        <v>2.2503299999999999</v>
      </c>
      <c r="N87" s="91">
        <f t="shared" si="48"/>
        <v>2.2607499999999998</v>
      </c>
      <c r="O87" s="91">
        <f t="shared" si="48"/>
        <v>2.2904800000000001</v>
      </c>
      <c r="P87" s="91">
        <f t="shared" si="48"/>
        <v>2.26159</v>
      </c>
      <c r="Q87" s="91">
        <f t="shared" si="48"/>
        <v>2.2820299999999998</v>
      </c>
      <c r="R87" s="91">
        <f t="shared" si="48"/>
        <v>2.3489200000000001</v>
      </c>
      <c r="S87" s="91">
        <f t="shared" si="48"/>
        <v>2.3255699999999999</v>
      </c>
      <c r="T87" s="91">
        <f t="shared" si="48"/>
        <v>2.3208299999999999</v>
      </c>
      <c r="U87" s="91">
        <f t="shared" si="48"/>
        <v>2.3065699999999998</v>
      </c>
      <c r="V87" s="91">
        <f t="shared" si="48"/>
        <v>2.2686199999999999</v>
      </c>
      <c r="W87" s="91">
        <f t="shared" si="48"/>
        <v>2.2185000000000001</v>
      </c>
      <c r="X87" s="91">
        <f t="shared" si="48"/>
        <v>2.20268</v>
      </c>
      <c r="Y87" s="91">
        <f t="shared" si="48"/>
        <v>2.2056</v>
      </c>
      <c r="Z87" s="91">
        <f t="shared" si="48"/>
        <v>1.87747</v>
      </c>
      <c r="AA87" s="91">
        <f t="shared" si="48"/>
        <v>1.6723399999999999</v>
      </c>
    </row>
    <row r="88" spans="1:27" ht="12.75" hidden="1" customHeight="1" outlineLevel="1" x14ac:dyDescent="0.2">
      <c r="A88" s="99" t="s">
        <v>1114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hidden="1" customHeight="1" outlineLevel="1" x14ac:dyDescent="0.2">
      <c r="A89" s="99" t="s">
        <v>1115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hidden="1" customHeight="1" outlineLevel="1" x14ac:dyDescent="0.2">
      <c r="A90" s="99" t="s">
        <v>1116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hidden="1" customHeight="1" outlineLevel="1" x14ac:dyDescent="0.2">
      <c r="A91" s="99" t="s">
        <v>1117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1118</v>
      </c>
      <c r="B92" s="28" t="str">
        <f>"18"&amp;"."&amp;$B$663&amp;"."&amp;$B$664</f>
        <v>18.07.2023</v>
      </c>
      <c r="C92" s="90" t="s">
        <v>76</v>
      </c>
      <c r="D92" s="91">
        <f>ROUND(((D93+D94+D96+D95)/1000),5)</f>
        <v>1.52582</v>
      </c>
      <c r="E92" s="91">
        <f>ROUND(((E93+E94+E96+E95)/1000),5)</f>
        <v>1.4094</v>
      </c>
      <c r="F92" s="91">
        <f>ROUND(((F93+F94+F96+F95)/1000),5)</f>
        <v>1.29464</v>
      </c>
      <c r="G92" s="91">
        <f t="shared" ref="G92:AA92" si="51">ROUND(((G93+G94+G96+G95)/1000),5)</f>
        <v>1.1909400000000001</v>
      </c>
      <c r="H92" s="91">
        <f t="shared" si="51"/>
        <v>1.2317800000000001</v>
      </c>
      <c r="I92" s="91">
        <f t="shared" si="51"/>
        <v>1.3318700000000001</v>
      </c>
      <c r="J92" s="91">
        <f t="shared" si="51"/>
        <v>1.44835</v>
      </c>
      <c r="K92" s="91">
        <f t="shared" si="51"/>
        <v>1.7180299999999999</v>
      </c>
      <c r="L92" s="91">
        <f t="shared" si="51"/>
        <v>1.9580599999999999</v>
      </c>
      <c r="M92" s="91">
        <f t="shared" si="51"/>
        <v>2.2566999999999999</v>
      </c>
      <c r="N92" s="91">
        <f t="shared" si="51"/>
        <v>2.2771300000000001</v>
      </c>
      <c r="O92" s="91">
        <f t="shared" si="51"/>
        <v>2.2773099999999999</v>
      </c>
      <c r="P92" s="91">
        <f t="shared" si="51"/>
        <v>2.2592099999999999</v>
      </c>
      <c r="Q92" s="91">
        <f t="shared" si="51"/>
        <v>2.2726299999999999</v>
      </c>
      <c r="R92" s="91">
        <f t="shared" si="51"/>
        <v>2.3391299999999999</v>
      </c>
      <c r="S92" s="91">
        <f t="shared" si="51"/>
        <v>2.3258100000000002</v>
      </c>
      <c r="T92" s="91">
        <f t="shared" si="51"/>
        <v>2.32335</v>
      </c>
      <c r="U92" s="91">
        <f t="shared" si="51"/>
        <v>2.3022499999999999</v>
      </c>
      <c r="V92" s="91">
        <f t="shared" si="51"/>
        <v>2.2629299999999999</v>
      </c>
      <c r="W92" s="91">
        <f t="shared" si="51"/>
        <v>2.2178399999999998</v>
      </c>
      <c r="X92" s="91">
        <f t="shared" si="51"/>
        <v>2.1787700000000001</v>
      </c>
      <c r="Y92" s="91">
        <f t="shared" si="51"/>
        <v>2.1688100000000001</v>
      </c>
      <c r="Z92" s="91">
        <f t="shared" si="51"/>
        <v>1.8112699999999999</v>
      </c>
      <c r="AA92" s="91">
        <f t="shared" si="51"/>
        <v>1.65635</v>
      </c>
    </row>
    <row r="93" spans="1:27" ht="12.75" hidden="1" customHeight="1" outlineLevel="1" x14ac:dyDescent="0.2">
      <c r="A93" s="99" t="s">
        <v>1119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hidden="1" customHeight="1" outlineLevel="1" x14ac:dyDescent="0.2">
      <c r="A94" s="99" t="s">
        <v>1120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hidden="1" customHeight="1" outlineLevel="1" x14ac:dyDescent="0.2">
      <c r="A95" s="99" t="s">
        <v>1121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hidden="1" customHeight="1" outlineLevel="1" x14ac:dyDescent="0.2">
      <c r="A96" s="99" t="s">
        <v>1122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1123</v>
      </c>
      <c r="B97" s="28" t="str">
        <f>"19"&amp;"."&amp;$B$663&amp;"."&amp;$B$664</f>
        <v>19.07.2023</v>
      </c>
      <c r="C97" s="90" t="s">
        <v>76</v>
      </c>
      <c r="D97" s="91">
        <f>ROUND(((D98+D99+D101+D100)/1000),5)</f>
        <v>1.5057400000000001</v>
      </c>
      <c r="E97" s="91">
        <f>ROUND(((E98+E99+E101+E100)/1000),5)</f>
        <v>1.3795900000000001</v>
      </c>
      <c r="F97" s="91">
        <f>ROUND(((F98+F99+F101+F100)/1000),5)</f>
        <v>1.2127300000000001</v>
      </c>
      <c r="G97" s="91">
        <f t="shared" ref="G97:AA97" si="54">ROUND(((G98+G99+G101+G100)/1000),5)</f>
        <v>1.1377699999999999</v>
      </c>
      <c r="H97" s="91">
        <f t="shared" si="54"/>
        <v>1.12382</v>
      </c>
      <c r="I97" s="91">
        <f t="shared" si="54"/>
        <v>1.2953600000000001</v>
      </c>
      <c r="J97" s="91">
        <f t="shared" si="54"/>
        <v>1.4864999999999999</v>
      </c>
      <c r="K97" s="91">
        <f t="shared" si="54"/>
        <v>1.7526900000000001</v>
      </c>
      <c r="L97" s="91">
        <f t="shared" si="54"/>
        <v>1.9727300000000001</v>
      </c>
      <c r="M97" s="91">
        <f t="shared" si="54"/>
        <v>2.2444899999999999</v>
      </c>
      <c r="N97" s="91">
        <f t="shared" si="54"/>
        <v>2.2911999999999999</v>
      </c>
      <c r="O97" s="91">
        <f t="shared" si="54"/>
        <v>2.3028200000000001</v>
      </c>
      <c r="P97" s="91">
        <f t="shared" si="54"/>
        <v>2.3005800000000001</v>
      </c>
      <c r="Q97" s="91">
        <f t="shared" si="54"/>
        <v>2.30844</v>
      </c>
      <c r="R97" s="91">
        <f t="shared" si="54"/>
        <v>2.3693</v>
      </c>
      <c r="S97" s="91">
        <f t="shared" si="54"/>
        <v>2.3529</v>
      </c>
      <c r="T97" s="91">
        <f t="shared" si="54"/>
        <v>2.33968</v>
      </c>
      <c r="U97" s="91">
        <f t="shared" si="54"/>
        <v>2.3207300000000002</v>
      </c>
      <c r="V97" s="91">
        <f t="shared" si="54"/>
        <v>2.2807200000000001</v>
      </c>
      <c r="W97" s="91">
        <f t="shared" si="54"/>
        <v>2.2423500000000001</v>
      </c>
      <c r="X97" s="91">
        <f t="shared" si="54"/>
        <v>2.2156099999999999</v>
      </c>
      <c r="Y97" s="91">
        <f t="shared" si="54"/>
        <v>2.2022400000000002</v>
      </c>
      <c r="Z97" s="91">
        <f t="shared" si="54"/>
        <v>1.90581</v>
      </c>
      <c r="AA97" s="91">
        <f t="shared" si="54"/>
        <v>1.7775099999999999</v>
      </c>
    </row>
    <row r="98" spans="1:27" ht="12.75" hidden="1" customHeight="1" outlineLevel="1" x14ac:dyDescent="0.2">
      <c r="A98" s="99" t="s">
        <v>1124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hidden="1" customHeight="1" outlineLevel="1" x14ac:dyDescent="0.2">
      <c r="A99" s="99" t="s">
        <v>1125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hidden="1" customHeight="1" outlineLevel="1" x14ac:dyDescent="0.2">
      <c r="A100" s="99" t="s">
        <v>1126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hidden="1" customHeight="1" outlineLevel="1" x14ac:dyDescent="0.2">
      <c r="A101" s="99" t="s">
        <v>1127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1128</v>
      </c>
      <c r="B102" s="28" t="str">
        <f>"20"&amp;"."&amp;$B$663&amp;"."&amp;$B$664</f>
        <v>20.07.2023</v>
      </c>
      <c r="C102" s="90" t="s">
        <v>76</v>
      </c>
      <c r="D102" s="91">
        <f>ROUND(((D103+D104+D106+D105)/1000),5)</f>
        <v>1.4734400000000001</v>
      </c>
      <c r="E102" s="91">
        <f>ROUND(((E103+E104+E106+E105)/1000),5)</f>
        <v>1.3214300000000001</v>
      </c>
      <c r="F102" s="91">
        <f>ROUND(((F103+F104+F106+F105)/1000),5)</f>
        <v>1.18371</v>
      </c>
      <c r="G102" s="91">
        <f t="shared" ref="G102:AA102" si="57">ROUND(((G103+G104+G106+G105)/1000),5)</f>
        <v>1.1153500000000001</v>
      </c>
      <c r="H102" s="91">
        <f t="shared" si="57"/>
        <v>1.0984100000000001</v>
      </c>
      <c r="I102" s="91">
        <f t="shared" si="57"/>
        <v>1.2795399999999999</v>
      </c>
      <c r="J102" s="91">
        <f t="shared" si="57"/>
        <v>1.3489</v>
      </c>
      <c r="K102" s="91">
        <f t="shared" si="57"/>
        <v>1.73946</v>
      </c>
      <c r="L102" s="91">
        <f t="shared" si="57"/>
        <v>2.05735</v>
      </c>
      <c r="M102" s="91">
        <f t="shared" si="57"/>
        <v>2.2599300000000002</v>
      </c>
      <c r="N102" s="91">
        <f t="shared" si="57"/>
        <v>2.3147000000000002</v>
      </c>
      <c r="O102" s="91">
        <f t="shared" si="57"/>
        <v>2.3216600000000001</v>
      </c>
      <c r="P102" s="91">
        <f t="shared" si="57"/>
        <v>2.3188599999999999</v>
      </c>
      <c r="Q102" s="91">
        <f t="shared" si="57"/>
        <v>2.32009</v>
      </c>
      <c r="R102" s="91">
        <f t="shared" si="57"/>
        <v>2.3393199999999998</v>
      </c>
      <c r="S102" s="91">
        <f t="shared" si="57"/>
        <v>2.3313100000000002</v>
      </c>
      <c r="T102" s="91">
        <f t="shared" si="57"/>
        <v>2.3304</v>
      </c>
      <c r="U102" s="91">
        <f t="shared" si="57"/>
        <v>2.3182200000000002</v>
      </c>
      <c r="V102" s="91">
        <f t="shared" si="57"/>
        <v>2.27522</v>
      </c>
      <c r="W102" s="91">
        <f t="shared" si="57"/>
        <v>2.2500399999999998</v>
      </c>
      <c r="X102" s="91">
        <f t="shared" si="57"/>
        <v>2.23041</v>
      </c>
      <c r="Y102" s="91">
        <f t="shared" si="57"/>
        <v>2.2198500000000001</v>
      </c>
      <c r="Z102" s="91">
        <f t="shared" si="57"/>
        <v>1.8934899999999999</v>
      </c>
      <c r="AA102" s="91">
        <f t="shared" si="57"/>
        <v>1.6769799999999999</v>
      </c>
    </row>
    <row r="103" spans="1:27" ht="12.75" hidden="1" customHeight="1" outlineLevel="1" x14ac:dyDescent="0.2">
      <c r="A103" s="99" t="s">
        <v>1129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hidden="1" customHeight="1" outlineLevel="1" x14ac:dyDescent="0.2">
      <c r="A104" s="99" t="s">
        <v>1130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hidden="1" customHeight="1" outlineLevel="1" x14ac:dyDescent="0.2">
      <c r="A105" s="99" t="s">
        <v>1131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hidden="1" customHeight="1" outlineLevel="1" x14ac:dyDescent="0.2">
      <c r="A106" s="99" t="s">
        <v>1132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1133</v>
      </c>
      <c r="B107" s="28" t="str">
        <f>"21"&amp;"."&amp;$B$663&amp;"."&amp;$B$664</f>
        <v>21.07.2023</v>
      </c>
      <c r="C107" s="90" t="s">
        <v>76</v>
      </c>
      <c r="D107" s="91">
        <f>ROUND(((D108+D109+D111+D110)/1000),5)</f>
        <v>1.4362999999999999</v>
      </c>
      <c r="E107" s="91">
        <f>ROUND(((E108+E109+E111+E110)/1000),5)</f>
        <v>1.2965599999999999</v>
      </c>
      <c r="F107" s="91">
        <f>ROUND(((F108+F109+F111+F110)/1000),5)</f>
        <v>1.22214</v>
      </c>
      <c r="G107" s="91">
        <f t="shared" ref="G107:AA107" si="60">ROUND(((G108+G109+G111+G110)/1000),5)</f>
        <v>1.1455</v>
      </c>
      <c r="H107" s="91">
        <f t="shared" si="60"/>
        <v>1.11774</v>
      </c>
      <c r="I107" s="91">
        <f t="shared" si="60"/>
        <v>1.26661</v>
      </c>
      <c r="J107" s="91">
        <f t="shared" si="60"/>
        <v>1.38503</v>
      </c>
      <c r="K107" s="91">
        <f t="shared" si="60"/>
        <v>1.6876599999999999</v>
      </c>
      <c r="L107" s="91">
        <f t="shared" si="60"/>
        <v>2.1220699999999999</v>
      </c>
      <c r="M107" s="91">
        <f t="shared" si="60"/>
        <v>2.3138800000000002</v>
      </c>
      <c r="N107" s="91">
        <f t="shared" si="60"/>
        <v>2.33114</v>
      </c>
      <c r="O107" s="91">
        <f t="shared" si="60"/>
        <v>2.32545</v>
      </c>
      <c r="P107" s="91">
        <f t="shared" si="60"/>
        <v>2.3169900000000001</v>
      </c>
      <c r="Q107" s="91">
        <f t="shared" si="60"/>
        <v>2.3266200000000001</v>
      </c>
      <c r="R107" s="91">
        <f t="shared" si="60"/>
        <v>2.3258000000000001</v>
      </c>
      <c r="S107" s="91">
        <f t="shared" si="60"/>
        <v>2.3197100000000002</v>
      </c>
      <c r="T107" s="91">
        <f t="shared" si="60"/>
        <v>2.3149999999999999</v>
      </c>
      <c r="U107" s="91">
        <f t="shared" si="60"/>
        <v>2.3136299999999999</v>
      </c>
      <c r="V107" s="91">
        <f t="shared" si="60"/>
        <v>2.29569</v>
      </c>
      <c r="W107" s="91">
        <f t="shared" si="60"/>
        <v>2.2955700000000001</v>
      </c>
      <c r="X107" s="91">
        <f t="shared" si="60"/>
        <v>2.2809300000000001</v>
      </c>
      <c r="Y107" s="91">
        <f t="shared" si="60"/>
        <v>2.2845</v>
      </c>
      <c r="Z107" s="91">
        <f t="shared" si="60"/>
        <v>2.13944</v>
      </c>
      <c r="AA107" s="91">
        <f t="shared" si="60"/>
        <v>1.7895300000000001</v>
      </c>
    </row>
    <row r="108" spans="1:27" ht="12.75" hidden="1" customHeight="1" outlineLevel="1" x14ac:dyDescent="0.2">
      <c r="A108" s="99" t="s">
        <v>1134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hidden="1" customHeight="1" outlineLevel="1" x14ac:dyDescent="0.2">
      <c r="A109" s="99" t="s">
        <v>1135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hidden="1" customHeight="1" outlineLevel="1" x14ac:dyDescent="0.2">
      <c r="A110" s="99" t="s">
        <v>1136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hidden="1" customHeight="1" outlineLevel="1" x14ac:dyDescent="0.2">
      <c r="A111" s="99" t="s">
        <v>1137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1138</v>
      </c>
      <c r="B112" s="28" t="str">
        <f>"22"&amp;"."&amp;$B$663&amp;"."&amp;$B$664</f>
        <v>22.07.2023</v>
      </c>
      <c r="C112" s="90" t="s">
        <v>76</v>
      </c>
      <c r="D112" s="91">
        <f>ROUND(((D113+D114+D116+D115)/1000),5)</f>
        <v>1.7792600000000001</v>
      </c>
      <c r="E112" s="91">
        <f>ROUND(((E113+E114+E116+E115)/1000),5)</f>
        <v>1.6446000000000001</v>
      </c>
      <c r="F112" s="91">
        <f>ROUND(((F113+F114+F116+F115)/1000),5)</f>
        <v>1.5039</v>
      </c>
      <c r="G112" s="91">
        <f t="shared" ref="G112:AA112" si="63">ROUND(((G113+G114+G116+G115)/1000),5)</f>
        <v>1.39219</v>
      </c>
      <c r="H112" s="91">
        <f t="shared" si="63"/>
        <v>1.34111</v>
      </c>
      <c r="I112" s="91">
        <f t="shared" si="63"/>
        <v>1.4111499999999999</v>
      </c>
      <c r="J112" s="91">
        <f t="shared" si="63"/>
        <v>1.54308</v>
      </c>
      <c r="K112" s="91">
        <f t="shared" si="63"/>
        <v>1.671</v>
      </c>
      <c r="L112" s="91">
        <f t="shared" si="63"/>
        <v>1.83161</v>
      </c>
      <c r="M112" s="91">
        <f t="shared" si="63"/>
        <v>2.2393100000000001</v>
      </c>
      <c r="N112" s="91">
        <f t="shared" si="63"/>
        <v>2.3073399999999999</v>
      </c>
      <c r="O112" s="91">
        <f t="shared" si="63"/>
        <v>2.3162799999999999</v>
      </c>
      <c r="P112" s="91">
        <f t="shared" si="63"/>
        <v>2.3106599999999999</v>
      </c>
      <c r="Q112" s="91">
        <f t="shared" si="63"/>
        <v>2.3073100000000002</v>
      </c>
      <c r="R112" s="91">
        <f t="shared" si="63"/>
        <v>2.3089599999999999</v>
      </c>
      <c r="S112" s="91">
        <f t="shared" si="63"/>
        <v>2.29956</v>
      </c>
      <c r="T112" s="91">
        <f t="shared" si="63"/>
        <v>2.2711000000000001</v>
      </c>
      <c r="U112" s="91">
        <f t="shared" si="63"/>
        <v>2.2366799999999998</v>
      </c>
      <c r="V112" s="91">
        <f t="shared" si="63"/>
        <v>2.2103600000000001</v>
      </c>
      <c r="W112" s="91">
        <f t="shared" si="63"/>
        <v>2.15842</v>
      </c>
      <c r="X112" s="91">
        <f t="shared" si="63"/>
        <v>2.1516000000000002</v>
      </c>
      <c r="Y112" s="91">
        <f t="shared" si="63"/>
        <v>2.1661899999999998</v>
      </c>
      <c r="Z112" s="91">
        <f t="shared" si="63"/>
        <v>1.9831099999999999</v>
      </c>
      <c r="AA112" s="91">
        <f t="shared" si="63"/>
        <v>1.7760199999999999</v>
      </c>
    </row>
    <row r="113" spans="1:27" ht="12.75" hidden="1" customHeight="1" outlineLevel="1" x14ac:dyDescent="0.2">
      <c r="A113" s="99" t="s">
        <v>1139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hidden="1" customHeight="1" outlineLevel="1" x14ac:dyDescent="0.2">
      <c r="A114" s="99" t="s">
        <v>1140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hidden="1" customHeight="1" outlineLevel="1" x14ac:dyDescent="0.2">
      <c r="A115" s="99" t="s">
        <v>1141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hidden="1" customHeight="1" outlineLevel="1" x14ac:dyDescent="0.2">
      <c r="A116" s="99" t="s">
        <v>1142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1143</v>
      </c>
      <c r="B117" s="28" t="str">
        <f>"23"&amp;"."&amp;$B$663&amp;"."&amp;$B$664</f>
        <v>23.07.2023</v>
      </c>
      <c r="C117" s="90" t="s">
        <v>76</v>
      </c>
      <c r="D117" s="91">
        <f>ROUND(((D118+D119+D121+D120)/1000),5)</f>
        <v>1.5919700000000001</v>
      </c>
      <c r="E117" s="91">
        <f>ROUND(((E118+E119+E121+E120)/1000),5)</f>
        <v>1.4441600000000001</v>
      </c>
      <c r="F117" s="91">
        <f>ROUND(((F118+F119+F121+F120)/1000),5)</f>
        <v>1.27023</v>
      </c>
      <c r="G117" s="91">
        <f t="shared" ref="G117:AA117" si="66">ROUND(((G118+G119+G121+G120)/1000),5)</f>
        <v>1.1664000000000001</v>
      </c>
      <c r="H117" s="91">
        <f t="shared" si="66"/>
        <v>1.11591</v>
      </c>
      <c r="I117" s="91">
        <f t="shared" si="66"/>
        <v>1.17039</v>
      </c>
      <c r="J117" s="91">
        <f t="shared" si="66"/>
        <v>1.17048</v>
      </c>
      <c r="K117" s="91">
        <f t="shared" si="66"/>
        <v>1.4667300000000001</v>
      </c>
      <c r="L117" s="91">
        <f t="shared" si="66"/>
        <v>1.68611</v>
      </c>
      <c r="M117" s="91">
        <f t="shared" si="66"/>
        <v>1.90374</v>
      </c>
      <c r="N117" s="91">
        <f t="shared" si="66"/>
        <v>2.0867900000000001</v>
      </c>
      <c r="O117" s="91">
        <f t="shared" si="66"/>
        <v>2.1248900000000002</v>
      </c>
      <c r="P117" s="91">
        <f t="shared" si="66"/>
        <v>2.1300699999999999</v>
      </c>
      <c r="Q117" s="91">
        <f t="shared" si="66"/>
        <v>2.1347399999999999</v>
      </c>
      <c r="R117" s="91">
        <f t="shared" si="66"/>
        <v>2.13443</v>
      </c>
      <c r="S117" s="91">
        <f t="shared" si="66"/>
        <v>2.1282100000000002</v>
      </c>
      <c r="T117" s="91">
        <f t="shared" si="66"/>
        <v>2.0886200000000001</v>
      </c>
      <c r="U117" s="91">
        <f t="shared" si="66"/>
        <v>2.07796</v>
      </c>
      <c r="V117" s="91">
        <f t="shared" si="66"/>
        <v>2.0705300000000002</v>
      </c>
      <c r="W117" s="91">
        <f t="shared" si="66"/>
        <v>2.0618500000000002</v>
      </c>
      <c r="X117" s="91">
        <f t="shared" si="66"/>
        <v>2.0676199999999998</v>
      </c>
      <c r="Y117" s="91">
        <f t="shared" si="66"/>
        <v>2.0640800000000001</v>
      </c>
      <c r="Z117" s="91">
        <f t="shared" si="66"/>
        <v>1.8858600000000001</v>
      </c>
      <c r="AA117" s="91">
        <f t="shared" si="66"/>
        <v>1.71519</v>
      </c>
    </row>
    <row r="118" spans="1:27" ht="12.75" hidden="1" customHeight="1" outlineLevel="1" x14ac:dyDescent="0.2">
      <c r="A118" s="99" t="s">
        <v>1144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hidden="1" customHeight="1" outlineLevel="1" x14ac:dyDescent="0.2">
      <c r="A119" s="99" t="s">
        <v>1145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hidden="1" customHeight="1" outlineLevel="1" x14ac:dyDescent="0.2">
      <c r="A120" s="99" t="s">
        <v>1146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hidden="1" customHeight="1" outlineLevel="1" x14ac:dyDescent="0.2">
      <c r="A121" s="99" t="s">
        <v>1147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1148</v>
      </c>
      <c r="B122" s="28" t="str">
        <f>"24"&amp;"."&amp;$B$663&amp;"."&amp;$B$664</f>
        <v>24.07.2023</v>
      </c>
      <c r="C122" s="90" t="s">
        <v>76</v>
      </c>
      <c r="D122" s="91">
        <f>ROUND(((D123+D124+D126+D125)/1000),5)</f>
        <v>1.49603</v>
      </c>
      <c r="E122" s="91">
        <f>ROUND(((E123+E124+E126+E125)/1000),5)</f>
        <v>1.3452500000000001</v>
      </c>
      <c r="F122" s="91">
        <f>ROUND(((F123+F124+F126+F125)/1000),5)</f>
        <v>1.27844</v>
      </c>
      <c r="G122" s="91">
        <f t="shared" ref="G122:AA122" si="69">ROUND(((G123+G124+G126+G125)/1000),5)</f>
        <v>1.19831</v>
      </c>
      <c r="H122" s="91">
        <f t="shared" si="69"/>
        <v>1.1700699999999999</v>
      </c>
      <c r="I122" s="91">
        <f t="shared" si="69"/>
        <v>1.33884</v>
      </c>
      <c r="J122" s="91">
        <f t="shared" si="69"/>
        <v>1.5507</v>
      </c>
      <c r="K122" s="91">
        <f t="shared" si="69"/>
        <v>1.68085</v>
      </c>
      <c r="L122" s="91">
        <f t="shared" si="69"/>
        <v>2.01728</v>
      </c>
      <c r="M122" s="91">
        <f t="shared" si="69"/>
        <v>2.2473800000000002</v>
      </c>
      <c r="N122" s="91">
        <f t="shared" si="69"/>
        <v>2.3133599999999999</v>
      </c>
      <c r="O122" s="91">
        <f t="shared" si="69"/>
        <v>2.3195700000000001</v>
      </c>
      <c r="P122" s="91">
        <f t="shared" si="69"/>
        <v>2.3068399999999998</v>
      </c>
      <c r="Q122" s="91">
        <f t="shared" si="69"/>
        <v>2.3504</v>
      </c>
      <c r="R122" s="91">
        <f t="shared" si="69"/>
        <v>2.34504</v>
      </c>
      <c r="S122" s="91">
        <f t="shared" si="69"/>
        <v>2.31901</v>
      </c>
      <c r="T122" s="91">
        <f t="shared" si="69"/>
        <v>2.3049900000000001</v>
      </c>
      <c r="U122" s="91">
        <f t="shared" si="69"/>
        <v>2.2840199999999999</v>
      </c>
      <c r="V122" s="91">
        <f t="shared" si="69"/>
        <v>2.23298</v>
      </c>
      <c r="W122" s="91">
        <f t="shared" si="69"/>
        <v>2.2150300000000001</v>
      </c>
      <c r="X122" s="91">
        <f t="shared" si="69"/>
        <v>2.15727</v>
      </c>
      <c r="Y122" s="91">
        <f t="shared" si="69"/>
        <v>2.15158</v>
      </c>
      <c r="Z122" s="91">
        <f t="shared" si="69"/>
        <v>1.8448500000000001</v>
      </c>
      <c r="AA122" s="91">
        <f t="shared" si="69"/>
        <v>1.6445000000000001</v>
      </c>
    </row>
    <row r="123" spans="1:27" ht="12.75" hidden="1" customHeight="1" outlineLevel="1" x14ac:dyDescent="0.2">
      <c r="A123" s="99" t="s">
        <v>1149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hidden="1" customHeight="1" outlineLevel="1" x14ac:dyDescent="0.2">
      <c r="A124" s="99" t="s">
        <v>1150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hidden="1" customHeight="1" outlineLevel="1" x14ac:dyDescent="0.2">
      <c r="A125" s="99" t="s">
        <v>1151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hidden="1" customHeight="1" outlineLevel="1" x14ac:dyDescent="0.2">
      <c r="A126" s="99" t="s">
        <v>1152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1153</v>
      </c>
      <c r="B127" s="28" t="str">
        <f>"25"&amp;"."&amp;$B$663&amp;"."&amp;$B$664</f>
        <v>25.07.2023</v>
      </c>
      <c r="C127" s="90" t="s">
        <v>76</v>
      </c>
      <c r="D127" s="91">
        <f>ROUND(((D128+D129+D131+D130)/1000),5)</f>
        <v>1.4281200000000001</v>
      </c>
      <c r="E127" s="91">
        <f>ROUND(((E128+E129+E131+E130)/1000),5)</f>
        <v>1.2835700000000001</v>
      </c>
      <c r="F127" s="91">
        <f>ROUND(((F128+F129+F131+F130)/1000),5)</f>
        <v>1.1385700000000001</v>
      </c>
      <c r="G127" s="91">
        <f t="shared" ref="G127:AA127" si="72">ROUND(((G128+G129+G131+G130)/1000),5)</f>
        <v>1.0801099999999999</v>
      </c>
      <c r="H127" s="91">
        <f t="shared" si="72"/>
        <v>1.0478499999999999</v>
      </c>
      <c r="I127" s="91">
        <f t="shared" si="72"/>
        <v>1.23421</v>
      </c>
      <c r="J127" s="91">
        <f t="shared" si="72"/>
        <v>1.3504</v>
      </c>
      <c r="K127" s="91">
        <f t="shared" si="72"/>
        <v>1.6397299999999999</v>
      </c>
      <c r="L127" s="91">
        <f t="shared" si="72"/>
        <v>1.75312</v>
      </c>
      <c r="M127" s="91">
        <f t="shared" si="72"/>
        <v>2.0384199999999999</v>
      </c>
      <c r="N127" s="91">
        <f t="shared" si="72"/>
        <v>2.1049699999999998</v>
      </c>
      <c r="O127" s="91">
        <f t="shared" si="72"/>
        <v>2.23671</v>
      </c>
      <c r="P127" s="91">
        <f t="shared" si="72"/>
        <v>2.22011</v>
      </c>
      <c r="Q127" s="91">
        <f t="shared" si="72"/>
        <v>2.2509800000000002</v>
      </c>
      <c r="R127" s="91">
        <f t="shared" si="72"/>
        <v>2.3179599999999998</v>
      </c>
      <c r="S127" s="91">
        <f t="shared" si="72"/>
        <v>2.3161800000000001</v>
      </c>
      <c r="T127" s="91">
        <f t="shared" si="72"/>
        <v>2.3136399999999999</v>
      </c>
      <c r="U127" s="91">
        <f t="shared" si="72"/>
        <v>2.2961999999999998</v>
      </c>
      <c r="V127" s="91">
        <f t="shared" si="72"/>
        <v>2.2445599999999999</v>
      </c>
      <c r="W127" s="91">
        <f t="shared" si="72"/>
        <v>2.1105700000000001</v>
      </c>
      <c r="X127" s="91">
        <f t="shared" si="72"/>
        <v>1.9411799999999999</v>
      </c>
      <c r="Y127" s="91">
        <f t="shared" si="72"/>
        <v>1.92455</v>
      </c>
      <c r="Z127" s="91">
        <f t="shared" si="72"/>
        <v>1.7381500000000001</v>
      </c>
      <c r="AA127" s="91">
        <f t="shared" si="72"/>
        <v>1.6001099999999999</v>
      </c>
    </row>
    <row r="128" spans="1:27" ht="12.75" hidden="1" customHeight="1" outlineLevel="1" x14ac:dyDescent="0.2">
      <c r="A128" s="99" t="s">
        <v>1154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hidden="1" customHeight="1" outlineLevel="1" x14ac:dyDescent="0.2">
      <c r="A129" s="99" t="s">
        <v>1155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hidden="1" customHeight="1" outlineLevel="1" x14ac:dyDescent="0.2">
      <c r="A130" s="99" t="s">
        <v>1156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hidden="1" customHeight="1" outlineLevel="1" x14ac:dyDescent="0.2">
      <c r="A131" s="99" t="s">
        <v>1157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1158</v>
      </c>
      <c r="B132" s="28" t="str">
        <f>"26"&amp;"."&amp;$B$663&amp;"."&amp;$B$664</f>
        <v>26.07.2023</v>
      </c>
      <c r="C132" s="90" t="s">
        <v>76</v>
      </c>
      <c r="D132" s="91">
        <f>ROUND(((D133+D134+D136+D135)/1000),5)</f>
        <v>1.4922200000000001</v>
      </c>
      <c r="E132" s="91">
        <f>ROUND(((E133+E134+E136+E135)/1000),5)</f>
        <v>1.3676900000000001</v>
      </c>
      <c r="F132" s="91">
        <f>ROUND(((F133+F134+F136+F135)/1000),5)</f>
        <v>1.2491300000000001</v>
      </c>
      <c r="G132" s="91">
        <f t="shared" ref="G132:AA132" si="75">ROUND(((G133+G134+G136+G135)/1000),5)</f>
        <v>1.1287799999999999</v>
      </c>
      <c r="H132" s="91">
        <f t="shared" si="75"/>
        <v>1.12985</v>
      </c>
      <c r="I132" s="91">
        <f t="shared" si="75"/>
        <v>1.30352</v>
      </c>
      <c r="J132" s="91">
        <f t="shared" si="75"/>
        <v>1.42021</v>
      </c>
      <c r="K132" s="91">
        <f t="shared" si="75"/>
        <v>1.7071700000000001</v>
      </c>
      <c r="L132" s="91">
        <f t="shared" si="75"/>
        <v>1.9418599999999999</v>
      </c>
      <c r="M132" s="91">
        <f t="shared" si="75"/>
        <v>2.3140900000000002</v>
      </c>
      <c r="N132" s="91">
        <f t="shared" si="75"/>
        <v>2.37026</v>
      </c>
      <c r="O132" s="91">
        <f t="shared" si="75"/>
        <v>2.4042400000000002</v>
      </c>
      <c r="P132" s="91">
        <f t="shared" si="75"/>
        <v>2.3717299999999999</v>
      </c>
      <c r="Q132" s="91">
        <f t="shared" si="75"/>
        <v>2.3473299999999999</v>
      </c>
      <c r="R132" s="91">
        <f t="shared" si="75"/>
        <v>2.4624899999999998</v>
      </c>
      <c r="S132" s="91">
        <f t="shared" si="75"/>
        <v>2.4130699999999998</v>
      </c>
      <c r="T132" s="91">
        <f t="shared" si="75"/>
        <v>2.3776700000000002</v>
      </c>
      <c r="U132" s="91">
        <f t="shared" si="75"/>
        <v>2.3431099999999998</v>
      </c>
      <c r="V132" s="91">
        <f t="shared" si="75"/>
        <v>2.3063500000000001</v>
      </c>
      <c r="W132" s="91">
        <f t="shared" si="75"/>
        <v>2.2765900000000001</v>
      </c>
      <c r="X132" s="91">
        <f t="shared" si="75"/>
        <v>2.21936</v>
      </c>
      <c r="Y132" s="91">
        <f t="shared" si="75"/>
        <v>2.1134300000000001</v>
      </c>
      <c r="Z132" s="91">
        <f t="shared" si="75"/>
        <v>1.97719</v>
      </c>
      <c r="AA132" s="91">
        <f t="shared" si="75"/>
        <v>1.6600200000000001</v>
      </c>
    </row>
    <row r="133" spans="1:27" ht="12.75" hidden="1" customHeight="1" outlineLevel="1" x14ac:dyDescent="0.2">
      <c r="A133" s="99" t="s">
        <v>1159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hidden="1" customHeight="1" outlineLevel="1" x14ac:dyDescent="0.2">
      <c r="A134" s="99" t="s">
        <v>1160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hidden="1" customHeight="1" outlineLevel="1" x14ac:dyDescent="0.2">
      <c r="A135" s="99" t="s">
        <v>1161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hidden="1" customHeight="1" outlineLevel="1" x14ac:dyDescent="0.2">
      <c r="A136" s="99" t="s">
        <v>1162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1163</v>
      </c>
      <c r="B137" s="28" t="str">
        <f>"27"&amp;"."&amp;$B$663&amp;"."&amp;$B$664</f>
        <v>27.07.2023</v>
      </c>
      <c r="C137" s="90" t="s">
        <v>76</v>
      </c>
      <c r="D137" s="91">
        <f>ROUND(((D138+D139+D141+D140)/1000),5)</f>
        <v>1.48715</v>
      </c>
      <c r="E137" s="91">
        <f>ROUND(((E138+E139+E141+E140)/1000),5)</f>
        <v>1.3064</v>
      </c>
      <c r="F137" s="91">
        <f>ROUND(((F138+F139+F141+F140)/1000),5)</f>
        <v>1.151</v>
      </c>
      <c r="G137" s="91">
        <f t="shared" ref="G137:AA137" si="78">ROUND(((G138+G139+G141+G140)/1000),5)</f>
        <v>1.03189</v>
      </c>
      <c r="H137" s="91">
        <f t="shared" si="78"/>
        <v>1.0030600000000001</v>
      </c>
      <c r="I137" s="91">
        <f t="shared" si="78"/>
        <v>1.2416700000000001</v>
      </c>
      <c r="J137" s="91">
        <f t="shared" si="78"/>
        <v>1.5105</v>
      </c>
      <c r="K137" s="91">
        <f t="shared" si="78"/>
        <v>1.65154</v>
      </c>
      <c r="L137" s="91">
        <f t="shared" si="78"/>
        <v>2.0657399999999999</v>
      </c>
      <c r="M137" s="91">
        <f t="shared" si="78"/>
        <v>2.3262200000000002</v>
      </c>
      <c r="N137" s="91">
        <f t="shared" si="78"/>
        <v>2.3339699999999999</v>
      </c>
      <c r="O137" s="91">
        <f t="shared" si="78"/>
        <v>2.3411300000000002</v>
      </c>
      <c r="P137" s="91">
        <f t="shared" si="78"/>
        <v>2.32822</v>
      </c>
      <c r="Q137" s="91">
        <f t="shared" si="78"/>
        <v>2.3414700000000002</v>
      </c>
      <c r="R137" s="91">
        <f t="shared" si="78"/>
        <v>2.3534199999999998</v>
      </c>
      <c r="S137" s="91">
        <f t="shared" si="78"/>
        <v>2.3404799999999999</v>
      </c>
      <c r="T137" s="91">
        <f t="shared" si="78"/>
        <v>2.3627600000000002</v>
      </c>
      <c r="U137" s="91">
        <f t="shared" si="78"/>
        <v>2.3433999999999999</v>
      </c>
      <c r="V137" s="91">
        <f t="shared" si="78"/>
        <v>2.3140900000000002</v>
      </c>
      <c r="W137" s="91">
        <f t="shared" si="78"/>
        <v>2.2615799999999999</v>
      </c>
      <c r="X137" s="91">
        <f t="shared" si="78"/>
        <v>2.1714000000000002</v>
      </c>
      <c r="Y137" s="91">
        <f t="shared" si="78"/>
        <v>2.11659</v>
      </c>
      <c r="Z137" s="91">
        <f t="shared" si="78"/>
        <v>1.9437899999999999</v>
      </c>
      <c r="AA137" s="91">
        <f t="shared" si="78"/>
        <v>1.63903</v>
      </c>
    </row>
    <row r="138" spans="1:27" ht="12.75" hidden="1" customHeight="1" outlineLevel="1" x14ac:dyDescent="0.2">
      <c r="A138" s="99" t="s">
        <v>1164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hidden="1" customHeight="1" outlineLevel="1" x14ac:dyDescent="0.2">
      <c r="A139" s="99" t="s">
        <v>1165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hidden="1" customHeight="1" outlineLevel="1" x14ac:dyDescent="0.2">
      <c r="A140" s="99" t="s">
        <v>1166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hidden="1" customHeight="1" outlineLevel="1" x14ac:dyDescent="0.2">
      <c r="A141" s="99" t="s">
        <v>1167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1168</v>
      </c>
      <c r="B142" s="28" t="str">
        <f>"28"&amp;"."&amp;$B$663&amp;"."&amp;$B$664</f>
        <v>28.07.2023</v>
      </c>
      <c r="C142" s="90" t="s">
        <v>76</v>
      </c>
      <c r="D142" s="91">
        <f>ROUND(((D143+D144+D146+D145)/1000),5)</f>
        <v>1.42743</v>
      </c>
      <c r="E142" s="91">
        <f>ROUND(((E143+E144+E146+E145)/1000),5)</f>
        <v>1.24891</v>
      </c>
      <c r="F142" s="91">
        <f>ROUND(((F143+F144+F146+F145)/1000),5)</f>
        <v>1.09981</v>
      </c>
      <c r="G142" s="91">
        <f t="shared" ref="G142:AA142" si="81">ROUND(((G143+G144+G146+G145)/1000),5)</f>
        <v>1.0311300000000001</v>
      </c>
      <c r="H142" s="91">
        <f t="shared" si="81"/>
        <v>1.01441</v>
      </c>
      <c r="I142" s="91">
        <f t="shared" si="81"/>
        <v>1.2328600000000001</v>
      </c>
      <c r="J142" s="91">
        <f t="shared" si="81"/>
        <v>1.4527000000000001</v>
      </c>
      <c r="K142" s="91">
        <f t="shared" si="81"/>
        <v>1.67303</v>
      </c>
      <c r="L142" s="91">
        <f t="shared" si="81"/>
        <v>1.92241</v>
      </c>
      <c r="M142" s="91">
        <f t="shared" si="81"/>
        <v>2.3405499999999999</v>
      </c>
      <c r="N142" s="91">
        <f t="shared" si="81"/>
        <v>2.35067</v>
      </c>
      <c r="O142" s="91">
        <f t="shared" si="81"/>
        <v>2.3611</v>
      </c>
      <c r="P142" s="91">
        <f t="shared" si="81"/>
        <v>2.3649499999999999</v>
      </c>
      <c r="Q142" s="91">
        <f t="shared" si="81"/>
        <v>2.35555</v>
      </c>
      <c r="R142" s="91">
        <f t="shared" si="81"/>
        <v>2.43418</v>
      </c>
      <c r="S142" s="91">
        <f t="shared" si="81"/>
        <v>2.3537699999999999</v>
      </c>
      <c r="T142" s="91">
        <f t="shared" si="81"/>
        <v>2.3697699999999999</v>
      </c>
      <c r="U142" s="91">
        <f t="shared" si="81"/>
        <v>2.3486799999999999</v>
      </c>
      <c r="V142" s="91">
        <f t="shared" si="81"/>
        <v>2.32376</v>
      </c>
      <c r="W142" s="91">
        <f t="shared" si="81"/>
        <v>2.2808700000000002</v>
      </c>
      <c r="X142" s="91">
        <f t="shared" si="81"/>
        <v>2.2421000000000002</v>
      </c>
      <c r="Y142" s="91">
        <f t="shared" si="81"/>
        <v>2.2271999999999998</v>
      </c>
      <c r="Z142" s="91">
        <f t="shared" si="81"/>
        <v>1.9575</v>
      </c>
      <c r="AA142" s="91">
        <f t="shared" si="81"/>
        <v>1.77722</v>
      </c>
    </row>
    <row r="143" spans="1:27" ht="12.75" hidden="1" customHeight="1" outlineLevel="1" x14ac:dyDescent="0.2">
      <c r="A143" s="99" t="s">
        <v>1169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hidden="1" customHeight="1" outlineLevel="1" x14ac:dyDescent="0.2">
      <c r="A144" s="99" t="s">
        <v>1170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hidden="1" customHeight="1" outlineLevel="1" x14ac:dyDescent="0.2">
      <c r="A145" s="99" t="s">
        <v>1171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hidden="1" customHeight="1" outlineLevel="1" x14ac:dyDescent="0.2">
      <c r="A146" s="99" t="s">
        <v>1172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1173</v>
      </c>
      <c r="B147" s="28" t="str">
        <f>"29"&amp;"."&amp;$B$663&amp;"."&amp;$B$664</f>
        <v>29.07.2023</v>
      </c>
      <c r="C147" s="90" t="s">
        <v>76</v>
      </c>
      <c r="D147" s="91">
        <f>ROUND(((D148+D149+D151+D150)/1000),5)</f>
        <v>1.53312</v>
      </c>
      <c r="E147" s="91">
        <f>ROUND(((E148+E149+E151+E150)/1000),5)</f>
        <v>1.37836</v>
      </c>
      <c r="F147" s="91">
        <f>ROUND(((F148+F149+F151+F150)/1000),5)</f>
        <v>1.27779</v>
      </c>
      <c r="G147" s="91">
        <f t="shared" ref="G147:AA147" si="84">ROUND(((G148+G149+G151+G150)/1000),5)</f>
        <v>1.17824</v>
      </c>
      <c r="H147" s="91">
        <f t="shared" si="84"/>
        <v>1.1431</v>
      </c>
      <c r="I147" s="91">
        <f t="shared" si="84"/>
        <v>1.2378499999999999</v>
      </c>
      <c r="J147" s="91">
        <f t="shared" si="84"/>
        <v>1.2365299999999999</v>
      </c>
      <c r="K147" s="91">
        <f t="shared" si="84"/>
        <v>1.6196699999999999</v>
      </c>
      <c r="L147" s="91">
        <f t="shared" si="84"/>
        <v>1.73769</v>
      </c>
      <c r="M147" s="91">
        <f t="shared" si="84"/>
        <v>2.0681699999999998</v>
      </c>
      <c r="N147" s="91">
        <f t="shared" si="84"/>
        <v>2.25589</v>
      </c>
      <c r="O147" s="91">
        <f t="shared" si="84"/>
        <v>2.2810199999999998</v>
      </c>
      <c r="P147" s="91">
        <f t="shared" si="84"/>
        <v>2.2735500000000002</v>
      </c>
      <c r="Q147" s="91">
        <f t="shared" si="84"/>
        <v>2.2760699999999998</v>
      </c>
      <c r="R147" s="91">
        <f t="shared" si="84"/>
        <v>2.26641</v>
      </c>
      <c r="S147" s="91">
        <f t="shared" si="84"/>
        <v>2.2168899999999998</v>
      </c>
      <c r="T147" s="91">
        <f t="shared" si="84"/>
        <v>2.1955</v>
      </c>
      <c r="U147" s="91">
        <f t="shared" si="84"/>
        <v>2.1747000000000001</v>
      </c>
      <c r="V147" s="91">
        <f t="shared" si="84"/>
        <v>2.1715200000000001</v>
      </c>
      <c r="W147" s="91">
        <f t="shared" si="84"/>
        <v>2.0620400000000001</v>
      </c>
      <c r="X147" s="91">
        <f t="shared" si="84"/>
        <v>2.05281</v>
      </c>
      <c r="Y147" s="91">
        <f t="shared" si="84"/>
        <v>2.0388299999999999</v>
      </c>
      <c r="Z147" s="91">
        <f t="shared" si="84"/>
        <v>1.94198</v>
      </c>
      <c r="AA147" s="91">
        <f t="shared" si="84"/>
        <v>1.7554799999999999</v>
      </c>
    </row>
    <row r="148" spans="1:27" ht="12.75" hidden="1" customHeight="1" outlineLevel="1" x14ac:dyDescent="0.2">
      <c r="A148" s="99" t="s">
        <v>1174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hidden="1" customHeight="1" outlineLevel="1" x14ac:dyDescent="0.2">
      <c r="A149" s="99" t="s">
        <v>1175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hidden="1" customHeight="1" outlineLevel="1" x14ac:dyDescent="0.2">
      <c r="A150" s="99" t="s">
        <v>1176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hidden="1" customHeight="1" outlineLevel="1" x14ac:dyDescent="0.2">
      <c r="A151" s="99" t="s">
        <v>1177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1178</v>
      </c>
      <c r="B152" s="28" t="str">
        <f>"30"&amp;"."&amp;$B$663&amp;"."&amp;$B$664</f>
        <v>30.07.2023</v>
      </c>
      <c r="C152" s="90" t="s">
        <v>76</v>
      </c>
      <c r="D152" s="91">
        <f>ROUND(((D153+D154+D156+D155)/1000),5)</f>
        <v>1.59517</v>
      </c>
      <c r="E152" s="91">
        <f>ROUND(((E153+E154+E156+E155)/1000),5)</f>
        <v>1.4071400000000001</v>
      </c>
      <c r="F152" s="91">
        <f>ROUND(((F153+F154+F156+F155)/1000),5)</f>
        <v>1.2928200000000001</v>
      </c>
      <c r="G152" s="91">
        <f t="shared" ref="G152:AA152" si="87">ROUND(((G153+G154+G156+G155)/1000),5)</f>
        <v>1.2343900000000001</v>
      </c>
      <c r="H152" s="91">
        <f t="shared" si="87"/>
        <v>1.1838599999999999</v>
      </c>
      <c r="I152" s="91">
        <f t="shared" si="87"/>
        <v>1.2067000000000001</v>
      </c>
      <c r="J152" s="91">
        <f t="shared" si="87"/>
        <v>1.23227</v>
      </c>
      <c r="K152" s="91">
        <f t="shared" si="87"/>
        <v>1.5437700000000001</v>
      </c>
      <c r="L152" s="91">
        <f t="shared" si="87"/>
        <v>1.7280899999999999</v>
      </c>
      <c r="M152" s="91">
        <f t="shared" si="87"/>
        <v>2.08813</v>
      </c>
      <c r="N152" s="91">
        <f t="shared" si="87"/>
        <v>2.2095199999999999</v>
      </c>
      <c r="O152" s="91">
        <f t="shared" si="87"/>
        <v>2.2539699999999998</v>
      </c>
      <c r="P152" s="91">
        <f t="shared" si="87"/>
        <v>2.2435399999999999</v>
      </c>
      <c r="Q152" s="91">
        <f t="shared" si="87"/>
        <v>2.2488999999999999</v>
      </c>
      <c r="R152" s="91">
        <f t="shared" si="87"/>
        <v>2.24885</v>
      </c>
      <c r="S152" s="91">
        <f t="shared" si="87"/>
        <v>2.2501899999999999</v>
      </c>
      <c r="T152" s="91">
        <f t="shared" si="87"/>
        <v>2.25061</v>
      </c>
      <c r="U152" s="91">
        <f t="shared" si="87"/>
        <v>2.2081599999999999</v>
      </c>
      <c r="V152" s="91">
        <f t="shared" si="87"/>
        <v>2.2169099999999999</v>
      </c>
      <c r="W152" s="91">
        <f t="shared" si="87"/>
        <v>2.1924899999999998</v>
      </c>
      <c r="X152" s="91">
        <f t="shared" si="87"/>
        <v>2.1772999999999998</v>
      </c>
      <c r="Y152" s="91">
        <f t="shared" si="87"/>
        <v>2.15055</v>
      </c>
      <c r="Z152" s="91">
        <f t="shared" si="87"/>
        <v>2.0449899999999999</v>
      </c>
      <c r="AA152" s="91">
        <f t="shared" si="87"/>
        <v>1.7945500000000001</v>
      </c>
    </row>
    <row r="153" spans="1:27" ht="12.75" hidden="1" customHeight="1" outlineLevel="1" x14ac:dyDescent="0.2">
      <c r="A153" s="99" t="s">
        <v>1179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hidden="1" customHeight="1" outlineLevel="1" x14ac:dyDescent="0.2">
      <c r="A154" s="99" t="s">
        <v>1180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hidden="1" customHeight="1" outlineLevel="1" x14ac:dyDescent="0.2">
      <c r="A155" s="99" t="s">
        <v>1181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hidden="1" customHeight="1" outlineLevel="1" x14ac:dyDescent="0.2">
      <c r="A156" s="99" t="s">
        <v>1182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1183</v>
      </c>
      <c r="B157" s="28" t="str">
        <f>"31"&amp;"."&amp;$B$663&amp;"."&amp;$B$664</f>
        <v>31.07.2023</v>
      </c>
      <c r="C157" s="90" t="s">
        <v>76</v>
      </c>
      <c r="D157" s="91">
        <f>ROUND(((D158+D159+D161+D160)/1000),5)</f>
        <v>1.54644</v>
      </c>
      <c r="E157" s="91">
        <f>ROUND(((E158+E159+E161+E160)/1000),5)</f>
        <v>1.3731800000000001</v>
      </c>
      <c r="F157" s="91">
        <f>ROUND(((F158+F159+F161+F160)/1000),5)</f>
        <v>1.2801199999999999</v>
      </c>
      <c r="G157" s="91">
        <f t="shared" ref="G157:AA157" si="90">ROUND(((G158+G159+G161+G160)/1000),5)</f>
        <v>1.25095</v>
      </c>
      <c r="H157" s="91">
        <f t="shared" si="90"/>
        <v>1.2462500000000001</v>
      </c>
      <c r="I157" s="91">
        <f t="shared" si="90"/>
        <v>1.29582</v>
      </c>
      <c r="J157" s="91">
        <f t="shared" si="90"/>
        <v>1.53006</v>
      </c>
      <c r="K157" s="91">
        <f t="shared" si="90"/>
        <v>1.76118</v>
      </c>
      <c r="L157" s="91">
        <f t="shared" si="90"/>
        <v>2.0217999999999998</v>
      </c>
      <c r="M157" s="91">
        <f t="shared" si="90"/>
        <v>2.12039</v>
      </c>
      <c r="N157" s="91">
        <f t="shared" si="90"/>
        <v>2.2188599999999998</v>
      </c>
      <c r="O157" s="91">
        <f t="shared" si="90"/>
        <v>2.2748900000000001</v>
      </c>
      <c r="P157" s="91">
        <f t="shared" si="90"/>
        <v>2.2532700000000001</v>
      </c>
      <c r="Q157" s="91">
        <f t="shared" si="90"/>
        <v>2.17483</v>
      </c>
      <c r="R157" s="91">
        <f t="shared" si="90"/>
        <v>2.33121</v>
      </c>
      <c r="S157" s="91">
        <f t="shared" si="90"/>
        <v>2.3208899999999999</v>
      </c>
      <c r="T157" s="91">
        <f t="shared" si="90"/>
        <v>2.3130500000000001</v>
      </c>
      <c r="U157" s="91">
        <f t="shared" si="90"/>
        <v>2.26146</v>
      </c>
      <c r="V157" s="91">
        <f t="shared" si="90"/>
        <v>2.2062200000000001</v>
      </c>
      <c r="W157" s="91">
        <f t="shared" si="90"/>
        <v>2.1490800000000001</v>
      </c>
      <c r="X157" s="91">
        <f t="shared" si="90"/>
        <v>2.1113599999999999</v>
      </c>
      <c r="Y157" s="91">
        <f t="shared" si="90"/>
        <v>2.0879099999999999</v>
      </c>
      <c r="Z157" s="91">
        <f t="shared" si="90"/>
        <v>1.78457</v>
      </c>
      <c r="AA157" s="91">
        <f t="shared" si="90"/>
        <v>1.6055600000000001</v>
      </c>
    </row>
    <row r="158" spans="1:27" ht="12.75" hidden="1" customHeight="1" outlineLevel="1" x14ac:dyDescent="0.2">
      <c r="A158" s="99" t="s">
        <v>1184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hidden="1" customHeight="1" outlineLevel="1" x14ac:dyDescent="0.2">
      <c r="A159" s="99" t="s">
        <v>1185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hidden="1" customHeight="1" outlineLevel="1" x14ac:dyDescent="0.2">
      <c r="A160" s="99" t="s">
        <v>1186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hidden="1" customHeight="1" outlineLevel="1" x14ac:dyDescent="0.2">
      <c r="A161" s="99" t="s">
        <v>1187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1188</v>
      </c>
      <c r="B166" s="28" t="str">
        <f>"01"&amp;"."&amp;$B$663&amp;"."&amp;$B$664</f>
        <v>01.07.2023</v>
      </c>
      <c r="C166" s="90" t="s">
        <v>76</v>
      </c>
      <c r="D166" s="91">
        <f>ROUND(((D167+D168+D170+D169)/1000),5)</f>
        <v>1.70312</v>
      </c>
      <c r="E166" s="91">
        <f>ROUND(((E167+E168+E170+E169)/1000),5)</f>
        <v>1.51606</v>
      </c>
      <c r="F166" s="91">
        <f>ROUND(((F167+F168+F170+F169)/1000),5)</f>
        <v>1.3952</v>
      </c>
      <c r="G166" s="91">
        <f t="shared" ref="G166:AA166" si="93">ROUND(((G167+G168+G170+G169)/1000),5)</f>
        <v>1.28495</v>
      </c>
      <c r="H166" s="91">
        <f t="shared" si="93"/>
        <v>1.2339899999999999</v>
      </c>
      <c r="I166" s="91">
        <f t="shared" si="93"/>
        <v>1.2789200000000001</v>
      </c>
      <c r="J166" s="91">
        <f t="shared" si="93"/>
        <v>1.3384199999999999</v>
      </c>
      <c r="K166" s="91">
        <f t="shared" si="93"/>
        <v>1.65818</v>
      </c>
      <c r="L166" s="91">
        <f t="shared" si="93"/>
        <v>1.80796</v>
      </c>
      <c r="M166" s="91">
        <f t="shared" si="93"/>
        <v>2.04928</v>
      </c>
      <c r="N166" s="91">
        <f t="shared" si="93"/>
        <v>2.1157699999999999</v>
      </c>
      <c r="O166" s="91">
        <f t="shared" si="93"/>
        <v>2.3102499999999999</v>
      </c>
      <c r="P166" s="91">
        <f t="shared" si="93"/>
        <v>2.3100399999999999</v>
      </c>
      <c r="Q166" s="91">
        <f t="shared" si="93"/>
        <v>2.3109600000000001</v>
      </c>
      <c r="R166" s="91">
        <f t="shared" si="93"/>
        <v>2.3108300000000002</v>
      </c>
      <c r="S166" s="91">
        <f t="shared" si="93"/>
        <v>2.3094199999999998</v>
      </c>
      <c r="T166" s="91">
        <f t="shared" si="93"/>
        <v>2.0906699999999998</v>
      </c>
      <c r="U166" s="91">
        <f t="shared" si="93"/>
        <v>1.9644200000000001</v>
      </c>
      <c r="V166" s="91">
        <f t="shared" si="93"/>
        <v>1.8978699999999999</v>
      </c>
      <c r="W166" s="91">
        <f t="shared" si="93"/>
        <v>1.8500300000000001</v>
      </c>
      <c r="X166" s="91">
        <f t="shared" si="93"/>
        <v>1.85056</v>
      </c>
      <c r="Y166" s="91">
        <f t="shared" si="93"/>
        <v>1.9287000000000001</v>
      </c>
      <c r="Z166" s="91">
        <f t="shared" si="93"/>
        <v>1.8472200000000001</v>
      </c>
      <c r="AA166" s="91">
        <f t="shared" si="93"/>
        <v>1.71963</v>
      </c>
    </row>
    <row r="167" spans="1:27" ht="12.75" hidden="1" customHeight="1" outlineLevel="1" x14ac:dyDescent="0.2">
      <c r="A167" s="99" t="s">
        <v>1189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hidden="1" customHeight="1" outlineLevel="1" x14ac:dyDescent="0.2">
      <c r="A168" s="99" t="s">
        <v>1190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hidden="1" customHeight="1" outlineLevel="1" x14ac:dyDescent="0.2">
      <c r="A169" s="99" t="s">
        <v>1191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hidden="1" customHeight="1" outlineLevel="1" x14ac:dyDescent="0.2">
      <c r="A170" s="99" t="s">
        <v>1192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1193</v>
      </c>
      <c r="B171" s="28" t="str">
        <f>"02"&amp;"."&amp;$B$663&amp;"."&amp;$B$664</f>
        <v>02.07.2023</v>
      </c>
      <c r="C171" s="90" t="s">
        <v>76</v>
      </c>
      <c r="D171" s="91">
        <f>ROUND(((D172+D173+D175+D174)/1000),5)</f>
        <v>1.55172</v>
      </c>
      <c r="E171" s="91">
        <f>ROUND(((E172+E173+E175+E174)/1000),5)</f>
        <v>1.3401700000000001</v>
      </c>
      <c r="F171" s="91">
        <f>ROUND(((F172+F173+F175+F174)/1000),5)</f>
        <v>1.21411</v>
      </c>
      <c r="G171" s="91">
        <f t="shared" ref="G171:AA171" si="96">ROUND(((G172+G173+G175+G174)/1000),5)</f>
        <v>1.1507000000000001</v>
      </c>
      <c r="H171" s="91">
        <f t="shared" si="96"/>
        <v>1.0823199999999999</v>
      </c>
      <c r="I171" s="91">
        <f t="shared" si="96"/>
        <v>1.0957399999999999</v>
      </c>
      <c r="J171" s="91">
        <f t="shared" si="96"/>
        <v>1.05548</v>
      </c>
      <c r="K171" s="91">
        <f t="shared" si="96"/>
        <v>1.31874</v>
      </c>
      <c r="L171" s="91">
        <f t="shared" si="96"/>
        <v>1.6929399999999999</v>
      </c>
      <c r="M171" s="91">
        <f t="shared" si="96"/>
        <v>1.90768</v>
      </c>
      <c r="N171" s="91">
        <f t="shared" si="96"/>
        <v>2.0483500000000001</v>
      </c>
      <c r="O171" s="91">
        <f t="shared" si="96"/>
        <v>2.0657100000000002</v>
      </c>
      <c r="P171" s="91">
        <f t="shared" si="96"/>
        <v>2.0722499999999999</v>
      </c>
      <c r="Q171" s="91">
        <f t="shared" si="96"/>
        <v>2.0759500000000002</v>
      </c>
      <c r="R171" s="91">
        <f t="shared" si="96"/>
        <v>2.07755</v>
      </c>
      <c r="S171" s="91">
        <f t="shared" si="96"/>
        <v>2.0728800000000001</v>
      </c>
      <c r="T171" s="91">
        <f t="shared" si="96"/>
        <v>2.05979</v>
      </c>
      <c r="U171" s="91">
        <f t="shared" si="96"/>
        <v>2.03979</v>
      </c>
      <c r="V171" s="91">
        <f t="shared" si="96"/>
        <v>2.0337299999999998</v>
      </c>
      <c r="W171" s="91">
        <f t="shared" si="96"/>
        <v>2.0291000000000001</v>
      </c>
      <c r="X171" s="91">
        <f t="shared" si="96"/>
        <v>2.0253399999999999</v>
      </c>
      <c r="Y171" s="91">
        <f t="shared" si="96"/>
        <v>2.0247199999999999</v>
      </c>
      <c r="Z171" s="91">
        <f t="shared" si="96"/>
        <v>1.87043</v>
      </c>
      <c r="AA171" s="91">
        <f t="shared" si="96"/>
        <v>1.70516</v>
      </c>
    </row>
    <row r="172" spans="1:27" ht="12.75" hidden="1" customHeight="1" outlineLevel="1" x14ac:dyDescent="0.2">
      <c r="A172" s="99" t="s">
        <v>1194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hidden="1" customHeight="1" outlineLevel="1" x14ac:dyDescent="0.2">
      <c r="A173" s="99" t="s">
        <v>1195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hidden="1" customHeight="1" outlineLevel="1" x14ac:dyDescent="0.2">
      <c r="A174" s="99" t="s">
        <v>1196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hidden="1" customHeight="1" outlineLevel="1" x14ac:dyDescent="0.2">
      <c r="A175" s="99" t="s">
        <v>1197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1198</v>
      </c>
      <c r="B176" s="28" t="str">
        <f>"03"&amp;"."&amp;$B$663&amp;"."&amp;$B$664</f>
        <v>03.07.2023</v>
      </c>
      <c r="C176" s="90" t="s">
        <v>76</v>
      </c>
      <c r="D176" s="91">
        <f>ROUND(((D177+D178+D180+D179)/1000),5)</f>
        <v>1.5989899999999999</v>
      </c>
      <c r="E176" s="91">
        <f>ROUND(((E177+E178+E180+E179)/1000),5)</f>
        <v>1.3668</v>
      </c>
      <c r="F176" s="91">
        <f>ROUND(((F177+F178+F180+F179)/1000),5)</f>
        <v>1.22017</v>
      </c>
      <c r="G176" s="91">
        <f t="shared" ref="G176:AA176" si="99">ROUND(((G177+G178+G180+G179)/1000),5)</f>
        <v>1.1434</v>
      </c>
      <c r="H176" s="91">
        <f t="shared" si="99"/>
        <v>1.3411500000000001</v>
      </c>
      <c r="I176" s="91">
        <f t="shared" si="99"/>
        <v>1.48369</v>
      </c>
      <c r="J176" s="91">
        <f t="shared" si="99"/>
        <v>1.5587899999999999</v>
      </c>
      <c r="K176" s="91">
        <f t="shared" si="99"/>
        <v>1.71654</v>
      </c>
      <c r="L176" s="91">
        <f t="shared" si="99"/>
        <v>1.9720599999999999</v>
      </c>
      <c r="M176" s="91">
        <f t="shared" si="99"/>
        <v>2.2414800000000001</v>
      </c>
      <c r="N176" s="91">
        <f t="shared" si="99"/>
        <v>2.28911</v>
      </c>
      <c r="O176" s="91">
        <f t="shared" si="99"/>
        <v>2.2877700000000001</v>
      </c>
      <c r="P176" s="91">
        <f t="shared" si="99"/>
        <v>2.2789199999999998</v>
      </c>
      <c r="Q176" s="91">
        <f t="shared" si="99"/>
        <v>2.2895699999999999</v>
      </c>
      <c r="R176" s="91">
        <f t="shared" si="99"/>
        <v>2.2862200000000001</v>
      </c>
      <c r="S176" s="91">
        <f t="shared" si="99"/>
        <v>2.28302</v>
      </c>
      <c r="T176" s="91">
        <f t="shared" si="99"/>
        <v>2.2845599999999999</v>
      </c>
      <c r="U176" s="91">
        <f t="shared" si="99"/>
        <v>2.2797999999999998</v>
      </c>
      <c r="V176" s="91">
        <f t="shared" si="99"/>
        <v>2.26552</v>
      </c>
      <c r="W176" s="91">
        <f t="shared" si="99"/>
        <v>2.1790400000000001</v>
      </c>
      <c r="X176" s="91">
        <f t="shared" si="99"/>
        <v>2.0875300000000001</v>
      </c>
      <c r="Y176" s="91">
        <f t="shared" si="99"/>
        <v>1.98712</v>
      </c>
      <c r="Z176" s="91">
        <f t="shared" si="99"/>
        <v>1.76816</v>
      </c>
      <c r="AA176" s="91">
        <f t="shared" si="99"/>
        <v>1.70774</v>
      </c>
    </row>
    <row r="177" spans="1:27" ht="12.75" hidden="1" customHeight="1" outlineLevel="1" x14ac:dyDescent="0.2">
      <c r="A177" s="99" t="s">
        <v>1199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hidden="1" customHeight="1" outlineLevel="1" x14ac:dyDescent="0.2">
      <c r="A178" s="99" t="s">
        <v>1200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hidden="1" customHeight="1" outlineLevel="1" x14ac:dyDescent="0.2">
      <c r="A179" s="99" t="s">
        <v>1201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hidden="1" customHeight="1" outlineLevel="1" x14ac:dyDescent="0.2">
      <c r="A180" s="99" t="s">
        <v>1202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1203</v>
      </c>
      <c r="B181" s="28" t="str">
        <f>"04"&amp;"."&amp;$B$663&amp;"."&amp;$B$664</f>
        <v>04.07.2023</v>
      </c>
      <c r="C181" s="90" t="s">
        <v>76</v>
      </c>
      <c r="D181" s="91">
        <f>ROUND(((D182+D183+D185+D184)/1000),5)</f>
        <v>1.5313699999999999</v>
      </c>
      <c r="E181" s="91">
        <f>ROUND(((E182+E183+E185+E184)/1000),5)</f>
        <v>1.39012</v>
      </c>
      <c r="F181" s="91">
        <f>ROUND(((F182+F183+F185+F184)/1000),5)</f>
        <v>1.2652699999999999</v>
      </c>
      <c r="G181" s="91">
        <f t="shared" ref="G181:AA181" si="102">ROUND(((G182+G183+G185+G184)/1000),5)</f>
        <v>1.06684</v>
      </c>
      <c r="H181" s="91">
        <f t="shared" si="102"/>
        <v>0.99589000000000005</v>
      </c>
      <c r="I181" s="91">
        <f t="shared" si="102"/>
        <v>1.0917399999999999</v>
      </c>
      <c r="J181" s="91">
        <f t="shared" si="102"/>
        <v>1.5151699999999999</v>
      </c>
      <c r="K181" s="91">
        <f t="shared" si="102"/>
        <v>1.7138100000000001</v>
      </c>
      <c r="L181" s="91">
        <f t="shared" si="102"/>
        <v>1.9319200000000001</v>
      </c>
      <c r="M181" s="91">
        <f t="shared" si="102"/>
        <v>2.2281200000000001</v>
      </c>
      <c r="N181" s="91">
        <f t="shared" si="102"/>
        <v>2.2863699999999998</v>
      </c>
      <c r="O181" s="91">
        <f t="shared" si="102"/>
        <v>2.2932000000000001</v>
      </c>
      <c r="P181" s="91">
        <f t="shared" si="102"/>
        <v>2.2696900000000002</v>
      </c>
      <c r="Q181" s="91">
        <f t="shared" si="102"/>
        <v>2.2823600000000002</v>
      </c>
      <c r="R181" s="91">
        <f t="shared" si="102"/>
        <v>2.32944</v>
      </c>
      <c r="S181" s="91">
        <f t="shared" si="102"/>
        <v>2.3178299999999998</v>
      </c>
      <c r="T181" s="91">
        <f t="shared" si="102"/>
        <v>2.28844</v>
      </c>
      <c r="U181" s="91">
        <f t="shared" si="102"/>
        <v>2.27827</v>
      </c>
      <c r="V181" s="91">
        <f t="shared" si="102"/>
        <v>2.2317100000000001</v>
      </c>
      <c r="W181" s="91">
        <f t="shared" si="102"/>
        <v>2.1293799999999998</v>
      </c>
      <c r="X181" s="91">
        <f t="shared" si="102"/>
        <v>2.0885500000000001</v>
      </c>
      <c r="Y181" s="91">
        <f t="shared" si="102"/>
        <v>2.0840200000000002</v>
      </c>
      <c r="Z181" s="91">
        <f t="shared" si="102"/>
        <v>1.83605</v>
      </c>
      <c r="AA181" s="91">
        <f t="shared" si="102"/>
        <v>1.6780299999999999</v>
      </c>
    </row>
    <row r="182" spans="1:27" ht="12.75" hidden="1" customHeight="1" outlineLevel="1" x14ac:dyDescent="0.2">
      <c r="A182" s="99" t="s">
        <v>1204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hidden="1" customHeight="1" outlineLevel="1" x14ac:dyDescent="0.2">
      <c r="A183" s="99" t="s">
        <v>1205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hidden="1" customHeight="1" outlineLevel="1" x14ac:dyDescent="0.2">
      <c r="A184" s="99" t="s">
        <v>1206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hidden="1" customHeight="1" outlineLevel="1" x14ac:dyDescent="0.2">
      <c r="A185" s="99" t="s">
        <v>1207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1208</v>
      </c>
      <c r="B186" s="28" t="str">
        <f>"05"&amp;"."&amp;$B$663&amp;"."&amp;$B$664</f>
        <v>05.07.2023</v>
      </c>
      <c r="C186" s="90" t="s">
        <v>76</v>
      </c>
      <c r="D186" s="91">
        <f>ROUND(((D187+D188+D190+D189)/1000),5)</f>
        <v>1.33101</v>
      </c>
      <c r="E186" s="91">
        <f>ROUND(((E187+E188+E190+E189)/1000),5)</f>
        <v>1.1430800000000001</v>
      </c>
      <c r="F186" s="91">
        <f>ROUND(((F187+F188+F190+F189)/1000),5)</f>
        <v>1.0632699999999999</v>
      </c>
      <c r="G186" s="91">
        <f t="shared" ref="G186:AA186" si="105">ROUND(((G187+G188+G190+G189)/1000),5)</f>
        <v>1.0199199999999999</v>
      </c>
      <c r="H186" s="91">
        <f t="shared" si="105"/>
        <v>0.96294999999999997</v>
      </c>
      <c r="I186" s="91">
        <f t="shared" si="105"/>
        <v>1.03952</v>
      </c>
      <c r="J186" s="91">
        <f t="shared" si="105"/>
        <v>1.31789</v>
      </c>
      <c r="K186" s="91">
        <f t="shared" si="105"/>
        <v>1.69249</v>
      </c>
      <c r="L186" s="91">
        <f t="shared" si="105"/>
        <v>1.9216899999999999</v>
      </c>
      <c r="M186" s="91">
        <f t="shared" si="105"/>
        <v>2.2104400000000002</v>
      </c>
      <c r="N186" s="91">
        <f t="shared" si="105"/>
        <v>2.2837700000000001</v>
      </c>
      <c r="O186" s="91">
        <f t="shared" si="105"/>
        <v>2.30904</v>
      </c>
      <c r="P186" s="91">
        <f t="shared" si="105"/>
        <v>2.2979799999999999</v>
      </c>
      <c r="Q186" s="91">
        <f t="shared" si="105"/>
        <v>2.2994599999999998</v>
      </c>
      <c r="R186" s="91">
        <f t="shared" si="105"/>
        <v>2.3442599999999998</v>
      </c>
      <c r="S186" s="91">
        <f t="shared" si="105"/>
        <v>2.3365</v>
      </c>
      <c r="T186" s="91">
        <f t="shared" si="105"/>
        <v>2.31175</v>
      </c>
      <c r="U186" s="91">
        <f t="shared" si="105"/>
        <v>2.2987600000000001</v>
      </c>
      <c r="V186" s="91">
        <f t="shared" si="105"/>
        <v>2.2395200000000002</v>
      </c>
      <c r="W186" s="91">
        <f t="shared" si="105"/>
        <v>2.16283</v>
      </c>
      <c r="X186" s="91">
        <f t="shared" si="105"/>
        <v>2.0800100000000001</v>
      </c>
      <c r="Y186" s="91">
        <f t="shared" si="105"/>
        <v>2.0537200000000002</v>
      </c>
      <c r="Z186" s="91">
        <f t="shared" si="105"/>
        <v>1.83195</v>
      </c>
      <c r="AA186" s="91">
        <f t="shared" si="105"/>
        <v>1.6166</v>
      </c>
    </row>
    <row r="187" spans="1:27" ht="12.75" hidden="1" customHeight="1" outlineLevel="1" x14ac:dyDescent="0.2">
      <c r="A187" s="99" t="s">
        <v>1209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hidden="1" customHeight="1" outlineLevel="1" x14ac:dyDescent="0.2">
      <c r="A188" s="99" t="s">
        <v>1210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hidden="1" customHeight="1" outlineLevel="1" x14ac:dyDescent="0.2">
      <c r="A189" s="99" t="s">
        <v>1211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hidden="1" customHeight="1" outlineLevel="1" x14ac:dyDescent="0.2">
      <c r="A190" s="99" t="s">
        <v>1212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1213</v>
      </c>
      <c r="B191" s="28" t="str">
        <f>"06"&amp;"."&amp;$B$663&amp;"."&amp;$B$664</f>
        <v>06.07.2023</v>
      </c>
      <c r="C191" s="90" t="s">
        <v>76</v>
      </c>
      <c r="D191" s="91">
        <f>ROUND(((D192+D193+D195+D194)/1000),5)</f>
        <v>1.3334699999999999</v>
      </c>
      <c r="E191" s="91">
        <f>ROUND(((E192+E193+E195+E194)/1000),5)</f>
        <v>1.14699</v>
      </c>
      <c r="F191" s="91">
        <f>ROUND(((F192+F193+F195+F194)/1000),5)</f>
        <v>1.04118</v>
      </c>
      <c r="G191" s="91">
        <f t="shared" ref="G191:AA191" si="108">ROUND(((G192+G193+G195+G194)/1000),5)</f>
        <v>0.98558999999999997</v>
      </c>
      <c r="H191" s="91">
        <f t="shared" si="108"/>
        <v>0.91518999999999995</v>
      </c>
      <c r="I191" s="91">
        <f t="shared" si="108"/>
        <v>0.98560000000000003</v>
      </c>
      <c r="J191" s="91">
        <f t="shared" si="108"/>
        <v>1.1941299999999999</v>
      </c>
      <c r="K191" s="91">
        <f t="shared" si="108"/>
        <v>1.6909099999999999</v>
      </c>
      <c r="L191" s="91">
        <f t="shared" si="108"/>
        <v>1.88507</v>
      </c>
      <c r="M191" s="91">
        <f t="shared" si="108"/>
        <v>2.2014499999999999</v>
      </c>
      <c r="N191" s="91">
        <f t="shared" si="108"/>
        <v>2.2285200000000001</v>
      </c>
      <c r="O191" s="91">
        <f t="shared" si="108"/>
        <v>2.2288600000000001</v>
      </c>
      <c r="P191" s="91">
        <f t="shared" si="108"/>
        <v>2.1974</v>
      </c>
      <c r="Q191" s="91">
        <f t="shared" si="108"/>
        <v>2.2328899999999998</v>
      </c>
      <c r="R191" s="91">
        <f t="shared" si="108"/>
        <v>2.2382499999999999</v>
      </c>
      <c r="S191" s="91">
        <f t="shared" si="108"/>
        <v>2.27013</v>
      </c>
      <c r="T191" s="91">
        <f t="shared" si="108"/>
        <v>2.2547199999999998</v>
      </c>
      <c r="U191" s="91">
        <f t="shared" si="108"/>
        <v>2.2486899999999999</v>
      </c>
      <c r="V191" s="91">
        <f t="shared" si="108"/>
        <v>2.2101199999999999</v>
      </c>
      <c r="W191" s="91">
        <f t="shared" si="108"/>
        <v>2.11721</v>
      </c>
      <c r="X191" s="91">
        <f t="shared" si="108"/>
        <v>2.0735600000000001</v>
      </c>
      <c r="Y191" s="91">
        <f t="shared" si="108"/>
        <v>2.0461200000000002</v>
      </c>
      <c r="Z191" s="91">
        <f t="shared" si="108"/>
        <v>1.92082</v>
      </c>
      <c r="AA191" s="91">
        <f t="shared" si="108"/>
        <v>1.64358</v>
      </c>
    </row>
    <row r="192" spans="1:27" ht="12.75" hidden="1" customHeight="1" outlineLevel="1" x14ac:dyDescent="0.2">
      <c r="A192" s="99" t="s">
        <v>1214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hidden="1" customHeight="1" outlineLevel="1" x14ac:dyDescent="0.2">
      <c r="A193" s="99" t="s">
        <v>1215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hidden="1" customHeight="1" outlineLevel="1" x14ac:dyDescent="0.2">
      <c r="A194" s="99" t="s">
        <v>1216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hidden="1" customHeight="1" outlineLevel="1" x14ac:dyDescent="0.2">
      <c r="A195" s="99" t="s">
        <v>1217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1218</v>
      </c>
      <c r="B196" s="28" t="str">
        <f>"07"&amp;"."&amp;$B$663&amp;"."&amp;$B$664</f>
        <v>07.07.2023</v>
      </c>
      <c r="C196" s="90" t="s">
        <v>76</v>
      </c>
      <c r="D196" s="91">
        <f>ROUND(((D197+D198+D200+D199)/1000),5)</f>
        <v>1.3271299999999999</v>
      </c>
      <c r="E196" s="91">
        <f>ROUND(((E197+E198+E200+E199)/1000),5)</f>
        <v>1.16574</v>
      </c>
      <c r="F196" s="91">
        <f>ROUND(((F197+F198+F200+F199)/1000),5)</f>
        <v>1.0861099999999999</v>
      </c>
      <c r="G196" s="91">
        <f t="shared" ref="G196:AA196" si="111">ROUND(((G197+G198+G200+G199)/1000),5)</f>
        <v>1.0496399999999999</v>
      </c>
      <c r="H196" s="91">
        <f t="shared" si="111"/>
        <v>1.0423199999999999</v>
      </c>
      <c r="I196" s="91">
        <f t="shared" si="111"/>
        <v>1.1345400000000001</v>
      </c>
      <c r="J196" s="91">
        <f t="shared" si="111"/>
        <v>1.36961</v>
      </c>
      <c r="K196" s="91">
        <f t="shared" si="111"/>
        <v>1.76851</v>
      </c>
      <c r="L196" s="91">
        <f t="shared" si="111"/>
        <v>2.0274800000000002</v>
      </c>
      <c r="M196" s="91">
        <f t="shared" si="111"/>
        <v>2.3155600000000001</v>
      </c>
      <c r="N196" s="91">
        <f t="shared" si="111"/>
        <v>2.3466499999999999</v>
      </c>
      <c r="O196" s="91">
        <f t="shared" si="111"/>
        <v>2.34266</v>
      </c>
      <c r="P196" s="91">
        <f t="shared" si="111"/>
        <v>2.3105899999999999</v>
      </c>
      <c r="Q196" s="91">
        <f t="shared" si="111"/>
        <v>2.3383699999999998</v>
      </c>
      <c r="R196" s="91">
        <f t="shared" si="111"/>
        <v>2.3454799999999998</v>
      </c>
      <c r="S196" s="91">
        <f t="shared" si="111"/>
        <v>2.3428900000000001</v>
      </c>
      <c r="T196" s="91">
        <f t="shared" si="111"/>
        <v>2.3431000000000002</v>
      </c>
      <c r="U196" s="91">
        <f t="shared" si="111"/>
        <v>2.3551799999999998</v>
      </c>
      <c r="V196" s="91">
        <f t="shared" si="111"/>
        <v>2.3287599999999999</v>
      </c>
      <c r="W196" s="91">
        <f t="shared" si="111"/>
        <v>2.3060100000000001</v>
      </c>
      <c r="X196" s="91">
        <f t="shared" si="111"/>
        <v>2.2618800000000001</v>
      </c>
      <c r="Y196" s="91">
        <f t="shared" si="111"/>
        <v>2.3042099999999999</v>
      </c>
      <c r="Z196" s="91">
        <f t="shared" si="111"/>
        <v>2.11517</v>
      </c>
      <c r="AA196" s="91">
        <f t="shared" si="111"/>
        <v>1.85439</v>
      </c>
    </row>
    <row r="197" spans="1:27" ht="12.75" hidden="1" customHeight="1" outlineLevel="1" x14ac:dyDescent="0.2">
      <c r="A197" s="99" t="s">
        <v>1219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hidden="1" customHeight="1" outlineLevel="1" x14ac:dyDescent="0.2">
      <c r="A198" s="99" t="s">
        <v>1220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hidden="1" customHeight="1" outlineLevel="1" x14ac:dyDescent="0.2">
      <c r="A199" s="99" t="s">
        <v>1221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hidden="1" customHeight="1" outlineLevel="1" x14ac:dyDescent="0.2">
      <c r="A200" s="99" t="s">
        <v>1222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1223</v>
      </c>
      <c r="B201" s="28" t="str">
        <f>"08"&amp;"."&amp;$B$663&amp;"."&amp;$B$664</f>
        <v>08.07.2023</v>
      </c>
      <c r="C201" s="90" t="s">
        <v>76</v>
      </c>
      <c r="D201" s="91">
        <f>ROUND(((D202+D203+D205+D204)/1000),5)</f>
        <v>1.6802600000000001</v>
      </c>
      <c r="E201" s="91">
        <f>ROUND(((E202+E203+E205+E204)/1000),5)</f>
        <v>1.5284</v>
      </c>
      <c r="F201" s="91">
        <f>ROUND(((F202+F203+F205+F204)/1000),5)</f>
        <v>1.3830899999999999</v>
      </c>
      <c r="G201" s="91">
        <f t="shared" ref="G201:AA201" si="114">ROUND(((G202+G203+G205+G204)/1000),5)</f>
        <v>1.2890299999999999</v>
      </c>
      <c r="H201" s="91">
        <f t="shared" si="114"/>
        <v>1.21553</v>
      </c>
      <c r="I201" s="91">
        <f t="shared" si="114"/>
        <v>1.3211900000000001</v>
      </c>
      <c r="J201" s="91">
        <f t="shared" si="114"/>
        <v>1.43753</v>
      </c>
      <c r="K201" s="91">
        <f t="shared" si="114"/>
        <v>1.60747</v>
      </c>
      <c r="L201" s="91">
        <f t="shared" si="114"/>
        <v>1.7928999999999999</v>
      </c>
      <c r="M201" s="91">
        <f t="shared" si="114"/>
        <v>2.1698200000000001</v>
      </c>
      <c r="N201" s="91">
        <f t="shared" si="114"/>
        <v>2.3024300000000002</v>
      </c>
      <c r="O201" s="91">
        <f t="shared" si="114"/>
        <v>2.32213</v>
      </c>
      <c r="P201" s="91">
        <f t="shared" si="114"/>
        <v>2.3215400000000002</v>
      </c>
      <c r="Q201" s="91">
        <f t="shared" si="114"/>
        <v>2.3352599999999999</v>
      </c>
      <c r="R201" s="91">
        <f t="shared" si="114"/>
        <v>2.3319700000000001</v>
      </c>
      <c r="S201" s="91">
        <f t="shared" si="114"/>
        <v>2.3208899999999999</v>
      </c>
      <c r="T201" s="91">
        <f t="shared" si="114"/>
        <v>2.29054</v>
      </c>
      <c r="U201" s="91">
        <f t="shared" si="114"/>
        <v>2.2070400000000001</v>
      </c>
      <c r="V201" s="91">
        <f t="shared" si="114"/>
        <v>2.1579199999999998</v>
      </c>
      <c r="W201" s="91">
        <f t="shared" si="114"/>
        <v>2.1678299999999999</v>
      </c>
      <c r="X201" s="91">
        <f t="shared" si="114"/>
        <v>2.1366200000000002</v>
      </c>
      <c r="Y201" s="91">
        <f t="shared" si="114"/>
        <v>2.1240100000000002</v>
      </c>
      <c r="Z201" s="91">
        <f t="shared" si="114"/>
        <v>2.1192099999999998</v>
      </c>
      <c r="AA201" s="91">
        <f t="shared" si="114"/>
        <v>1.8738300000000001</v>
      </c>
    </row>
    <row r="202" spans="1:27" ht="12.75" hidden="1" customHeight="1" outlineLevel="1" x14ac:dyDescent="0.2">
      <c r="A202" s="99" t="s">
        <v>1224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hidden="1" customHeight="1" outlineLevel="1" x14ac:dyDescent="0.2">
      <c r="A203" s="99" t="s">
        <v>1225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hidden="1" customHeight="1" outlineLevel="1" x14ac:dyDescent="0.2">
      <c r="A204" s="99" t="s">
        <v>1226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hidden="1" customHeight="1" outlineLevel="1" x14ac:dyDescent="0.2">
      <c r="A205" s="99" t="s">
        <v>1227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1228</v>
      </c>
      <c r="B206" s="28" t="str">
        <f>"09"&amp;"."&amp;$B$663&amp;"."&amp;$B$664</f>
        <v>09.07.2023</v>
      </c>
      <c r="C206" s="90" t="s">
        <v>76</v>
      </c>
      <c r="D206" s="91">
        <f>ROUND(((D207+D208+D210+D209)/1000),5)</f>
        <v>1.7697099999999999</v>
      </c>
      <c r="E206" s="91">
        <f>ROUND(((E207+E208+E210+E209)/1000),5)</f>
        <v>1.61263</v>
      </c>
      <c r="F206" s="91">
        <f>ROUND(((F207+F208+F210+F209)/1000),5)</f>
        <v>1.4483900000000001</v>
      </c>
      <c r="G206" s="91">
        <f t="shared" ref="G206:AA206" si="117">ROUND(((G207+G208+G210+G209)/1000),5)</f>
        <v>1.3682300000000001</v>
      </c>
      <c r="H206" s="91">
        <f t="shared" si="117"/>
        <v>1.3278700000000001</v>
      </c>
      <c r="I206" s="91">
        <f t="shared" si="117"/>
        <v>1.3311500000000001</v>
      </c>
      <c r="J206" s="91">
        <f t="shared" si="117"/>
        <v>1.4891700000000001</v>
      </c>
      <c r="K206" s="91">
        <f t="shared" si="117"/>
        <v>1.6817599999999999</v>
      </c>
      <c r="L206" s="91">
        <f t="shared" si="117"/>
        <v>1.8198799999999999</v>
      </c>
      <c r="M206" s="91">
        <f t="shared" si="117"/>
        <v>2.1270899999999999</v>
      </c>
      <c r="N206" s="91">
        <f t="shared" si="117"/>
        <v>2.28864</v>
      </c>
      <c r="O206" s="91">
        <f t="shared" si="117"/>
        <v>2.3311999999999999</v>
      </c>
      <c r="P206" s="91">
        <f t="shared" si="117"/>
        <v>2.3233899999999998</v>
      </c>
      <c r="Q206" s="91">
        <f t="shared" si="117"/>
        <v>2.3438599999999998</v>
      </c>
      <c r="R206" s="91">
        <f t="shared" si="117"/>
        <v>2.34327</v>
      </c>
      <c r="S206" s="91">
        <f t="shared" si="117"/>
        <v>2.3428599999999999</v>
      </c>
      <c r="T206" s="91">
        <f t="shared" si="117"/>
        <v>2.3084799999999999</v>
      </c>
      <c r="U206" s="91">
        <f t="shared" si="117"/>
        <v>2.2341700000000002</v>
      </c>
      <c r="V206" s="91">
        <f t="shared" si="117"/>
        <v>2.19611</v>
      </c>
      <c r="W206" s="91">
        <f t="shared" si="117"/>
        <v>2.16581</v>
      </c>
      <c r="X206" s="91">
        <f t="shared" si="117"/>
        <v>2.1316899999999999</v>
      </c>
      <c r="Y206" s="91">
        <f t="shared" si="117"/>
        <v>2.14812</v>
      </c>
      <c r="Z206" s="91">
        <f t="shared" si="117"/>
        <v>2.09667</v>
      </c>
      <c r="AA206" s="91">
        <f t="shared" si="117"/>
        <v>1.8588899999999999</v>
      </c>
    </row>
    <row r="207" spans="1:27" ht="12.75" hidden="1" customHeight="1" outlineLevel="1" x14ac:dyDescent="0.2">
      <c r="A207" s="99" t="s">
        <v>1229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hidden="1" customHeight="1" outlineLevel="1" x14ac:dyDescent="0.2">
      <c r="A208" s="99" t="s">
        <v>1230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hidden="1" customHeight="1" outlineLevel="1" x14ac:dyDescent="0.2">
      <c r="A209" s="99" t="s">
        <v>1231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hidden="1" customHeight="1" outlineLevel="1" x14ac:dyDescent="0.2">
      <c r="A210" s="99" t="s">
        <v>1232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1233</v>
      </c>
      <c r="B211" s="28" t="str">
        <f>"10"&amp;"."&amp;$B$663&amp;"."&amp;$B$664</f>
        <v>10.07.2023</v>
      </c>
      <c r="C211" s="90" t="s">
        <v>76</v>
      </c>
      <c r="D211" s="91">
        <f>ROUND(((D212+D213+D215+D214)/1000),5)</f>
        <v>1.6137300000000001</v>
      </c>
      <c r="E211" s="91">
        <f>ROUND(((E212+E213+E215+E214)/1000),5)</f>
        <v>1.4094199999999999</v>
      </c>
      <c r="F211" s="91">
        <f>ROUND(((F212+F213+F215+F214)/1000),5)</f>
        <v>1.2518400000000001</v>
      </c>
      <c r="G211" s="91">
        <f t="shared" ref="G211:AA211" si="120">ROUND(((G212+G213+G215+G214)/1000),5)</f>
        <v>1.1572100000000001</v>
      </c>
      <c r="H211" s="91">
        <f t="shared" si="120"/>
        <v>1.05152</v>
      </c>
      <c r="I211" s="91">
        <f t="shared" si="120"/>
        <v>1.27495</v>
      </c>
      <c r="J211" s="91">
        <f t="shared" si="120"/>
        <v>1.54094</v>
      </c>
      <c r="K211" s="91">
        <f t="shared" si="120"/>
        <v>1.7191000000000001</v>
      </c>
      <c r="L211" s="91">
        <f t="shared" si="120"/>
        <v>1.91181</v>
      </c>
      <c r="M211" s="91">
        <f t="shared" si="120"/>
        <v>2.08236</v>
      </c>
      <c r="N211" s="91">
        <f t="shared" si="120"/>
        <v>2.2828400000000002</v>
      </c>
      <c r="O211" s="91">
        <f t="shared" si="120"/>
        <v>2.30037</v>
      </c>
      <c r="P211" s="91">
        <f t="shared" si="120"/>
        <v>2.2782900000000001</v>
      </c>
      <c r="Q211" s="91">
        <f t="shared" si="120"/>
        <v>2.3124799999999999</v>
      </c>
      <c r="R211" s="91">
        <f t="shared" si="120"/>
        <v>2.3125499999999999</v>
      </c>
      <c r="S211" s="91">
        <f t="shared" si="120"/>
        <v>2.23386</v>
      </c>
      <c r="T211" s="91">
        <f t="shared" si="120"/>
        <v>2.2238500000000001</v>
      </c>
      <c r="U211" s="91">
        <f t="shared" si="120"/>
        <v>2.2656700000000001</v>
      </c>
      <c r="V211" s="91">
        <f t="shared" si="120"/>
        <v>2.1135899999999999</v>
      </c>
      <c r="W211" s="91">
        <f t="shared" si="120"/>
        <v>2.0314199999999998</v>
      </c>
      <c r="X211" s="91">
        <f t="shared" si="120"/>
        <v>1.98959</v>
      </c>
      <c r="Y211" s="91">
        <f t="shared" si="120"/>
        <v>2.0133100000000002</v>
      </c>
      <c r="Z211" s="91">
        <f t="shared" si="120"/>
        <v>1.8716699999999999</v>
      </c>
      <c r="AA211" s="91">
        <f t="shared" si="120"/>
        <v>1.7886899999999999</v>
      </c>
    </row>
    <row r="212" spans="1:27" ht="12.75" hidden="1" customHeight="1" outlineLevel="1" x14ac:dyDescent="0.2">
      <c r="A212" s="99" t="s">
        <v>1234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hidden="1" customHeight="1" outlineLevel="1" x14ac:dyDescent="0.2">
      <c r="A213" s="99" t="s">
        <v>1235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hidden="1" customHeight="1" outlineLevel="1" x14ac:dyDescent="0.2">
      <c r="A214" s="99" t="s">
        <v>1236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hidden="1" customHeight="1" outlineLevel="1" x14ac:dyDescent="0.2">
      <c r="A215" s="99" t="s">
        <v>1237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1238</v>
      </c>
      <c r="B216" s="28" t="str">
        <f>"11"&amp;"."&amp;$B$663&amp;"."&amp;$B$664</f>
        <v>11.07.2023</v>
      </c>
      <c r="C216" s="90" t="s">
        <v>76</v>
      </c>
      <c r="D216" s="91">
        <f>ROUND(((D217+D218+D220+D219)/1000),5)</f>
        <v>1.5365800000000001</v>
      </c>
      <c r="E216" s="91">
        <f>ROUND(((E217+E218+E220+E219)/1000),5)</f>
        <v>1.46204</v>
      </c>
      <c r="F216" s="91">
        <f>ROUND(((F217+F218+F220+F219)/1000),5)</f>
        <v>1.24434</v>
      </c>
      <c r="G216" s="91">
        <f t="shared" ref="G216:AA216" si="123">ROUND(((G217+G218+G220+G219)/1000),5)</f>
        <v>1.0672999999999999</v>
      </c>
      <c r="H216" s="91">
        <f t="shared" si="123"/>
        <v>1.0586599999999999</v>
      </c>
      <c r="I216" s="91">
        <f t="shared" si="123"/>
        <v>1.26634</v>
      </c>
      <c r="J216" s="91">
        <f t="shared" si="123"/>
        <v>1.50745</v>
      </c>
      <c r="K216" s="91">
        <f t="shared" si="123"/>
        <v>1.6857599999999999</v>
      </c>
      <c r="L216" s="91">
        <f t="shared" si="123"/>
        <v>1.89764</v>
      </c>
      <c r="M216" s="91">
        <f t="shared" si="123"/>
        <v>1.9964900000000001</v>
      </c>
      <c r="N216" s="91">
        <f t="shared" si="123"/>
        <v>2.0087100000000002</v>
      </c>
      <c r="O216" s="91">
        <f t="shared" si="123"/>
        <v>2.0240300000000002</v>
      </c>
      <c r="P216" s="91">
        <f t="shared" si="123"/>
        <v>2.04033</v>
      </c>
      <c r="Q216" s="91">
        <f t="shared" si="123"/>
        <v>2.0370900000000001</v>
      </c>
      <c r="R216" s="91">
        <f t="shared" si="123"/>
        <v>2.06941</v>
      </c>
      <c r="S216" s="91">
        <f t="shared" si="123"/>
        <v>2.06521</v>
      </c>
      <c r="T216" s="91">
        <f t="shared" si="123"/>
        <v>2.0619900000000002</v>
      </c>
      <c r="U216" s="91">
        <f t="shared" si="123"/>
        <v>2.0498500000000002</v>
      </c>
      <c r="V216" s="91">
        <f t="shared" si="123"/>
        <v>2.0196999999999998</v>
      </c>
      <c r="W216" s="91">
        <f t="shared" si="123"/>
        <v>1.97529</v>
      </c>
      <c r="X216" s="91">
        <f t="shared" si="123"/>
        <v>1.9286000000000001</v>
      </c>
      <c r="Y216" s="91">
        <f t="shared" si="123"/>
        <v>1.95289</v>
      </c>
      <c r="Z216" s="91">
        <f t="shared" si="123"/>
        <v>1.8103499999999999</v>
      </c>
      <c r="AA216" s="91">
        <f t="shared" si="123"/>
        <v>1.76691</v>
      </c>
    </row>
    <row r="217" spans="1:27" ht="12.75" hidden="1" customHeight="1" outlineLevel="1" x14ac:dyDescent="0.2">
      <c r="A217" s="99" t="s">
        <v>1239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hidden="1" customHeight="1" outlineLevel="1" x14ac:dyDescent="0.2">
      <c r="A218" s="99" t="s">
        <v>1240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hidden="1" customHeight="1" outlineLevel="1" x14ac:dyDescent="0.2">
      <c r="A219" s="99" t="s">
        <v>1241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hidden="1" customHeight="1" outlineLevel="1" x14ac:dyDescent="0.2">
      <c r="A220" s="99" t="s">
        <v>1242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1243</v>
      </c>
      <c r="B221" s="28" t="str">
        <f>"12"&amp;"."&amp;$B$663&amp;"."&amp;$B$664</f>
        <v>12.07.2023</v>
      </c>
      <c r="C221" s="90" t="s">
        <v>76</v>
      </c>
      <c r="D221" s="91">
        <f>ROUND(((D222+D223+D225+D224)/1000),5)</f>
        <v>1.4894400000000001</v>
      </c>
      <c r="E221" s="91">
        <f>ROUND(((E222+E223+E225+E224)/1000),5)</f>
        <v>1.3732599999999999</v>
      </c>
      <c r="F221" s="91">
        <f>ROUND(((F222+F223+F225+F224)/1000),5)</f>
        <v>1.2825599999999999</v>
      </c>
      <c r="G221" s="91">
        <f t="shared" ref="G221:AA221" si="126">ROUND(((G222+G223+G225+G224)/1000),5)</f>
        <v>1.23811</v>
      </c>
      <c r="H221" s="91">
        <f t="shared" si="126"/>
        <v>1.2305200000000001</v>
      </c>
      <c r="I221" s="91">
        <f t="shared" si="126"/>
        <v>1.35076</v>
      </c>
      <c r="J221" s="91">
        <f t="shared" si="126"/>
        <v>1.58954</v>
      </c>
      <c r="K221" s="91">
        <f t="shared" si="126"/>
        <v>1.7599100000000001</v>
      </c>
      <c r="L221" s="91">
        <f t="shared" si="126"/>
        <v>2.00881</v>
      </c>
      <c r="M221" s="91">
        <f t="shared" si="126"/>
        <v>2.2080099999999998</v>
      </c>
      <c r="N221" s="91">
        <f t="shared" si="126"/>
        <v>2.3113800000000002</v>
      </c>
      <c r="O221" s="91">
        <f t="shared" si="126"/>
        <v>2.30965</v>
      </c>
      <c r="P221" s="91">
        <f t="shared" si="126"/>
        <v>2.2711700000000001</v>
      </c>
      <c r="Q221" s="91">
        <f t="shared" si="126"/>
        <v>2.2570899999999998</v>
      </c>
      <c r="R221" s="91">
        <f t="shared" si="126"/>
        <v>2.3753299999999999</v>
      </c>
      <c r="S221" s="91">
        <f t="shared" si="126"/>
        <v>2.3207800000000001</v>
      </c>
      <c r="T221" s="91">
        <f t="shared" si="126"/>
        <v>2.3077399999999999</v>
      </c>
      <c r="U221" s="91">
        <f t="shared" si="126"/>
        <v>2.1800700000000002</v>
      </c>
      <c r="V221" s="91">
        <f t="shared" si="126"/>
        <v>2.1386099999999999</v>
      </c>
      <c r="W221" s="91">
        <f t="shared" si="126"/>
        <v>2.0401400000000001</v>
      </c>
      <c r="X221" s="91">
        <f t="shared" si="126"/>
        <v>2.0466000000000002</v>
      </c>
      <c r="Y221" s="91">
        <f t="shared" si="126"/>
        <v>2.0590199999999999</v>
      </c>
      <c r="Z221" s="91">
        <f t="shared" si="126"/>
        <v>1.8773200000000001</v>
      </c>
      <c r="AA221" s="91">
        <f t="shared" si="126"/>
        <v>1.76163</v>
      </c>
    </row>
    <row r="222" spans="1:27" ht="12.75" hidden="1" customHeight="1" outlineLevel="1" x14ac:dyDescent="0.2">
      <c r="A222" s="99" t="s">
        <v>1244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hidden="1" customHeight="1" outlineLevel="1" x14ac:dyDescent="0.2">
      <c r="A223" s="99" t="s">
        <v>1245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hidden="1" customHeight="1" outlineLevel="1" x14ac:dyDescent="0.2">
      <c r="A224" s="99" t="s">
        <v>1246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hidden="1" customHeight="1" outlineLevel="1" x14ac:dyDescent="0.2">
      <c r="A225" s="99" t="s">
        <v>1247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1248</v>
      </c>
      <c r="B226" s="28" t="str">
        <f>"13"&amp;"."&amp;$B$663&amp;"."&amp;$B$664</f>
        <v>13.07.2023</v>
      </c>
      <c r="C226" s="90" t="s">
        <v>76</v>
      </c>
      <c r="D226" s="91">
        <f>ROUND(((D227+D228+D230+D229)/1000),5)</f>
        <v>1.62626</v>
      </c>
      <c r="E226" s="91">
        <f>ROUND(((E227+E228+E230+E229)/1000),5)</f>
        <v>1.48654</v>
      </c>
      <c r="F226" s="91">
        <f>ROUND(((F227+F228+F230+F229)/1000),5)</f>
        <v>1.34815</v>
      </c>
      <c r="G226" s="91">
        <f t="shared" ref="G226:AA226" si="129">ROUND(((G227+G228+G230+G229)/1000),5)</f>
        <v>1.2867299999999999</v>
      </c>
      <c r="H226" s="91">
        <f t="shared" si="129"/>
        <v>1.2641100000000001</v>
      </c>
      <c r="I226" s="91">
        <f t="shared" si="129"/>
        <v>1.4410499999999999</v>
      </c>
      <c r="J226" s="91">
        <f t="shared" si="129"/>
        <v>1.63687</v>
      </c>
      <c r="K226" s="91">
        <f t="shared" si="129"/>
        <v>1.7914699999999999</v>
      </c>
      <c r="L226" s="91">
        <f t="shared" si="129"/>
        <v>2.0086400000000002</v>
      </c>
      <c r="M226" s="91">
        <f t="shared" si="129"/>
        <v>2.14757</v>
      </c>
      <c r="N226" s="91">
        <f t="shared" si="129"/>
        <v>2.3091599999999999</v>
      </c>
      <c r="O226" s="91">
        <f t="shared" si="129"/>
        <v>2.3110300000000001</v>
      </c>
      <c r="P226" s="91">
        <f t="shared" si="129"/>
        <v>2.3088500000000001</v>
      </c>
      <c r="Q226" s="91">
        <f t="shared" si="129"/>
        <v>2.31134</v>
      </c>
      <c r="R226" s="91">
        <f t="shared" si="129"/>
        <v>2.3765999999999998</v>
      </c>
      <c r="S226" s="91">
        <f t="shared" si="129"/>
        <v>2.3653</v>
      </c>
      <c r="T226" s="91">
        <f t="shared" si="129"/>
        <v>2.3290099999999998</v>
      </c>
      <c r="U226" s="91">
        <f t="shared" si="129"/>
        <v>2.3135400000000002</v>
      </c>
      <c r="V226" s="91">
        <f t="shared" si="129"/>
        <v>2.2902200000000001</v>
      </c>
      <c r="W226" s="91">
        <f t="shared" si="129"/>
        <v>2.2444600000000001</v>
      </c>
      <c r="X226" s="91">
        <f t="shared" si="129"/>
        <v>2.2258900000000001</v>
      </c>
      <c r="Y226" s="91">
        <f t="shared" si="129"/>
        <v>2.2177600000000002</v>
      </c>
      <c r="Z226" s="91">
        <f t="shared" si="129"/>
        <v>2.0016500000000002</v>
      </c>
      <c r="AA226" s="91">
        <f t="shared" si="129"/>
        <v>1.8156000000000001</v>
      </c>
    </row>
    <row r="227" spans="1:27" ht="12.75" hidden="1" customHeight="1" outlineLevel="1" x14ac:dyDescent="0.2">
      <c r="A227" s="99" t="s">
        <v>1249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hidden="1" customHeight="1" outlineLevel="1" x14ac:dyDescent="0.2">
      <c r="A228" s="99" t="s">
        <v>1250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hidden="1" customHeight="1" outlineLevel="1" x14ac:dyDescent="0.2">
      <c r="A229" s="99" t="s">
        <v>1251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hidden="1" customHeight="1" outlineLevel="1" x14ac:dyDescent="0.2">
      <c r="A230" s="99" t="s">
        <v>1252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1253</v>
      </c>
      <c r="B231" s="28" t="str">
        <f>"14"&amp;"."&amp;$B$663&amp;"."&amp;$B$664</f>
        <v>14.07.2023</v>
      </c>
      <c r="C231" s="90" t="s">
        <v>76</v>
      </c>
      <c r="D231" s="91">
        <f>ROUND(((D232+D233+D235+D234)/1000),5)</f>
        <v>1.6159600000000001</v>
      </c>
      <c r="E231" s="91">
        <f>ROUND(((E232+E233+E235+E234)/1000),5)</f>
        <v>1.45076</v>
      </c>
      <c r="F231" s="91">
        <f>ROUND(((F232+F233+F235+F234)/1000),5)</f>
        <v>1.30437</v>
      </c>
      <c r="G231" s="91">
        <f t="shared" ref="G231:AA231" si="132">ROUND(((G232+G233+G235+G234)/1000),5)</f>
        <v>1.2623599999999999</v>
      </c>
      <c r="H231" s="91">
        <f t="shared" si="132"/>
        <v>1.2595000000000001</v>
      </c>
      <c r="I231" s="91">
        <f t="shared" si="132"/>
        <v>1.3746700000000001</v>
      </c>
      <c r="J231" s="91">
        <f t="shared" si="132"/>
        <v>1.5941399999999999</v>
      </c>
      <c r="K231" s="91">
        <f t="shared" si="132"/>
        <v>1.78599</v>
      </c>
      <c r="L231" s="91">
        <f t="shared" si="132"/>
        <v>2.0364100000000001</v>
      </c>
      <c r="M231" s="91">
        <f t="shared" si="132"/>
        <v>2.2731599999999998</v>
      </c>
      <c r="N231" s="91">
        <f t="shared" si="132"/>
        <v>2.3097500000000002</v>
      </c>
      <c r="O231" s="91">
        <f t="shared" si="132"/>
        <v>2.3184</v>
      </c>
      <c r="P231" s="91">
        <f t="shared" si="132"/>
        <v>2.3092000000000001</v>
      </c>
      <c r="Q231" s="91">
        <f t="shared" si="132"/>
        <v>2.3063199999999999</v>
      </c>
      <c r="R231" s="91">
        <f t="shared" si="132"/>
        <v>2.3510499999999999</v>
      </c>
      <c r="S231" s="91">
        <f t="shared" si="132"/>
        <v>2.3119200000000002</v>
      </c>
      <c r="T231" s="91">
        <f t="shared" si="132"/>
        <v>2.30904</v>
      </c>
      <c r="U231" s="91">
        <f t="shared" si="132"/>
        <v>2.31393</v>
      </c>
      <c r="V231" s="91">
        <f t="shared" si="132"/>
        <v>2.3050899999999999</v>
      </c>
      <c r="W231" s="91">
        <f t="shared" si="132"/>
        <v>2.2744200000000001</v>
      </c>
      <c r="X231" s="91">
        <f t="shared" si="132"/>
        <v>2.2584399999999998</v>
      </c>
      <c r="Y231" s="91">
        <f t="shared" si="132"/>
        <v>2.2766099999999998</v>
      </c>
      <c r="Z231" s="91">
        <f t="shared" si="132"/>
        <v>2.0740599999999998</v>
      </c>
      <c r="AA231" s="91">
        <f t="shared" si="132"/>
        <v>1.8278399999999999</v>
      </c>
    </row>
    <row r="232" spans="1:27" ht="12.75" hidden="1" customHeight="1" outlineLevel="1" x14ac:dyDescent="0.2">
      <c r="A232" s="99" t="s">
        <v>1254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hidden="1" customHeight="1" outlineLevel="1" x14ac:dyDescent="0.2">
      <c r="A233" s="99" t="s">
        <v>1255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hidden="1" customHeight="1" outlineLevel="1" x14ac:dyDescent="0.2">
      <c r="A234" s="99" t="s">
        <v>1256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hidden="1" customHeight="1" outlineLevel="1" x14ac:dyDescent="0.2">
      <c r="A235" s="99" t="s">
        <v>1257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1258</v>
      </c>
      <c r="B236" s="28" t="str">
        <f>"15"&amp;"."&amp;$B$663&amp;"."&amp;$B$664</f>
        <v>15.07.2023</v>
      </c>
      <c r="C236" s="90" t="s">
        <v>76</v>
      </c>
      <c r="D236" s="91">
        <f>ROUND(((D237+D238+D240+D239)/1000),5)</f>
        <v>1.73654</v>
      </c>
      <c r="E236" s="91">
        <f>ROUND(((E237+E238+E240+E239)/1000),5)</f>
        <v>1.70906</v>
      </c>
      <c r="F236" s="91">
        <f>ROUND(((F237+F238+F240+F239)/1000),5)</f>
        <v>1.5926100000000001</v>
      </c>
      <c r="G236" s="91">
        <f t="shared" ref="G236:AA236" si="135">ROUND(((G237+G238+G240+G239)/1000),5)</f>
        <v>1.49986</v>
      </c>
      <c r="H236" s="91">
        <f t="shared" si="135"/>
        <v>1.4387300000000001</v>
      </c>
      <c r="I236" s="91">
        <f t="shared" si="135"/>
        <v>1.43468</v>
      </c>
      <c r="J236" s="91">
        <f t="shared" si="135"/>
        <v>1.51065</v>
      </c>
      <c r="K236" s="91">
        <f t="shared" si="135"/>
        <v>1.70146</v>
      </c>
      <c r="L236" s="91">
        <f t="shared" si="135"/>
        <v>1.84497</v>
      </c>
      <c r="M236" s="91">
        <f t="shared" si="135"/>
        <v>2.1226799999999999</v>
      </c>
      <c r="N236" s="91">
        <f t="shared" si="135"/>
        <v>2.3975200000000001</v>
      </c>
      <c r="O236" s="91">
        <f t="shared" si="135"/>
        <v>2.3873199999999999</v>
      </c>
      <c r="P236" s="91">
        <f t="shared" si="135"/>
        <v>2.4990999999999999</v>
      </c>
      <c r="Q236" s="91">
        <f t="shared" si="135"/>
        <v>2.5388799999999998</v>
      </c>
      <c r="R236" s="91">
        <f t="shared" si="135"/>
        <v>2.4966300000000001</v>
      </c>
      <c r="S236" s="91">
        <f t="shared" si="135"/>
        <v>2.3747099999999999</v>
      </c>
      <c r="T236" s="91">
        <f t="shared" si="135"/>
        <v>2.2930600000000001</v>
      </c>
      <c r="U236" s="91">
        <f t="shared" si="135"/>
        <v>2.18106</v>
      </c>
      <c r="V236" s="91">
        <f t="shared" si="135"/>
        <v>2.1235499999999998</v>
      </c>
      <c r="W236" s="91">
        <f t="shared" si="135"/>
        <v>1.9326099999999999</v>
      </c>
      <c r="X236" s="91">
        <f t="shared" si="135"/>
        <v>1.9245099999999999</v>
      </c>
      <c r="Y236" s="91">
        <f t="shared" si="135"/>
        <v>2.0379499999999999</v>
      </c>
      <c r="Z236" s="91">
        <f t="shared" si="135"/>
        <v>1.89594</v>
      </c>
      <c r="AA236" s="91">
        <f t="shared" si="135"/>
        <v>1.7619400000000001</v>
      </c>
    </row>
    <row r="237" spans="1:27" ht="12.75" hidden="1" customHeight="1" outlineLevel="1" x14ac:dyDescent="0.2">
      <c r="A237" s="99" t="s">
        <v>1259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hidden="1" customHeight="1" outlineLevel="1" x14ac:dyDescent="0.2">
      <c r="A238" s="99" t="s">
        <v>1260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hidden="1" customHeight="1" outlineLevel="1" x14ac:dyDescent="0.2">
      <c r="A239" s="99" t="s">
        <v>1261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hidden="1" customHeight="1" outlineLevel="1" x14ac:dyDescent="0.2">
      <c r="A240" s="99" t="s">
        <v>1262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1263</v>
      </c>
      <c r="B241" s="28" t="str">
        <f>"16"&amp;"."&amp;$B$663&amp;"."&amp;$B$664</f>
        <v>16.07.2023</v>
      </c>
      <c r="C241" s="90" t="s">
        <v>76</v>
      </c>
      <c r="D241" s="91">
        <f>ROUND(((D242+D243+D245+D244)/1000),5)</f>
        <v>1.7091799999999999</v>
      </c>
      <c r="E241" s="91">
        <f>ROUND(((E242+E243+E245+E244)/1000),5)</f>
        <v>1.61924</v>
      </c>
      <c r="F241" s="91">
        <f>ROUND(((F242+F243+F245+F244)/1000),5)</f>
        <v>1.51586</v>
      </c>
      <c r="G241" s="91">
        <f t="shared" ref="G241:AA241" si="138">ROUND(((G242+G243+G245+G244)/1000),5)</f>
        <v>1.4067000000000001</v>
      </c>
      <c r="H241" s="91">
        <f t="shared" si="138"/>
        <v>1.3449599999999999</v>
      </c>
      <c r="I241" s="91">
        <f t="shared" si="138"/>
        <v>1.34144</v>
      </c>
      <c r="J241" s="91">
        <f t="shared" si="138"/>
        <v>1.38195</v>
      </c>
      <c r="K241" s="91">
        <f t="shared" si="138"/>
        <v>1.60639</v>
      </c>
      <c r="L241" s="91">
        <f t="shared" si="138"/>
        <v>1.79036</v>
      </c>
      <c r="M241" s="91">
        <f t="shared" si="138"/>
        <v>2.12235</v>
      </c>
      <c r="N241" s="91">
        <f t="shared" si="138"/>
        <v>2.2094499999999999</v>
      </c>
      <c r="O241" s="91">
        <f t="shared" si="138"/>
        <v>2.2428599999999999</v>
      </c>
      <c r="P241" s="91">
        <f t="shared" si="138"/>
        <v>2.25393</v>
      </c>
      <c r="Q241" s="91">
        <f t="shared" si="138"/>
        <v>2.2610399999999999</v>
      </c>
      <c r="R241" s="91">
        <f t="shared" si="138"/>
        <v>2.2791399999999999</v>
      </c>
      <c r="S241" s="91">
        <f t="shared" si="138"/>
        <v>2.2711700000000001</v>
      </c>
      <c r="T241" s="91">
        <f t="shared" si="138"/>
        <v>2.2331099999999999</v>
      </c>
      <c r="U241" s="91">
        <f t="shared" si="138"/>
        <v>2.19624</v>
      </c>
      <c r="V241" s="91">
        <f t="shared" si="138"/>
        <v>2.1868799999999999</v>
      </c>
      <c r="W241" s="91">
        <f t="shared" si="138"/>
        <v>2.1720799999999998</v>
      </c>
      <c r="X241" s="91">
        <f t="shared" si="138"/>
        <v>2.1808100000000001</v>
      </c>
      <c r="Y241" s="91">
        <f t="shared" si="138"/>
        <v>2.22133</v>
      </c>
      <c r="Z241" s="91">
        <f t="shared" si="138"/>
        <v>2.1164100000000001</v>
      </c>
      <c r="AA241" s="91">
        <f t="shared" si="138"/>
        <v>1.84256</v>
      </c>
    </row>
    <row r="242" spans="1:27" ht="12.75" hidden="1" customHeight="1" outlineLevel="1" x14ac:dyDescent="0.2">
      <c r="A242" s="99" t="s">
        <v>1264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hidden="1" customHeight="1" outlineLevel="1" x14ac:dyDescent="0.2">
      <c r="A243" s="99" t="s">
        <v>1265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hidden="1" customHeight="1" outlineLevel="1" x14ac:dyDescent="0.2">
      <c r="A244" s="99" t="s">
        <v>1266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hidden="1" customHeight="1" outlineLevel="1" x14ac:dyDescent="0.2">
      <c r="A245" s="99" t="s">
        <v>1267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1268</v>
      </c>
      <c r="B246" s="28" t="str">
        <f>"17"&amp;"."&amp;$B$663&amp;"."&amp;$B$664</f>
        <v>17.07.2023</v>
      </c>
      <c r="C246" s="90" t="s">
        <v>76</v>
      </c>
      <c r="D246" s="91">
        <f>ROUND(((D247+D248+D250+D249)/1000),5)</f>
        <v>1.69678</v>
      </c>
      <c r="E246" s="91">
        <f>ROUND(((E247+E248+E250+E249)/1000),5)</f>
        <v>1.5794699999999999</v>
      </c>
      <c r="F246" s="91">
        <f>ROUND(((F247+F248+F250+F249)/1000),5)</f>
        <v>1.4893400000000001</v>
      </c>
      <c r="G246" s="91">
        <f t="shared" ref="G246:AA246" si="141">ROUND(((G247+G248+G250+G249)/1000),5)</f>
        <v>1.3865799999999999</v>
      </c>
      <c r="H246" s="91">
        <f t="shared" si="141"/>
        <v>1.34599</v>
      </c>
      <c r="I246" s="91">
        <f t="shared" si="141"/>
        <v>1.43286</v>
      </c>
      <c r="J246" s="91">
        <f t="shared" si="141"/>
        <v>1.61911</v>
      </c>
      <c r="K246" s="91">
        <f t="shared" si="141"/>
        <v>1.7778499999999999</v>
      </c>
      <c r="L246" s="91">
        <f t="shared" si="141"/>
        <v>2.03633</v>
      </c>
      <c r="M246" s="91">
        <f t="shared" si="141"/>
        <v>2.2972700000000001</v>
      </c>
      <c r="N246" s="91">
        <f t="shared" si="141"/>
        <v>2.30769</v>
      </c>
      <c r="O246" s="91">
        <f t="shared" si="141"/>
        <v>2.3374199999999998</v>
      </c>
      <c r="P246" s="91">
        <f t="shared" si="141"/>
        <v>2.3085300000000002</v>
      </c>
      <c r="Q246" s="91">
        <f t="shared" si="141"/>
        <v>2.32897</v>
      </c>
      <c r="R246" s="91">
        <f t="shared" si="141"/>
        <v>2.3958599999999999</v>
      </c>
      <c r="S246" s="91">
        <f t="shared" si="141"/>
        <v>2.3725100000000001</v>
      </c>
      <c r="T246" s="91">
        <f t="shared" si="141"/>
        <v>2.3677700000000002</v>
      </c>
      <c r="U246" s="91">
        <f t="shared" si="141"/>
        <v>2.35351</v>
      </c>
      <c r="V246" s="91">
        <f t="shared" si="141"/>
        <v>2.3155600000000001</v>
      </c>
      <c r="W246" s="91">
        <f t="shared" si="141"/>
        <v>2.2654399999999999</v>
      </c>
      <c r="X246" s="91">
        <f t="shared" si="141"/>
        <v>2.2496200000000002</v>
      </c>
      <c r="Y246" s="91">
        <f t="shared" si="141"/>
        <v>2.2525400000000002</v>
      </c>
      <c r="Z246" s="91">
        <f t="shared" si="141"/>
        <v>1.92441</v>
      </c>
      <c r="AA246" s="91">
        <f t="shared" si="141"/>
        <v>1.7192799999999999</v>
      </c>
    </row>
    <row r="247" spans="1:27" ht="12.75" hidden="1" customHeight="1" outlineLevel="1" x14ac:dyDescent="0.2">
      <c r="A247" s="99" t="s">
        <v>1269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hidden="1" customHeight="1" outlineLevel="1" x14ac:dyDescent="0.2">
      <c r="A248" s="99" t="s">
        <v>1270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hidden="1" customHeight="1" outlineLevel="1" x14ac:dyDescent="0.2">
      <c r="A249" s="99" t="s">
        <v>1271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hidden="1" customHeight="1" outlineLevel="1" x14ac:dyDescent="0.2">
      <c r="A250" s="99" t="s">
        <v>1272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1273</v>
      </c>
      <c r="B251" s="28" t="str">
        <f>"18"&amp;"."&amp;$B$663&amp;"."&amp;$B$664</f>
        <v>18.07.2023</v>
      </c>
      <c r="C251" s="90" t="s">
        <v>76</v>
      </c>
      <c r="D251" s="91">
        <f>ROUND(((D252+D253+D255+D254)/1000),5)</f>
        <v>1.5727599999999999</v>
      </c>
      <c r="E251" s="91">
        <f>ROUND(((E252+E253+E255+E254)/1000),5)</f>
        <v>1.45634</v>
      </c>
      <c r="F251" s="91">
        <f>ROUND(((F252+F253+F255+F254)/1000),5)</f>
        <v>1.34158</v>
      </c>
      <c r="G251" s="91">
        <f t="shared" ref="G251:AA251" si="144">ROUND(((G252+G253+G255+G254)/1000),5)</f>
        <v>1.2378800000000001</v>
      </c>
      <c r="H251" s="91">
        <f t="shared" si="144"/>
        <v>1.2787200000000001</v>
      </c>
      <c r="I251" s="91">
        <f t="shared" si="144"/>
        <v>1.3788100000000001</v>
      </c>
      <c r="J251" s="91">
        <f t="shared" si="144"/>
        <v>1.49529</v>
      </c>
      <c r="K251" s="91">
        <f t="shared" si="144"/>
        <v>1.7649699999999999</v>
      </c>
      <c r="L251" s="91">
        <f t="shared" si="144"/>
        <v>2.0049999999999999</v>
      </c>
      <c r="M251" s="91">
        <f t="shared" si="144"/>
        <v>2.3036400000000001</v>
      </c>
      <c r="N251" s="91">
        <f t="shared" si="144"/>
        <v>2.3240699999999999</v>
      </c>
      <c r="O251" s="91">
        <f t="shared" si="144"/>
        <v>2.3242500000000001</v>
      </c>
      <c r="P251" s="91">
        <f t="shared" si="144"/>
        <v>2.3061500000000001</v>
      </c>
      <c r="Q251" s="91">
        <f t="shared" si="144"/>
        <v>2.3195700000000001</v>
      </c>
      <c r="R251" s="91">
        <f t="shared" si="144"/>
        <v>2.3860700000000001</v>
      </c>
      <c r="S251" s="91">
        <f t="shared" si="144"/>
        <v>2.3727499999999999</v>
      </c>
      <c r="T251" s="91">
        <f t="shared" si="144"/>
        <v>2.3702899999999998</v>
      </c>
      <c r="U251" s="91">
        <f t="shared" si="144"/>
        <v>2.3491900000000001</v>
      </c>
      <c r="V251" s="91">
        <f t="shared" si="144"/>
        <v>2.3098700000000001</v>
      </c>
      <c r="W251" s="91">
        <f t="shared" si="144"/>
        <v>2.26478</v>
      </c>
      <c r="X251" s="91">
        <f t="shared" si="144"/>
        <v>2.2257099999999999</v>
      </c>
      <c r="Y251" s="91">
        <f t="shared" si="144"/>
        <v>2.2157499999999999</v>
      </c>
      <c r="Z251" s="91">
        <f t="shared" si="144"/>
        <v>1.8582099999999999</v>
      </c>
      <c r="AA251" s="91">
        <f t="shared" si="144"/>
        <v>1.70329</v>
      </c>
    </row>
    <row r="252" spans="1:27" ht="12.75" hidden="1" customHeight="1" outlineLevel="1" x14ac:dyDescent="0.2">
      <c r="A252" s="99" t="s">
        <v>1274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hidden="1" customHeight="1" outlineLevel="1" x14ac:dyDescent="0.2">
      <c r="A253" s="99" t="s">
        <v>1275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hidden="1" customHeight="1" outlineLevel="1" x14ac:dyDescent="0.2">
      <c r="A254" s="99" t="s">
        <v>1276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hidden="1" customHeight="1" outlineLevel="1" x14ac:dyDescent="0.2">
      <c r="A255" s="99" t="s">
        <v>1277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1278</v>
      </c>
      <c r="B256" s="28" t="str">
        <f>"19"&amp;"."&amp;$B$663&amp;"."&amp;$B$664</f>
        <v>19.07.2023</v>
      </c>
      <c r="C256" s="90" t="s">
        <v>76</v>
      </c>
      <c r="D256" s="91">
        <f>ROUND(((D257+D258+D260+D259)/1000),5)</f>
        <v>1.5526800000000001</v>
      </c>
      <c r="E256" s="91">
        <f>ROUND(((E257+E258+E260+E259)/1000),5)</f>
        <v>1.4265300000000001</v>
      </c>
      <c r="F256" s="91">
        <f>ROUND(((F257+F258+F260+F259)/1000),5)</f>
        <v>1.2596700000000001</v>
      </c>
      <c r="G256" s="91">
        <f t="shared" ref="G256:AA256" si="147">ROUND(((G257+G258+G260+G259)/1000),5)</f>
        <v>1.1847099999999999</v>
      </c>
      <c r="H256" s="91">
        <f t="shared" si="147"/>
        <v>1.17076</v>
      </c>
      <c r="I256" s="91">
        <f t="shared" si="147"/>
        <v>1.3423</v>
      </c>
      <c r="J256" s="91">
        <f t="shared" si="147"/>
        <v>1.5334399999999999</v>
      </c>
      <c r="K256" s="91">
        <f t="shared" si="147"/>
        <v>1.7996300000000001</v>
      </c>
      <c r="L256" s="91">
        <f t="shared" si="147"/>
        <v>2.0196700000000001</v>
      </c>
      <c r="M256" s="91">
        <f t="shared" si="147"/>
        <v>2.2914300000000001</v>
      </c>
      <c r="N256" s="91">
        <f t="shared" si="147"/>
        <v>2.3381400000000001</v>
      </c>
      <c r="O256" s="91">
        <f t="shared" si="147"/>
        <v>2.3497599999999998</v>
      </c>
      <c r="P256" s="91">
        <f t="shared" si="147"/>
        <v>2.3475199999999998</v>
      </c>
      <c r="Q256" s="91">
        <f t="shared" si="147"/>
        <v>2.3553799999999998</v>
      </c>
      <c r="R256" s="91">
        <f t="shared" si="147"/>
        <v>2.4162400000000002</v>
      </c>
      <c r="S256" s="91">
        <f t="shared" si="147"/>
        <v>2.3998400000000002</v>
      </c>
      <c r="T256" s="91">
        <f t="shared" si="147"/>
        <v>2.3866200000000002</v>
      </c>
      <c r="U256" s="91">
        <f t="shared" si="147"/>
        <v>2.3676699999999999</v>
      </c>
      <c r="V256" s="91">
        <f t="shared" si="147"/>
        <v>2.3276599999999998</v>
      </c>
      <c r="W256" s="91">
        <f t="shared" si="147"/>
        <v>2.2892899999999998</v>
      </c>
      <c r="X256" s="91">
        <f t="shared" si="147"/>
        <v>2.2625500000000001</v>
      </c>
      <c r="Y256" s="91">
        <f t="shared" si="147"/>
        <v>2.24918</v>
      </c>
      <c r="Z256" s="91">
        <f t="shared" si="147"/>
        <v>1.95275</v>
      </c>
      <c r="AA256" s="91">
        <f t="shared" si="147"/>
        <v>1.8244499999999999</v>
      </c>
    </row>
    <row r="257" spans="1:27" ht="12.75" hidden="1" customHeight="1" outlineLevel="1" x14ac:dyDescent="0.2">
      <c r="A257" s="99" t="s">
        <v>1279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hidden="1" customHeight="1" outlineLevel="1" x14ac:dyDescent="0.2">
      <c r="A258" s="99" t="s">
        <v>1280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hidden="1" customHeight="1" outlineLevel="1" x14ac:dyDescent="0.2">
      <c r="A259" s="99" t="s">
        <v>1281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hidden="1" customHeight="1" outlineLevel="1" x14ac:dyDescent="0.2">
      <c r="A260" s="99" t="s">
        <v>1282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1283</v>
      </c>
      <c r="B261" s="28" t="str">
        <f>"20"&amp;"."&amp;$B$663&amp;"."&amp;$B$664</f>
        <v>20.07.2023</v>
      </c>
      <c r="C261" s="90" t="s">
        <v>76</v>
      </c>
      <c r="D261" s="91">
        <f>ROUND(((D262+D263+D265+D264)/1000),5)</f>
        <v>1.5203800000000001</v>
      </c>
      <c r="E261" s="91">
        <f>ROUND(((E262+E263+E265+E264)/1000),5)</f>
        <v>1.3683700000000001</v>
      </c>
      <c r="F261" s="91">
        <f>ROUND(((F262+F263+F265+F264)/1000),5)</f>
        <v>1.23065</v>
      </c>
      <c r="G261" s="91">
        <f t="shared" ref="G261:AA261" si="150">ROUND(((G262+G263+G265+G264)/1000),5)</f>
        <v>1.16229</v>
      </c>
      <c r="H261" s="91">
        <f t="shared" si="150"/>
        <v>1.1453500000000001</v>
      </c>
      <c r="I261" s="91">
        <f t="shared" si="150"/>
        <v>1.3264800000000001</v>
      </c>
      <c r="J261" s="91">
        <f t="shared" si="150"/>
        <v>1.39584</v>
      </c>
      <c r="K261" s="91">
        <f t="shared" si="150"/>
        <v>1.7864</v>
      </c>
      <c r="L261" s="91">
        <f t="shared" si="150"/>
        <v>2.1042900000000002</v>
      </c>
      <c r="M261" s="91">
        <f t="shared" si="150"/>
        <v>2.30687</v>
      </c>
      <c r="N261" s="91">
        <f t="shared" si="150"/>
        <v>2.36164</v>
      </c>
      <c r="O261" s="91">
        <f t="shared" si="150"/>
        <v>2.3685999999999998</v>
      </c>
      <c r="P261" s="91">
        <f t="shared" si="150"/>
        <v>2.3658000000000001</v>
      </c>
      <c r="Q261" s="91">
        <f t="shared" si="150"/>
        <v>2.3670300000000002</v>
      </c>
      <c r="R261" s="91">
        <f t="shared" si="150"/>
        <v>2.38626</v>
      </c>
      <c r="S261" s="91">
        <f t="shared" si="150"/>
        <v>2.37825</v>
      </c>
      <c r="T261" s="91">
        <f t="shared" si="150"/>
        <v>2.3773399999999998</v>
      </c>
      <c r="U261" s="91">
        <f t="shared" si="150"/>
        <v>2.3651599999999999</v>
      </c>
      <c r="V261" s="91">
        <f t="shared" si="150"/>
        <v>2.3221599999999998</v>
      </c>
      <c r="W261" s="91">
        <f t="shared" si="150"/>
        <v>2.29698</v>
      </c>
      <c r="X261" s="91">
        <f t="shared" si="150"/>
        <v>2.2773500000000002</v>
      </c>
      <c r="Y261" s="91">
        <f t="shared" si="150"/>
        <v>2.2667899999999999</v>
      </c>
      <c r="Z261" s="91">
        <f t="shared" si="150"/>
        <v>1.9404300000000001</v>
      </c>
      <c r="AA261" s="91">
        <f t="shared" si="150"/>
        <v>1.7239199999999999</v>
      </c>
    </row>
    <row r="262" spans="1:27" ht="12.75" hidden="1" customHeight="1" outlineLevel="1" x14ac:dyDescent="0.2">
      <c r="A262" s="99" t="s">
        <v>1284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hidden="1" customHeight="1" outlineLevel="1" x14ac:dyDescent="0.2">
      <c r="A263" s="99" t="s">
        <v>1285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hidden="1" customHeight="1" outlineLevel="1" x14ac:dyDescent="0.2">
      <c r="A264" s="99" t="s">
        <v>1286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hidden="1" customHeight="1" outlineLevel="1" x14ac:dyDescent="0.2">
      <c r="A265" s="99" t="s">
        <v>1287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1288</v>
      </c>
      <c r="B266" s="28" t="str">
        <f>"21"&amp;"."&amp;$B$663&amp;"."&amp;$B$664</f>
        <v>21.07.2023</v>
      </c>
      <c r="C266" s="90" t="s">
        <v>76</v>
      </c>
      <c r="D266" s="91">
        <f>ROUND(((D267+D268+D270+D269)/1000),5)</f>
        <v>1.4832399999999999</v>
      </c>
      <c r="E266" s="91">
        <f>ROUND(((E267+E268+E270+E269)/1000),5)</f>
        <v>1.3434999999999999</v>
      </c>
      <c r="F266" s="91">
        <f>ROUND(((F267+F268+F270+F269)/1000),5)</f>
        <v>1.26908</v>
      </c>
      <c r="G266" s="91">
        <f t="shared" ref="G266:AA266" si="153">ROUND(((G267+G268+G270+G269)/1000),5)</f>
        <v>1.1924399999999999</v>
      </c>
      <c r="H266" s="91">
        <f t="shared" si="153"/>
        <v>1.1646799999999999</v>
      </c>
      <c r="I266" s="91">
        <f t="shared" si="153"/>
        <v>1.31355</v>
      </c>
      <c r="J266" s="91">
        <f t="shared" si="153"/>
        <v>1.43197</v>
      </c>
      <c r="K266" s="91">
        <f t="shared" si="153"/>
        <v>1.7345999999999999</v>
      </c>
      <c r="L266" s="91">
        <f t="shared" si="153"/>
        <v>2.1690100000000001</v>
      </c>
      <c r="M266" s="91">
        <f t="shared" si="153"/>
        <v>2.3608199999999999</v>
      </c>
      <c r="N266" s="91">
        <f t="shared" si="153"/>
        <v>2.3780800000000002</v>
      </c>
      <c r="O266" s="91">
        <f t="shared" si="153"/>
        <v>2.3723900000000002</v>
      </c>
      <c r="P266" s="91">
        <f t="shared" si="153"/>
        <v>2.3639299999999999</v>
      </c>
      <c r="Q266" s="91">
        <f t="shared" si="153"/>
        <v>2.3735599999999999</v>
      </c>
      <c r="R266" s="91">
        <f t="shared" si="153"/>
        <v>2.3727399999999998</v>
      </c>
      <c r="S266" s="91">
        <f t="shared" si="153"/>
        <v>2.3666499999999999</v>
      </c>
      <c r="T266" s="91">
        <f t="shared" si="153"/>
        <v>2.3619400000000002</v>
      </c>
      <c r="U266" s="91">
        <f t="shared" si="153"/>
        <v>2.3605700000000001</v>
      </c>
      <c r="V266" s="91">
        <f t="shared" si="153"/>
        <v>2.3426300000000002</v>
      </c>
      <c r="W266" s="91">
        <f t="shared" si="153"/>
        <v>2.3425099999999999</v>
      </c>
      <c r="X266" s="91">
        <f t="shared" si="153"/>
        <v>2.3278699999999999</v>
      </c>
      <c r="Y266" s="91">
        <f t="shared" si="153"/>
        <v>2.3314400000000002</v>
      </c>
      <c r="Z266" s="91">
        <f t="shared" si="153"/>
        <v>2.1863800000000002</v>
      </c>
      <c r="AA266" s="91">
        <f t="shared" si="153"/>
        <v>1.83647</v>
      </c>
    </row>
    <row r="267" spans="1:27" ht="12.75" hidden="1" customHeight="1" outlineLevel="1" x14ac:dyDescent="0.2">
      <c r="A267" s="99" t="s">
        <v>1289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hidden="1" customHeight="1" outlineLevel="1" x14ac:dyDescent="0.2">
      <c r="A268" s="99" t="s">
        <v>1290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hidden="1" customHeight="1" outlineLevel="1" x14ac:dyDescent="0.2">
      <c r="A269" s="99" t="s">
        <v>1291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hidden="1" customHeight="1" outlineLevel="1" x14ac:dyDescent="0.2">
      <c r="A270" s="99" t="s">
        <v>1292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1293</v>
      </c>
      <c r="B271" s="28" t="str">
        <f>"22"&amp;"."&amp;$B$663&amp;"."&amp;$B$664</f>
        <v>22.07.2023</v>
      </c>
      <c r="C271" s="90" t="s">
        <v>76</v>
      </c>
      <c r="D271" s="91">
        <f>ROUND(((D272+D273+D275+D274)/1000),5)</f>
        <v>1.8262</v>
      </c>
      <c r="E271" s="91">
        <f>ROUND(((E272+E273+E275+E274)/1000),5)</f>
        <v>1.69154</v>
      </c>
      <c r="F271" s="91">
        <f>ROUND(((F272+F273+F275+F274)/1000),5)</f>
        <v>1.55084</v>
      </c>
      <c r="G271" s="91">
        <f t="shared" ref="G271:AA271" si="156">ROUND(((G272+G273+G275+G274)/1000),5)</f>
        <v>1.43913</v>
      </c>
      <c r="H271" s="91">
        <f t="shared" si="156"/>
        <v>1.38805</v>
      </c>
      <c r="I271" s="91">
        <f t="shared" si="156"/>
        <v>1.4580900000000001</v>
      </c>
      <c r="J271" s="91">
        <f t="shared" si="156"/>
        <v>1.59002</v>
      </c>
      <c r="K271" s="91">
        <f t="shared" si="156"/>
        <v>1.71794</v>
      </c>
      <c r="L271" s="91">
        <f t="shared" si="156"/>
        <v>1.8785499999999999</v>
      </c>
      <c r="M271" s="91">
        <f t="shared" si="156"/>
        <v>2.2862499999999999</v>
      </c>
      <c r="N271" s="91">
        <f t="shared" si="156"/>
        <v>2.3542800000000002</v>
      </c>
      <c r="O271" s="91">
        <f t="shared" si="156"/>
        <v>2.3632200000000001</v>
      </c>
      <c r="P271" s="91">
        <f t="shared" si="156"/>
        <v>2.3576000000000001</v>
      </c>
      <c r="Q271" s="91">
        <f t="shared" si="156"/>
        <v>2.35425</v>
      </c>
      <c r="R271" s="91">
        <f t="shared" si="156"/>
        <v>2.3559000000000001</v>
      </c>
      <c r="S271" s="91">
        <f t="shared" si="156"/>
        <v>2.3464999999999998</v>
      </c>
      <c r="T271" s="91">
        <f t="shared" si="156"/>
        <v>2.3180399999999999</v>
      </c>
      <c r="U271" s="91">
        <f t="shared" si="156"/>
        <v>2.28362</v>
      </c>
      <c r="V271" s="91">
        <f t="shared" si="156"/>
        <v>2.2572999999999999</v>
      </c>
      <c r="W271" s="91">
        <f t="shared" si="156"/>
        <v>2.2053600000000002</v>
      </c>
      <c r="X271" s="91">
        <f t="shared" si="156"/>
        <v>2.1985399999999999</v>
      </c>
      <c r="Y271" s="91">
        <f t="shared" si="156"/>
        <v>2.21313</v>
      </c>
      <c r="Z271" s="91">
        <f t="shared" si="156"/>
        <v>2.0300500000000001</v>
      </c>
      <c r="AA271" s="91">
        <f t="shared" si="156"/>
        <v>1.8229599999999999</v>
      </c>
    </row>
    <row r="272" spans="1:27" ht="12.75" hidden="1" customHeight="1" outlineLevel="1" x14ac:dyDescent="0.2">
      <c r="A272" s="99" t="s">
        <v>1294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hidden="1" customHeight="1" outlineLevel="1" x14ac:dyDescent="0.2">
      <c r="A273" s="99" t="s">
        <v>1295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hidden="1" customHeight="1" outlineLevel="1" x14ac:dyDescent="0.2">
      <c r="A274" s="99" t="s">
        <v>1296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hidden="1" customHeight="1" outlineLevel="1" x14ac:dyDescent="0.2">
      <c r="A275" s="99" t="s">
        <v>1297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1298</v>
      </c>
      <c r="B276" s="28" t="str">
        <f>"23"&amp;"."&amp;$B$663&amp;"."&amp;$B$664</f>
        <v>23.07.2023</v>
      </c>
      <c r="C276" s="90" t="s">
        <v>76</v>
      </c>
      <c r="D276" s="91">
        <f>ROUND(((D277+D278+D280+D279)/1000),5)</f>
        <v>1.6389100000000001</v>
      </c>
      <c r="E276" s="91">
        <f>ROUND(((E277+E278+E280+E279)/1000),5)</f>
        <v>1.4911000000000001</v>
      </c>
      <c r="F276" s="91">
        <f>ROUND(((F277+F278+F280+F279)/1000),5)</f>
        <v>1.31717</v>
      </c>
      <c r="G276" s="91">
        <f t="shared" ref="G276:AA276" si="159">ROUND(((G277+G278+G280+G279)/1000),5)</f>
        <v>1.2133400000000001</v>
      </c>
      <c r="H276" s="91">
        <f t="shared" si="159"/>
        <v>1.1628499999999999</v>
      </c>
      <c r="I276" s="91">
        <f t="shared" si="159"/>
        <v>1.21733</v>
      </c>
      <c r="J276" s="91">
        <f t="shared" si="159"/>
        <v>1.2174199999999999</v>
      </c>
      <c r="K276" s="91">
        <f t="shared" si="159"/>
        <v>1.5136700000000001</v>
      </c>
      <c r="L276" s="91">
        <f t="shared" si="159"/>
        <v>1.73305</v>
      </c>
      <c r="M276" s="91">
        <f t="shared" si="159"/>
        <v>1.95068</v>
      </c>
      <c r="N276" s="91">
        <f t="shared" si="159"/>
        <v>2.1337299999999999</v>
      </c>
      <c r="O276" s="91">
        <f t="shared" si="159"/>
        <v>2.1718299999999999</v>
      </c>
      <c r="P276" s="91">
        <f t="shared" si="159"/>
        <v>2.1770100000000001</v>
      </c>
      <c r="Q276" s="91">
        <f t="shared" si="159"/>
        <v>2.1816800000000001</v>
      </c>
      <c r="R276" s="91">
        <f t="shared" si="159"/>
        <v>2.1813699999999998</v>
      </c>
      <c r="S276" s="91">
        <f t="shared" si="159"/>
        <v>2.1751499999999999</v>
      </c>
      <c r="T276" s="91">
        <f t="shared" si="159"/>
        <v>2.1355599999999999</v>
      </c>
      <c r="U276" s="91">
        <f t="shared" si="159"/>
        <v>2.1248999999999998</v>
      </c>
      <c r="V276" s="91">
        <f t="shared" si="159"/>
        <v>2.11747</v>
      </c>
      <c r="W276" s="91">
        <f t="shared" si="159"/>
        <v>2.1087899999999999</v>
      </c>
      <c r="X276" s="91">
        <f t="shared" si="159"/>
        <v>2.11456</v>
      </c>
      <c r="Y276" s="91">
        <f t="shared" si="159"/>
        <v>2.1110199999999999</v>
      </c>
      <c r="Z276" s="91">
        <f t="shared" si="159"/>
        <v>1.9328000000000001</v>
      </c>
      <c r="AA276" s="91">
        <f t="shared" si="159"/>
        <v>1.76213</v>
      </c>
    </row>
    <row r="277" spans="1:27" ht="12.75" hidden="1" customHeight="1" outlineLevel="1" x14ac:dyDescent="0.2">
      <c r="A277" s="99" t="s">
        <v>1299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hidden="1" customHeight="1" outlineLevel="1" x14ac:dyDescent="0.2">
      <c r="A278" s="99" t="s">
        <v>1300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hidden="1" customHeight="1" outlineLevel="1" x14ac:dyDescent="0.2">
      <c r="A279" s="99" t="s">
        <v>1301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hidden="1" customHeight="1" outlineLevel="1" x14ac:dyDescent="0.2">
      <c r="A280" s="99" t="s">
        <v>1302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1303</v>
      </c>
      <c r="B281" s="28" t="str">
        <f>"24"&amp;"."&amp;$B$663&amp;"."&amp;$B$664</f>
        <v>24.07.2023</v>
      </c>
      <c r="C281" s="90" t="s">
        <v>76</v>
      </c>
      <c r="D281" s="91">
        <f>ROUND(((D282+D283+D285+D284)/1000),5)</f>
        <v>1.54297</v>
      </c>
      <c r="E281" s="91">
        <f>ROUND(((E282+E283+E285+E284)/1000),5)</f>
        <v>1.39219</v>
      </c>
      <c r="F281" s="91">
        <f>ROUND(((F282+F283+F285+F284)/1000),5)</f>
        <v>1.32538</v>
      </c>
      <c r="G281" s="91">
        <f t="shared" ref="G281:AA281" si="162">ROUND(((G282+G283+G285+G284)/1000),5)</f>
        <v>1.24525</v>
      </c>
      <c r="H281" s="91">
        <f t="shared" si="162"/>
        <v>1.2170099999999999</v>
      </c>
      <c r="I281" s="91">
        <f t="shared" si="162"/>
        <v>1.38578</v>
      </c>
      <c r="J281" s="91">
        <f t="shared" si="162"/>
        <v>1.5976399999999999</v>
      </c>
      <c r="K281" s="91">
        <f t="shared" si="162"/>
        <v>1.7277899999999999</v>
      </c>
      <c r="L281" s="91">
        <f t="shared" si="162"/>
        <v>2.0642200000000002</v>
      </c>
      <c r="M281" s="91">
        <f t="shared" si="162"/>
        <v>2.2943199999999999</v>
      </c>
      <c r="N281" s="91">
        <f t="shared" si="162"/>
        <v>2.3603000000000001</v>
      </c>
      <c r="O281" s="91">
        <f t="shared" si="162"/>
        <v>2.3665099999999999</v>
      </c>
      <c r="P281" s="91">
        <f t="shared" si="162"/>
        <v>2.35378</v>
      </c>
      <c r="Q281" s="91">
        <f t="shared" si="162"/>
        <v>2.3973399999999998</v>
      </c>
      <c r="R281" s="91">
        <f t="shared" si="162"/>
        <v>2.3919800000000002</v>
      </c>
      <c r="S281" s="91">
        <f t="shared" si="162"/>
        <v>2.3659500000000002</v>
      </c>
      <c r="T281" s="91">
        <f t="shared" si="162"/>
        <v>2.3519299999999999</v>
      </c>
      <c r="U281" s="91">
        <f t="shared" si="162"/>
        <v>2.3309600000000001</v>
      </c>
      <c r="V281" s="91">
        <f t="shared" si="162"/>
        <v>2.2799200000000002</v>
      </c>
      <c r="W281" s="91">
        <f t="shared" si="162"/>
        <v>2.2619699999999998</v>
      </c>
      <c r="X281" s="91">
        <f t="shared" si="162"/>
        <v>2.2042099999999998</v>
      </c>
      <c r="Y281" s="91">
        <f t="shared" si="162"/>
        <v>2.1985199999999998</v>
      </c>
      <c r="Z281" s="91">
        <f t="shared" si="162"/>
        <v>1.8917900000000001</v>
      </c>
      <c r="AA281" s="91">
        <f t="shared" si="162"/>
        <v>1.6914400000000001</v>
      </c>
    </row>
    <row r="282" spans="1:27" ht="12.75" hidden="1" customHeight="1" outlineLevel="1" x14ac:dyDescent="0.2">
      <c r="A282" s="99" t="s">
        <v>1304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hidden="1" customHeight="1" outlineLevel="1" x14ac:dyDescent="0.2">
      <c r="A283" s="99" t="s">
        <v>1305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hidden="1" customHeight="1" outlineLevel="1" x14ac:dyDescent="0.2">
      <c r="A284" s="99" t="s">
        <v>1306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hidden="1" customHeight="1" outlineLevel="1" x14ac:dyDescent="0.2">
      <c r="A285" s="99" t="s">
        <v>1307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1308</v>
      </c>
      <c r="B286" s="28" t="str">
        <f>"25"&amp;"."&amp;$B$663&amp;"."&amp;$B$664</f>
        <v>25.07.2023</v>
      </c>
      <c r="C286" s="90" t="s">
        <v>76</v>
      </c>
      <c r="D286" s="91">
        <f>ROUND(((D287+D288+D290+D289)/1000),5)</f>
        <v>1.47506</v>
      </c>
      <c r="E286" s="91">
        <f>ROUND(((E287+E288+E290+E289)/1000),5)</f>
        <v>1.3305100000000001</v>
      </c>
      <c r="F286" s="91">
        <f>ROUND(((F287+F288+F290+F289)/1000),5)</f>
        <v>1.1855100000000001</v>
      </c>
      <c r="G286" s="91">
        <f t="shared" ref="G286:AA286" si="165">ROUND(((G287+G288+G290+G289)/1000),5)</f>
        <v>1.1270500000000001</v>
      </c>
      <c r="H286" s="91">
        <f t="shared" si="165"/>
        <v>1.0947899999999999</v>
      </c>
      <c r="I286" s="91">
        <f t="shared" si="165"/>
        <v>1.28115</v>
      </c>
      <c r="J286" s="91">
        <f t="shared" si="165"/>
        <v>1.39734</v>
      </c>
      <c r="K286" s="91">
        <f t="shared" si="165"/>
        <v>1.6866699999999999</v>
      </c>
      <c r="L286" s="91">
        <f t="shared" si="165"/>
        <v>1.80006</v>
      </c>
      <c r="M286" s="91">
        <f t="shared" si="165"/>
        <v>2.0853600000000001</v>
      </c>
      <c r="N286" s="91">
        <f t="shared" si="165"/>
        <v>2.15191</v>
      </c>
      <c r="O286" s="91">
        <f t="shared" si="165"/>
        <v>2.2836500000000002</v>
      </c>
      <c r="P286" s="91">
        <f t="shared" si="165"/>
        <v>2.2670499999999998</v>
      </c>
      <c r="Q286" s="91">
        <f t="shared" si="165"/>
        <v>2.29792</v>
      </c>
      <c r="R286" s="91">
        <f t="shared" si="165"/>
        <v>2.3649</v>
      </c>
      <c r="S286" s="91">
        <f t="shared" si="165"/>
        <v>2.3631199999999999</v>
      </c>
      <c r="T286" s="91">
        <f t="shared" si="165"/>
        <v>2.3605800000000001</v>
      </c>
      <c r="U286" s="91">
        <f t="shared" si="165"/>
        <v>2.34314</v>
      </c>
      <c r="V286" s="91">
        <f t="shared" si="165"/>
        <v>2.2915000000000001</v>
      </c>
      <c r="W286" s="91">
        <f t="shared" si="165"/>
        <v>2.1575099999999998</v>
      </c>
      <c r="X286" s="91">
        <f t="shared" si="165"/>
        <v>1.9881200000000001</v>
      </c>
      <c r="Y286" s="91">
        <f t="shared" si="165"/>
        <v>1.97149</v>
      </c>
      <c r="Z286" s="91">
        <f t="shared" si="165"/>
        <v>1.7850900000000001</v>
      </c>
      <c r="AA286" s="91">
        <f t="shared" si="165"/>
        <v>1.6470499999999999</v>
      </c>
    </row>
    <row r="287" spans="1:27" ht="12.75" hidden="1" customHeight="1" outlineLevel="1" x14ac:dyDescent="0.2">
      <c r="A287" s="99" t="s">
        <v>1309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hidden="1" customHeight="1" outlineLevel="1" x14ac:dyDescent="0.2">
      <c r="A288" s="99" t="s">
        <v>1310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hidden="1" customHeight="1" outlineLevel="1" x14ac:dyDescent="0.2">
      <c r="A289" s="99" t="s">
        <v>1311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hidden="1" customHeight="1" outlineLevel="1" x14ac:dyDescent="0.2">
      <c r="A290" s="99" t="s">
        <v>1312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1313</v>
      </c>
      <c r="B291" s="28" t="str">
        <f>"26"&amp;"."&amp;$B$663&amp;"."&amp;$B$664</f>
        <v>26.07.2023</v>
      </c>
      <c r="C291" s="90" t="s">
        <v>76</v>
      </c>
      <c r="D291" s="91">
        <f>ROUND(((D292+D293+D295+D294)/1000),5)</f>
        <v>1.5391600000000001</v>
      </c>
      <c r="E291" s="91">
        <f>ROUND(((E292+E293+E295+E294)/1000),5)</f>
        <v>1.4146300000000001</v>
      </c>
      <c r="F291" s="91">
        <f>ROUND(((F292+F293+F295+F294)/1000),5)</f>
        <v>1.2960700000000001</v>
      </c>
      <c r="G291" s="91">
        <f t="shared" ref="G291:AA291" si="168">ROUND(((G292+G293+G295+G294)/1000),5)</f>
        <v>1.1757200000000001</v>
      </c>
      <c r="H291" s="91">
        <f t="shared" si="168"/>
        <v>1.17679</v>
      </c>
      <c r="I291" s="91">
        <f t="shared" si="168"/>
        <v>1.35046</v>
      </c>
      <c r="J291" s="91">
        <f t="shared" si="168"/>
        <v>1.46715</v>
      </c>
      <c r="K291" s="91">
        <f t="shared" si="168"/>
        <v>1.7541100000000001</v>
      </c>
      <c r="L291" s="91">
        <f t="shared" si="168"/>
        <v>1.9887999999999999</v>
      </c>
      <c r="M291" s="91">
        <f t="shared" si="168"/>
        <v>2.36103</v>
      </c>
      <c r="N291" s="91">
        <f t="shared" si="168"/>
        <v>2.4171999999999998</v>
      </c>
      <c r="O291" s="91">
        <f t="shared" si="168"/>
        <v>2.4511799999999999</v>
      </c>
      <c r="P291" s="91">
        <f t="shared" si="168"/>
        <v>2.4186700000000001</v>
      </c>
      <c r="Q291" s="91">
        <f t="shared" si="168"/>
        <v>2.3942700000000001</v>
      </c>
      <c r="R291" s="91">
        <f t="shared" si="168"/>
        <v>2.50943</v>
      </c>
      <c r="S291" s="91">
        <f t="shared" si="168"/>
        <v>2.46001</v>
      </c>
      <c r="T291" s="91">
        <f t="shared" si="168"/>
        <v>2.4246099999999999</v>
      </c>
      <c r="U291" s="91">
        <f t="shared" si="168"/>
        <v>2.39005</v>
      </c>
      <c r="V291" s="91">
        <f t="shared" si="168"/>
        <v>2.3532899999999999</v>
      </c>
      <c r="W291" s="91">
        <f t="shared" si="168"/>
        <v>2.3235299999999999</v>
      </c>
      <c r="X291" s="91">
        <f t="shared" si="168"/>
        <v>2.2663000000000002</v>
      </c>
      <c r="Y291" s="91">
        <f t="shared" si="168"/>
        <v>2.1603699999999999</v>
      </c>
      <c r="Z291" s="91">
        <f t="shared" si="168"/>
        <v>2.02413</v>
      </c>
      <c r="AA291" s="91">
        <f t="shared" si="168"/>
        <v>1.70696</v>
      </c>
    </row>
    <row r="292" spans="1:27" ht="12.75" hidden="1" customHeight="1" outlineLevel="1" x14ac:dyDescent="0.2">
      <c r="A292" s="99" t="s">
        <v>1314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hidden="1" customHeight="1" outlineLevel="1" x14ac:dyDescent="0.2">
      <c r="A293" s="99" t="s">
        <v>1315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hidden="1" customHeight="1" outlineLevel="1" x14ac:dyDescent="0.2">
      <c r="A294" s="99" t="s">
        <v>1316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hidden="1" customHeight="1" outlineLevel="1" x14ac:dyDescent="0.2">
      <c r="A295" s="99" t="s">
        <v>1317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1318</v>
      </c>
      <c r="B296" s="28" t="str">
        <f>"27"&amp;"."&amp;$B$663&amp;"."&amp;$B$664</f>
        <v>27.07.2023</v>
      </c>
      <c r="C296" s="90" t="s">
        <v>76</v>
      </c>
      <c r="D296" s="91">
        <f>ROUND(((D297+D298+D300+D299)/1000),5)</f>
        <v>1.53409</v>
      </c>
      <c r="E296" s="91">
        <f>ROUND(((E297+E298+E300+E299)/1000),5)</f>
        <v>1.35334</v>
      </c>
      <c r="F296" s="91">
        <f>ROUND(((F297+F298+F300+F299)/1000),5)</f>
        <v>1.19794</v>
      </c>
      <c r="G296" s="91">
        <f t="shared" ref="G296:AA296" si="171">ROUND(((G297+G298+G300+G299)/1000),5)</f>
        <v>1.07883</v>
      </c>
      <c r="H296" s="91">
        <f t="shared" si="171"/>
        <v>1.05</v>
      </c>
      <c r="I296" s="91">
        <f t="shared" si="171"/>
        <v>1.28861</v>
      </c>
      <c r="J296" s="91">
        <f t="shared" si="171"/>
        <v>1.5574399999999999</v>
      </c>
      <c r="K296" s="91">
        <f t="shared" si="171"/>
        <v>1.69848</v>
      </c>
      <c r="L296" s="91">
        <f t="shared" si="171"/>
        <v>2.1126800000000001</v>
      </c>
      <c r="M296" s="91">
        <f t="shared" si="171"/>
        <v>2.3731599999999999</v>
      </c>
      <c r="N296" s="91">
        <f t="shared" si="171"/>
        <v>2.3809100000000001</v>
      </c>
      <c r="O296" s="91">
        <f t="shared" si="171"/>
        <v>2.3880699999999999</v>
      </c>
      <c r="P296" s="91">
        <f t="shared" si="171"/>
        <v>2.3751600000000002</v>
      </c>
      <c r="Q296" s="91">
        <f t="shared" si="171"/>
        <v>2.3884099999999999</v>
      </c>
      <c r="R296" s="91">
        <f t="shared" si="171"/>
        <v>2.40036</v>
      </c>
      <c r="S296" s="91">
        <f t="shared" si="171"/>
        <v>2.3874200000000001</v>
      </c>
      <c r="T296" s="91">
        <f t="shared" si="171"/>
        <v>2.4097</v>
      </c>
      <c r="U296" s="91">
        <f t="shared" si="171"/>
        <v>2.3903400000000001</v>
      </c>
      <c r="V296" s="91">
        <f t="shared" si="171"/>
        <v>2.36103</v>
      </c>
      <c r="W296" s="91">
        <f t="shared" si="171"/>
        <v>2.3085200000000001</v>
      </c>
      <c r="X296" s="91">
        <f t="shared" si="171"/>
        <v>2.21834</v>
      </c>
      <c r="Y296" s="91">
        <f t="shared" si="171"/>
        <v>2.1635300000000002</v>
      </c>
      <c r="Z296" s="91">
        <f t="shared" si="171"/>
        <v>1.9907300000000001</v>
      </c>
      <c r="AA296" s="91">
        <f t="shared" si="171"/>
        <v>1.68597</v>
      </c>
    </row>
    <row r="297" spans="1:27" ht="12.75" hidden="1" customHeight="1" outlineLevel="1" x14ac:dyDescent="0.2">
      <c r="A297" s="99" t="s">
        <v>1319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hidden="1" customHeight="1" outlineLevel="1" x14ac:dyDescent="0.2">
      <c r="A298" s="99" t="s">
        <v>1320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hidden="1" customHeight="1" outlineLevel="1" x14ac:dyDescent="0.2">
      <c r="A299" s="99" t="s">
        <v>1321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hidden="1" customHeight="1" outlineLevel="1" x14ac:dyDescent="0.2">
      <c r="A300" s="99" t="s">
        <v>1322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1323</v>
      </c>
      <c r="B301" s="28" t="str">
        <f>"28"&amp;"."&amp;$B$663&amp;"."&amp;$B$664</f>
        <v>28.07.2023</v>
      </c>
      <c r="C301" s="90" t="s">
        <v>76</v>
      </c>
      <c r="D301" s="91">
        <f>ROUND(((D302+D303+D305+D304)/1000),5)</f>
        <v>1.47437</v>
      </c>
      <c r="E301" s="91">
        <f>ROUND(((E302+E303+E305+E304)/1000),5)</f>
        <v>1.2958499999999999</v>
      </c>
      <c r="F301" s="91">
        <f>ROUND(((F302+F303+F305+F304)/1000),5)</f>
        <v>1.1467499999999999</v>
      </c>
      <c r="G301" s="91">
        <f t="shared" ref="G301:AA301" si="174">ROUND(((G302+G303+G305+G304)/1000),5)</f>
        <v>1.0780700000000001</v>
      </c>
      <c r="H301" s="91">
        <f t="shared" si="174"/>
        <v>1.06135</v>
      </c>
      <c r="I301" s="91">
        <f t="shared" si="174"/>
        <v>1.2798</v>
      </c>
      <c r="J301" s="91">
        <f t="shared" si="174"/>
        <v>1.4996400000000001</v>
      </c>
      <c r="K301" s="91">
        <f t="shared" si="174"/>
        <v>1.71997</v>
      </c>
      <c r="L301" s="91">
        <f t="shared" si="174"/>
        <v>1.9693499999999999</v>
      </c>
      <c r="M301" s="91">
        <f t="shared" si="174"/>
        <v>2.3874900000000001</v>
      </c>
      <c r="N301" s="91">
        <f t="shared" si="174"/>
        <v>2.3976099999999998</v>
      </c>
      <c r="O301" s="91">
        <f t="shared" si="174"/>
        <v>2.4080400000000002</v>
      </c>
      <c r="P301" s="91">
        <f t="shared" si="174"/>
        <v>2.4118900000000001</v>
      </c>
      <c r="Q301" s="91">
        <f t="shared" si="174"/>
        <v>2.4024899999999998</v>
      </c>
      <c r="R301" s="91">
        <f t="shared" si="174"/>
        <v>2.4811200000000002</v>
      </c>
      <c r="S301" s="91">
        <f t="shared" si="174"/>
        <v>2.4007100000000001</v>
      </c>
      <c r="T301" s="91">
        <f t="shared" si="174"/>
        <v>2.4167100000000001</v>
      </c>
      <c r="U301" s="91">
        <f t="shared" si="174"/>
        <v>2.3956200000000001</v>
      </c>
      <c r="V301" s="91">
        <f t="shared" si="174"/>
        <v>2.3706999999999998</v>
      </c>
      <c r="W301" s="91">
        <f t="shared" si="174"/>
        <v>2.3278099999999999</v>
      </c>
      <c r="X301" s="91">
        <f t="shared" si="174"/>
        <v>2.28904</v>
      </c>
      <c r="Y301" s="91">
        <f t="shared" si="174"/>
        <v>2.2741400000000001</v>
      </c>
      <c r="Z301" s="91">
        <f t="shared" si="174"/>
        <v>2.0044400000000002</v>
      </c>
      <c r="AA301" s="91">
        <f t="shared" si="174"/>
        <v>1.82416</v>
      </c>
    </row>
    <row r="302" spans="1:27" ht="12.75" hidden="1" customHeight="1" outlineLevel="1" x14ac:dyDescent="0.2">
      <c r="A302" s="99" t="s">
        <v>1324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hidden="1" customHeight="1" outlineLevel="1" x14ac:dyDescent="0.2">
      <c r="A303" s="99" t="s">
        <v>1325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hidden="1" customHeight="1" outlineLevel="1" x14ac:dyDescent="0.2">
      <c r="A304" s="99" t="s">
        <v>1326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hidden="1" customHeight="1" outlineLevel="1" x14ac:dyDescent="0.2">
      <c r="A305" s="99" t="s">
        <v>1327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1328</v>
      </c>
      <c r="B306" s="28" t="str">
        <f>"29"&amp;"."&amp;$B$663&amp;"."&amp;$B$664</f>
        <v>29.07.2023</v>
      </c>
      <c r="C306" s="90" t="s">
        <v>76</v>
      </c>
      <c r="D306" s="91">
        <f>ROUND(((D307+D308+D310+D309)/1000),5)</f>
        <v>1.58006</v>
      </c>
      <c r="E306" s="91">
        <f>ROUND(((E307+E308+E310+E309)/1000),5)</f>
        <v>1.4253</v>
      </c>
      <c r="F306" s="91">
        <f>ROUND(((F307+F308+F310+F309)/1000),5)</f>
        <v>1.32473</v>
      </c>
      <c r="G306" s="91">
        <f t="shared" ref="G306:AA306" si="177">ROUND(((G307+G308+G310+G309)/1000),5)</f>
        <v>1.2251799999999999</v>
      </c>
      <c r="H306" s="91">
        <f t="shared" si="177"/>
        <v>1.19004</v>
      </c>
      <c r="I306" s="91">
        <f t="shared" si="177"/>
        <v>1.2847900000000001</v>
      </c>
      <c r="J306" s="91">
        <f t="shared" si="177"/>
        <v>1.2834700000000001</v>
      </c>
      <c r="K306" s="91">
        <f t="shared" si="177"/>
        <v>1.6666099999999999</v>
      </c>
      <c r="L306" s="91">
        <f t="shared" si="177"/>
        <v>1.7846299999999999</v>
      </c>
      <c r="M306" s="91">
        <f t="shared" si="177"/>
        <v>2.11511</v>
      </c>
      <c r="N306" s="91">
        <f t="shared" si="177"/>
        <v>2.3028300000000002</v>
      </c>
      <c r="O306" s="91">
        <f t="shared" si="177"/>
        <v>2.32796</v>
      </c>
      <c r="P306" s="91">
        <f t="shared" si="177"/>
        <v>2.3204899999999999</v>
      </c>
      <c r="Q306" s="91">
        <f t="shared" si="177"/>
        <v>2.32301</v>
      </c>
      <c r="R306" s="91">
        <f t="shared" si="177"/>
        <v>2.3133499999999998</v>
      </c>
      <c r="S306" s="91">
        <f t="shared" si="177"/>
        <v>2.26383</v>
      </c>
      <c r="T306" s="91">
        <f t="shared" si="177"/>
        <v>2.2424400000000002</v>
      </c>
      <c r="U306" s="91">
        <f t="shared" si="177"/>
        <v>2.2216399999999998</v>
      </c>
      <c r="V306" s="91">
        <f t="shared" si="177"/>
        <v>2.2184599999999999</v>
      </c>
      <c r="W306" s="91">
        <f t="shared" si="177"/>
        <v>2.1089799999999999</v>
      </c>
      <c r="X306" s="91">
        <f t="shared" si="177"/>
        <v>2.0997499999999998</v>
      </c>
      <c r="Y306" s="91">
        <f t="shared" si="177"/>
        <v>2.0857700000000001</v>
      </c>
      <c r="Z306" s="91">
        <f t="shared" si="177"/>
        <v>1.98892</v>
      </c>
      <c r="AA306" s="91">
        <f t="shared" si="177"/>
        <v>1.8024199999999999</v>
      </c>
    </row>
    <row r="307" spans="1:27" ht="12.75" hidden="1" customHeight="1" outlineLevel="1" x14ac:dyDescent="0.2">
      <c r="A307" s="99" t="s">
        <v>1329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hidden="1" customHeight="1" outlineLevel="1" x14ac:dyDescent="0.2">
      <c r="A308" s="99" t="s">
        <v>1330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hidden="1" customHeight="1" outlineLevel="1" x14ac:dyDescent="0.2">
      <c r="A309" s="99" t="s">
        <v>1331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hidden="1" customHeight="1" outlineLevel="1" x14ac:dyDescent="0.2">
      <c r="A310" s="99" t="s">
        <v>1332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1333</v>
      </c>
      <c r="B311" s="28" t="str">
        <f>"30"&amp;"."&amp;$B$663&amp;"."&amp;$B$664</f>
        <v>30.07.2023</v>
      </c>
      <c r="C311" s="90" t="s">
        <v>76</v>
      </c>
      <c r="D311" s="91">
        <f>ROUND(((D312+D313+D315+D314)/1000),5)</f>
        <v>1.64211</v>
      </c>
      <c r="E311" s="91">
        <f>ROUND(((E312+E313+E315+E314)/1000),5)</f>
        <v>1.45408</v>
      </c>
      <c r="F311" s="91">
        <f>ROUND(((F312+F313+F315+F314)/1000),5)</f>
        <v>1.3397600000000001</v>
      </c>
      <c r="G311" s="91">
        <f t="shared" ref="G311:AA311" si="180">ROUND(((G312+G313+G315+G314)/1000),5)</f>
        <v>1.2813300000000001</v>
      </c>
      <c r="H311" s="91">
        <f t="shared" si="180"/>
        <v>1.2307999999999999</v>
      </c>
      <c r="I311" s="91">
        <f t="shared" si="180"/>
        <v>1.2536400000000001</v>
      </c>
      <c r="J311" s="91">
        <f t="shared" si="180"/>
        <v>1.27921</v>
      </c>
      <c r="K311" s="91">
        <f t="shared" si="180"/>
        <v>1.5907100000000001</v>
      </c>
      <c r="L311" s="91">
        <f t="shared" si="180"/>
        <v>1.7750300000000001</v>
      </c>
      <c r="M311" s="91">
        <f t="shared" si="180"/>
        <v>2.1350699999999998</v>
      </c>
      <c r="N311" s="91">
        <f t="shared" si="180"/>
        <v>2.2564600000000001</v>
      </c>
      <c r="O311" s="91">
        <f t="shared" si="180"/>
        <v>2.30091</v>
      </c>
      <c r="P311" s="91">
        <f t="shared" si="180"/>
        <v>2.2904800000000001</v>
      </c>
      <c r="Q311" s="91">
        <f t="shared" si="180"/>
        <v>2.2958400000000001</v>
      </c>
      <c r="R311" s="91">
        <f t="shared" si="180"/>
        <v>2.2957900000000002</v>
      </c>
      <c r="S311" s="91">
        <f t="shared" si="180"/>
        <v>2.2971300000000001</v>
      </c>
      <c r="T311" s="91">
        <f t="shared" si="180"/>
        <v>2.2975500000000002</v>
      </c>
      <c r="U311" s="91">
        <f t="shared" si="180"/>
        <v>2.2551000000000001</v>
      </c>
      <c r="V311" s="91">
        <f t="shared" si="180"/>
        <v>2.2638500000000001</v>
      </c>
      <c r="W311" s="91">
        <f t="shared" si="180"/>
        <v>2.23943</v>
      </c>
      <c r="X311" s="91">
        <f t="shared" si="180"/>
        <v>2.22424</v>
      </c>
      <c r="Y311" s="91">
        <f t="shared" si="180"/>
        <v>2.1974900000000002</v>
      </c>
      <c r="Z311" s="91">
        <f t="shared" si="180"/>
        <v>2.0919300000000001</v>
      </c>
      <c r="AA311" s="91">
        <f t="shared" si="180"/>
        <v>1.8414900000000001</v>
      </c>
    </row>
    <row r="312" spans="1:27" ht="12.75" hidden="1" customHeight="1" outlineLevel="1" x14ac:dyDescent="0.2">
      <c r="A312" s="99" t="s">
        <v>1334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hidden="1" customHeight="1" outlineLevel="1" x14ac:dyDescent="0.2">
      <c r="A313" s="99" t="s">
        <v>1335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hidden="1" customHeight="1" outlineLevel="1" x14ac:dyDescent="0.2">
      <c r="A314" s="99" t="s">
        <v>1336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hidden="1" customHeight="1" outlineLevel="1" x14ac:dyDescent="0.2">
      <c r="A315" s="99" t="s">
        <v>1337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1338</v>
      </c>
      <c r="B316" s="28" t="str">
        <f>"31"&amp;"."&amp;$B$663&amp;"."&amp;$B$664</f>
        <v>31.07.2023</v>
      </c>
      <c r="C316" s="90" t="s">
        <v>76</v>
      </c>
      <c r="D316" s="91">
        <f>ROUND(((D317+D318+D320+D319)/1000),5)</f>
        <v>1.59338</v>
      </c>
      <c r="E316" s="91">
        <f>ROUND(((E317+E318+E320+E319)/1000),5)</f>
        <v>1.42012</v>
      </c>
      <c r="F316" s="91">
        <f>ROUND(((F317+F318+F320+F319)/1000),5)</f>
        <v>1.3270599999999999</v>
      </c>
      <c r="G316" s="91">
        <f t="shared" ref="G316:AA316" si="183">ROUND(((G317+G318+G320+G319)/1000),5)</f>
        <v>1.29789</v>
      </c>
      <c r="H316" s="91">
        <f t="shared" si="183"/>
        <v>1.2931900000000001</v>
      </c>
      <c r="I316" s="91">
        <f t="shared" si="183"/>
        <v>1.34276</v>
      </c>
      <c r="J316" s="91">
        <f t="shared" si="183"/>
        <v>1.577</v>
      </c>
      <c r="K316" s="91">
        <f t="shared" si="183"/>
        <v>1.8081199999999999</v>
      </c>
      <c r="L316" s="91">
        <f t="shared" si="183"/>
        <v>2.06874</v>
      </c>
      <c r="M316" s="91">
        <f t="shared" si="183"/>
        <v>2.1673300000000002</v>
      </c>
      <c r="N316" s="91">
        <f t="shared" si="183"/>
        <v>2.2658</v>
      </c>
      <c r="O316" s="91">
        <f t="shared" si="183"/>
        <v>2.3218299999999998</v>
      </c>
      <c r="P316" s="91">
        <f t="shared" si="183"/>
        <v>2.3002099999999999</v>
      </c>
      <c r="Q316" s="91">
        <f t="shared" si="183"/>
        <v>2.2217699999999998</v>
      </c>
      <c r="R316" s="91">
        <f t="shared" si="183"/>
        <v>2.3781500000000002</v>
      </c>
      <c r="S316" s="91">
        <f t="shared" si="183"/>
        <v>2.3678300000000001</v>
      </c>
      <c r="T316" s="91">
        <f t="shared" si="183"/>
        <v>2.3599899999999998</v>
      </c>
      <c r="U316" s="91">
        <f t="shared" si="183"/>
        <v>2.3083999999999998</v>
      </c>
      <c r="V316" s="91">
        <f t="shared" si="183"/>
        <v>2.2531599999999998</v>
      </c>
      <c r="W316" s="91">
        <f t="shared" si="183"/>
        <v>2.1960199999999999</v>
      </c>
      <c r="X316" s="91">
        <f t="shared" si="183"/>
        <v>2.1583000000000001</v>
      </c>
      <c r="Y316" s="91">
        <f t="shared" si="183"/>
        <v>2.1348500000000001</v>
      </c>
      <c r="Z316" s="91">
        <f t="shared" si="183"/>
        <v>1.83151</v>
      </c>
      <c r="AA316" s="91">
        <f t="shared" si="183"/>
        <v>1.6525000000000001</v>
      </c>
    </row>
    <row r="317" spans="1:27" ht="12.75" hidden="1" customHeight="1" outlineLevel="1" x14ac:dyDescent="0.2">
      <c r="A317" s="99" t="s">
        <v>1339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hidden="1" customHeight="1" outlineLevel="1" x14ac:dyDescent="0.2">
      <c r="A318" s="99" t="s">
        <v>1340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hidden="1" customHeight="1" outlineLevel="1" x14ac:dyDescent="0.2">
      <c r="A319" s="99" t="s">
        <v>1341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hidden="1" customHeight="1" outlineLevel="1" x14ac:dyDescent="0.2">
      <c r="A320" s="99" t="s">
        <v>1342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1343</v>
      </c>
      <c r="B325" s="28" t="str">
        <f>"01"&amp;"."&amp;$B$663&amp;"."&amp;$B$664</f>
        <v>01.07.2023</v>
      </c>
      <c r="C325" s="90" t="s">
        <v>76</v>
      </c>
      <c r="D325" s="91">
        <f>ROUND(((D326+D327+D329+D328)/1000),5)</f>
        <v>1.8070299999999999</v>
      </c>
      <c r="E325" s="91">
        <f>ROUND(((E326+E327+E329+E328)/1000),5)</f>
        <v>1.6199699999999999</v>
      </c>
      <c r="F325" s="91">
        <f>ROUND(((F326+F327+F329+F328)/1000),5)</f>
        <v>1.4991099999999999</v>
      </c>
      <c r="G325" s="91">
        <f t="shared" ref="G325:AA325" si="186">ROUND(((G326+G327+G329+G328)/1000),5)</f>
        <v>1.38886</v>
      </c>
      <c r="H325" s="91">
        <f t="shared" si="186"/>
        <v>1.3379000000000001</v>
      </c>
      <c r="I325" s="91">
        <f t="shared" si="186"/>
        <v>1.38283</v>
      </c>
      <c r="J325" s="91">
        <f t="shared" si="186"/>
        <v>1.4423299999999999</v>
      </c>
      <c r="K325" s="91">
        <f t="shared" si="186"/>
        <v>1.7620899999999999</v>
      </c>
      <c r="L325" s="91">
        <f t="shared" si="186"/>
        <v>1.91187</v>
      </c>
      <c r="M325" s="91">
        <f t="shared" si="186"/>
        <v>2.1531899999999999</v>
      </c>
      <c r="N325" s="91">
        <f t="shared" si="186"/>
        <v>2.2196799999999999</v>
      </c>
      <c r="O325" s="91">
        <f t="shared" si="186"/>
        <v>2.4141599999999999</v>
      </c>
      <c r="P325" s="91">
        <f t="shared" si="186"/>
        <v>2.4139499999999998</v>
      </c>
      <c r="Q325" s="91">
        <f t="shared" si="186"/>
        <v>2.4148700000000001</v>
      </c>
      <c r="R325" s="91">
        <f t="shared" si="186"/>
        <v>2.4147400000000001</v>
      </c>
      <c r="S325" s="91">
        <f t="shared" si="186"/>
        <v>2.4133300000000002</v>
      </c>
      <c r="T325" s="91">
        <f t="shared" si="186"/>
        <v>2.1945800000000002</v>
      </c>
      <c r="U325" s="91">
        <f t="shared" si="186"/>
        <v>2.06833</v>
      </c>
      <c r="V325" s="91">
        <f t="shared" si="186"/>
        <v>2.0017800000000001</v>
      </c>
      <c r="W325" s="91">
        <f t="shared" si="186"/>
        <v>1.95394</v>
      </c>
      <c r="X325" s="91">
        <f t="shared" si="186"/>
        <v>1.9544699999999999</v>
      </c>
      <c r="Y325" s="91">
        <f t="shared" si="186"/>
        <v>2.03261</v>
      </c>
      <c r="Z325" s="91">
        <f t="shared" si="186"/>
        <v>1.95113</v>
      </c>
      <c r="AA325" s="91">
        <f t="shared" si="186"/>
        <v>1.8235399999999999</v>
      </c>
    </row>
    <row r="326" spans="1:27" ht="12.75" hidden="1" customHeight="1" outlineLevel="1" x14ac:dyDescent="0.2">
      <c r="A326" s="99" t="s">
        <v>1344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hidden="1" customHeight="1" outlineLevel="1" x14ac:dyDescent="0.2">
      <c r="A327" s="99" t="s">
        <v>1345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hidden="1" customHeight="1" outlineLevel="1" x14ac:dyDescent="0.2">
      <c r="A328" s="99" t="s">
        <v>1346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hidden="1" customHeight="1" outlineLevel="1" x14ac:dyDescent="0.2">
      <c r="A329" s="99" t="s">
        <v>1347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1348</v>
      </c>
      <c r="B330" s="28" t="str">
        <f>"02"&amp;"."&amp;$B$663&amp;"."&amp;$B$664</f>
        <v>02.07.2023</v>
      </c>
      <c r="C330" s="90" t="s">
        <v>76</v>
      </c>
      <c r="D330" s="91">
        <f>ROUND(((D331+D332+D334+D333)/1000),5)</f>
        <v>1.6556299999999999</v>
      </c>
      <c r="E330" s="91">
        <f>ROUND(((E331+E332+E334+E333)/1000),5)</f>
        <v>1.44408</v>
      </c>
      <c r="F330" s="91">
        <f>ROUND(((F331+F332+F334+F333)/1000),5)</f>
        <v>1.31802</v>
      </c>
      <c r="G330" s="91">
        <f t="shared" ref="G330:AA330" si="189">ROUND(((G331+G332+G334+G333)/1000),5)</f>
        <v>1.25461</v>
      </c>
      <c r="H330" s="91">
        <f t="shared" si="189"/>
        <v>1.1862299999999999</v>
      </c>
      <c r="I330" s="91">
        <f t="shared" si="189"/>
        <v>1.1996500000000001</v>
      </c>
      <c r="J330" s="91">
        <f t="shared" si="189"/>
        <v>1.1593899999999999</v>
      </c>
      <c r="K330" s="91">
        <f t="shared" si="189"/>
        <v>1.42265</v>
      </c>
      <c r="L330" s="91">
        <f t="shared" si="189"/>
        <v>1.7968500000000001</v>
      </c>
      <c r="M330" s="91">
        <f t="shared" si="189"/>
        <v>2.01159</v>
      </c>
      <c r="N330" s="91">
        <f t="shared" si="189"/>
        <v>2.1522600000000001</v>
      </c>
      <c r="O330" s="91">
        <f t="shared" si="189"/>
        <v>2.1696200000000001</v>
      </c>
      <c r="P330" s="91">
        <f t="shared" si="189"/>
        <v>2.1761599999999999</v>
      </c>
      <c r="Q330" s="91">
        <f t="shared" si="189"/>
        <v>2.1798600000000001</v>
      </c>
      <c r="R330" s="91">
        <f t="shared" si="189"/>
        <v>2.18146</v>
      </c>
      <c r="S330" s="91">
        <f t="shared" si="189"/>
        <v>2.17679</v>
      </c>
      <c r="T330" s="91">
        <f t="shared" si="189"/>
        <v>2.1637</v>
      </c>
      <c r="U330" s="91">
        <f t="shared" si="189"/>
        <v>2.1436999999999999</v>
      </c>
      <c r="V330" s="91">
        <f t="shared" si="189"/>
        <v>2.1376400000000002</v>
      </c>
      <c r="W330" s="91">
        <f t="shared" si="189"/>
        <v>2.1330100000000001</v>
      </c>
      <c r="X330" s="91">
        <f t="shared" si="189"/>
        <v>2.1292499999999999</v>
      </c>
      <c r="Y330" s="91">
        <f t="shared" si="189"/>
        <v>2.1286299999999998</v>
      </c>
      <c r="Z330" s="91">
        <f t="shared" si="189"/>
        <v>1.97434</v>
      </c>
      <c r="AA330" s="91">
        <f t="shared" si="189"/>
        <v>1.80907</v>
      </c>
    </row>
    <row r="331" spans="1:27" ht="12.75" hidden="1" customHeight="1" outlineLevel="1" x14ac:dyDescent="0.2">
      <c r="A331" s="99" t="s">
        <v>1349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hidden="1" customHeight="1" outlineLevel="1" x14ac:dyDescent="0.2">
      <c r="A332" s="99" t="s">
        <v>1350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hidden="1" customHeight="1" outlineLevel="1" x14ac:dyDescent="0.2">
      <c r="A333" s="99" t="s">
        <v>1351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hidden="1" customHeight="1" outlineLevel="1" x14ac:dyDescent="0.2">
      <c r="A334" s="99" t="s">
        <v>1352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1353</v>
      </c>
      <c r="B335" s="28" t="str">
        <f>"03"&amp;"."&amp;$B$663&amp;"."&amp;$B$664</f>
        <v>03.07.2023</v>
      </c>
      <c r="C335" s="90" t="s">
        <v>76</v>
      </c>
      <c r="D335" s="91">
        <f>ROUND(((D336+D337+D339+D338)/1000),5)</f>
        <v>1.7029000000000001</v>
      </c>
      <c r="E335" s="91">
        <f>ROUND(((E336+E337+E339+E338)/1000),5)</f>
        <v>1.47071</v>
      </c>
      <c r="F335" s="91">
        <f>ROUND(((F336+F337+F339+F338)/1000),5)</f>
        <v>1.3240799999999999</v>
      </c>
      <c r="G335" s="91">
        <f t="shared" ref="G335:AA335" si="192">ROUND(((G336+G337+G339+G338)/1000),5)</f>
        <v>1.2473099999999999</v>
      </c>
      <c r="H335" s="91">
        <f t="shared" si="192"/>
        <v>1.44506</v>
      </c>
      <c r="I335" s="91">
        <f t="shared" si="192"/>
        <v>1.5875999999999999</v>
      </c>
      <c r="J335" s="91">
        <f t="shared" si="192"/>
        <v>1.6627000000000001</v>
      </c>
      <c r="K335" s="91">
        <f t="shared" si="192"/>
        <v>1.8204499999999999</v>
      </c>
      <c r="L335" s="91">
        <f t="shared" si="192"/>
        <v>2.0759699999999999</v>
      </c>
      <c r="M335" s="91">
        <f t="shared" si="192"/>
        <v>2.3453900000000001</v>
      </c>
      <c r="N335" s="91">
        <f t="shared" si="192"/>
        <v>2.3930199999999999</v>
      </c>
      <c r="O335" s="91">
        <f t="shared" si="192"/>
        <v>2.39168</v>
      </c>
      <c r="P335" s="91">
        <f t="shared" si="192"/>
        <v>2.3828299999999998</v>
      </c>
      <c r="Q335" s="91">
        <f t="shared" si="192"/>
        <v>2.3934799999999998</v>
      </c>
      <c r="R335" s="91">
        <f t="shared" si="192"/>
        <v>2.3901300000000001</v>
      </c>
      <c r="S335" s="91">
        <f t="shared" si="192"/>
        <v>2.38693</v>
      </c>
      <c r="T335" s="91">
        <f t="shared" si="192"/>
        <v>2.3884699999999999</v>
      </c>
      <c r="U335" s="91">
        <f t="shared" si="192"/>
        <v>2.3837100000000002</v>
      </c>
      <c r="V335" s="91">
        <f t="shared" si="192"/>
        <v>2.3694299999999999</v>
      </c>
      <c r="W335" s="91">
        <f t="shared" si="192"/>
        <v>2.28295</v>
      </c>
      <c r="X335" s="91">
        <f t="shared" si="192"/>
        <v>2.1914400000000001</v>
      </c>
      <c r="Y335" s="91">
        <f t="shared" si="192"/>
        <v>2.0910299999999999</v>
      </c>
      <c r="Z335" s="91">
        <f t="shared" si="192"/>
        <v>1.8720699999999999</v>
      </c>
      <c r="AA335" s="91">
        <f t="shared" si="192"/>
        <v>1.81165</v>
      </c>
    </row>
    <row r="336" spans="1:27" ht="12.75" hidden="1" customHeight="1" outlineLevel="1" x14ac:dyDescent="0.2">
      <c r="A336" s="99" t="s">
        <v>1354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hidden="1" customHeight="1" outlineLevel="1" x14ac:dyDescent="0.2">
      <c r="A337" s="99" t="s">
        <v>1355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hidden="1" customHeight="1" outlineLevel="1" x14ac:dyDescent="0.2">
      <c r="A338" s="99" t="s">
        <v>1356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hidden="1" customHeight="1" outlineLevel="1" x14ac:dyDescent="0.2">
      <c r="A339" s="99" t="s">
        <v>1357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1358</v>
      </c>
      <c r="B340" s="28" t="str">
        <f>"04"&amp;"."&amp;$B$663&amp;"."&amp;$B$664</f>
        <v>04.07.2023</v>
      </c>
      <c r="C340" s="90" t="s">
        <v>76</v>
      </c>
      <c r="D340" s="91">
        <f>ROUND(((D341+D342+D344+D343)/1000),5)</f>
        <v>1.6352800000000001</v>
      </c>
      <c r="E340" s="91">
        <f>ROUND(((E341+E342+E344+E343)/1000),5)</f>
        <v>1.49403</v>
      </c>
      <c r="F340" s="91">
        <f>ROUND(((F341+F342+F344+F343)/1000),5)</f>
        <v>1.3691800000000001</v>
      </c>
      <c r="G340" s="91">
        <f t="shared" ref="G340:AA340" si="195">ROUND(((G341+G342+G344+G343)/1000),5)</f>
        <v>1.17075</v>
      </c>
      <c r="H340" s="91">
        <f t="shared" si="195"/>
        <v>1.0998000000000001</v>
      </c>
      <c r="I340" s="91">
        <f t="shared" si="195"/>
        <v>1.1956500000000001</v>
      </c>
      <c r="J340" s="91">
        <f t="shared" si="195"/>
        <v>1.6190800000000001</v>
      </c>
      <c r="K340" s="91">
        <f t="shared" si="195"/>
        <v>1.81772</v>
      </c>
      <c r="L340" s="91">
        <f t="shared" si="195"/>
        <v>2.0358299999999998</v>
      </c>
      <c r="M340" s="91">
        <f t="shared" si="195"/>
        <v>2.33203</v>
      </c>
      <c r="N340" s="91">
        <f t="shared" si="195"/>
        <v>2.3902800000000002</v>
      </c>
      <c r="O340" s="91">
        <f t="shared" si="195"/>
        <v>2.3971100000000001</v>
      </c>
      <c r="P340" s="91">
        <f t="shared" si="195"/>
        <v>2.3736000000000002</v>
      </c>
      <c r="Q340" s="91">
        <f t="shared" si="195"/>
        <v>2.3862700000000001</v>
      </c>
      <c r="R340" s="91">
        <f t="shared" si="195"/>
        <v>2.4333499999999999</v>
      </c>
      <c r="S340" s="91">
        <f t="shared" si="195"/>
        <v>2.4217399999999998</v>
      </c>
      <c r="T340" s="91">
        <f t="shared" si="195"/>
        <v>2.39235</v>
      </c>
      <c r="U340" s="91">
        <f t="shared" si="195"/>
        <v>2.38218</v>
      </c>
      <c r="V340" s="91">
        <f t="shared" si="195"/>
        <v>2.33562</v>
      </c>
      <c r="W340" s="91">
        <f t="shared" si="195"/>
        <v>2.2332900000000002</v>
      </c>
      <c r="X340" s="91">
        <f t="shared" si="195"/>
        <v>2.1924600000000001</v>
      </c>
      <c r="Y340" s="91">
        <f t="shared" si="195"/>
        <v>2.1879300000000002</v>
      </c>
      <c r="Z340" s="91">
        <f t="shared" si="195"/>
        <v>1.9399599999999999</v>
      </c>
      <c r="AA340" s="91">
        <f t="shared" si="195"/>
        <v>1.7819400000000001</v>
      </c>
    </row>
    <row r="341" spans="1:27" ht="12.75" hidden="1" customHeight="1" outlineLevel="1" x14ac:dyDescent="0.2">
      <c r="A341" s="99" t="s">
        <v>1359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hidden="1" customHeight="1" outlineLevel="1" x14ac:dyDescent="0.2">
      <c r="A342" s="99" t="s">
        <v>1360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hidden="1" customHeight="1" outlineLevel="1" x14ac:dyDescent="0.2">
      <c r="A343" s="99" t="s">
        <v>1361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hidden="1" customHeight="1" outlineLevel="1" x14ac:dyDescent="0.2">
      <c r="A344" s="99" t="s">
        <v>1362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1363</v>
      </c>
      <c r="B345" s="28" t="str">
        <f>"05"&amp;"."&amp;$B$663&amp;"."&amp;$B$664</f>
        <v>05.07.2023</v>
      </c>
      <c r="C345" s="90" t="s">
        <v>76</v>
      </c>
      <c r="D345" s="91">
        <f>ROUND(((D346+D347+D349+D348)/1000),5)</f>
        <v>1.43492</v>
      </c>
      <c r="E345" s="91">
        <f>ROUND(((E346+E347+E349+E348)/1000),5)</f>
        <v>1.24699</v>
      </c>
      <c r="F345" s="91">
        <f>ROUND(((F346+F347+F349+F348)/1000),5)</f>
        <v>1.1671800000000001</v>
      </c>
      <c r="G345" s="91">
        <f t="shared" ref="G345:AA345" si="198">ROUND(((G346+G347+G349+G348)/1000),5)</f>
        <v>1.1238300000000001</v>
      </c>
      <c r="H345" s="91">
        <f t="shared" si="198"/>
        <v>1.0668599999999999</v>
      </c>
      <c r="I345" s="91">
        <f t="shared" si="198"/>
        <v>1.1434299999999999</v>
      </c>
      <c r="J345" s="91">
        <f t="shared" si="198"/>
        <v>1.4218</v>
      </c>
      <c r="K345" s="91">
        <f t="shared" si="198"/>
        <v>1.7964</v>
      </c>
      <c r="L345" s="91">
        <f t="shared" si="198"/>
        <v>2.0255999999999998</v>
      </c>
      <c r="M345" s="91">
        <f t="shared" si="198"/>
        <v>2.3143500000000001</v>
      </c>
      <c r="N345" s="91">
        <f t="shared" si="198"/>
        <v>2.38768</v>
      </c>
      <c r="O345" s="91">
        <f t="shared" si="198"/>
        <v>2.4129499999999999</v>
      </c>
      <c r="P345" s="91">
        <f t="shared" si="198"/>
        <v>2.4018899999999999</v>
      </c>
      <c r="Q345" s="91">
        <f t="shared" si="198"/>
        <v>2.4033699999999998</v>
      </c>
      <c r="R345" s="91">
        <f t="shared" si="198"/>
        <v>2.4481700000000002</v>
      </c>
      <c r="S345" s="91">
        <f t="shared" si="198"/>
        <v>2.44041</v>
      </c>
      <c r="T345" s="91">
        <f t="shared" si="198"/>
        <v>2.4156599999999999</v>
      </c>
      <c r="U345" s="91">
        <f t="shared" si="198"/>
        <v>2.4026700000000001</v>
      </c>
      <c r="V345" s="91">
        <f t="shared" si="198"/>
        <v>2.3434300000000001</v>
      </c>
      <c r="W345" s="91">
        <f t="shared" si="198"/>
        <v>2.26674</v>
      </c>
      <c r="X345" s="91">
        <f t="shared" si="198"/>
        <v>2.1839200000000001</v>
      </c>
      <c r="Y345" s="91">
        <f t="shared" si="198"/>
        <v>2.1576300000000002</v>
      </c>
      <c r="Z345" s="91">
        <f t="shared" si="198"/>
        <v>1.9358599999999999</v>
      </c>
      <c r="AA345" s="91">
        <f t="shared" si="198"/>
        <v>1.72051</v>
      </c>
    </row>
    <row r="346" spans="1:27" ht="12.75" hidden="1" customHeight="1" outlineLevel="1" x14ac:dyDescent="0.2">
      <c r="A346" s="99" t="s">
        <v>1364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hidden="1" customHeight="1" outlineLevel="1" x14ac:dyDescent="0.2">
      <c r="A347" s="99" t="s">
        <v>1365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hidden="1" customHeight="1" outlineLevel="1" x14ac:dyDescent="0.2">
      <c r="A348" s="99" t="s">
        <v>1366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hidden="1" customHeight="1" outlineLevel="1" x14ac:dyDescent="0.2">
      <c r="A349" s="99" t="s">
        <v>1367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1368</v>
      </c>
      <c r="B350" s="28" t="str">
        <f>"06"&amp;"."&amp;$B$663&amp;"."&amp;$B$664</f>
        <v>06.07.2023</v>
      </c>
      <c r="C350" s="90" t="s">
        <v>76</v>
      </c>
      <c r="D350" s="91">
        <f>ROUND(((D351+D352+D354+D353)/1000),5)</f>
        <v>1.4373800000000001</v>
      </c>
      <c r="E350" s="91">
        <f>ROUND(((E351+E352+E354+E353)/1000),5)</f>
        <v>1.2508999999999999</v>
      </c>
      <c r="F350" s="91">
        <f>ROUND(((F351+F352+F354+F353)/1000),5)</f>
        <v>1.1450899999999999</v>
      </c>
      <c r="G350" s="91">
        <f t="shared" ref="G350:AA350" si="201">ROUND(((G351+G352+G354+G353)/1000),5)</f>
        <v>1.0894999999999999</v>
      </c>
      <c r="H350" s="91">
        <f t="shared" si="201"/>
        <v>1.0190999999999999</v>
      </c>
      <c r="I350" s="91">
        <f t="shared" si="201"/>
        <v>1.08951</v>
      </c>
      <c r="J350" s="91">
        <f t="shared" si="201"/>
        <v>1.2980400000000001</v>
      </c>
      <c r="K350" s="91">
        <f t="shared" si="201"/>
        <v>1.7948200000000001</v>
      </c>
      <c r="L350" s="91">
        <f t="shared" si="201"/>
        <v>1.98898</v>
      </c>
      <c r="M350" s="91">
        <f t="shared" si="201"/>
        <v>2.3053599999999999</v>
      </c>
      <c r="N350" s="91">
        <f t="shared" si="201"/>
        <v>2.33243</v>
      </c>
      <c r="O350" s="91">
        <f t="shared" si="201"/>
        <v>2.33277</v>
      </c>
      <c r="P350" s="91">
        <f t="shared" si="201"/>
        <v>2.30131</v>
      </c>
      <c r="Q350" s="91">
        <f t="shared" si="201"/>
        <v>2.3368000000000002</v>
      </c>
      <c r="R350" s="91">
        <f t="shared" si="201"/>
        <v>2.3421599999999998</v>
      </c>
      <c r="S350" s="91">
        <f t="shared" si="201"/>
        <v>2.3740399999999999</v>
      </c>
      <c r="T350" s="91">
        <f t="shared" si="201"/>
        <v>2.3586299999999998</v>
      </c>
      <c r="U350" s="91">
        <f t="shared" si="201"/>
        <v>2.3525999999999998</v>
      </c>
      <c r="V350" s="91">
        <f t="shared" si="201"/>
        <v>2.3140299999999998</v>
      </c>
      <c r="W350" s="91">
        <f t="shared" si="201"/>
        <v>2.22112</v>
      </c>
      <c r="X350" s="91">
        <f t="shared" si="201"/>
        <v>2.17747</v>
      </c>
      <c r="Y350" s="91">
        <f t="shared" si="201"/>
        <v>2.1500300000000001</v>
      </c>
      <c r="Z350" s="91">
        <f t="shared" si="201"/>
        <v>2.0247299999999999</v>
      </c>
      <c r="AA350" s="91">
        <f t="shared" si="201"/>
        <v>1.74749</v>
      </c>
    </row>
    <row r="351" spans="1:27" ht="12.75" hidden="1" customHeight="1" outlineLevel="1" x14ac:dyDescent="0.2">
      <c r="A351" s="99" t="s">
        <v>1369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hidden="1" customHeight="1" outlineLevel="1" x14ac:dyDescent="0.2">
      <c r="A352" s="99" t="s">
        <v>1370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hidden="1" customHeight="1" outlineLevel="1" x14ac:dyDescent="0.2">
      <c r="A353" s="99" t="s">
        <v>1371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hidden="1" customHeight="1" outlineLevel="1" x14ac:dyDescent="0.2">
      <c r="A354" s="99" t="s">
        <v>1372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1373</v>
      </c>
      <c r="B355" s="28" t="str">
        <f>"07"&amp;"."&amp;$B$663&amp;"."&amp;$B$664</f>
        <v>07.07.2023</v>
      </c>
      <c r="C355" s="90" t="s">
        <v>76</v>
      </c>
      <c r="D355" s="91">
        <f>ROUND(((D356+D357+D359+D358)/1000),5)</f>
        <v>1.4310400000000001</v>
      </c>
      <c r="E355" s="91">
        <f>ROUND(((E356+E357+E359+E358)/1000),5)</f>
        <v>1.2696499999999999</v>
      </c>
      <c r="F355" s="91">
        <f>ROUND(((F356+F357+F359+F358)/1000),5)</f>
        <v>1.1900200000000001</v>
      </c>
      <c r="G355" s="91">
        <f t="shared" ref="G355:AA355" si="204">ROUND(((G356+G357+G359+G358)/1000),5)</f>
        <v>1.1535500000000001</v>
      </c>
      <c r="H355" s="91">
        <f t="shared" si="204"/>
        <v>1.1462300000000001</v>
      </c>
      <c r="I355" s="91">
        <f t="shared" si="204"/>
        <v>1.2384500000000001</v>
      </c>
      <c r="J355" s="91">
        <f t="shared" si="204"/>
        <v>1.4735199999999999</v>
      </c>
      <c r="K355" s="91">
        <f t="shared" si="204"/>
        <v>1.87242</v>
      </c>
      <c r="L355" s="91">
        <f t="shared" si="204"/>
        <v>2.1313900000000001</v>
      </c>
      <c r="M355" s="91">
        <f t="shared" si="204"/>
        <v>2.41947</v>
      </c>
      <c r="N355" s="91">
        <f t="shared" si="204"/>
        <v>2.4505599999999998</v>
      </c>
      <c r="O355" s="91">
        <f t="shared" si="204"/>
        <v>2.4465699999999999</v>
      </c>
      <c r="P355" s="91">
        <f t="shared" si="204"/>
        <v>2.4144999999999999</v>
      </c>
      <c r="Q355" s="91">
        <f t="shared" si="204"/>
        <v>2.4422799999999998</v>
      </c>
      <c r="R355" s="91">
        <f t="shared" si="204"/>
        <v>2.4493900000000002</v>
      </c>
      <c r="S355" s="91">
        <f t="shared" si="204"/>
        <v>2.4468000000000001</v>
      </c>
      <c r="T355" s="91">
        <f t="shared" si="204"/>
        <v>2.4470100000000001</v>
      </c>
      <c r="U355" s="91">
        <f t="shared" si="204"/>
        <v>2.4590900000000002</v>
      </c>
      <c r="V355" s="91">
        <f t="shared" si="204"/>
        <v>2.4326699999999999</v>
      </c>
      <c r="W355" s="91">
        <f t="shared" si="204"/>
        <v>2.4099200000000001</v>
      </c>
      <c r="X355" s="91">
        <f t="shared" si="204"/>
        <v>2.3657900000000001</v>
      </c>
      <c r="Y355" s="91">
        <f t="shared" si="204"/>
        <v>2.4081199999999998</v>
      </c>
      <c r="Z355" s="91">
        <f t="shared" si="204"/>
        <v>2.2190799999999999</v>
      </c>
      <c r="AA355" s="91">
        <f t="shared" si="204"/>
        <v>1.9582999999999999</v>
      </c>
    </row>
    <row r="356" spans="1:27" ht="12.75" hidden="1" customHeight="1" outlineLevel="1" x14ac:dyDescent="0.2">
      <c r="A356" s="99" t="s">
        <v>1374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hidden="1" customHeight="1" outlineLevel="1" x14ac:dyDescent="0.2">
      <c r="A357" s="99" t="s">
        <v>1375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hidden="1" customHeight="1" outlineLevel="1" x14ac:dyDescent="0.2">
      <c r="A358" s="99" t="s">
        <v>1376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hidden="1" customHeight="1" outlineLevel="1" x14ac:dyDescent="0.2">
      <c r="A359" s="99" t="s">
        <v>1377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1378</v>
      </c>
      <c r="B360" s="28" t="str">
        <f>"08"&amp;"."&amp;$B$663&amp;"."&amp;$B$664</f>
        <v>08.07.2023</v>
      </c>
      <c r="C360" s="90" t="s">
        <v>76</v>
      </c>
      <c r="D360" s="91">
        <f>ROUND(((D361+D362+D364+D363)/1000),5)</f>
        <v>1.78417</v>
      </c>
      <c r="E360" s="91">
        <f>ROUND(((E361+E362+E364+E363)/1000),5)</f>
        <v>1.6323099999999999</v>
      </c>
      <c r="F360" s="91">
        <f>ROUND(((F361+F362+F364+F363)/1000),5)</f>
        <v>1.4870000000000001</v>
      </c>
      <c r="G360" s="91">
        <f t="shared" ref="G360:AA360" si="207">ROUND(((G361+G362+G364+G363)/1000),5)</f>
        <v>1.3929400000000001</v>
      </c>
      <c r="H360" s="91">
        <f t="shared" si="207"/>
        <v>1.3194399999999999</v>
      </c>
      <c r="I360" s="91">
        <f t="shared" si="207"/>
        <v>1.4251</v>
      </c>
      <c r="J360" s="91">
        <f t="shared" si="207"/>
        <v>1.5414399999999999</v>
      </c>
      <c r="K360" s="91">
        <f t="shared" si="207"/>
        <v>1.7113799999999999</v>
      </c>
      <c r="L360" s="91">
        <f t="shared" si="207"/>
        <v>1.8968100000000001</v>
      </c>
      <c r="M360" s="91">
        <f t="shared" si="207"/>
        <v>2.27373</v>
      </c>
      <c r="N360" s="91">
        <f t="shared" si="207"/>
        <v>2.4063400000000001</v>
      </c>
      <c r="O360" s="91">
        <f t="shared" si="207"/>
        <v>2.42604</v>
      </c>
      <c r="P360" s="91">
        <f t="shared" si="207"/>
        <v>2.4254500000000001</v>
      </c>
      <c r="Q360" s="91">
        <f t="shared" si="207"/>
        <v>2.4391699999999998</v>
      </c>
      <c r="R360" s="91">
        <f t="shared" si="207"/>
        <v>2.43588</v>
      </c>
      <c r="S360" s="91">
        <f t="shared" si="207"/>
        <v>2.4247999999999998</v>
      </c>
      <c r="T360" s="91">
        <f t="shared" si="207"/>
        <v>2.39445</v>
      </c>
      <c r="U360" s="91">
        <f t="shared" si="207"/>
        <v>2.3109500000000001</v>
      </c>
      <c r="V360" s="91">
        <f t="shared" si="207"/>
        <v>2.2618299999999998</v>
      </c>
      <c r="W360" s="91">
        <f t="shared" si="207"/>
        <v>2.2717399999999999</v>
      </c>
      <c r="X360" s="91">
        <f t="shared" si="207"/>
        <v>2.2405300000000001</v>
      </c>
      <c r="Y360" s="91">
        <f t="shared" si="207"/>
        <v>2.2279200000000001</v>
      </c>
      <c r="Z360" s="91">
        <f t="shared" si="207"/>
        <v>2.2231200000000002</v>
      </c>
      <c r="AA360" s="91">
        <f t="shared" si="207"/>
        <v>1.9777400000000001</v>
      </c>
    </row>
    <row r="361" spans="1:27" ht="12.75" hidden="1" customHeight="1" outlineLevel="1" x14ac:dyDescent="0.2">
      <c r="A361" s="99" t="s">
        <v>1379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hidden="1" customHeight="1" outlineLevel="1" x14ac:dyDescent="0.2">
      <c r="A362" s="99" t="s">
        <v>1380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hidden="1" customHeight="1" outlineLevel="1" x14ac:dyDescent="0.2">
      <c r="A363" s="99" t="s">
        <v>1381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hidden="1" customHeight="1" outlineLevel="1" x14ac:dyDescent="0.2">
      <c r="A364" s="99" t="s">
        <v>1382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1383</v>
      </c>
      <c r="B365" s="28" t="str">
        <f>"09"&amp;"."&amp;$B$663&amp;"."&amp;$B$664</f>
        <v>09.07.2023</v>
      </c>
      <c r="C365" s="90" t="s">
        <v>76</v>
      </c>
      <c r="D365" s="91">
        <f>ROUND(((D366+D367+D369+D368)/1000),5)</f>
        <v>1.8736200000000001</v>
      </c>
      <c r="E365" s="91">
        <f>ROUND(((E366+E367+E369+E368)/1000),5)</f>
        <v>1.71654</v>
      </c>
      <c r="F365" s="91">
        <f>ROUND(((F366+F367+F369+F368)/1000),5)</f>
        <v>1.5523</v>
      </c>
      <c r="G365" s="91">
        <f t="shared" ref="G365:AA365" si="210">ROUND(((G366+G367+G369+G368)/1000),5)</f>
        <v>1.47214</v>
      </c>
      <c r="H365" s="91">
        <f t="shared" si="210"/>
        <v>1.4317800000000001</v>
      </c>
      <c r="I365" s="91">
        <f t="shared" si="210"/>
        <v>1.43506</v>
      </c>
      <c r="J365" s="91">
        <f t="shared" si="210"/>
        <v>1.5930800000000001</v>
      </c>
      <c r="K365" s="91">
        <f t="shared" si="210"/>
        <v>1.7856700000000001</v>
      </c>
      <c r="L365" s="91">
        <f t="shared" si="210"/>
        <v>1.9237899999999999</v>
      </c>
      <c r="M365" s="91">
        <f t="shared" si="210"/>
        <v>2.2309999999999999</v>
      </c>
      <c r="N365" s="91">
        <f t="shared" si="210"/>
        <v>2.39255</v>
      </c>
      <c r="O365" s="91">
        <f t="shared" si="210"/>
        <v>2.4351099999999999</v>
      </c>
      <c r="P365" s="91">
        <f t="shared" si="210"/>
        <v>2.4272999999999998</v>
      </c>
      <c r="Q365" s="91">
        <f t="shared" si="210"/>
        <v>2.4477699999999998</v>
      </c>
      <c r="R365" s="91">
        <f t="shared" si="210"/>
        <v>2.4471799999999999</v>
      </c>
      <c r="S365" s="91">
        <f t="shared" si="210"/>
        <v>2.4467699999999999</v>
      </c>
      <c r="T365" s="91">
        <f t="shared" si="210"/>
        <v>2.4123899999999998</v>
      </c>
      <c r="U365" s="91">
        <f t="shared" si="210"/>
        <v>2.3380800000000002</v>
      </c>
      <c r="V365" s="91">
        <f t="shared" si="210"/>
        <v>2.30002</v>
      </c>
      <c r="W365" s="91">
        <f t="shared" si="210"/>
        <v>2.26972</v>
      </c>
      <c r="X365" s="91">
        <f t="shared" si="210"/>
        <v>2.2355999999999998</v>
      </c>
      <c r="Y365" s="91">
        <f t="shared" si="210"/>
        <v>2.25203</v>
      </c>
      <c r="Z365" s="91">
        <f t="shared" si="210"/>
        <v>2.20058</v>
      </c>
      <c r="AA365" s="91">
        <f t="shared" si="210"/>
        <v>1.9628000000000001</v>
      </c>
    </row>
    <row r="366" spans="1:27" ht="12.75" hidden="1" customHeight="1" outlineLevel="1" x14ac:dyDescent="0.2">
      <c r="A366" s="99" t="s">
        <v>1384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hidden="1" customHeight="1" outlineLevel="1" x14ac:dyDescent="0.2">
      <c r="A367" s="99" t="s">
        <v>1385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hidden="1" customHeight="1" outlineLevel="1" x14ac:dyDescent="0.2">
      <c r="A368" s="99" t="s">
        <v>1386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hidden="1" customHeight="1" outlineLevel="1" x14ac:dyDescent="0.2">
      <c r="A369" s="99" t="s">
        <v>1387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1388</v>
      </c>
      <c r="B370" s="28" t="str">
        <f>"10"&amp;"."&amp;$B$663&amp;"."&amp;$B$664</f>
        <v>10.07.2023</v>
      </c>
      <c r="C370" s="90" t="s">
        <v>76</v>
      </c>
      <c r="D370" s="91">
        <f>ROUND(((D371+D372+D374+D373)/1000),5)</f>
        <v>1.7176400000000001</v>
      </c>
      <c r="E370" s="91">
        <f>ROUND(((E371+E372+E374+E373)/1000),5)</f>
        <v>1.5133300000000001</v>
      </c>
      <c r="F370" s="91">
        <f>ROUND(((F371+F372+F374+F373)/1000),5)</f>
        <v>1.35575</v>
      </c>
      <c r="G370" s="91">
        <f t="shared" ref="G370:AA370" si="213">ROUND(((G371+G372+G374+G373)/1000),5)</f>
        <v>1.26112</v>
      </c>
      <c r="H370" s="91">
        <f t="shared" si="213"/>
        <v>1.15543</v>
      </c>
      <c r="I370" s="91">
        <f t="shared" si="213"/>
        <v>1.37886</v>
      </c>
      <c r="J370" s="91">
        <f t="shared" si="213"/>
        <v>1.6448499999999999</v>
      </c>
      <c r="K370" s="91">
        <f t="shared" si="213"/>
        <v>1.82301</v>
      </c>
      <c r="L370" s="91">
        <f t="shared" si="213"/>
        <v>2.01572</v>
      </c>
      <c r="M370" s="91">
        <f t="shared" si="213"/>
        <v>2.1862699999999999</v>
      </c>
      <c r="N370" s="91">
        <f t="shared" si="213"/>
        <v>2.3867500000000001</v>
      </c>
      <c r="O370" s="91">
        <f t="shared" si="213"/>
        <v>2.40428</v>
      </c>
      <c r="P370" s="91">
        <f t="shared" si="213"/>
        <v>2.3822000000000001</v>
      </c>
      <c r="Q370" s="91">
        <f t="shared" si="213"/>
        <v>2.4163899999999998</v>
      </c>
      <c r="R370" s="91">
        <f t="shared" si="213"/>
        <v>2.4164599999999998</v>
      </c>
      <c r="S370" s="91">
        <f t="shared" si="213"/>
        <v>2.3377699999999999</v>
      </c>
      <c r="T370" s="91">
        <f t="shared" si="213"/>
        <v>2.3277600000000001</v>
      </c>
      <c r="U370" s="91">
        <f t="shared" si="213"/>
        <v>2.36958</v>
      </c>
      <c r="V370" s="91">
        <f t="shared" si="213"/>
        <v>2.2174999999999998</v>
      </c>
      <c r="W370" s="91">
        <f t="shared" si="213"/>
        <v>2.1353300000000002</v>
      </c>
      <c r="X370" s="91">
        <f t="shared" si="213"/>
        <v>2.0935000000000001</v>
      </c>
      <c r="Y370" s="91">
        <f t="shared" si="213"/>
        <v>2.1172200000000001</v>
      </c>
      <c r="Z370" s="91">
        <f t="shared" si="213"/>
        <v>1.9755799999999999</v>
      </c>
      <c r="AA370" s="91">
        <f t="shared" si="213"/>
        <v>1.8926000000000001</v>
      </c>
    </row>
    <row r="371" spans="1:27" ht="12.75" hidden="1" customHeight="1" outlineLevel="1" x14ac:dyDescent="0.2">
      <c r="A371" s="99" t="s">
        <v>1389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hidden="1" customHeight="1" outlineLevel="1" x14ac:dyDescent="0.2">
      <c r="A372" s="99" t="s">
        <v>1390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hidden="1" customHeight="1" outlineLevel="1" x14ac:dyDescent="0.2">
      <c r="A373" s="99" t="s">
        <v>1391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hidden="1" customHeight="1" outlineLevel="1" x14ac:dyDescent="0.2">
      <c r="A374" s="99" t="s">
        <v>1392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1393</v>
      </c>
      <c r="B375" s="28" t="str">
        <f>"11"&amp;"."&amp;$B$663&amp;"."&amp;$B$664</f>
        <v>11.07.2023</v>
      </c>
      <c r="C375" s="90" t="s">
        <v>76</v>
      </c>
      <c r="D375" s="91">
        <f>ROUND(((D376+D377+D379+D378)/1000),5)</f>
        <v>1.64049</v>
      </c>
      <c r="E375" s="91">
        <f>ROUND(((E376+E377+E379+E378)/1000),5)</f>
        <v>1.56595</v>
      </c>
      <c r="F375" s="91">
        <f>ROUND(((F376+F377+F379+F378)/1000),5)</f>
        <v>1.3482499999999999</v>
      </c>
      <c r="G375" s="91">
        <f t="shared" ref="G375:AA375" si="216">ROUND(((G376+G377+G379+G378)/1000),5)</f>
        <v>1.1712100000000001</v>
      </c>
      <c r="H375" s="91">
        <f t="shared" si="216"/>
        <v>1.1625700000000001</v>
      </c>
      <c r="I375" s="91">
        <f t="shared" si="216"/>
        <v>1.37025</v>
      </c>
      <c r="J375" s="91">
        <f t="shared" si="216"/>
        <v>1.6113599999999999</v>
      </c>
      <c r="K375" s="91">
        <f t="shared" si="216"/>
        <v>1.7896700000000001</v>
      </c>
      <c r="L375" s="91">
        <f t="shared" si="216"/>
        <v>2.0015499999999999</v>
      </c>
      <c r="M375" s="91">
        <f t="shared" si="216"/>
        <v>2.1004</v>
      </c>
      <c r="N375" s="91">
        <f t="shared" si="216"/>
        <v>2.1126200000000002</v>
      </c>
      <c r="O375" s="91">
        <f t="shared" si="216"/>
        <v>2.1279400000000002</v>
      </c>
      <c r="P375" s="91">
        <f t="shared" si="216"/>
        <v>2.1442399999999999</v>
      </c>
      <c r="Q375" s="91">
        <f t="shared" si="216"/>
        <v>2.141</v>
      </c>
      <c r="R375" s="91">
        <f t="shared" si="216"/>
        <v>2.1733199999999999</v>
      </c>
      <c r="S375" s="91">
        <f t="shared" si="216"/>
        <v>2.1691199999999999</v>
      </c>
      <c r="T375" s="91">
        <f t="shared" si="216"/>
        <v>2.1659000000000002</v>
      </c>
      <c r="U375" s="91">
        <f t="shared" si="216"/>
        <v>2.1537600000000001</v>
      </c>
      <c r="V375" s="91">
        <f t="shared" si="216"/>
        <v>2.1236100000000002</v>
      </c>
      <c r="W375" s="91">
        <f t="shared" si="216"/>
        <v>2.0792000000000002</v>
      </c>
      <c r="X375" s="91">
        <f t="shared" si="216"/>
        <v>2.0325099999999998</v>
      </c>
      <c r="Y375" s="91">
        <f t="shared" si="216"/>
        <v>2.0568</v>
      </c>
      <c r="Z375" s="91">
        <f t="shared" si="216"/>
        <v>1.9142600000000001</v>
      </c>
      <c r="AA375" s="91">
        <f t="shared" si="216"/>
        <v>1.8708199999999999</v>
      </c>
    </row>
    <row r="376" spans="1:27" ht="12.75" hidden="1" customHeight="1" outlineLevel="1" x14ac:dyDescent="0.2">
      <c r="A376" s="99" t="s">
        <v>1394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hidden="1" customHeight="1" outlineLevel="1" x14ac:dyDescent="0.2">
      <c r="A377" s="99" t="s">
        <v>1395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hidden="1" customHeight="1" outlineLevel="1" x14ac:dyDescent="0.2">
      <c r="A378" s="99" t="s">
        <v>1396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hidden="1" customHeight="1" outlineLevel="1" x14ac:dyDescent="0.2">
      <c r="A379" s="99" t="s">
        <v>1397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1398</v>
      </c>
      <c r="B380" s="28" t="str">
        <f>"12"&amp;"."&amp;$B$663&amp;"."&amp;$B$664</f>
        <v>12.07.2023</v>
      </c>
      <c r="C380" s="90" t="s">
        <v>76</v>
      </c>
      <c r="D380" s="91">
        <f>ROUND(((D381+D382+D384+D383)/1000),5)</f>
        <v>1.59335</v>
      </c>
      <c r="E380" s="91">
        <f>ROUND(((E381+E382+E384+E383)/1000),5)</f>
        <v>1.4771700000000001</v>
      </c>
      <c r="F380" s="91">
        <f>ROUND(((F381+F382+F384+F383)/1000),5)</f>
        <v>1.3864700000000001</v>
      </c>
      <c r="G380" s="91">
        <f t="shared" ref="G380:AA380" si="219">ROUND(((G381+G382+G384+G383)/1000),5)</f>
        <v>1.34202</v>
      </c>
      <c r="H380" s="91">
        <f t="shared" si="219"/>
        <v>1.33443</v>
      </c>
      <c r="I380" s="91">
        <f t="shared" si="219"/>
        <v>1.4546699999999999</v>
      </c>
      <c r="J380" s="91">
        <f t="shared" si="219"/>
        <v>1.6934499999999999</v>
      </c>
      <c r="K380" s="91">
        <f t="shared" si="219"/>
        <v>1.86382</v>
      </c>
      <c r="L380" s="91">
        <f t="shared" si="219"/>
        <v>2.1127199999999999</v>
      </c>
      <c r="M380" s="91">
        <f t="shared" si="219"/>
        <v>2.3119200000000002</v>
      </c>
      <c r="N380" s="91">
        <f t="shared" si="219"/>
        <v>2.4152900000000002</v>
      </c>
      <c r="O380" s="91">
        <f t="shared" si="219"/>
        <v>2.4135599999999999</v>
      </c>
      <c r="P380" s="91">
        <f t="shared" si="219"/>
        <v>2.3750800000000001</v>
      </c>
      <c r="Q380" s="91">
        <f t="shared" si="219"/>
        <v>2.3610000000000002</v>
      </c>
      <c r="R380" s="91">
        <f t="shared" si="219"/>
        <v>2.4792399999999999</v>
      </c>
      <c r="S380" s="91">
        <f t="shared" si="219"/>
        <v>2.42469</v>
      </c>
      <c r="T380" s="91">
        <f t="shared" si="219"/>
        <v>2.4116499999999998</v>
      </c>
      <c r="U380" s="91">
        <f t="shared" si="219"/>
        <v>2.2839800000000001</v>
      </c>
      <c r="V380" s="91">
        <f t="shared" si="219"/>
        <v>2.2425199999999998</v>
      </c>
      <c r="W380" s="91">
        <f t="shared" si="219"/>
        <v>2.14405</v>
      </c>
      <c r="X380" s="91">
        <f t="shared" si="219"/>
        <v>2.1505100000000001</v>
      </c>
      <c r="Y380" s="91">
        <f t="shared" si="219"/>
        <v>2.1629299999999998</v>
      </c>
      <c r="Z380" s="91">
        <f t="shared" si="219"/>
        <v>1.98123</v>
      </c>
      <c r="AA380" s="91">
        <f t="shared" si="219"/>
        <v>1.86554</v>
      </c>
    </row>
    <row r="381" spans="1:27" ht="12.75" hidden="1" customHeight="1" outlineLevel="1" x14ac:dyDescent="0.2">
      <c r="A381" s="99" t="s">
        <v>1399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hidden="1" customHeight="1" outlineLevel="1" x14ac:dyDescent="0.2">
      <c r="A382" s="99" t="s">
        <v>1400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hidden="1" customHeight="1" outlineLevel="1" x14ac:dyDescent="0.2">
      <c r="A383" s="99" t="s">
        <v>1401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hidden="1" customHeight="1" outlineLevel="1" x14ac:dyDescent="0.2">
      <c r="A384" s="99" t="s">
        <v>1402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1403</v>
      </c>
      <c r="B385" s="28" t="str">
        <f>"13"&amp;"."&amp;$B$663&amp;"."&amp;$B$664</f>
        <v>13.07.2023</v>
      </c>
      <c r="C385" s="90" t="s">
        <v>76</v>
      </c>
      <c r="D385" s="91">
        <f>ROUND(((D386+D387+D389+D388)/1000),5)</f>
        <v>1.73017</v>
      </c>
      <c r="E385" s="91">
        <f>ROUND(((E386+E387+E389+E388)/1000),5)</f>
        <v>1.5904499999999999</v>
      </c>
      <c r="F385" s="91">
        <f>ROUND(((F386+F387+F389+F388)/1000),5)</f>
        <v>1.4520599999999999</v>
      </c>
      <c r="G385" s="91">
        <f t="shared" ref="G385:AA385" si="222">ROUND(((G386+G387+G389+G388)/1000),5)</f>
        <v>1.3906400000000001</v>
      </c>
      <c r="H385" s="91">
        <f t="shared" si="222"/>
        <v>1.36802</v>
      </c>
      <c r="I385" s="91">
        <f t="shared" si="222"/>
        <v>1.5449600000000001</v>
      </c>
      <c r="J385" s="91">
        <f t="shared" si="222"/>
        <v>1.74078</v>
      </c>
      <c r="K385" s="91">
        <f t="shared" si="222"/>
        <v>1.8953800000000001</v>
      </c>
      <c r="L385" s="91">
        <f t="shared" si="222"/>
        <v>2.1125500000000001</v>
      </c>
      <c r="M385" s="91">
        <f t="shared" si="222"/>
        <v>2.2514799999999999</v>
      </c>
      <c r="N385" s="91">
        <f t="shared" si="222"/>
        <v>2.4130699999999998</v>
      </c>
      <c r="O385" s="91">
        <f t="shared" si="222"/>
        <v>2.4149400000000001</v>
      </c>
      <c r="P385" s="91">
        <f t="shared" si="222"/>
        <v>2.41276</v>
      </c>
      <c r="Q385" s="91">
        <f t="shared" si="222"/>
        <v>2.4152499999999999</v>
      </c>
      <c r="R385" s="91">
        <f t="shared" si="222"/>
        <v>2.4805100000000002</v>
      </c>
      <c r="S385" s="91">
        <f t="shared" si="222"/>
        <v>2.4692099999999999</v>
      </c>
      <c r="T385" s="91">
        <f t="shared" si="222"/>
        <v>2.4329200000000002</v>
      </c>
      <c r="U385" s="91">
        <f t="shared" si="222"/>
        <v>2.4174500000000001</v>
      </c>
      <c r="V385" s="91">
        <f t="shared" si="222"/>
        <v>2.3941300000000001</v>
      </c>
      <c r="W385" s="91">
        <f t="shared" si="222"/>
        <v>2.3483700000000001</v>
      </c>
      <c r="X385" s="91">
        <f t="shared" si="222"/>
        <v>2.3298000000000001</v>
      </c>
      <c r="Y385" s="91">
        <f t="shared" si="222"/>
        <v>2.3216700000000001</v>
      </c>
      <c r="Z385" s="91">
        <f t="shared" si="222"/>
        <v>2.1055600000000001</v>
      </c>
      <c r="AA385" s="91">
        <f t="shared" si="222"/>
        <v>1.91951</v>
      </c>
    </row>
    <row r="386" spans="1:27" ht="12.75" hidden="1" customHeight="1" outlineLevel="1" x14ac:dyDescent="0.2">
      <c r="A386" s="99" t="s">
        <v>1404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hidden="1" customHeight="1" outlineLevel="1" x14ac:dyDescent="0.2">
      <c r="A387" s="99" t="s">
        <v>1405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hidden="1" customHeight="1" outlineLevel="1" x14ac:dyDescent="0.2">
      <c r="A388" s="99" t="s">
        <v>1406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hidden="1" customHeight="1" outlineLevel="1" x14ac:dyDescent="0.2">
      <c r="A389" s="99" t="s">
        <v>1407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1408</v>
      </c>
      <c r="B390" s="28" t="str">
        <f>"14"&amp;"."&amp;$B$663&amp;"."&amp;$B$664</f>
        <v>14.07.2023</v>
      </c>
      <c r="C390" s="90" t="s">
        <v>76</v>
      </c>
      <c r="D390" s="91">
        <f>ROUND(((D391+D392+D394+D393)/1000),5)</f>
        <v>1.71987</v>
      </c>
      <c r="E390" s="91">
        <f>ROUND(((E391+E392+E394+E393)/1000),5)</f>
        <v>1.55467</v>
      </c>
      <c r="F390" s="91">
        <f>ROUND(((F391+F392+F394+F393)/1000),5)</f>
        <v>1.40828</v>
      </c>
      <c r="G390" s="91">
        <f t="shared" ref="G390:AA390" si="225">ROUND(((G391+G392+G394+G393)/1000),5)</f>
        <v>1.3662700000000001</v>
      </c>
      <c r="H390" s="91">
        <f t="shared" si="225"/>
        <v>1.36341</v>
      </c>
      <c r="I390" s="91">
        <f t="shared" si="225"/>
        <v>1.47858</v>
      </c>
      <c r="J390" s="91">
        <f t="shared" si="225"/>
        <v>1.6980500000000001</v>
      </c>
      <c r="K390" s="91">
        <f t="shared" si="225"/>
        <v>1.8898999999999999</v>
      </c>
      <c r="L390" s="91">
        <f t="shared" si="225"/>
        <v>2.14032</v>
      </c>
      <c r="M390" s="91">
        <f t="shared" si="225"/>
        <v>2.3770699999999998</v>
      </c>
      <c r="N390" s="91">
        <f t="shared" si="225"/>
        <v>2.4136600000000001</v>
      </c>
      <c r="O390" s="91">
        <f t="shared" si="225"/>
        <v>2.42231</v>
      </c>
      <c r="P390" s="91">
        <f t="shared" si="225"/>
        <v>2.4131100000000001</v>
      </c>
      <c r="Q390" s="91">
        <f t="shared" si="225"/>
        <v>2.4102299999999999</v>
      </c>
      <c r="R390" s="91">
        <f t="shared" si="225"/>
        <v>2.4549599999999998</v>
      </c>
      <c r="S390" s="91">
        <f t="shared" si="225"/>
        <v>2.4158300000000001</v>
      </c>
      <c r="T390" s="91">
        <f t="shared" si="225"/>
        <v>2.4129499999999999</v>
      </c>
      <c r="U390" s="91">
        <f t="shared" si="225"/>
        <v>2.41784</v>
      </c>
      <c r="V390" s="91">
        <f t="shared" si="225"/>
        <v>2.4089999999999998</v>
      </c>
      <c r="W390" s="91">
        <f t="shared" si="225"/>
        <v>2.3783300000000001</v>
      </c>
      <c r="X390" s="91">
        <f t="shared" si="225"/>
        <v>2.3623500000000002</v>
      </c>
      <c r="Y390" s="91">
        <f t="shared" si="225"/>
        <v>2.3805200000000002</v>
      </c>
      <c r="Z390" s="91">
        <f t="shared" si="225"/>
        <v>2.1779700000000002</v>
      </c>
      <c r="AA390" s="91">
        <f t="shared" si="225"/>
        <v>1.9317500000000001</v>
      </c>
    </row>
    <row r="391" spans="1:27" ht="12.75" hidden="1" customHeight="1" outlineLevel="1" x14ac:dyDescent="0.2">
      <c r="A391" s="99" t="s">
        <v>1409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hidden="1" customHeight="1" outlineLevel="1" x14ac:dyDescent="0.2">
      <c r="A392" s="99" t="s">
        <v>1410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hidden="1" customHeight="1" outlineLevel="1" x14ac:dyDescent="0.2">
      <c r="A393" s="99" t="s">
        <v>1411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hidden="1" customHeight="1" outlineLevel="1" x14ac:dyDescent="0.2">
      <c r="A394" s="99" t="s">
        <v>1412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1413</v>
      </c>
      <c r="B395" s="28" t="str">
        <f>"15"&amp;"."&amp;$B$663&amp;"."&amp;$B$664</f>
        <v>15.07.2023</v>
      </c>
      <c r="C395" s="90" t="s">
        <v>76</v>
      </c>
      <c r="D395" s="91">
        <f>ROUND(((D396+D397+D399+D398)/1000),5)</f>
        <v>1.8404499999999999</v>
      </c>
      <c r="E395" s="91">
        <f>ROUND(((E396+E397+E399+E398)/1000),5)</f>
        <v>1.81297</v>
      </c>
      <c r="F395" s="91">
        <f>ROUND(((F396+F397+F399+F398)/1000),5)</f>
        <v>1.69652</v>
      </c>
      <c r="G395" s="91">
        <f t="shared" ref="G395:AA395" si="228">ROUND(((G396+G397+G399+G398)/1000),5)</f>
        <v>1.6037699999999999</v>
      </c>
      <c r="H395" s="91">
        <f t="shared" si="228"/>
        <v>1.54264</v>
      </c>
      <c r="I395" s="91">
        <f t="shared" si="228"/>
        <v>1.5385899999999999</v>
      </c>
      <c r="J395" s="91">
        <f t="shared" si="228"/>
        <v>1.61456</v>
      </c>
      <c r="K395" s="91">
        <f t="shared" si="228"/>
        <v>1.8053699999999999</v>
      </c>
      <c r="L395" s="91">
        <f t="shared" si="228"/>
        <v>1.9488799999999999</v>
      </c>
      <c r="M395" s="91">
        <f t="shared" si="228"/>
        <v>2.2265899999999998</v>
      </c>
      <c r="N395" s="91">
        <f t="shared" si="228"/>
        <v>2.50143</v>
      </c>
      <c r="O395" s="91">
        <f t="shared" si="228"/>
        <v>2.4912299999999998</v>
      </c>
      <c r="P395" s="91">
        <f t="shared" si="228"/>
        <v>2.6030099999999998</v>
      </c>
      <c r="Q395" s="91">
        <f t="shared" si="228"/>
        <v>2.6427900000000002</v>
      </c>
      <c r="R395" s="91">
        <f t="shared" si="228"/>
        <v>2.6005400000000001</v>
      </c>
      <c r="S395" s="91">
        <f t="shared" si="228"/>
        <v>2.4786199999999998</v>
      </c>
      <c r="T395" s="91">
        <f t="shared" si="228"/>
        <v>2.39697</v>
      </c>
      <c r="U395" s="91">
        <f t="shared" si="228"/>
        <v>2.2849699999999999</v>
      </c>
      <c r="V395" s="91">
        <f t="shared" si="228"/>
        <v>2.2274600000000002</v>
      </c>
      <c r="W395" s="91">
        <f t="shared" si="228"/>
        <v>2.0365199999999999</v>
      </c>
      <c r="X395" s="91">
        <f t="shared" si="228"/>
        <v>2.0284200000000001</v>
      </c>
      <c r="Y395" s="91">
        <f t="shared" si="228"/>
        <v>2.1418599999999999</v>
      </c>
      <c r="Z395" s="91">
        <f t="shared" si="228"/>
        <v>1.9998499999999999</v>
      </c>
      <c r="AA395" s="91">
        <f t="shared" si="228"/>
        <v>1.86585</v>
      </c>
    </row>
    <row r="396" spans="1:27" ht="12.75" hidden="1" customHeight="1" outlineLevel="1" x14ac:dyDescent="0.2">
      <c r="A396" s="99" t="s">
        <v>1414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hidden="1" customHeight="1" outlineLevel="1" x14ac:dyDescent="0.2">
      <c r="A397" s="99" t="s">
        <v>1415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hidden="1" customHeight="1" outlineLevel="1" x14ac:dyDescent="0.2">
      <c r="A398" s="99" t="s">
        <v>1416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hidden="1" customHeight="1" outlineLevel="1" x14ac:dyDescent="0.2">
      <c r="A399" s="99" t="s">
        <v>1417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1418</v>
      </c>
      <c r="B400" s="28" t="str">
        <f>"16"&amp;"."&amp;$B$663&amp;"."&amp;$B$664</f>
        <v>16.07.2023</v>
      </c>
      <c r="C400" s="90" t="s">
        <v>76</v>
      </c>
      <c r="D400" s="91">
        <f>ROUND(((D401+D402+D404+D403)/1000),5)</f>
        <v>1.8130900000000001</v>
      </c>
      <c r="E400" s="91">
        <f>ROUND(((E401+E402+E404+E403)/1000),5)</f>
        <v>1.72315</v>
      </c>
      <c r="F400" s="91">
        <f>ROUND(((F401+F402+F404+F403)/1000),5)</f>
        <v>1.6197699999999999</v>
      </c>
      <c r="G400" s="91">
        <f t="shared" ref="G400:AA400" si="231">ROUND(((G401+G402+G404+G403)/1000),5)</f>
        <v>1.51061</v>
      </c>
      <c r="H400" s="91">
        <f t="shared" si="231"/>
        <v>1.4488700000000001</v>
      </c>
      <c r="I400" s="91">
        <f t="shared" si="231"/>
        <v>1.4453499999999999</v>
      </c>
      <c r="J400" s="91">
        <f t="shared" si="231"/>
        <v>1.48586</v>
      </c>
      <c r="K400" s="91">
        <f t="shared" si="231"/>
        <v>1.7102999999999999</v>
      </c>
      <c r="L400" s="91">
        <f t="shared" si="231"/>
        <v>1.8942699999999999</v>
      </c>
      <c r="M400" s="91">
        <f t="shared" si="231"/>
        <v>2.2262599999999999</v>
      </c>
      <c r="N400" s="91">
        <f t="shared" si="231"/>
        <v>2.3133599999999999</v>
      </c>
      <c r="O400" s="91">
        <f t="shared" si="231"/>
        <v>2.3467699999999998</v>
      </c>
      <c r="P400" s="91">
        <f t="shared" si="231"/>
        <v>2.3578399999999999</v>
      </c>
      <c r="Q400" s="91">
        <f t="shared" si="231"/>
        <v>2.3649499999999999</v>
      </c>
      <c r="R400" s="91">
        <f t="shared" si="231"/>
        <v>2.3830499999999999</v>
      </c>
      <c r="S400" s="91">
        <f t="shared" si="231"/>
        <v>2.3750800000000001</v>
      </c>
      <c r="T400" s="91">
        <f t="shared" si="231"/>
        <v>2.3370199999999999</v>
      </c>
      <c r="U400" s="91">
        <f t="shared" si="231"/>
        <v>2.3001499999999999</v>
      </c>
      <c r="V400" s="91">
        <f t="shared" si="231"/>
        <v>2.2907899999999999</v>
      </c>
      <c r="W400" s="91">
        <f t="shared" si="231"/>
        <v>2.2759900000000002</v>
      </c>
      <c r="X400" s="91">
        <f t="shared" si="231"/>
        <v>2.2847200000000001</v>
      </c>
      <c r="Y400" s="91">
        <f t="shared" si="231"/>
        <v>2.32524</v>
      </c>
      <c r="Z400" s="91">
        <f t="shared" si="231"/>
        <v>2.2203200000000001</v>
      </c>
      <c r="AA400" s="91">
        <f t="shared" si="231"/>
        <v>1.9464699999999999</v>
      </c>
    </row>
    <row r="401" spans="1:27" ht="12.75" hidden="1" customHeight="1" outlineLevel="1" x14ac:dyDescent="0.2">
      <c r="A401" s="99" t="s">
        <v>1419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hidden="1" customHeight="1" outlineLevel="1" x14ac:dyDescent="0.2">
      <c r="A402" s="99" t="s">
        <v>1420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hidden="1" customHeight="1" outlineLevel="1" x14ac:dyDescent="0.2">
      <c r="A403" s="99" t="s">
        <v>1421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hidden="1" customHeight="1" outlineLevel="1" x14ac:dyDescent="0.2">
      <c r="A404" s="99" t="s">
        <v>1422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1423</v>
      </c>
      <c r="B405" s="28" t="str">
        <f>"17"&amp;"."&amp;$B$663&amp;"."&amp;$B$664</f>
        <v>17.07.2023</v>
      </c>
      <c r="C405" s="90" t="s">
        <v>76</v>
      </c>
      <c r="D405" s="91">
        <f>ROUND(((D406+D407+D409+D408)/1000),5)</f>
        <v>1.8006899999999999</v>
      </c>
      <c r="E405" s="91">
        <f>ROUND(((E406+E407+E409+E408)/1000),5)</f>
        <v>1.6833800000000001</v>
      </c>
      <c r="F405" s="91">
        <f>ROUND(((F406+F407+F409+F408)/1000),5)</f>
        <v>1.5932500000000001</v>
      </c>
      <c r="G405" s="91">
        <f t="shared" ref="G405:AA405" si="234">ROUND(((G406+G407+G409+G408)/1000),5)</f>
        <v>1.4904900000000001</v>
      </c>
      <c r="H405" s="91">
        <f t="shared" si="234"/>
        <v>1.4499</v>
      </c>
      <c r="I405" s="91">
        <f t="shared" si="234"/>
        <v>1.53677</v>
      </c>
      <c r="J405" s="91">
        <f t="shared" si="234"/>
        <v>1.72302</v>
      </c>
      <c r="K405" s="91">
        <f t="shared" si="234"/>
        <v>1.8817600000000001</v>
      </c>
      <c r="L405" s="91">
        <f t="shared" si="234"/>
        <v>2.1402399999999999</v>
      </c>
      <c r="M405" s="91">
        <f t="shared" si="234"/>
        <v>2.4011800000000001</v>
      </c>
      <c r="N405" s="91">
        <f t="shared" si="234"/>
        <v>2.4116</v>
      </c>
      <c r="O405" s="91">
        <f t="shared" si="234"/>
        <v>2.4413299999999998</v>
      </c>
      <c r="P405" s="91">
        <f t="shared" si="234"/>
        <v>2.4124400000000001</v>
      </c>
      <c r="Q405" s="91">
        <f t="shared" si="234"/>
        <v>2.4328799999999999</v>
      </c>
      <c r="R405" s="91">
        <f t="shared" si="234"/>
        <v>2.4997699999999998</v>
      </c>
      <c r="S405" s="91">
        <f t="shared" si="234"/>
        <v>2.4764200000000001</v>
      </c>
      <c r="T405" s="91">
        <f t="shared" si="234"/>
        <v>2.4716800000000001</v>
      </c>
      <c r="U405" s="91">
        <f t="shared" si="234"/>
        <v>2.4574199999999999</v>
      </c>
      <c r="V405" s="91">
        <f t="shared" si="234"/>
        <v>2.41947</v>
      </c>
      <c r="W405" s="91">
        <f t="shared" si="234"/>
        <v>2.3693499999999998</v>
      </c>
      <c r="X405" s="91">
        <f t="shared" si="234"/>
        <v>2.3535300000000001</v>
      </c>
      <c r="Y405" s="91">
        <f t="shared" si="234"/>
        <v>2.3564500000000002</v>
      </c>
      <c r="Z405" s="91">
        <f t="shared" si="234"/>
        <v>2.0283199999999999</v>
      </c>
      <c r="AA405" s="91">
        <f t="shared" si="234"/>
        <v>1.8231900000000001</v>
      </c>
    </row>
    <row r="406" spans="1:27" ht="12.75" hidden="1" customHeight="1" outlineLevel="1" x14ac:dyDescent="0.2">
      <c r="A406" s="99" t="s">
        <v>1424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hidden="1" customHeight="1" outlineLevel="1" x14ac:dyDescent="0.2">
      <c r="A407" s="99" t="s">
        <v>1425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hidden="1" customHeight="1" outlineLevel="1" x14ac:dyDescent="0.2">
      <c r="A408" s="99" t="s">
        <v>1426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hidden="1" customHeight="1" outlineLevel="1" x14ac:dyDescent="0.2">
      <c r="A409" s="99" t="s">
        <v>1427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1428</v>
      </c>
      <c r="B410" s="28" t="str">
        <f>"18"&amp;"."&amp;$B$663&amp;"."&amp;$B$664</f>
        <v>18.07.2023</v>
      </c>
      <c r="C410" s="90" t="s">
        <v>76</v>
      </c>
      <c r="D410" s="91">
        <f>ROUND(((D411+D412+D414+D413)/1000),5)</f>
        <v>1.6766700000000001</v>
      </c>
      <c r="E410" s="91">
        <f>ROUND(((E411+E412+E414+E413)/1000),5)</f>
        <v>1.5602499999999999</v>
      </c>
      <c r="F410" s="91">
        <f>ROUND(((F411+F412+F414+F413)/1000),5)</f>
        <v>1.4454899999999999</v>
      </c>
      <c r="G410" s="91">
        <f t="shared" ref="G410:AA410" si="237">ROUND(((G411+G412+G414+G413)/1000),5)</f>
        <v>1.34179</v>
      </c>
      <c r="H410" s="91">
        <f t="shared" si="237"/>
        <v>1.38263</v>
      </c>
      <c r="I410" s="91">
        <f t="shared" si="237"/>
        <v>1.48272</v>
      </c>
      <c r="J410" s="91">
        <f t="shared" si="237"/>
        <v>1.5992</v>
      </c>
      <c r="K410" s="91">
        <f t="shared" si="237"/>
        <v>1.8688800000000001</v>
      </c>
      <c r="L410" s="91">
        <f t="shared" si="237"/>
        <v>2.1089099999999998</v>
      </c>
      <c r="M410" s="91">
        <f t="shared" si="237"/>
        <v>2.4075500000000001</v>
      </c>
      <c r="N410" s="91">
        <f t="shared" si="237"/>
        <v>2.4279799999999998</v>
      </c>
      <c r="O410" s="91">
        <f t="shared" si="237"/>
        <v>2.4281600000000001</v>
      </c>
      <c r="P410" s="91">
        <f t="shared" si="237"/>
        <v>2.4100600000000001</v>
      </c>
      <c r="Q410" s="91">
        <f t="shared" si="237"/>
        <v>2.4234800000000001</v>
      </c>
      <c r="R410" s="91">
        <f t="shared" si="237"/>
        <v>2.4899800000000001</v>
      </c>
      <c r="S410" s="91">
        <f t="shared" si="237"/>
        <v>2.4766599999999999</v>
      </c>
      <c r="T410" s="91">
        <f t="shared" si="237"/>
        <v>2.4742000000000002</v>
      </c>
      <c r="U410" s="91">
        <f t="shared" si="237"/>
        <v>2.4531000000000001</v>
      </c>
      <c r="V410" s="91">
        <f t="shared" si="237"/>
        <v>2.41378</v>
      </c>
      <c r="W410" s="91">
        <f t="shared" si="237"/>
        <v>2.36869</v>
      </c>
      <c r="X410" s="91">
        <f t="shared" si="237"/>
        <v>2.3296199999999998</v>
      </c>
      <c r="Y410" s="91">
        <f t="shared" si="237"/>
        <v>2.3196599999999998</v>
      </c>
      <c r="Z410" s="91">
        <f t="shared" si="237"/>
        <v>1.9621200000000001</v>
      </c>
      <c r="AA410" s="91">
        <f t="shared" si="237"/>
        <v>1.8071999999999999</v>
      </c>
    </row>
    <row r="411" spans="1:27" ht="12.75" hidden="1" customHeight="1" outlineLevel="1" x14ac:dyDescent="0.2">
      <c r="A411" s="99" t="s">
        <v>1429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hidden="1" customHeight="1" outlineLevel="1" x14ac:dyDescent="0.2">
      <c r="A412" s="99" t="s">
        <v>1430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hidden="1" customHeight="1" outlineLevel="1" x14ac:dyDescent="0.2">
      <c r="A413" s="99" t="s">
        <v>1431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hidden="1" customHeight="1" outlineLevel="1" x14ac:dyDescent="0.2">
      <c r="A414" s="99" t="s">
        <v>1432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1433</v>
      </c>
      <c r="B415" s="28" t="str">
        <f>"19"&amp;"."&amp;$B$663&amp;"."&amp;$B$664</f>
        <v>19.07.2023</v>
      </c>
      <c r="C415" s="90" t="s">
        <v>76</v>
      </c>
      <c r="D415" s="91">
        <f>ROUND(((D416+D417+D419+D418)/1000),5)</f>
        <v>1.65659</v>
      </c>
      <c r="E415" s="91">
        <f>ROUND(((E416+E417+E419+E418)/1000),5)</f>
        <v>1.53044</v>
      </c>
      <c r="F415" s="91">
        <f>ROUND(((F416+F417+F419+F418)/1000),5)</f>
        <v>1.36358</v>
      </c>
      <c r="G415" s="91">
        <f t="shared" ref="G415:AA415" si="240">ROUND(((G416+G417+G419+G418)/1000),5)</f>
        <v>1.2886200000000001</v>
      </c>
      <c r="H415" s="91">
        <f t="shared" si="240"/>
        <v>1.27467</v>
      </c>
      <c r="I415" s="91">
        <f t="shared" si="240"/>
        <v>1.44621</v>
      </c>
      <c r="J415" s="91">
        <f t="shared" si="240"/>
        <v>1.6373500000000001</v>
      </c>
      <c r="K415" s="91">
        <f t="shared" si="240"/>
        <v>1.90354</v>
      </c>
      <c r="L415" s="91">
        <f t="shared" si="240"/>
        <v>2.12358</v>
      </c>
      <c r="M415" s="91">
        <f t="shared" si="240"/>
        <v>2.39534</v>
      </c>
      <c r="N415" s="91">
        <f t="shared" si="240"/>
        <v>2.4420500000000001</v>
      </c>
      <c r="O415" s="91">
        <f t="shared" si="240"/>
        <v>2.4536699999999998</v>
      </c>
      <c r="P415" s="91">
        <f t="shared" si="240"/>
        <v>2.4514300000000002</v>
      </c>
      <c r="Q415" s="91">
        <f t="shared" si="240"/>
        <v>2.4592900000000002</v>
      </c>
      <c r="R415" s="91">
        <f t="shared" si="240"/>
        <v>2.5201500000000001</v>
      </c>
      <c r="S415" s="91">
        <f t="shared" si="240"/>
        <v>2.5037500000000001</v>
      </c>
      <c r="T415" s="91">
        <f t="shared" si="240"/>
        <v>2.4905300000000001</v>
      </c>
      <c r="U415" s="91">
        <f t="shared" si="240"/>
        <v>2.4715799999999999</v>
      </c>
      <c r="V415" s="91">
        <f t="shared" si="240"/>
        <v>2.4315699999999998</v>
      </c>
      <c r="W415" s="91">
        <f t="shared" si="240"/>
        <v>2.3932000000000002</v>
      </c>
      <c r="X415" s="91">
        <f t="shared" si="240"/>
        <v>2.36646</v>
      </c>
      <c r="Y415" s="91">
        <f t="shared" si="240"/>
        <v>2.3530899999999999</v>
      </c>
      <c r="Z415" s="91">
        <f t="shared" si="240"/>
        <v>2.0566599999999999</v>
      </c>
      <c r="AA415" s="91">
        <f t="shared" si="240"/>
        <v>1.9283600000000001</v>
      </c>
    </row>
    <row r="416" spans="1:27" ht="12.75" hidden="1" customHeight="1" outlineLevel="1" x14ac:dyDescent="0.2">
      <c r="A416" s="99" t="s">
        <v>1434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hidden="1" customHeight="1" outlineLevel="1" x14ac:dyDescent="0.2">
      <c r="A417" s="99" t="s">
        <v>1435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hidden="1" customHeight="1" outlineLevel="1" x14ac:dyDescent="0.2">
      <c r="A418" s="99" t="s">
        <v>1436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hidden="1" customHeight="1" outlineLevel="1" x14ac:dyDescent="0.2">
      <c r="A419" s="99" t="s">
        <v>1437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1438</v>
      </c>
      <c r="B420" s="28" t="str">
        <f>"20"&amp;"."&amp;$B$663&amp;"."&amp;$B$664</f>
        <v>20.07.2023</v>
      </c>
      <c r="C420" s="90" t="s">
        <v>76</v>
      </c>
      <c r="D420" s="91">
        <f>ROUND(((D421+D422+D424+D423)/1000),5)</f>
        <v>1.62429</v>
      </c>
      <c r="E420" s="91">
        <f>ROUND(((E421+E422+E424+E423)/1000),5)</f>
        <v>1.47228</v>
      </c>
      <c r="F420" s="91">
        <f>ROUND(((F421+F422+F424+F423)/1000),5)</f>
        <v>1.33456</v>
      </c>
      <c r="G420" s="91">
        <f t="shared" ref="G420:AA420" si="243">ROUND(((G421+G422+G424+G423)/1000),5)</f>
        <v>1.2662</v>
      </c>
      <c r="H420" s="91">
        <f t="shared" si="243"/>
        <v>1.24926</v>
      </c>
      <c r="I420" s="91">
        <f t="shared" si="243"/>
        <v>1.4303900000000001</v>
      </c>
      <c r="J420" s="91">
        <f t="shared" si="243"/>
        <v>1.4997499999999999</v>
      </c>
      <c r="K420" s="91">
        <f t="shared" si="243"/>
        <v>1.8903099999999999</v>
      </c>
      <c r="L420" s="91">
        <f t="shared" si="243"/>
        <v>2.2082000000000002</v>
      </c>
      <c r="M420" s="91">
        <f t="shared" si="243"/>
        <v>2.4107799999999999</v>
      </c>
      <c r="N420" s="91">
        <f t="shared" si="243"/>
        <v>2.4655499999999999</v>
      </c>
      <c r="O420" s="91">
        <f t="shared" si="243"/>
        <v>2.4725100000000002</v>
      </c>
      <c r="P420" s="91">
        <f t="shared" si="243"/>
        <v>2.4697100000000001</v>
      </c>
      <c r="Q420" s="91">
        <f t="shared" si="243"/>
        <v>2.4709400000000001</v>
      </c>
      <c r="R420" s="91">
        <f t="shared" si="243"/>
        <v>2.49017</v>
      </c>
      <c r="S420" s="91">
        <f t="shared" si="243"/>
        <v>2.4821599999999999</v>
      </c>
      <c r="T420" s="91">
        <f t="shared" si="243"/>
        <v>2.4812500000000002</v>
      </c>
      <c r="U420" s="91">
        <f t="shared" si="243"/>
        <v>2.4690699999999999</v>
      </c>
      <c r="V420" s="91">
        <f t="shared" si="243"/>
        <v>2.4260700000000002</v>
      </c>
      <c r="W420" s="91">
        <f t="shared" si="243"/>
        <v>2.40089</v>
      </c>
      <c r="X420" s="91">
        <f t="shared" si="243"/>
        <v>2.3812600000000002</v>
      </c>
      <c r="Y420" s="91">
        <f t="shared" si="243"/>
        <v>2.3706999999999998</v>
      </c>
      <c r="Z420" s="91">
        <f t="shared" si="243"/>
        <v>2.04434</v>
      </c>
      <c r="AA420" s="91">
        <f t="shared" si="243"/>
        <v>1.8278300000000001</v>
      </c>
    </row>
    <row r="421" spans="1:27" ht="12.75" hidden="1" customHeight="1" outlineLevel="1" x14ac:dyDescent="0.2">
      <c r="A421" s="99" t="s">
        <v>1439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hidden="1" customHeight="1" outlineLevel="1" x14ac:dyDescent="0.2">
      <c r="A422" s="99" t="s">
        <v>1440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hidden="1" customHeight="1" outlineLevel="1" x14ac:dyDescent="0.2">
      <c r="A423" s="99" t="s">
        <v>1441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hidden="1" customHeight="1" outlineLevel="1" x14ac:dyDescent="0.2">
      <c r="A424" s="99" t="s">
        <v>1442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1443</v>
      </c>
      <c r="B425" s="28" t="str">
        <f>"21"&amp;"."&amp;$B$663&amp;"."&amp;$B$664</f>
        <v>21.07.2023</v>
      </c>
      <c r="C425" s="90" t="s">
        <v>76</v>
      </c>
      <c r="D425" s="91">
        <f>ROUND(((D426+D427+D429+D428)/1000),5)</f>
        <v>1.5871500000000001</v>
      </c>
      <c r="E425" s="91">
        <f>ROUND(((E426+E427+E429+E428)/1000),5)</f>
        <v>1.4474100000000001</v>
      </c>
      <c r="F425" s="91">
        <f>ROUND(((F426+F427+F429+F428)/1000),5)</f>
        <v>1.3729899999999999</v>
      </c>
      <c r="G425" s="91">
        <f t="shared" ref="G425:AA425" si="246">ROUND(((G426+G427+G429+G428)/1000),5)</f>
        <v>1.2963499999999999</v>
      </c>
      <c r="H425" s="91">
        <f t="shared" si="246"/>
        <v>1.2685900000000001</v>
      </c>
      <c r="I425" s="91">
        <f t="shared" si="246"/>
        <v>1.4174599999999999</v>
      </c>
      <c r="J425" s="91">
        <f t="shared" si="246"/>
        <v>1.5358799999999999</v>
      </c>
      <c r="K425" s="91">
        <f t="shared" si="246"/>
        <v>1.8385100000000001</v>
      </c>
      <c r="L425" s="91">
        <f t="shared" si="246"/>
        <v>2.2729200000000001</v>
      </c>
      <c r="M425" s="91">
        <f t="shared" si="246"/>
        <v>2.4647299999999999</v>
      </c>
      <c r="N425" s="91">
        <f t="shared" si="246"/>
        <v>2.4819900000000001</v>
      </c>
      <c r="O425" s="91">
        <f t="shared" si="246"/>
        <v>2.4763000000000002</v>
      </c>
      <c r="P425" s="91">
        <f t="shared" si="246"/>
        <v>2.4678399999999998</v>
      </c>
      <c r="Q425" s="91">
        <f t="shared" si="246"/>
        <v>2.4774699999999998</v>
      </c>
      <c r="R425" s="91">
        <f t="shared" si="246"/>
        <v>2.4766499999999998</v>
      </c>
      <c r="S425" s="91">
        <f t="shared" si="246"/>
        <v>2.4705599999999999</v>
      </c>
      <c r="T425" s="91">
        <f t="shared" si="246"/>
        <v>2.4658500000000001</v>
      </c>
      <c r="U425" s="91">
        <f t="shared" si="246"/>
        <v>2.46448</v>
      </c>
      <c r="V425" s="91">
        <f t="shared" si="246"/>
        <v>2.4465400000000002</v>
      </c>
      <c r="W425" s="91">
        <f t="shared" si="246"/>
        <v>2.4464199999999998</v>
      </c>
      <c r="X425" s="91">
        <f t="shared" si="246"/>
        <v>2.4317799999999998</v>
      </c>
      <c r="Y425" s="91">
        <f t="shared" si="246"/>
        <v>2.4353500000000001</v>
      </c>
      <c r="Z425" s="91">
        <f t="shared" si="246"/>
        <v>2.2902900000000002</v>
      </c>
      <c r="AA425" s="91">
        <f t="shared" si="246"/>
        <v>1.94038</v>
      </c>
    </row>
    <row r="426" spans="1:27" ht="12.75" hidden="1" customHeight="1" outlineLevel="1" x14ac:dyDescent="0.2">
      <c r="A426" s="99" t="s">
        <v>1444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hidden="1" customHeight="1" outlineLevel="1" x14ac:dyDescent="0.2">
      <c r="A427" s="99" t="s">
        <v>1445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hidden="1" customHeight="1" outlineLevel="1" x14ac:dyDescent="0.2">
      <c r="A428" s="99" t="s">
        <v>1446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hidden="1" customHeight="1" outlineLevel="1" x14ac:dyDescent="0.2">
      <c r="A429" s="99" t="s">
        <v>1447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1448</v>
      </c>
      <c r="B430" s="28" t="str">
        <f>"22"&amp;"."&amp;$B$663&amp;"."&amp;$B$664</f>
        <v>22.07.2023</v>
      </c>
      <c r="C430" s="90" t="s">
        <v>76</v>
      </c>
      <c r="D430" s="91">
        <f>ROUND(((D431+D432+D434+D433)/1000),5)</f>
        <v>1.93011</v>
      </c>
      <c r="E430" s="91">
        <f>ROUND(((E431+E432+E434+E433)/1000),5)</f>
        <v>1.79545</v>
      </c>
      <c r="F430" s="91">
        <f>ROUND(((F431+F432+F434+F433)/1000),5)</f>
        <v>1.6547499999999999</v>
      </c>
      <c r="G430" s="91">
        <f t="shared" ref="G430:AA430" si="249">ROUND(((G431+G432+G434+G433)/1000),5)</f>
        <v>1.54304</v>
      </c>
      <c r="H430" s="91">
        <f t="shared" si="249"/>
        <v>1.49196</v>
      </c>
      <c r="I430" s="91">
        <f t="shared" si="249"/>
        <v>1.5620000000000001</v>
      </c>
      <c r="J430" s="91">
        <f t="shared" si="249"/>
        <v>1.6939299999999999</v>
      </c>
      <c r="K430" s="91">
        <f t="shared" si="249"/>
        <v>1.82185</v>
      </c>
      <c r="L430" s="91">
        <f t="shared" si="249"/>
        <v>1.9824600000000001</v>
      </c>
      <c r="M430" s="91">
        <f t="shared" si="249"/>
        <v>2.3901599999999998</v>
      </c>
      <c r="N430" s="91">
        <f t="shared" si="249"/>
        <v>2.4581900000000001</v>
      </c>
      <c r="O430" s="91">
        <f t="shared" si="249"/>
        <v>2.46713</v>
      </c>
      <c r="P430" s="91">
        <f t="shared" si="249"/>
        <v>2.4615100000000001</v>
      </c>
      <c r="Q430" s="91">
        <f t="shared" si="249"/>
        <v>2.4581599999999999</v>
      </c>
      <c r="R430" s="91">
        <f t="shared" si="249"/>
        <v>2.4598100000000001</v>
      </c>
      <c r="S430" s="91">
        <f t="shared" si="249"/>
        <v>2.4504100000000002</v>
      </c>
      <c r="T430" s="91">
        <f t="shared" si="249"/>
        <v>2.4219499999999998</v>
      </c>
      <c r="U430" s="91">
        <f t="shared" si="249"/>
        <v>2.3875299999999999</v>
      </c>
      <c r="V430" s="91">
        <f t="shared" si="249"/>
        <v>2.3612099999999998</v>
      </c>
      <c r="W430" s="91">
        <f t="shared" si="249"/>
        <v>2.3092700000000002</v>
      </c>
      <c r="X430" s="91">
        <f t="shared" si="249"/>
        <v>2.3024499999999999</v>
      </c>
      <c r="Y430" s="91">
        <f t="shared" si="249"/>
        <v>2.31704</v>
      </c>
      <c r="Z430" s="91">
        <f t="shared" si="249"/>
        <v>2.1339600000000001</v>
      </c>
      <c r="AA430" s="91">
        <f t="shared" si="249"/>
        <v>1.9268700000000001</v>
      </c>
    </row>
    <row r="431" spans="1:27" ht="12.75" hidden="1" customHeight="1" outlineLevel="1" x14ac:dyDescent="0.2">
      <c r="A431" s="99" t="s">
        <v>1449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hidden="1" customHeight="1" outlineLevel="1" x14ac:dyDescent="0.2">
      <c r="A432" s="99" t="s">
        <v>1450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hidden="1" customHeight="1" outlineLevel="1" x14ac:dyDescent="0.2">
      <c r="A433" s="99" t="s">
        <v>1451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hidden="1" customHeight="1" outlineLevel="1" x14ac:dyDescent="0.2">
      <c r="A434" s="99" t="s">
        <v>1452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1453</v>
      </c>
      <c r="B435" s="28" t="str">
        <f>"23"&amp;"."&amp;$B$663&amp;"."&amp;$B$664</f>
        <v>23.07.2023</v>
      </c>
      <c r="C435" s="90" t="s">
        <v>76</v>
      </c>
      <c r="D435" s="91">
        <f>ROUND(((D436+D437+D439+D438)/1000),5)</f>
        <v>1.74282</v>
      </c>
      <c r="E435" s="91">
        <f>ROUND(((E436+E437+E439+E438)/1000),5)</f>
        <v>1.59501</v>
      </c>
      <c r="F435" s="91">
        <f>ROUND(((F436+F437+F439+F438)/1000),5)</f>
        <v>1.4210799999999999</v>
      </c>
      <c r="G435" s="91">
        <f t="shared" ref="G435:AA435" si="252">ROUND(((G436+G437+G439+G438)/1000),5)</f>
        <v>1.31725</v>
      </c>
      <c r="H435" s="91">
        <f t="shared" si="252"/>
        <v>1.2667600000000001</v>
      </c>
      <c r="I435" s="91">
        <f t="shared" si="252"/>
        <v>1.32124</v>
      </c>
      <c r="J435" s="91">
        <f t="shared" si="252"/>
        <v>1.3213299999999999</v>
      </c>
      <c r="K435" s="91">
        <f t="shared" si="252"/>
        <v>1.61758</v>
      </c>
      <c r="L435" s="91">
        <f t="shared" si="252"/>
        <v>1.8369599999999999</v>
      </c>
      <c r="M435" s="91">
        <f t="shared" si="252"/>
        <v>2.0545900000000001</v>
      </c>
      <c r="N435" s="91">
        <f t="shared" si="252"/>
        <v>2.2376399999999999</v>
      </c>
      <c r="O435" s="91">
        <f t="shared" si="252"/>
        <v>2.2757399999999999</v>
      </c>
      <c r="P435" s="91">
        <f t="shared" si="252"/>
        <v>2.2809200000000001</v>
      </c>
      <c r="Q435" s="91">
        <f t="shared" si="252"/>
        <v>2.28559</v>
      </c>
      <c r="R435" s="91">
        <f t="shared" si="252"/>
        <v>2.2852800000000002</v>
      </c>
      <c r="S435" s="91">
        <f t="shared" si="252"/>
        <v>2.2790599999999999</v>
      </c>
      <c r="T435" s="91">
        <f t="shared" si="252"/>
        <v>2.2394699999999998</v>
      </c>
      <c r="U435" s="91">
        <f t="shared" si="252"/>
        <v>2.2288100000000002</v>
      </c>
      <c r="V435" s="91">
        <f t="shared" si="252"/>
        <v>2.2213799999999999</v>
      </c>
      <c r="W435" s="91">
        <f t="shared" si="252"/>
        <v>2.2126999999999999</v>
      </c>
      <c r="X435" s="91">
        <f t="shared" si="252"/>
        <v>2.2184699999999999</v>
      </c>
      <c r="Y435" s="91">
        <f t="shared" si="252"/>
        <v>2.2149299999999998</v>
      </c>
      <c r="Z435" s="91">
        <f t="shared" si="252"/>
        <v>2.0367099999999998</v>
      </c>
      <c r="AA435" s="91">
        <f t="shared" si="252"/>
        <v>1.8660399999999999</v>
      </c>
    </row>
    <row r="436" spans="1:27" ht="12.75" hidden="1" customHeight="1" outlineLevel="1" x14ac:dyDescent="0.2">
      <c r="A436" s="99" t="s">
        <v>1454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hidden="1" customHeight="1" outlineLevel="1" x14ac:dyDescent="0.2">
      <c r="A437" s="99" t="s">
        <v>1455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hidden="1" customHeight="1" outlineLevel="1" x14ac:dyDescent="0.2">
      <c r="A438" s="99" t="s">
        <v>1456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hidden="1" customHeight="1" outlineLevel="1" x14ac:dyDescent="0.2">
      <c r="A439" s="99" t="s">
        <v>1457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1458</v>
      </c>
      <c r="B440" s="28" t="str">
        <f>"24"&amp;"."&amp;$B$663&amp;"."&amp;$B$664</f>
        <v>24.07.2023</v>
      </c>
      <c r="C440" s="90" t="s">
        <v>76</v>
      </c>
      <c r="D440" s="91">
        <f>ROUND(((D441+D442+D444+D443)/1000),5)</f>
        <v>1.6468799999999999</v>
      </c>
      <c r="E440" s="91">
        <f>ROUND(((E441+E442+E444+E443)/1000),5)</f>
        <v>1.4961</v>
      </c>
      <c r="F440" s="91">
        <f>ROUND(((F441+F442+F444+F443)/1000),5)</f>
        <v>1.4292899999999999</v>
      </c>
      <c r="G440" s="91">
        <f t="shared" ref="G440:AA440" si="255">ROUND(((G441+G442+G444+G443)/1000),5)</f>
        <v>1.3491599999999999</v>
      </c>
      <c r="H440" s="91">
        <f t="shared" si="255"/>
        <v>1.3209200000000001</v>
      </c>
      <c r="I440" s="91">
        <f t="shared" si="255"/>
        <v>1.48969</v>
      </c>
      <c r="J440" s="91">
        <f t="shared" si="255"/>
        <v>1.7015499999999999</v>
      </c>
      <c r="K440" s="91">
        <f t="shared" si="255"/>
        <v>1.8317000000000001</v>
      </c>
      <c r="L440" s="91">
        <f t="shared" si="255"/>
        <v>2.1681300000000001</v>
      </c>
      <c r="M440" s="91">
        <f t="shared" si="255"/>
        <v>2.3982299999999999</v>
      </c>
      <c r="N440" s="91">
        <f t="shared" si="255"/>
        <v>2.46421</v>
      </c>
      <c r="O440" s="91">
        <f t="shared" si="255"/>
        <v>2.4704199999999998</v>
      </c>
      <c r="P440" s="91">
        <f t="shared" si="255"/>
        <v>2.4576899999999999</v>
      </c>
      <c r="Q440" s="91">
        <f t="shared" si="255"/>
        <v>2.5012500000000002</v>
      </c>
      <c r="R440" s="91">
        <f t="shared" si="255"/>
        <v>2.4958900000000002</v>
      </c>
      <c r="S440" s="91">
        <f t="shared" si="255"/>
        <v>2.4698600000000002</v>
      </c>
      <c r="T440" s="91">
        <f t="shared" si="255"/>
        <v>2.4558399999999998</v>
      </c>
      <c r="U440" s="91">
        <f t="shared" si="255"/>
        <v>2.4348700000000001</v>
      </c>
      <c r="V440" s="91">
        <f t="shared" si="255"/>
        <v>2.3838300000000001</v>
      </c>
      <c r="W440" s="91">
        <f t="shared" si="255"/>
        <v>2.3658800000000002</v>
      </c>
      <c r="X440" s="91">
        <f t="shared" si="255"/>
        <v>2.3081200000000002</v>
      </c>
      <c r="Y440" s="91">
        <f t="shared" si="255"/>
        <v>2.3024300000000002</v>
      </c>
      <c r="Z440" s="91">
        <f t="shared" si="255"/>
        <v>1.9957</v>
      </c>
      <c r="AA440" s="91">
        <f t="shared" si="255"/>
        <v>1.79535</v>
      </c>
    </row>
    <row r="441" spans="1:27" ht="12.75" hidden="1" customHeight="1" outlineLevel="1" x14ac:dyDescent="0.2">
      <c r="A441" s="99" t="s">
        <v>1459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hidden="1" customHeight="1" outlineLevel="1" x14ac:dyDescent="0.2">
      <c r="A442" s="99" t="s">
        <v>1460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hidden="1" customHeight="1" outlineLevel="1" x14ac:dyDescent="0.2">
      <c r="A443" s="99" t="s">
        <v>1461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hidden="1" customHeight="1" outlineLevel="1" x14ac:dyDescent="0.2">
      <c r="A444" s="99" t="s">
        <v>1462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1463</v>
      </c>
      <c r="B445" s="28" t="str">
        <f>"25"&amp;"."&amp;$B$663&amp;"."&amp;$B$664</f>
        <v>25.07.2023</v>
      </c>
      <c r="C445" s="90" t="s">
        <v>76</v>
      </c>
      <c r="D445" s="91">
        <f>ROUND(((D446+D447+D449+D448)/1000),5)</f>
        <v>1.57897</v>
      </c>
      <c r="E445" s="91">
        <f>ROUND(((E446+E447+E449+E448)/1000),5)</f>
        <v>1.43442</v>
      </c>
      <c r="F445" s="91">
        <f>ROUND(((F446+F447+F449+F448)/1000),5)</f>
        <v>1.28942</v>
      </c>
      <c r="G445" s="91">
        <f t="shared" ref="G445:AA445" si="258">ROUND(((G446+G447+G449+G448)/1000),5)</f>
        <v>1.2309600000000001</v>
      </c>
      <c r="H445" s="91">
        <f t="shared" si="258"/>
        <v>1.1987000000000001</v>
      </c>
      <c r="I445" s="91">
        <f t="shared" si="258"/>
        <v>1.38506</v>
      </c>
      <c r="J445" s="91">
        <f t="shared" si="258"/>
        <v>1.50125</v>
      </c>
      <c r="K445" s="91">
        <f t="shared" si="258"/>
        <v>1.7905800000000001</v>
      </c>
      <c r="L445" s="91">
        <f t="shared" si="258"/>
        <v>1.9039699999999999</v>
      </c>
      <c r="M445" s="91">
        <f t="shared" si="258"/>
        <v>2.18927</v>
      </c>
      <c r="N445" s="91">
        <f t="shared" si="258"/>
        <v>2.2558199999999999</v>
      </c>
      <c r="O445" s="91">
        <f t="shared" si="258"/>
        <v>2.3875600000000001</v>
      </c>
      <c r="P445" s="91">
        <f t="shared" si="258"/>
        <v>2.3709600000000002</v>
      </c>
      <c r="Q445" s="91">
        <f t="shared" si="258"/>
        <v>2.4018299999999999</v>
      </c>
      <c r="R445" s="91">
        <f t="shared" si="258"/>
        <v>2.4688099999999999</v>
      </c>
      <c r="S445" s="91">
        <f t="shared" si="258"/>
        <v>2.4670299999999998</v>
      </c>
      <c r="T445" s="91">
        <f t="shared" si="258"/>
        <v>2.4644900000000001</v>
      </c>
      <c r="U445" s="91">
        <f t="shared" si="258"/>
        <v>2.4470499999999999</v>
      </c>
      <c r="V445" s="91">
        <f t="shared" si="258"/>
        <v>2.39541</v>
      </c>
      <c r="W445" s="91">
        <f t="shared" si="258"/>
        <v>2.2614200000000002</v>
      </c>
      <c r="X445" s="91">
        <f t="shared" si="258"/>
        <v>2.0920299999999998</v>
      </c>
      <c r="Y445" s="91">
        <f t="shared" si="258"/>
        <v>2.0754000000000001</v>
      </c>
      <c r="Z445" s="91">
        <f t="shared" si="258"/>
        <v>1.889</v>
      </c>
      <c r="AA445" s="91">
        <f t="shared" si="258"/>
        <v>1.7509600000000001</v>
      </c>
    </row>
    <row r="446" spans="1:27" ht="12.75" hidden="1" customHeight="1" outlineLevel="1" x14ac:dyDescent="0.2">
      <c r="A446" s="99" t="s">
        <v>1464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hidden="1" customHeight="1" outlineLevel="1" x14ac:dyDescent="0.2">
      <c r="A447" s="99" t="s">
        <v>1465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hidden="1" customHeight="1" outlineLevel="1" x14ac:dyDescent="0.2">
      <c r="A448" s="99" t="s">
        <v>1466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hidden="1" customHeight="1" outlineLevel="1" x14ac:dyDescent="0.2">
      <c r="A449" s="99" t="s">
        <v>1467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1468</v>
      </c>
      <c r="B450" s="28" t="str">
        <f>"26"&amp;"."&amp;$B$663&amp;"."&amp;$B$664</f>
        <v>26.07.2023</v>
      </c>
      <c r="C450" s="90" t="s">
        <v>76</v>
      </c>
      <c r="D450" s="91">
        <f>ROUND(((D451+D452+D454+D453)/1000),5)</f>
        <v>1.64307</v>
      </c>
      <c r="E450" s="91">
        <f>ROUND(((E451+E452+E454+E453)/1000),5)</f>
        <v>1.51854</v>
      </c>
      <c r="F450" s="91">
        <f>ROUND(((F451+F452+F454+F453)/1000),5)</f>
        <v>1.39998</v>
      </c>
      <c r="G450" s="91">
        <f t="shared" ref="G450:AA450" si="261">ROUND(((G451+G452+G454+G453)/1000),5)</f>
        <v>1.27963</v>
      </c>
      <c r="H450" s="91">
        <f t="shared" si="261"/>
        <v>1.2806999999999999</v>
      </c>
      <c r="I450" s="91">
        <f t="shared" si="261"/>
        <v>1.4543699999999999</v>
      </c>
      <c r="J450" s="91">
        <f t="shared" si="261"/>
        <v>1.5710599999999999</v>
      </c>
      <c r="K450" s="91">
        <f t="shared" si="261"/>
        <v>1.85802</v>
      </c>
      <c r="L450" s="91">
        <f t="shared" si="261"/>
        <v>2.0927099999999998</v>
      </c>
      <c r="M450" s="91">
        <f t="shared" si="261"/>
        <v>2.4649399999999999</v>
      </c>
      <c r="N450" s="91">
        <f t="shared" si="261"/>
        <v>2.5211100000000002</v>
      </c>
      <c r="O450" s="91">
        <f t="shared" si="261"/>
        <v>2.5550899999999999</v>
      </c>
      <c r="P450" s="91">
        <f t="shared" si="261"/>
        <v>2.52258</v>
      </c>
      <c r="Q450" s="91">
        <f t="shared" si="261"/>
        <v>2.4981800000000001</v>
      </c>
      <c r="R450" s="91">
        <f t="shared" si="261"/>
        <v>2.61334</v>
      </c>
      <c r="S450" s="91">
        <f t="shared" si="261"/>
        <v>2.56392</v>
      </c>
      <c r="T450" s="91">
        <f t="shared" si="261"/>
        <v>2.5285199999999999</v>
      </c>
      <c r="U450" s="91">
        <f t="shared" si="261"/>
        <v>2.49396</v>
      </c>
      <c r="V450" s="91">
        <f t="shared" si="261"/>
        <v>2.4571999999999998</v>
      </c>
      <c r="W450" s="91">
        <f t="shared" si="261"/>
        <v>2.4274399999999998</v>
      </c>
      <c r="X450" s="91">
        <f t="shared" si="261"/>
        <v>2.3702100000000002</v>
      </c>
      <c r="Y450" s="91">
        <f t="shared" si="261"/>
        <v>2.2642799999999998</v>
      </c>
      <c r="Z450" s="91">
        <f t="shared" si="261"/>
        <v>2.1280399999999999</v>
      </c>
      <c r="AA450" s="91">
        <f t="shared" si="261"/>
        <v>1.81087</v>
      </c>
    </row>
    <row r="451" spans="1:27" ht="12.75" hidden="1" customHeight="1" outlineLevel="1" x14ac:dyDescent="0.2">
      <c r="A451" s="99" t="s">
        <v>1469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hidden="1" customHeight="1" outlineLevel="1" x14ac:dyDescent="0.2">
      <c r="A452" s="99" t="s">
        <v>1470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hidden="1" customHeight="1" outlineLevel="1" x14ac:dyDescent="0.2">
      <c r="A453" s="99" t="s">
        <v>1471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hidden="1" customHeight="1" outlineLevel="1" x14ac:dyDescent="0.2">
      <c r="A454" s="99" t="s">
        <v>1472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1473</v>
      </c>
      <c r="B455" s="28" t="str">
        <f>"27"&amp;"."&amp;$B$663&amp;"."&amp;$B$664</f>
        <v>27.07.2023</v>
      </c>
      <c r="C455" s="90" t="s">
        <v>76</v>
      </c>
      <c r="D455" s="91">
        <f>ROUND(((D456+D457+D459+D458)/1000),5)</f>
        <v>1.6379999999999999</v>
      </c>
      <c r="E455" s="91">
        <f>ROUND(((E456+E457+E459+E458)/1000),5)</f>
        <v>1.4572499999999999</v>
      </c>
      <c r="F455" s="91">
        <f>ROUND(((F456+F457+F459+F458)/1000),5)</f>
        <v>1.30185</v>
      </c>
      <c r="G455" s="91">
        <f t="shared" ref="G455:AA455" si="264">ROUND(((G456+G457+G459+G458)/1000),5)</f>
        <v>1.1827399999999999</v>
      </c>
      <c r="H455" s="91">
        <f t="shared" si="264"/>
        <v>1.15391</v>
      </c>
      <c r="I455" s="91">
        <f t="shared" si="264"/>
        <v>1.39252</v>
      </c>
      <c r="J455" s="91">
        <f t="shared" si="264"/>
        <v>1.6613500000000001</v>
      </c>
      <c r="K455" s="91">
        <f t="shared" si="264"/>
        <v>1.8023899999999999</v>
      </c>
      <c r="L455" s="91">
        <f t="shared" si="264"/>
        <v>2.2165900000000001</v>
      </c>
      <c r="M455" s="91">
        <f t="shared" si="264"/>
        <v>2.4770699999999999</v>
      </c>
      <c r="N455" s="91">
        <f t="shared" si="264"/>
        <v>2.48482</v>
      </c>
      <c r="O455" s="91">
        <f t="shared" si="264"/>
        <v>2.4919799999999999</v>
      </c>
      <c r="P455" s="91">
        <f t="shared" si="264"/>
        <v>2.4790700000000001</v>
      </c>
      <c r="Q455" s="91">
        <f t="shared" si="264"/>
        <v>2.4923199999999999</v>
      </c>
      <c r="R455" s="91">
        <f t="shared" si="264"/>
        <v>2.50427</v>
      </c>
      <c r="S455" s="91">
        <f t="shared" si="264"/>
        <v>2.49133</v>
      </c>
      <c r="T455" s="91">
        <f t="shared" si="264"/>
        <v>2.5136099999999999</v>
      </c>
      <c r="U455" s="91">
        <f t="shared" si="264"/>
        <v>2.4942500000000001</v>
      </c>
      <c r="V455" s="91">
        <f t="shared" si="264"/>
        <v>2.4649399999999999</v>
      </c>
      <c r="W455" s="91">
        <f t="shared" si="264"/>
        <v>2.4124300000000001</v>
      </c>
      <c r="X455" s="91">
        <f t="shared" si="264"/>
        <v>2.3222499999999999</v>
      </c>
      <c r="Y455" s="91">
        <f t="shared" si="264"/>
        <v>2.2674400000000001</v>
      </c>
      <c r="Z455" s="91">
        <f t="shared" si="264"/>
        <v>2.0946400000000001</v>
      </c>
      <c r="AA455" s="91">
        <f t="shared" si="264"/>
        <v>1.7898799999999999</v>
      </c>
    </row>
    <row r="456" spans="1:27" ht="12.75" hidden="1" customHeight="1" outlineLevel="1" x14ac:dyDescent="0.2">
      <c r="A456" s="99" t="s">
        <v>1474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hidden="1" customHeight="1" outlineLevel="1" x14ac:dyDescent="0.2">
      <c r="A457" s="99" t="s">
        <v>1475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hidden="1" customHeight="1" outlineLevel="1" x14ac:dyDescent="0.2">
      <c r="A458" s="99" t="s">
        <v>1476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hidden="1" customHeight="1" outlineLevel="1" x14ac:dyDescent="0.2">
      <c r="A459" s="99" t="s">
        <v>1477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1478</v>
      </c>
      <c r="B460" s="28" t="str">
        <f>"28"&amp;"."&amp;$B$663&amp;"."&amp;$B$664</f>
        <v>28.07.2023</v>
      </c>
      <c r="C460" s="90" t="s">
        <v>76</v>
      </c>
      <c r="D460" s="91">
        <f>ROUND(((D461+D462+D464+D463)/1000),5)</f>
        <v>1.5782799999999999</v>
      </c>
      <c r="E460" s="91">
        <f>ROUND(((E461+E462+E464+E463)/1000),5)</f>
        <v>1.3997599999999999</v>
      </c>
      <c r="F460" s="91">
        <f>ROUND(((F461+F462+F464+F463)/1000),5)</f>
        <v>1.2506600000000001</v>
      </c>
      <c r="G460" s="91">
        <f t="shared" ref="G460:AA460" si="267">ROUND(((G461+G462+G464+G463)/1000),5)</f>
        <v>1.18198</v>
      </c>
      <c r="H460" s="91">
        <f t="shared" si="267"/>
        <v>1.16526</v>
      </c>
      <c r="I460" s="91">
        <f t="shared" si="267"/>
        <v>1.38371</v>
      </c>
      <c r="J460" s="91">
        <f t="shared" si="267"/>
        <v>1.60355</v>
      </c>
      <c r="K460" s="91">
        <f t="shared" si="267"/>
        <v>1.8238799999999999</v>
      </c>
      <c r="L460" s="91">
        <f t="shared" si="267"/>
        <v>2.0732599999999999</v>
      </c>
      <c r="M460" s="91">
        <f t="shared" si="267"/>
        <v>2.4914000000000001</v>
      </c>
      <c r="N460" s="91">
        <f t="shared" si="267"/>
        <v>2.5015200000000002</v>
      </c>
      <c r="O460" s="91">
        <f t="shared" si="267"/>
        <v>2.5119500000000001</v>
      </c>
      <c r="P460" s="91">
        <f t="shared" si="267"/>
        <v>2.5158</v>
      </c>
      <c r="Q460" s="91">
        <f t="shared" si="267"/>
        <v>2.5064000000000002</v>
      </c>
      <c r="R460" s="91">
        <f t="shared" si="267"/>
        <v>2.5850300000000002</v>
      </c>
      <c r="S460" s="91">
        <f t="shared" si="267"/>
        <v>2.5046200000000001</v>
      </c>
      <c r="T460" s="91">
        <f t="shared" si="267"/>
        <v>2.5206200000000001</v>
      </c>
      <c r="U460" s="91">
        <f t="shared" si="267"/>
        <v>2.49953</v>
      </c>
      <c r="V460" s="91">
        <f t="shared" si="267"/>
        <v>2.4746100000000002</v>
      </c>
      <c r="W460" s="91">
        <f t="shared" si="267"/>
        <v>2.4317199999999999</v>
      </c>
      <c r="X460" s="91">
        <f t="shared" si="267"/>
        <v>2.3929499999999999</v>
      </c>
      <c r="Y460" s="91">
        <f t="shared" si="267"/>
        <v>2.37805</v>
      </c>
      <c r="Z460" s="91">
        <f t="shared" si="267"/>
        <v>2.1083500000000002</v>
      </c>
      <c r="AA460" s="91">
        <f t="shared" si="267"/>
        <v>1.92807</v>
      </c>
    </row>
    <row r="461" spans="1:27" ht="12.75" hidden="1" customHeight="1" outlineLevel="1" x14ac:dyDescent="0.2">
      <c r="A461" s="99" t="s">
        <v>1479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hidden="1" customHeight="1" outlineLevel="1" x14ac:dyDescent="0.2">
      <c r="A462" s="99" t="s">
        <v>1480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hidden="1" customHeight="1" outlineLevel="1" x14ac:dyDescent="0.2">
      <c r="A463" s="99" t="s">
        <v>1481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hidden="1" customHeight="1" outlineLevel="1" x14ac:dyDescent="0.2">
      <c r="A464" s="99" t="s">
        <v>1482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1483</v>
      </c>
      <c r="B465" s="28" t="str">
        <f>"29"&amp;"."&amp;$B$663&amp;"."&amp;$B$664</f>
        <v>29.07.2023</v>
      </c>
      <c r="C465" s="90" t="s">
        <v>76</v>
      </c>
      <c r="D465" s="91">
        <f>ROUND(((D466+D467+D469+D468)/1000),5)</f>
        <v>1.68397</v>
      </c>
      <c r="E465" s="91">
        <f>ROUND(((E466+E467+E469+E468)/1000),5)</f>
        <v>1.52921</v>
      </c>
      <c r="F465" s="91">
        <f>ROUND(((F466+F467+F469+F468)/1000),5)</f>
        <v>1.4286399999999999</v>
      </c>
      <c r="G465" s="91">
        <f t="shared" ref="G465:AA465" si="270">ROUND(((G466+G467+G469+G468)/1000),5)</f>
        <v>1.3290900000000001</v>
      </c>
      <c r="H465" s="91">
        <f t="shared" si="270"/>
        <v>1.2939499999999999</v>
      </c>
      <c r="I465" s="91">
        <f t="shared" si="270"/>
        <v>1.3887</v>
      </c>
      <c r="J465" s="91">
        <f t="shared" si="270"/>
        <v>1.3873800000000001</v>
      </c>
      <c r="K465" s="91">
        <f t="shared" si="270"/>
        <v>1.7705200000000001</v>
      </c>
      <c r="L465" s="91">
        <f t="shared" si="270"/>
        <v>1.8885400000000001</v>
      </c>
      <c r="M465" s="91">
        <f t="shared" si="270"/>
        <v>2.21902</v>
      </c>
      <c r="N465" s="91">
        <f t="shared" si="270"/>
        <v>2.4067400000000001</v>
      </c>
      <c r="O465" s="91">
        <f t="shared" si="270"/>
        <v>2.43187</v>
      </c>
      <c r="P465" s="91">
        <f t="shared" si="270"/>
        <v>2.4243999999999999</v>
      </c>
      <c r="Q465" s="91">
        <f t="shared" si="270"/>
        <v>2.42692</v>
      </c>
      <c r="R465" s="91">
        <f t="shared" si="270"/>
        <v>2.4172600000000002</v>
      </c>
      <c r="S465" s="91">
        <f t="shared" si="270"/>
        <v>2.36774</v>
      </c>
      <c r="T465" s="91">
        <f t="shared" si="270"/>
        <v>2.3463500000000002</v>
      </c>
      <c r="U465" s="91">
        <f t="shared" si="270"/>
        <v>2.3255499999999998</v>
      </c>
      <c r="V465" s="91">
        <f t="shared" si="270"/>
        <v>2.3223699999999998</v>
      </c>
      <c r="W465" s="91">
        <f t="shared" si="270"/>
        <v>2.2128899999999998</v>
      </c>
      <c r="X465" s="91">
        <f t="shared" si="270"/>
        <v>2.2036600000000002</v>
      </c>
      <c r="Y465" s="91">
        <f t="shared" si="270"/>
        <v>2.1896800000000001</v>
      </c>
      <c r="Z465" s="91">
        <f t="shared" si="270"/>
        <v>2.0928300000000002</v>
      </c>
      <c r="AA465" s="91">
        <f t="shared" si="270"/>
        <v>1.9063300000000001</v>
      </c>
    </row>
    <row r="466" spans="1:27" ht="12.75" hidden="1" customHeight="1" outlineLevel="1" x14ac:dyDescent="0.2">
      <c r="A466" s="99" t="s">
        <v>1484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hidden="1" customHeight="1" outlineLevel="1" x14ac:dyDescent="0.2">
      <c r="A467" s="99" t="s">
        <v>1485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hidden="1" customHeight="1" outlineLevel="1" x14ac:dyDescent="0.2">
      <c r="A468" s="99" t="s">
        <v>1486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hidden="1" customHeight="1" outlineLevel="1" x14ac:dyDescent="0.2">
      <c r="A469" s="99" t="s">
        <v>1487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1488</v>
      </c>
      <c r="B470" s="28" t="str">
        <f>"30"&amp;"."&amp;$B$663&amp;"."&amp;$B$664</f>
        <v>30.07.2023</v>
      </c>
      <c r="C470" s="90" t="s">
        <v>76</v>
      </c>
      <c r="D470" s="91">
        <f>ROUND(((D471+D472+D474+D473)/1000),5)</f>
        <v>1.7460199999999999</v>
      </c>
      <c r="E470" s="91">
        <f>ROUND(((E471+E472+E474+E473)/1000),5)</f>
        <v>1.55799</v>
      </c>
      <c r="F470" s="91">
        <f>ROUND(((F471+F472+F474+F473)/1000),5)</f>
        <v>1.44367</v>
      </c>
      <c r="G470" s="91">
        <f t="shared" ref="G470:AA470" si="273">ROUND(((G471+G472+G474+G473)/1000),5)</f>
        <v>1.38524</v>
      </c>
      <c r="H470" s="91">
        <f t="shared" si="273"/>
        <v>1.3347100000000001</v>
      </c>
      <c r="I470" s="91">
        <f t="shared" si="273"/>
        <v>1.35755</v>
      </c>
      <c r="J470" s="91">
        <f t="shared" si="273"/>
        <v>1.3831199999999999</v>
      </c>
      <c r="K470" s="91">
        <f t="shared" si="273"/>
        <v>1.69462</v>
      </c>
      <c r="L470" s="91">
        <f t="shared" si="273"/>
        <v>1.8789400000000001</v>
      </c>
      <c r="M470" s="91">
        <f t="shared" si="273"/>
        <v>2.2389800000000002</v>
      </c>
      <c r="N470" s="91">
        <f t="shared" si="273"/>
        <v>2.3603700000000001</v>
      </c>
      <c r="O470" s="91">
        <f t="shared" si="273"/>
        <v>2.40482</v>
      </c>
      <c r="P470" s="91">
        <f t="shared" si="273"/>
        <v>2.39439</v>
      </c>
      <c r="Q470" s="91">
        <f t="shared" si="273"/>
        <v>2.39975</v>
      </c>
      <c r="R470" s="91">
        <f t="shared" si="273"/>
        <v>2.3997000000000002</v>
      </c>
      <c r="S470" s="91">
        <f t="shared" si="273"/>
        <v>2.4010400000000001</v>
      </c>
      <c r="T470" s="91">
        <f t="shared" si="273"/>
        <v>2.4014600000000002</v>
      </c>
      <c r="U470" s="91">
        <f t="shared" si="273"/>
        <v>2.3590100000000001</v>
      </c>
      <c r="V470" s="91">
        <f t="shared" si="273"/>
        <v>2.3677600000000001</v>
      </c>
      <c r="W470" s="91">
        <f t="shared" si="273"/>
        <v>2.34334</v>
      </c>
      <c r="X470" s="91">
        <f t="shared" si="273"/>
        <v>2.3281499999999999</v>
      </c>
      <c r="Y470" s="91">
        <f t="shared" si="273"/>
        <v>2.3014000000000001</v>
      </c>
      <c r="Z470" s="91">
        <f t="shared" si="273"/>
        <v>2.19584</v>
      </c>
      <c r="AA470" s="91">
        <f t="shared" si="273"/>
        <v>1.9454</v>
      </c>
    </row>
    <row r="471" spans="1:27" ht="12.75" hidden="1" customHeight="1" outlineLevel="1" x14ac:dyDescent="0.2">
      <c r="A471" s="99" t="s">
        <v>1489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hidden="1" customHeight="1" outlineLevel="1" x14ac:dyDescent="0.2">
      <c r="A472" s="99" t="s">
        <v>1490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hidden="1" customHeight="1" outlineLevel="1" x14ac:dyDescent="0.2">
      <c r="A473" s="99" t="s">
        <v>1491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hidden="1" customHeight="1" outlineLevel="1" x14ac:dyDescent="0.2">
      <c r="A474" s="99" t="s">
        <v>1492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1493</v>
      </c>
      <c r="B475" s="28" t="str">
        <f>"31"&amp;"."&amp;$B$663&amp;"."&amp;$B$664</f>
        <v>31.07.2023</v>
      </c>
      <c r="C475" s="90" t="s">
        <v>76</v>
      </c>
      <c r="D475" s="91">
        <f>ROUND(((D476+D477+D479+D478)/1000),5)</f>
        <v>1.69729</v>
      </c>
      <c r="E475" s="91">
        <f>ROUND(((E476+E477+E479+E478)/1000),5)</f>
        <v>1.52403</v>
      </c>
      <c r="F475" s="91">
        <f>ROUND(((F476+F477+F479+F478)/1000),5)</f>
        <v>1.4309700000000001</v>
      </c>
      <c r="G475" s="91">
        <f t="shared" ref="G475:AA475" si="276">ROUND(((G476+G477+G479+G478)/1000),5)</f>
        <v>1.4017999999999999</v>
      </c>
      <c r="H475" s="91">
        <f t="shared" si="276"/>
        <v>1.3971</v>
      </c>
      <c r="I475" s="91">
        <f t="shared" si="276"/>
        <v>1.4466699999999999</v>
      </c>
      <c r="J475" s="91">
        <f t="shared" si="276"/>
        <v>1.6809099999999999</v>
      </c>
      <c r="K475" s="91">
        <f t="shared" si="276"/>
        <v>1.9120299999999999</v>
      </c>
      <c r="L475" s="91">
        <f t="shared" si="276"/>
        <v>2.17265</v>
      </c>
      <c r="M475" s="91">
        <f t="shared" si="276"/>
        <v>2.2712400000000001</v>
      </c>
      <c r="N475" s="91">
        <f t="shared" si="276"/>
        <v>2.36971</v>
      </c>
      <c r="O475" s="91">
        <f t="shared" si="276"/>
        <v>2.4257399999999998</v>
      </c>
      <c r="P475" s="91">
        <f t="shared" si="276"/>
        <v>2.4041199999999998</v>
      </c>
      <c r="Q475" s="91">
        <f t="shared" si="276"/>
        <v>2.3256800000000002</v>
      </c>
      <c r="R475" s="91">
        <f t="shared" si="276"/>
        <v>2.4820600000000002</v>
      </c>
      <c r="S475" s="91">
        <f t="shared" si="276"/>
        <v>2.47174</v>
      </c>
      <c r="T475" s="91">
        <f t="shared" si="276"/>
        <v>2.4639000000000002</v>
      </c>
      <c r="U475" s="91">
        <f t="shared" si="276"/>
        <v>2.4123100000000002</v>
      </c>
      <c r="V475" s="91">
        <f t="shared" si="276"/>
        <v>2.3570700000000002</v>
      </c>
      <c r="W475" s="91">
        <f t="shared" si="276"/>
        <v>2.2999299999999998</v>
      </c>
      <c r="X475" s="91">
        <f t="shared" si="276"/>
        <v>2.2622100000000001</v>
      </c>
      <c r="Y475" s="91">
        <f t="shared" si="276"/>
        <v>2.2387600000000001</v>
      </c>
      <c r="Z475" s="91">
        <f t="shared" si="276"/>
        <v>1.9354199999999999</v>
      </c>
      <c r="AA475" s="91">
        <f t="shared" si="276"/>
        <v>1.75641</v>
      </c>
    </row>
    <row r="476" spans="1:27" ht="12.75" hidden="1" customHeight="1" outlineLevel="1" x14ac:dyDescent="0.2">
      <c r="A476" s="99" t="s">
        <v>1494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hidden="1" customHeight="1" outlineLevel="1" x14ac:dyDescent="0.2">
      <c r="A477" s="99" t="s">
        <v>1495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hidden="1" customHeight="1" outlineLevel="1" x14ac:dyDescent="0.2">
      <c r="A478" s="99" t="s">
        <v>1496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hidden="1" customHeight="1" outlineLevel="1" x14ac:dyDescent="0.2">
      <c r="A479" s="99" t="s">
        <v>1497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1498</v>
      </c>
      <c r="B484" s="28" t="str">
        <f>"01"&amp;"."&amp;$B$663&amp;"."&amp;$B$664</f>
        <v>01.07.2023</v>
      </c>
      <c r="C484" s="90" t="s">
        <v>76</v>
      </c>
      <c r="D484" s="91">
        <f>ROUND(((D485+D486+D488+D487)/1000),5)</f>
        <v>2.0241799999999999</v>
      </c>
      <c r="E484" s="91">
        <f>ROUND(((E485+E486+E488+E487)/1000),5)</f>
        <v>1.8371200000000001</v>
      </c>
      <c r="F484" s="91">
        <f>ROUND(((F485+F486+F488+F487)/1000),5)</f>
        <v>1.7162599999999999</v>
      </c>
      <c r="G484" s="91">
        <f t="shared" ref="G484:AA484" si="279">ROUND(((G485+G486+G488+G487)/1000),5)</f>
        <v>1.6060099999999999</v>
      </c>
      <c r="H484" s="91">
        <f t="shared" si="279"/>
        <v>1.55505</v>
      </c>
      <c r="I484" s="91">
        <f t="shared" si="279"/>
        <v>1.59998</v>
      </c>
      <c r="J484" s="91">
        <f t="shared" si="279"/>
        <v>1.6594800000000001</v>
      </c>
      <c r="K484" s="91">
        <f t="shared" si="279"/>
        <v>1.9792400000000001</v>
      </c>
      <c r="L484" s="91">
        <f t="shared" si="279"/>
        <v>2.1290200000000001</v>
      </c>
      <c r="M484" s="91">
        <f t="shared" si="279"/>
        <v>2.3703400000000001</v>
      </c>
      <c r="N484" s="91">
        <f t="shared" si="279"/>
        <v>2.4368300000000001</v>
      </c>
      <c r="O484" s="91">
        <f t="shared" si="279"/>
        <v>2.63131</v>
      </c>
      <c r="P484" s="91">
        <f t="shared" si="279"/>
        <v>2.6311</v>
      </c>
      <c r="Q484" s="91">
        <f t="shared" si="279"/>
        <v>2.6320199999999998</v>
      </c>
      <c r="R484" s="91">
        <f t="shared" si="279"/>
        <v>2.6318899999999998</v>
      </c>
      <c r="S484" s="91">
        <f t="shared" si="279"/>
        <v>2.6304799999999999</v>
      </c>
      <c r="T484" s="91">
        <f t="shared" si="279"/>
        <v>2.4117299999999999</v>
      </c>
      <c r="U484" s="91">
        <f t="shared" si="279"/>
        <v>2.2854800000000002</v>
      </c>
      <c r="V484" s="91">
        <f t="shared" si="279"/>
        <v>2.2189299999999998</v>
      </c>
      <c r="W484" s="91">
        <f t="shared" si="279"/>
        <v>2.17109</v>
      </c>
      <c r="X484" s="91">
        <f t="shared" si="279"/>
        <v>2.1716199999999999</v>
      </c>
      <c r="Y484" s="91">
        <f t="shared" si="279"/>
        <v>2.2497600000000002</v>
      </c>
      <c r="Z484" s="91">
        <f t="shared" si="279"/>
        <v>2.1682800000000002</v>
      </c>
      <c r="AA484" s="91">
        <f t="shared" si="279"/>
        <v>2.0406900000000001</v>
      </c>
    </row>
    <row r="485" spans="1:27" ht="12.75" hidden="1" customHeight="1" outlineLevel="1" x14ac:dyDescent="0.2">
      <c r="A485" s="99" t="s">
        <v>1499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hidden="1" customHeight="1" outlineLevel="1" x14ac:dyDescent="0.2">
      <c r="A486" s="99" t="s">
        <v>1500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hidden="1" customHeight="1" outlineLevel="1" x14ac:dyDescent="0.2">
      <c r="A487" s="99" t="s">
        <v>1501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hidden="1" customHeight="1" outlineLevel="1" x14ac:dyDescent="0.2">
      <c r="A488" s="99" t="s">
        <v>1502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1503</v>
      </c>
      <c r="B489" s="28" t="str">
        <f>"02"&amp;"."&amp;$B$663&amp;"."&amp;$B$664</f>
        <v>02.07.2023</v>
      </c>
      <c r="C489" s="90" t="s">
        <v>76</v>
      </c>
      <c r="D489" s="91">
        <f>ROUND(((D490+D491+D493+D492)/1000),5)</f>
        <v>1.8727799999999999</v>
      </c>
      <c r="E489" s="91">
        <f>ROUND(((E490+E491+E493+E492)/1000),5)</f>
        <v>1.66123</v>
      </c>
      <c r="F489" s="91">
        <f>ROUND(((F490+F491+F493+F492)/1000),5)</f>
        <v>1.5351699999999999</v>
      </c>
      <c r="G489" s="91">
        <f t="shared" ref="G489:AA489" si="282">ROUND(((G490+G491+G493+G492)/1000),5)</f>
        <v>1.47176</v>
      </c>
      <c r="H489" s="91">
        <f t="shared" si="282"/>
        <v>1.4033800000000001</v>
      </c>
      <c r="I489" s="91">
        <f t="shared" si="282"/>
        <v>1.4168000000000001</v>
      </c>
      <c r="J489" s="91">
        <f t="shared" si="282"/>
        <v>1.3765400000000001</v>
      </c>
      <c r="K489" s="91">
        <f t="shared" si="282"/>
        <v>1.6397999999999999</v>
      </c>
      <c r="L489" s="91">
        <f t="shared" si="282"/>
        <v>2.0139999999999998</v>
      </c>
      <c r="M489" s="91">
        <f t="shared" si="282"/>
        <v>2.2287400000000002</v>
      </c>
      <c r="N489" s="91">
        <f t="shared" si="282"/>
        <v>2.3694099999999998</v>
      </c>
      <c r="O489" s="91">
        <f t="shared" si="282"/>
        <v>2.3867699999999998</v>
      </c>
      <c r="P489" s="91">
        <f t="shared" si="282"/>
        <v>2.39331</v>
      </c>
      <c r="Q489" s="91">
        <f t="shared" si="282"/>
        <v>2.3970099999999999</v>
      </c>
      <c r="R489" s="91">
        <f t="shared" si="282"/>
        <v>2.3986100000000001</v>
      </c>
      <c r="S489" s="91">
        <f t="shared" si="282"/>
        <v>2.3939400000000002</v>
      </c>
      <c r="T489" s="91">
        <f t="shared" si="282"/>
        <v>2.3808500000000001</v>
      </c>
      <c r="U489" s="91">
        <f t="shared" si="282"/>
        <v>2.3608500000000001</v>
      </c>
      <c r="V489" s="91">
        <f t="shared" si="282"/>
        <v>2.3547899999999999</v>
      </c>
      <c r="W489" s="91">
        <f t="shared" si="282"/>
        <v>2.3501599999999998</v>
      </c>
      <c r="X489" s="91">
        <f t="shared" si="282"/>
        <v>2.3464</v>
      </c>
      <c r="Y489" s="91">
        <f t="shared" si="282"/>
        <v>2.34578</v>
      </c>
      <c r="Z489" s="91">
        <f t="shared" si="282"/>
        <v>2.1914899999999999</v>
      </c>
      <c r="AA489" s="91">
        <f t="shared" si="282"/>
        <v>2.0262199999999999</v>
      </c>
    </row>
    <row r="490" spans="1:27" ht="12.75" hidden="1" customHeight="1" outlineLevel="1" x14ac:dyDescent="0.2">
      <c r="A490" s="99" t="s">
        <v>1504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hidden="1" customHeight="1" outlineLevel="1" x14ac:dyDescent="0.2">
      <c r="A491" s="99" t="s">
        <v>1505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hidden="1" customHeight="1" outlineLevel="1" x14ac:dyDescent="0.2">
      <c r="A492" s="99" t="s">
        <v>1506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hidden="1" customHeight="1" outlineLevel="1" x14ac:dyDescent="0.2">
      <c r="A493" s="99" t="s">
        <v>1507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1508</v>
      </c>
      <c r="B494" s="28" t="str">
        <f>"03"&amp;"."&amp;$B$663&amp;"."&amp;$B$664</f>
        <v>03.07.2023</v>
      </c>
      <c r="C494" s="90" t="s">
        <v>76</v>
      </c>
      <c r="D494" s="91">
        <f>ROUND(((D495+D496+D498+D497)/1000),5)</f>
        <v>1.92005</v>
      </c>
      <c r="E494" s="91">
        <f>ROUND(((E495+E496+E498+E497)/1000),5)</f>
        <v>1.6878599999999999</v>
      </c>
      <c r="F494" s="91">
        <f>ROUND(((F495+F496+F498+F497)/1000),5)</f>
        <v>1.5412300000000001</v>
      </c>
      <c r="G494" s="91">
        <f t="shared" ref="G494:AA494" si="285">ROUND(((G495+G496+G498+G497)/1000),5)</f>
        <v>1.4644600000000001</v>
      </c>
      <c r="H494" s="91">
        <f t="shared" si="285"/>
        <v>1.66221</v>
      </c>
      <c r="I494" s="91">
        <f t="shared" si="285"/>
        <v>1.8047500000000001</v>
      </c>
      <c r="J494" s="91">
        <f t="shared" si="285"/>
        <v>1.87985</v>
      </c>
      <c r="K494" s="91">
        <f t="shared" si="285"/>
        <v>2.0375999999999999</v>
      </c>
      <c r="L494" s="91">
        <f t="shared" si="285"/>
        <v>2.29312</v>
      </c>
      <c r="M494" s="91">
        <f t="shared" si="285"/>
        <v>2.5625399999999998</v>
      </c>
      <c r="N494" s="91">
        <f t="shared" si="285"/>
        <v>2.6101700000000001</v>
      </c>
      <c r="O494" s="91">
        <f t="shared" si="285"/>
        <v>2.6088300000000002</v>
      </c>
      <c r="P494" s="91">
        <f t="shared" si="285"/>
        <v>2.59998</v>
      </c>
      <c r="Q494" s="91">
        <f t="shared" si="285"/>
        <v>2.61063</v>
      </c>
      <c r="R494" s="91">
        <f t="shared" si="285"/>
        <v>2.6072799999999998</v>
      </c>
      <c r="S494" s="91">
        <f t="shared" si="285"/>
        <v>2.6040800000000002</v>
      </c>
      <c r="T494" s="91">
        <f t="shared" si="285"/>
        <v>2.60562</v>
      </c>
      <c r="U494" s="91">
        <f t="shared" si="285"/>
        <v>2.6008599999999999</v>
      </c>
      <c r="V494" s="91">
        <f t="shared" si="285"/>
        <v>2.5865800000000001</v>
      </c>
      <c r="W494" s="91">
        <f t="shared" si="285"/>
        <v>2.5001000000000002</v>
      </c>
      <c r="X494" s="91">
        <f t="shared" si="285"/>
        <v>2.4085899999999998</v>
      </c>
      <c r="Y494" s="91">
        <f t="shared" si="285"/>
        <v>2.3081800000000001</v>
      </c>
      <c r="Z494" s="91">
        <f t="shared" si="285"/>
        <v>2.0892200000000001</v>
      </c>
      <c r="AA494" s="91">
        <f t="shared" si="285"/>
        <v>2.0287999999999999</v>
      </c>
    </row>
    <row r="495" spans="1:27" ht="12.75" hidden="1" customHeight="1" outlineLevel="1" x14ac:dyDescent="0.2">
      <c r="A495" s="99" t="s">
        <v>1509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hidden="1" customHeight="1" outlineLevel="1" x14ac:dyDescent="0.2">
      <c r="A496" s="99" t="s">
        <v>1510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hidden="1" customHeight="1" outlineLevel="1" x14ac:dyDescent="0.2">
      <c r="A497" s="99" t="s">
        <v>1511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hidden="1" customHeight="1" outlineLevel="1" x14ac:dyDescent="0.2">
      <c r="A498" s="99" t="s">
        <v>1512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1513</v>
      </c>
      <c r="B499" s="28" t="str">
        <f>"04"&amp;"."&amp;$B$663&amp;"."&amp;$B$664</f>
        <v>04.07.2023</v>
      </c>
      <c r="C499" s="90" t="s">
        <v>76</v>
      </c>
      <c r="D499" s="91">
        <f>ROUND(((D500+D501+D503+D502)/1000),5)</f>
        <v>1.85243</v>
      </c>
      <c r="E499" s="91">
        <f>ROUND(((E500+E501+E503+E502)/1000),5)</f>
        <v>1.7111799999999999</v>
      </c>
      <c r="F499" s="91">
        <f>ROUND(((F500+F501+F503+F502)/1000),5)</f>
        <v>1.58633</v>
      </c>
      <c r="G499" s="91">
        <f t="shared" ref="G499:AA499" si="288">ROUND(((G500+G501+G503+G502)/1000),5)</f>
        <v>1.3878999999999999</v>
      </c>
      <c r="H499" s="91">
        <f t="shared" si="288"/>
        <v>1.3169500000000001</v>
      </c>
      <c r="I499" s="91">
        <f t="shared" si="288"/>
        <v>1.4128000000000001</v>
      </c>
      <c r="J499" s="91">
        <f t="shared" si="288"/>
        <v>1.83623</v>
      </c>
      <c r="K499" s="91">
        <f t="shared" si="288"/>
        <v>2.0348700000000002</v>
      </c>
      <c r="L499" s="91">
        <f t="shared" si="288"/>
        <v>2.25298</v>
      </c>
      <c r="M499" s="91">
        <f t="shared" si="288"/>
        <v>2.5491799999999998</v>
      </c>
      <c r="N499" s="91">
        <f t="shared" si="288"/>
        <v>2.6074299999999999</v>
      </c>
      <c r="O499" s="91">
        <f t="shared" si="288"/>
        <v>2.6142599999999998</v>
      </c>
      <c r="P499" s="91">
        <f t="shared" si="288"/>
        <v>2.5907499999999999</v>
      </c>
      <c r="Q499" s="91">
        <f t="shared" si="288"/>
        <v>2.6034199999999998</v>
      </c>
      <c r="R499" s="91">
        <f t="shared" si="288"/>
        <v>2.6505000000000001</v>
      </c>
      <c r="S499" s="91">
        <f t="shared" si="288"/>
        <v>2.63889</v>
      </c>
      <c r="T499" s="91">
        <f t="shared" si="288"/>
        <v>2.6095000000000002</v>
      </c>
      <c r="U499" s="91">
        <f t="shared" si="288"/>
        <v>2.5993300000000001</v>
      </c>
      <c r="V499" s="91">
        <f t="shared" si="288"/>
        <v>2.5527700000000002</v>
      </c>
      <c r="W499" s="91">
        <f t="shared" si="288"/>
        <v>2.45044</v>
      </c>
      <c r="X499" s="91">
        <f t="shared" si="288"/>
        <v>2.4096099999999998</v>
      </c>
      <c r="Y499" s="91">
        <f t="shared" si="288"/>
        <v>2.4050799999999999</v>
      </c>
      <c r="Z499" s="91">
        <f t="shared" si="288"/>
        <v>2.1571099999999999</v>
      </c>
      <c r="AA499" s="91">
        <f t="shared" si="288"/>
        <v>1.99909</v>
      </c>
    </row>
    <row r="500" spans="1:27" ht="12.75" hidden="1" customHeight="1" outlineLevel="1" x14ac:dyDescent="0.2">
      <c r="A500" s="99" t="s">
        <v>1514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hidden="1" customHeight="1" outlineLevel="1" x14ac:dyDescent="0.2">
      <c r="A501" s="99" t="s">
        <v>1515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hidden="1" customHeight="1" outlineLevel="1" x14ac:dyDescent="0.2">
      <c r="A502" s="99" t="s">
        <v>1516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hidden="1" customHeight="1" outlineLevel="1" x14ac:dyDescent="0.2">
      <c r="A503" s="99" t="s">
        <v>1517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1518</v>
      </c>
      <c r="B504" s="28" t="str">
        <f>"05"&amp;"."&amp;$B$663&amp;"."&amp;$B$664</f>
        <v>05.07.2023</v>
      </c>
      <c r="C504" s="90" t="s">
        <v>76</v>
      </c>
      <c r="D504" s="91">
        <f>ROUND(((D505+D506+D508+D507)/1000),5)</f>
        <v>1.6520699999999999</v>
      </c>
      <c r="E504" s="91">
        <f>ROUND(((E505+E506+E508+E507)/1000),5)</f>
        <v>1.46414</v>
      </c>
      <c r="F504" s="91">
        <f>ROUND(((F505+F506+F508+F507)/1000),5)</f>
        <v>1.3843300000000001</v>
      </c>
      <c r="G504" s="91">
        <f t="shared" ref="G504:AA504" si="291">ROUND(((G505+G506+G508+G507)/1000),5)</f>
        <v>1.3409800000000001</v>
      </c>
      <c r="H504" s="91">
        <f t="shared" si="291"/>
        <v>1.2840100000000001</v>
      </c>
      <c r="I504" s="91">
        <f t="shared" si="291"/>
        <v>1.3605799999999999</v>
      </c>
      <c r="J504" s="91">
        <f t="shared" si="291"/>
        <v>1.6389499999999999</v>
      </c>
      <c r="K504" s="91">
        <f t="shared" si="291"/>
        <v>2.01355</v>
      </c>
      <c r="L504" s="91">
        <f t="shared" si="291"/>
        <v>2.24275</v>
      </c>
      <c r="M504" s="91">
        <f t="shared" si="291"/>
        <v>2.5314999999999999</v>
      </c>
      <c r="N504" s="91">
        <f t="shared" si="291"/>
        <v>2.6048300000000002</v>
      </c>
      <c r="O504" s="91">
        <f t="shared" si="291"/>
        <v>2.6301000000000001</v>
      </c>
      <c r="P504" s="91">
        <f t="shared" si="291"/>
        <v>2.61904</v>
      </c>
      <c r="Q504" s="91">
        <f t="shared" si="291"/>
        <v>2.62052</v>
      </c>
      <c r="R504" s="91">
        <f t="shared" si="291"/>
        <v>2.6653199999999999</v>
      </c>
      <c r="S504" s="91">
        <f t="shared" si="291"/>
        <v>2.6575600000000001</v>
      </c>
      <c r="T504" s="91">
        <f t="shared" si="291"/>
        <v>2.6328100000000001</v>
      </c>
      <c r="U504" s="91">
        <f t="shared" si="291"/>
        <v>2.6198199999999998</v>
      </c>
      <c r="V504" s="91">
        <f t="shared" si="291"/>
        <v>2.5605799999999999</v>
      </c>
      <c r="W504" s="91">
        <f t="shared" si="291"/>
        <v>2.4838900000000002</v>
      </c>
      <c r="X504" s="91">
        <f t="shared" si="291"/>
        <v>2.4010699999999998</v>
      </c>
      <c r="Y504" s="91">
        <f t="shared" si="291"/>
        <v>2.3747799999999999</v>
      </c>
      <c r="Z504" s="91">
        <f t="shared" si="291"/>
        <v>2.1530100000000001</v>
      </c>
      <c r="AA504" s="91">
        <f t="shared" si="291"/>
        <v>1.9376599999999999</v>
      </c>
    </row>
    <row r="505" spans="1:27" ht="12.75" hidden="1" customHeight="1" outlineLevel="1" x14ac:dyDescent="0.2">
      <c r="A505" s="99" t="s">
        <v>1519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hidden="1" customHeight="1" outlineLevel="1" x14ac:dyDescent="0.2">
      <c r="A506" s="99" t="s">
        <v>1520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hidden="1" customHeight="1" outlineLevel="1" x14ac:dyDescent="0.2">
      <c r="A507" s="99" t="s">
        <v>1521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hidden="1" customHeight="1" outlineLevel="1" x14ac:dyDescent="0.2">
      <c r="A508" s="99" t="s">
        <v>1522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1523</v>
      </c>
      <c r="B509" s="28" t="str">
        <f>"06"&amp;"."&amp;$B$663&amp;"."&amp;$B$664</f>
        <v>06.07.2023</v>
      </c>
      <c r="C509" s="90" t="s">
        <v>76</v>
      </c>
      <c r="D509" s="91">
        <f>ROUND(((D510+D511+D513+D512)/1000),5)</f>
        <v>1.6545300000000001</v>
      </c>
      <c r="E509" s="91">
        <f>ROUND(((E510+E511+E513+E512)/1000),5)</f>
        <v>1.4680500000000001</v>
      </c>
      <c r="F509" s="91">
        <f>ROUND(((F510+F511+F513+F512)/1000),5)</f>
        <v>1.3622399999999999</v>
      </c>
      <c r="G509" s="91">
        <f t="shared" ref="G509:AA509" si="294">ROUND(((G510+G511+G513+G512)/1000),5)</f>
        <v>1.3066500000000001</v>
      </c>
      <c r="H509" s="91">
        <f t="shared" si="294"/>
        <v>1.2362500000000001</v>
      </c>
      <c r="I509" s="91">
        <f t="shared" si="294"/>
        <v>1.3066599999999999</v>
      </c>
      <c r="J509" s="91">
        <f t="shared" si="294"/>
        <v>1.51519</v>
      </c>
      <c r="K509" s="91">
        <f t="shared" si="294"/>
        <v>2.0119699999999998</v>
      </c>
      <c r="L509" s="91">
        <f t="shared" si="294"/>
        <v>2.2061299999999999</v>
      </c>
      <c r="M509" s="91">
        <f t="shared" si="294"/>
        <v>2.52251</v>
      </c>
      <c r="N509" s="91">
        <f t="shared" si="294"/>
        <v>2.5495800000000002</v>
      </c>
      <c r="O509" s="91">
        <f t="shared" si="294"/>
        <v>2.5499200000000002</v>
      </c>
      <c r="P509" s="91">
        <f t="shared" si="294"/>
        <v>2.5184600000000001</v>
      </c>
      <c r="Q509" s="91">
        <f t="shared" si="294"/>
        <v>2.5539499999999999</v>
      </c>
      <c r="R509" s="91">
        <f t="shared" si="294"/>
        <v>2.55931</v>
      </c>
      <c r="S509" s="91">
        <f t="shared" si="294"/>
        <v>2.5911900000000001</v>
      </c>
      <c r="T509" s="91">
        <f t="shared" si="294"/>
        <v>2.57578</v>
      </c>
      <c r="U509" s="91">
        <f t="shared" si="294"/>
        <v>2.56975</v>
      </c>
      <c r="V509" s="91">
        <f t="shared" si="294"/>
        <v>2.53118</v>
      </c>
      <c r="W509" s="91">
        <f t="shared" si="294"/>
        <v>2.4382700000000002</v>
      </c>
      <c r="X509" s="91">
        <f t="shared" si="294"/>
        <v>2.3946200000000002</v>
      </c>
      <c r="Y509" s="91">
        <f t="shared" si="294"/>
        <v>2.3671799999999998</v>
      </c>
      <c r="Z509" s="91">
        <f t="shared" si="294"/>
        <v>2.2418800000000001</v>
      </c>
      <c r="AA509" s="91">
        <f t="shared" si="294"/>
        <v>1.9646399999999999</v>
      </c>
    </row>
    <row r="510" spans="1:27" ht="12.75" hidden="1" customHeight="1" outlineLevel="1" x14ac:dyDescent="0.2">
      <c r="A510" s="99" t="s">
        <v>1524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hidden="1" customHeight="1" outlineLevel="1" x14ac:dyDescent="0.2">
      <c r="A511" s="99" t="s">
        <v>1525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hidden="1" customHeight="1" outlineLevel="1" x14ac:dyDescent="0.2">
      <c r="A512" s="99" t="s">
        <v>1526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hidden="1" customHeight="1" outlineLevel="1" x14ac:dyDescent="0.2">
      <c r="A513" s="99" t="s">
        <v>1527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1528</v>
      </c>
      <c r="B514" s="28" t="str">
        <f>"07"&amp;"."&amp;$B$663&amp;"."&amp;$B$664</f>
        <v>07.07.2023</v>
      </c>
      <c r="C514" s="90" t="s">
        <v>76</v>
      </c>
      <c r="D514" s="91">
        <f>ROUND(((D515+D516+D518+D517)/1000),5)</f>
        <v>1.64819</v>
      </c>
      <c r="E514" s="91">
        <f>ROUND(((E515+E516+E518+E517)/1000),5)</f>
        <v>1.4867999999999999</v>
      </c>
      <c r="F514" s="91">
        <f>ROUND(((F515+F516+F518+F517)/1000),5)</f>
        <v>1.40717</v>
      </c>
      <c r="G514" s="91">
        <f t="shared" ref="G514:AA514" si="297">ROUND(((G515+G516+G518+G517)/1000),5)</f>
        <v>1.3707</v>
      </c>
      <c r="H514" s="91">
        <f t="shared" si="297"/>
        <v>1.36338</v>
      </c>
      <c r="I514" s="91">
        <f t="shared" si="297"/>
        <v>1.4556</v>
      </c>
      <c r="J514" s="91">
        <f t="shared" si="297"/>
        <v>1.6906699999999999</v>
      </c>
      <c r="K514" s="91">
        <f t="shared" si="297"/>
        <v>2.0895700000000001</v>
      </c>
      <c r="L514" s="91">
        <f t="shared" si="297"/>
        <v>2.3485399999999998</v>
      </c>
      <c r="M514" s="91">
        <f t="shared" si="297"/>
        <v>2.6366200000000002</v>
      </c>
      <c r="N514" s="91">
        <f t="shared" si="297"/>
        <v>2.66771</v>
      </c>
      <c r="O514" s="91">
        <f t="shared" si="297"/>
        <v>2.6637200000000001</v>
      </c>
      <c r="P514" s="91">
        <f t="shared" si="297"/>
        <v>2.63165</v>
      </c>
      <c r="Q514" s="91">
        <f t="shared" si="297"/>
        <v>2.65943</v>
      </c>
      <c r="R514" s="91">
        <f t="shared" si="297"/>
        <v>2.6665399999999999</v>
      </c>
      <c r="S514" s="91">
        <f t="shared" si="297"/>
        <v>2.6639499999999998</v>
      </c>
      <c r="T514" s="91">
        <f t="shared" si="297"/>
        <v>2.6641599999999999</v>
      </c>
      <c r="U514" s="91">
        <f t="shared" si="297"/>
        <v>2.67624</v>
      </c>
      <c r="V514" s="91">
        <f t="shared" si="297"/>
        <v>2.6498200000000001</v>
      </c>
      <c r="W514" s="91">
        <f t="shared" si="297"/>
        <v>2.6270699999999998</v>
      </c>
      <c r="X514" s="91">
        <f t="shared" si="297"/>
        <v>2.5829399999999998</v>
      </c>
      <c r="Y514" s="91">
        <f t="shared" si="297"/>
        <v>2.62527</v>
      </c>
      <c r="Z514" s="91">
        <f t="shared" si="297"/>
        <v>2.4362300000000001</v>
      </c>
      <c r="AA514" s="91">
        <f t="shared" si="297"/>
        <v>2.1754500000000001</v>
      </c>
    </row>
    <row r="515" spans="1:27" ht="12.75" hidden="1" customHeight="1" outlineLevel="1" x14ac:dyDescent="0.2">
      <c r="A515" s="99" t="s">
        <v>1529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hidden="1" customHeight="1" outlineLevel="1" x14ac:dyDescent="0.2">
      <c r="A516" s="99" t="s">
        <v>1530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hidden="1" customHeight="1" outlineLevel="1" x14ac:dyDescent="0.2">
      <c r="A517" s="99" t="s">
        <v>1531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hidden="1" customHeight="1" outlineLevel="1" x14ac:dyDescent="0.2">
      <c r="A518" s="99" t="s">
        <v>1532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1533</v>
      </c>
      <c r="B519" s="28" t="str">
        <f>"08"&amp;"."&amp;$B$663&amp;"."&amp;$B$664</f>
        <v>08.07.2023</v>
      </c>
      <c r="C519" s="90" t="s">
        <v>76</v>
      </c>
      <c r="D519" s="91">
        <f>ROUND(((D520+D521+D523+D522)/1000),5)</f>
        <v>2.0013200000000002</v>
      </c>
      <c r="E519" s="91">
        <f>ROUND(((E520+E521+E523+E522)/1000),5)</f>
        <v>1.8494600000000001</v>
      </c>
      <c r="F519" s="91">
        <f>ROUND(((F520+F521+F523+F522)/1000),5)</f>
        <v>1.7041500000000001</v>
      </c>
      <c r="G519" s="91">
        <f t="shared" ref="G519:AA519" si="300">ROUND(((G520+G521+G523+G522)/1000),5)</f>
        <v>1.61009</v>
      </c>
      <c r="H519" s="91">
        <f t="shared" si="300"/>
        <v>1.5365899999999999</v>
      </c>
      <c r="I519" s="91">
        <f t="shared" si="300"/>
        <v>1.64225</v>
      </c>
      <c r="J519" s="91">
        <f t="shared" si="300"/>
        <v>1.7585900000000001</v>
      </c>
      <c r="K519" s="91">
        <f t="shared" si="300"/>
        <v>1.9285300000000001</v>
      </c>
      <c r="L519" s="91">
        <f t="shared" si="300"/>
        <v>2.1139600000000001</v>
      </c>
      <c r="M519" s="91">
        <f t="shared" si="300"/>
        <v>2.4908800000000002</v>
      </c>
      <c r="N519" s="91">
        <f t="shared" si="300"/>
        <v>2.6234899999999999</v>
      </c>
      <c r="O519" s="91">
        <f t="shared" si="300"/>
        <v>2.6431900000000002</v>
      </c>
      <c r="P519" s="91">
        <f t="shared" si="300"/>
        <v>2.6425999999999998</v>
      </c>
      <c r="Q519" s="91">
        <f t="shared" si="300"/>
        <v>2.65632</v>
      </c>
      <c r="R519" s="91">
        <f t="shared" si="300"/>
        <v>2.6530300000000002</v>
      </c>
      <c r="S519" s="91">
        <f t="shared" si="300"/>
        <v>2.64195</v>
      </c>
      <c r="T519" s="91">
        <f t="shared" si="300"/>
        <v>2.6116000000000001</v>
      </c>
      <c r="U519" s="91">
        <f t="shared" si="300"/>
        <v>2.5280999999999998</v>
      </c>
      <c r="V519" s="91">
        <f t="shared" si="300"/>
        <v>2.47898</v>
      </c>
      <c r="W519" s="91">
        <f t="shared" si="300"/>
        <v>2.48889</v>
      </c>
      <c r="X519" s="91">
        <f t="shared" si="300"/>
        <v>2.4576799999999999</v>
      </c>
      <c r="Y519" s="91">
        <f t="shared" si="300"/>
        <v>2.4450699999999999</v>
      </c>
      <c r="Z519" s="91">
        <f t="shared" si="300"/>
        <v>2.4402699999999999</v>
      </c>
      <c r="AA519" s="91">
        <f t="shared" si="300"/>
        <v>2.19489</v>
      </c>
    </row>
    <row r="520" spans="1:27" ht="12.75" hidden="1" customHeight="1" outlineLevel="1" x14ac:dyDescent="0.2">
      <c r="A520" s="99" t="s">
        <v>1534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hidden="1" customHeight="1" outlineLevel="1" x14ac:dyDescent="0.2">
      <c r="A521" s="99" t="s">
        <v>1535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hidden="1" customHeight="1" outlineLevel="1" x14ac:dyDescent="0.2">
      <c r="A522" s="99" t="s">
        <v>1536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hidden="1" customHeight="1" outlineLevel="1" x14ac:dyDescent="0.2">
      <c r="A523" s="99" t="s">
        <v>1537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1538</v>
      </c>
      <c r="B524" s="28" t="str">
        <f>"09"&amp;"."&amp;$B$663&amp;"."&amp;$B$664</f>
        <v>09.07.2023</v>
      </c>
      <c r="C524" s="90" t="s">
        <v>76</v>
      </c>
      <c r="D524" s="91">
        <f>ROUND(((D525+D526+D528+D527)/1000),5)</f>
        <v>2.09077</v>
      </c>
      <c r="E524" s="91">
        <f>ROUND(((E525+E526+E528+E527)/1000),5)</f>
        <v>1.9336899999999999</v>
      </c>
      <c r="F524" s="91">
        <f>ROUND(((F525+F526+F528+F527)/1000),5)</f>
        <v>1.76945</v>
      </c>
      <c r="G524" s="91">
        <f t="shared" ref="G524:AA524" si="303">ROUND(((G525+G526+G528+G527)/1000),5)</f>
        <v>1.68929</v>
      </c>
      <c r="H524" s="91">
        <f t="shared" si="303"/>
        <v>1.64893</v>
      </c>
      <c r="I524" s="91">
        <f t="shared" si="303"/>
        <v>1.65221</v>
      </c>
      <c r="J524" s="91">
        <f t="shared" si="303"/>
        <v>1.81023</v>
      </c>
      <c r="K524" s="91">
        <f t="shared" si="303"/>
        <v>2.0028199999999998</v>
      </c>
      <c r="L524" s="91">
        <f t="shared" si="303"/>
        <v>2.1409400000000001</v>
      </c>
      <c r="M524" s="91">
        <f t="shared" si="303"/>
        <v>2.44815</v>
      </c>
      <c r="N524" s="91">
        <f t="shared" si="303"/>
        <v>2.6097000000000001</v>
      </c>
      <c r="O524" s="91">
        <f t="shared" si="303"/>
        <v>2.6522600000000001</v>
      </c>
      <c r="P524" s="91">
        <f t="shared" si="303"/>
        <v>2.64445</v>
      </c>
      <c r="Q524" s="91">
        <f t="shared" si="303"/>
        <v>2.66492</v>
      </c>
      <c r="R524" s="91">
        <f t="shared" si="303"/>
        <v>2.6643300000000001</v>
      </c>
      <c r="S524" s="91">
        <f t="shared" si="303"/>
        <v>2.6639200000000001</v>
      </c>
      <c r="T524" s="91">
        <f t="shared" si="303"/>
        <v>2.62954</v>
      </c>
      <c r="U524" s="91">
        <f t="shared" si="303"/>
        <v>2.5552299999999999</v>
      </c>
      <c r="V524" s="91">
        <f t="shared" si="303"/>
        <v>2.5171700000000001</v>
      </c>
      <c r="W524" s="91">
        <f t="shared" si="303"/>
        <v>2.4868700000000001</v>
      </c>
      <c r="X524" s="91">
        <f t="shared" si="303"/>
        <v>2.45275</v>
      </c>
      <c r="Y524" s="91">
        <f t="shared" si="303"/>
        <v>2.4691800000000002</v>
      </c>
      <c r="Z524" s="91">
        <f t="shared" si="303"/>
        <v>2.4177300000000002</v>
      </c>
      <c r="AA524" s="91">
        <f t="shared" si="303"/>
        <v>2.1799499999999998</v>
      </c>
    </row>
    <row r="525" spans="1:27" ht="12.75" hidden="1" customHeight="1" outlineLevel="1" x14ac:dyDescent="0.2">
      <c r="A525" s="99" t="s">
        <v>1539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hidden="1" customHeight="1" outlineLevel="1" x14ac:dyDescent="0.2">
      <c r="A526" s="99" t="s">
        <v>1540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hidden="1" customHeight="1" outlineLevel="1" x14ac:dyDescent="0.2">
      <c r="A527" s="99" t="s">
        <v>1541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hidden="1" customHeight="1" outlineLevel="1" x14ac:dyDescent="0.2">
      <c r="A528" s="99" t="s">
        <v>1542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1543</v>
      </c>
      <c r="B529" s="28" t="str">
        <f>"10"&amp;"."&amp;$B$663&amp;"."&amp;$B$664</f>
        <v>10.07.2023</v>
      </c>
      <c r="C529" s="90" t="s">
        <v>76</v>
      </c>
      <c r="D529" s="91">
        <f>ROUND(((D530+D531+D533+D532)/1000),5)</f>
        <v>1.93479</v>
      </c>
      <c r="E529" s="91">
        <f>ROUND(((E530+E531+E533+E532)/1000),5)</f>
        <v>1.73048</v>
      </c>
      <c r="F529" s="91">
        <f>ROUND(((F530+F531+F533+F532)/1000),5)</f>
        <v>1.5729</v>
      </c>
      <c r="G529" s="91">
        <f t="shared" ref="G529:AA529" si="306">ROUND(((G530+G531+G533+G532)/1000),5)</f>
        <v>1.47827</v>
      </c>
      <c r="H529" s="91">
        <f t="shared" si="306"/>
        <v>1.3725799999999999</v>
      </c>
      <c r="I529" s="91">
        <f t="shared" si="306"/>
        <v>1.5960099999999999</v>
      </c>
      <c r="J529" s="91">
        <f t="shared" si="306"/>
        <v>1.8620000000000001</v>
      </c>
      <c r="K529" s="91">
        <f t="shared" si="306"/>
        <v>2.0401600000000002</v>
      </c>
      <c r="L529" s="91">
        <f t="shared" si="306"/>
        <v>2.2328700000000001</v>
      </c>
      <c r="M529" s="91">
        <f t="shared" si="306"/>
        <v>2.4034200000000001</v>
      </c>
      <c r="N529" s="91">
        <f t="shared" si="306"/>
        <v>2.6038999999999999</v>
      </c>
      <c r="O529" s="91">
        <f t="shared" si="306"/>
        <v>2.6214300000000001</v>
      </c>
      <c r="P529" s="91">
        <f t="shared" si="306"/>
        <v>2.5993499999999998</v>
      </c>
      <c r="Q529" s="91">
        <f t="shared" si="306"/>
        <v>2.63354</v>
      </c>
      <c r="R529" s="91">
        <f t="shared" si="306"/>
        <v>2.63361</v>
      </c>
      <c r="S529" s="91">
        <f t="shared" si="306"/>
        <v>2.5549200000000001</v>
      </c>
      <c r="T529" s="91">
        <f t="shared" si="306"/>
        <v>2.5449099999999998</v>
      </c>
      <c r="U529" s="91">
        <f t="shared" si="306"/>
        <v>2.5867300000000002</v>
      </c>
      <c r="V529" s="91">
        <f t="shared" si="306"/>
        <v>2.43465</v>
      </c>
      <c r="W529" s="91">
        <f t="shared" si="306"/>
        <v>2.3524799999999999</v>
      </c>
      <c r="X529" s="91">
        <f t="shared" si="306"/>
        <v>2.3106499999999999</v>
      </c>
      <c r="Y529" s="91">
        <f t="shared" si="306"/>
        <v>2.3343699999999998</v>
      </c>
      <c r="Z529" s="91">
        <f t="shared" si="306"/>
        <v>2.1927300000000001</v>
      </c>
      <c r="AA529" s="91">
        <f t="shared" si="306"/>
        <v>2.10975</v>
      </c>
    </row>
    <row r="530" spans="1:27" ht="12.75" hidden="1" customHeight="1" outlineLevel="1" x14ac:dyDescent="0.2">
      <c r="A530" s="99" t="s">
        <v>1544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hidden="1" customHeight="1" outlineLevel="1" x14ac:dyDescent="0.2">
      <c r="A531" s="99" t="s">
        <v>1545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hidden="1" customHeight="1" outlineLevel="1" x14ac:dyDescent="0.2">
      <c r="A532" s="99" t="s">
        <v>1546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hidden="1" customHeight="1" outlineLevel="1" x14ac:dyDescent="0.2">
      <c r="A533" s="99" t="s">
        <v>1547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1548</v>
      </c>
      <c r="B534" s="28" t="str">
        <f>"11"&amp;"."&amp;$B$663&amp;"."&amp;$B$664</f>
        <v>11.07.2023</v>
      </c>
      <c r="C534" s="90" t="s">
        <v>76</v>
      </c>
      <c r="D534" s="91">
        <f>ROUND(((D535+D536+D538+D537)/1000),5)</f>
        <v>1.85764</v>
      </c>
      <c r="E534" s="91">
        <f>ROUND(((E535+E536+E538+E537)/1000),5)</f>
        <v>1.7830999999999999</v>
      </c>
      <c r="F534" s="91">
        <f>ROUND(((F535+F536+F538+F537)/1000),5)</f>
        <v>1.5653999999999999</v>
      </c>
      <c r="G534" s="91">
        <f t="shared" ref="G534:AA534" si="309">ROUND(((G535+G536+G538+G537)/1000),5)</f>
        <v>1.38836</v>
      </c>
      <c r="H534" s="91">
        <f t="shared" si="309"/>
        <v>1.3797200000000001</v>
      </c>
      <c r="I534" s="91">
        <f t="shared" si="309"/>
        <v>1.5873999999999999</v>
      </c>
      <c r="J534" s="91">
        <f t="shared" si="309"/>
        <v>1.8285100000000001</v>
      </c>
      <c r="K534" s="91">
        <f t="shared" si="309"/>
        <v>2.0068199999999998</v>
      </c>
      <c r="L534" s="91">
        <f t="shared" si="309"/>
        <v>2.2187000000000001</v>
      </c>
      <c r="M534" s="91">
        <f t="shared" si="309"/>
        <v>2.3175500000000002</v>
      </c>
      <c r="N534" s="91">
        <f t="shared" si="309"/>
        <v>2.3297699999999999</v>
      </c>
      <c r="O534" s="91">
        <f t="shared" si="309"/>
        <v>2.3450899999999999</v>
      </c>
      <c r="P534" s="91">
        <f t="shared" si="309"/>
        <v>2.3613900000000001</v>
      </c>
      <c r="Q534" s="91">
        <f t="shared" si="309"/>
        <v>2.3581500000000002</v>
      </c>
      <c r="R534" s="91">
        <f t="shared" si="309"/>
        <v>2.3904700000000001</v>
      </c>
      <c r="S534" s="91">
        <f t="shared" si="309"/>
        <v>2.3862700000000001</v>
      </c>
      <c r="T534" s="91">
        <f t="shared" si="309"/>
        <v>2.3830499999999999</v>
      </c>
      <c r="U534" s="91">
        <f t="shared" si="309"/>
        <v>2.3709099999999999</v>
      </c>
      <c r="V534" s="91">
        <f t="shared" si="309"/>
        <v>2.34076</v>
      </c>
      <c r="W534" s="91">
        <f t="shared" si="309"/>
        <v>2.2963499999999999</v>
      </c>
      <c r="X534" s="91">
        <f t="shared" si="309"/>
        <v>2.24966</v>
      </c>
      <c r="Y534" s="91">
        <f t="shared" si="309"/>
        <v>2.2739500000000001</v>
      </c>
      <c r="Z534" s="91">
        <f t="shared" si="309"/>
        <v>2.1314099999999998</v>
      </c>
      <c r="AA534" s="91">
        <f t="shared" si="309"/>
        <v>2.0879699999999999</v>
      </c>
    </row>
    <row r="535" spans="1:27" ht="12.75" hidden="1" customHeight="1" outlineLevel="1" x14ac:dyDescent="0.2">
      <c r="A535" s="99" t="s">
        <v>1549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hidden="1" customHeight="1" outlineLevel="1" x14ac:dyDescent="0.2">
      <c r="A536" s="99" t="s">
        <v>1550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hidden="1" customHeight="1" outlineLevel="1" x14ac:dyDescent="0.2">
      <c r="A537" s="99" t="s">
        <v>1551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hidden="1" customHeight="1" outlineLevel="1" x14ac:dyDescent="0.2">
      <c r="A538" s="99" t="s">
        <v>1552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1553</v>
      </c>
      <c r="B539" s="28" t="str">
        <f>"12"&amp;"."&amp;$B$663&amp;"."&amp;$B$664</f>
        <v>12.07.2023</v>
      </c>
      <c r="C539" s="90" t="s">
        <v>76</v>
      </c>
      <c r="D539" s="91">
        <f>ROUND(((D540+D541+D543+D542)/1000),5)</f>
        <v>1.8105</v>
      </c>
      <c r="E539" s="91">
        <f>ROUND(((E540+E541+E543+E542)/1000),5)</f>
        <v>1.69432</v>
      </c>
      <c r="F539" s="91">
        <f>ROUND(((F540+F541+F543+F542)/1000),5)</f>
        <v>1.60362</v>
      </c>
      <c r="G539" s="91">
        <f t="shared" ref="G539:AA539" si="312">ROUND(((G540+G541+G543+G542)/1000),5)</f>
        <v>1.5591699999999999</v>
      </c>
      <c r="H539" s="91">
        <f t="shared" si="312"/>
        <v>1.55158</v>
      </c>
      <c r="I539" s="91">
        <f t="shared" si="312"/>
        <v>1.6718200000000001</v>
      </c>
      <c r="J539" s="91">
        <f t="shared" si="312"/>
        <v>1.9106000000000001</v>
      </c>
      <c r="K539" s="91">
        <f t="shared" si="312"/>
        <v>2.0809700000000002</v>
      </c>
      <c r="L539" s="91">
        <f t="shared" si="312"/>
        <v>2.3298700000000001</v>
      </c>
      <c r="M539" s="91">
        <f t="shared" si="312"/>
        <v>2.5290699999999999</v>
      </c>
      <c r="N539" s="91">
        <f t="shared" si="312"/>
        <v>2.6324399999999999</v>
      </c>
      <c r="O539" s="91">
        <f t="shared" si="312"/>
        <v>2.6307100000000001</v>
      </c>
      <c r="P539" s="91">
        <f t="shared" si="312"/>
        <v>2.5922299999999998</v>
      </c>
      <c r="Q539" s="91">
        <f t="shared" si="312"/>
        <v>2.5781499999999999</v>
      </c>
      <c r="R539" s="91">
        <f t="shared" si="312"/>
        <v>2.6963900000000001</v>
      </c>
      <c r="S539" s="91">
        <f t="shared" si="312"/>
        <v>2.6418400000000002</v>
      </c>
      <c r="T539" s="91">
        <f t="shared" si="312"/>
        <v>2.6288</v>
      </c>
      <c r="U539" s="91">
        <f t="shared" si="312"/>
        <v>2.5011299999999999</v>
      </c>
      <c r="V539" s="91">
        <f t="shared" si="312"/>
        <v>2.45967</v>
      </c>
      <c r="W539" s="91">
        <f t="shared" si="312"/>
        <v>2.3612000000000002</v>
      </c>
      <c r="X539" s="91">
        <f t="shared" si="312"/>
        <v>2.3676599999999999</v>
      </c>
      <c r="Y539" s="91">
        <f t="shared" si="312"/>
        <v>2.38008</v>
      </c>
      <c r="Z539" s="91">
        <f t="shared" si="312"/>
        <v>2.1983799999999998</v>
      </c>
      <c r="AA539" s="91">
        <f t="shared" si="312"/>
        <v>2.0826899999999999</v>
      </c>
    </row>
    <row r="540" spans="1:27" ht="12.75" hidden="1" customHeight="1" outlineLevel="1" x14ac:dyDescent="0.2">
      <c r="A540" s="99" t="s">
        <v>1554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hidden="1" customHeight="1" outlineLevel="1" x14ac:dyDescent="0.2">
      <c r="A541" s="99" t="s">
        <v>1555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hidden="1" customHeight="1" outlineLevel="1" x14ac:dyDescent="0.2">
      <c r="A542" s="99" t="s">
        <v>1556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hidden="1" customHeight="1" outlineLevel="1" x14ac:dyDescent="0.2">
      <c r="A543" s="99" t="s">
        <v>1557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1558</v>
      </c>
      <c r="B544" s="28" t="str">
        <f>"13"&amp;"."&amp;$B$663&amp;"."&amp;$B$664</f>
        <v>13.07.2023</v>
      </c>
      <c r="C544" s="90" t="s">
        <v>76</v>
      </c>
      <c r="D544" s="91">
        <f>ROUND(((D545+D546+D548+D547)/1000),5)</f>
        <v>1.9473199999999999</v>
      </c>
      <c r="E544" s="91">
        <f>ROUND(((E545+E546+E548+E547)/1000),5)</f>
        <v>1.8076000000000001</v>
      </c>
      <c r="F544" s="91">
        <f>ROUND(((F545+F546+F548+F547)/1000),5)</f>
        <v>1.6692100000000001</v>
      </c>
      <c r="G544" s="91">
        <f t="shared" ref="G544:AA544" si="315">ROUND(((G545+G546+G548+G547)/1000),5)</f>
        <v>1.6077900000000001</v>
      </c>
      <c r="H544" s="91">
        <f t="shared" si="315"/>
        <v>1.58517</v>
      </c>
      <c r="I544" s="91">
        <f t="shared" si="315"/>
        <v>1.7621100000000001</v>
      </c>
      <c r="J544" s="91">
        <f t="shared" si="315"/>
        <v>1.9579299999999999</v>
      </c>
      <c r="K544" s="91">
        <f t="shared" si="315"/>
        <v>2.11253</v>
      </c>
      <c r="L544" s="91">
        <f t="shared" si="315"/>
        <v>2.3296999999999999</v>
      </c>
      <c r="M544" s="91">
        <f t="shared" si="315"/>
        <v>2.4686300000000001</v>
      </c>
      <c r="N544" s="91">
        <f t="shared" si="315"/>
        <v>2.63022</v>
      </c>
      <c r="O544" s="91">
        <f t="shared" si="315"/>
        <v>2.6320899999999998</v>
      </c>
      <c r="P544" s="91">
        <f t="shared" si="315"/>
        <v>2.6299100000000002</v>
      </c>
      <c r="Q544" s="91">
        <f t="shared" si="315"/>
        <v>2.6324000000000001</v>
      </c>
      <c r="R544" s="91">
        <f t="shared" si="315"/>
        <v>2.6976599999999999</v>
      </c>
      <c r="S544" s="91">
        <f t="shared" si="315"/>
        <v>2.6863600000000001</v>
      </c>
      <c r="T544" s="91">
        <f t="shared" si="315"/>
        <v>2.6500699999999999</v>
      </c>
      <c r="U544" s="91">
        <f t="shared" si="315"/>
        <v>2.6345999999999998</v>
      </c>
      <c r="V544" s="91">
        <f t="shared" si="315"/>
        <v>2.6112799999999998</v>
      </c>
      <c r="W544" s="91">
        <f t="shared" si="315"/>
        <v>2.5655199999999998</v>
      </c>
      <c r="X544" s="91">
        <f t="shared" si="315"/>
        <v>2.5469499999999998</v>
      </c>
      <c r="Y544" s="91">
        <f t="shared" si="315"/>
        <v>2.5388199999999999</v>
      </c>
      <c r="Z544" s="91">
        <f t="shared" si="315"/>
        <v>2.3227099999999998</v>
      </c>
      <c r="AA544" s="91">
        <f t="shared" si="315"/>
        <v>2.13666</v>
      </c>
    </row>
    <row r="545" spans="1:27" ht="12.75" hidden="1" customHeight="1" outlineLevel="1" x14ac:dyDescent="0.2">
      <c r="A545" s="99" t="s">
        <v>1559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hidden="1" customHeight="1" outlineLevel="1" x14ac:dyDescent="0.2">
      <c r="A546" s="99" t="s">
        <v>1560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hidden="1" customHeight="1" outlineLevel="1" x14ac:dyDescent="0.2">
      <c r="A547" s="99" t="s">
        <v>1561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hidden="1" customHeight="1" outlineLevel="1" x14ac:dyDescent="0.2">
      <c r="A548" s="99" t="s">
        <v>1562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1563</v>
      </c>
      <c r="B549" s="28" t="str">
        <f>"14"&amp;"."&amp;$B$663&amp;"."&amp;$B$664</f>
        <v>14.07.2023</v>
      </c>
      <c r="C549" s="90" t="s">
        <v>76</v>
      </c>
      <c r="D549" s="91">
        <f>ROUND(((D550+D551+D553+D552)/1000),5)</f>
        <v>1.93702</v>
      </c>
      <c r="E549" s="91">
        <f>ROUND(((E550+E551+E553+E552)/1000),5)</f>
        <v>1.77182</v>
      </c>
      <c r="F549" s="91">
        <f>ROUND(((F550+F551+F553+F552)/1000),5)</f>
        <v>1.6254299999999999</v>
      </c>
      <c r="G549" s="91">
        <f t="shared" ref="G549:AA549" si="318">ROUND(((G550+G551+G553+G552)/1000),5)</f>
        <v>1.58342</v>
      </c>
      <c r="H549" s="91">
        <f t="shared" si="318"/>
        <v>1.58056</v>
      </c>
      <c r="I549" s="91">
        <f t="shared" si="318"/>
        <v>1.69573</v>
      </c>
      <c r="J549" s="91">
        <f t="shared" si="318"/>
        <v>1.9152</v>
      </c>
      <c r="K549" s="91">
        <f t="shared" si="318"/>
        <v>2.1070500000000001</v>
      </c>
      <c r="L549" s="91">
        <f t="shared" si="318"/>
        <v>2.3574700000000002</v>
      </c>
      <c r="M549" s="91">
        <f t="shared" si="318"/>
        <v>2.59422</v>
      </c>
      <c r="N549" s="91">
        <f t="shared" si="318"/>
        <v>2.6308099999999999</v>
      </c>
      <c r="O549" s="91">
        <f t="shared" si="318"/>
        <v>2.6394600000000001</v>
      </c>
      <c r="P549" s="91">
        <f t="shared" si="318"/>
        <v>2.6302599999999998</v>
      </c>
      <c r="Q549" s="91">
        <f t="shared" si="318"/>
        <v>2.62738</v>
      </c>
      <c r="R549" s="91">
        <f t="shared" si="318"/>
        <v>2.67211</v>
      </c>
      <c r="S549" s="91">
        <f t="shared" si="318"/>
        <v>2.6329799999999999</v>
      </c>
      <c r="T549" s="91">
        <f t="shared" si="318"/>
        <v>2.6301000000000001</v>
      </c>
      <c r="U549" s="91">
        <f t="shared" si="318"/>
        <v>2.6349900000000002</v>
      </c>
      <c r="V549" s="91">
        <f t="shared" si="318"/>
        <v>2.62615</v>
      </c>
      <c r="W549" s="91">
        <f t="shared" si="318"/>
        <v>2.5954799999999998</v>
      </c>
      <c r="X549" s="91">
        <f t="shared" si="318"/>
        <v>2.5794999999999999</v>
      </c>
      <c r="Y549" s="91">
        <f t="shared" si="318"/>
        <v>2.5976699999999999</v>
      </c>
      <c r="Z549" s="91">
        <f t="shared" si="318"/>
        <v>2.3951199999999999</v>
      </c>
      <c r="AA549" s="91">
        <f t="shared" si="318"/>
        <v>2.1488999999999998</v>
      </c>
    </row>
    <row r="550" spans="1:27" ht="12.75" hidden="1" customHeight="1" outlineLevel="1" x14ac:dyDescent="0.2">
      <c r="A550" s="99" t="s">
        <v>1564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hidden="1" customHeight="1" outlineLevel="1" x14ac:dyDescent="0.2">
      <c r="A551" s="99" t="s">
        <v>1565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hidden="1" customHeight="1" outlineLevel="1" x14ac:dyDescent="0.2">
      <c r="A552" s="99" t="s">
        <v>1566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hidden="1" customHeight="1" outlineLevel="1" x14ac:dyDescent="0.2">
      <c r="A553" s="99" t="s">
        <v>1567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1568</v>
      </c>
      <c r="B554" s="28" t="str">
        <f>"15"&amp;"."&amp;$B$663&amp;"."&amp;$B$664</f>
        <v>15.07.2023</v>
      </c>
      <c r="C554" s="90" t="s">
        <v>76</v>
      </c>
      <c r="D554" s="91">
        <f>ROUND(((D555+D556+D558+D557)/1000),5)</f>
        <v>2.0575999999999999</v>
      </c>
      <c r="E554" s="91">
        <f>ROUND(((E555+E556+E558+E557)/1000),5)</f>
        <v>2.0301200000000001</v>
      </c>
      <c r="F554" s="91">
        <f>ROUND(((F555+F556+F558+F557)/1000),5)</f>
        <v>1.91367</v>
      </c>
      <c r="G554" s="91">
        <f t="shared" ref="G554:AA554" si="321">ROUND(((G555+G556+G558+G557)/1000),5)</f>
        <v>1.8209200000000001</v>
      </c>
      <c r="H554" s="91">
        <f t="shared" si="321"/>
        <v>1.75979</v>
      </c>
      <c r="I554" s="91">
        <f t="shared" si="321"/>
        <v>1.7557400000000001</v>
      </c>
      <c r="J554" s="91">
        <f t="shared" si="321"/>
        <v>1.8317099999999999</v>
      </c>
      <c r="K554" s="91">
        <f t="shared" si="321"/>
        <v>2.0225200000000001</v>
      </c>
      <c r="L554" s="91">
        <f t="shared" si="321"/>
        <v>2.1660300000000001</v>
      </c>
      <c r="M554" s="91">
        <f t="shared" si="321"/>
        <v>2.44374</v>
      </c>
      <c r="N554" s="91">
        <f t="shared" si="321"/>
        <v>2.7185800000000002</v>
      </c>
      <c r="O554" s="91">
        <f t="shared" si="321"/>
        <v>2.70838</v>
      </c>
      <c r="P554" s="91">
        <f t="shared" si="321"/>
        <v>2.82016</v>
      </c>
      <c r="Q554" s="91">
        <f t="shared" si="321"/>
        <v>2.8599399999999999</v>
      </c>
      <c r="R554" s="91">
        <f t="shared" si="321"/>
        <v>2.8176899999999998</v>
      </c>
      <c r="S554" s="91">
        <f t="shared" si="321"/>
        <v>2.69577</v>
      </c>
      <c r="T554" s="91">
        <f t="shared" si="321"/>
        <v>2.6141200000000002</v>
      </c>
      <c r="U554" s="91">
        <f t="shared" si="321"/>
        <v>2.5021200000000001</v>
      </c>
      <c r="V554" s="91">
        <f t="shared" si="321"/>
        <v>2.4446099999999999</v>
      </c>
      <c r="W554" s="91">
        <f t="shared" si="321"/>
        <v>2.2536700000000001</v>
      </c>
      <c r="X554" s="91">
        <f t="shared" si="321"/>
        <v>2.2455699999999998</v>
      </c>
      <c r="Y554" s="91">
        <f t="shared" si="321"/>
        <v>2.3590100000000001</v>
      </c>
      <c r="Z554" s="91">
        <f t="shared" si="321"/>
        <v>2.2170000000000001</v>
      </c>
      <c r="AA554" s="91">
        <f t="shared" si="321"/>
        <v>2.0830000000000002</v>
      </c>
    </row>
    <row r="555" spans="1:27" ht="12.75" hidden="1" customHeight="1" outlineLevel="1" x14ac:dyDescent="0.2">
      <c r="A555" s="99" t="s">
        <v>1569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hidden="1" customHeight="1" outlineLevel="1" x14ac:dyDescent="0.2">
      <c r="A556" s="99" t="s">
        <v>1570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hidden="1" customHeight="1" outlineLevel="1" x14ac:dyDescent="0.2">
      <c r="A557" s="99" t="s">
        <v>1571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hidden="1" customHeight="1" outlineLevel="1" x14ac:dyDescent="0.2">
      <c r="A558" s="99" t="s">
        <v>1572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1573</v>
      </c>
      <c r="B559" s="28" t="str">
        <f>"16"&amp;"."&amp;$B$663&amp;"."&amp;$B$664</f>
        <v>16.07.2023</v>
      </c>
      <c r="C559" s="90" t="s">
        <v>76</v>
      </c>
      <c r="D559" s="91">
        <f>ROUND(((D560+D561+D563+D562)/1000),5)</f>
        <v>2.03024</v>
      </c>
      <c r="E559" s="91">
        <f>ROUND(((E560+E561+E563+E562)/1000),5)</f>
        <v>1.9402999999999999</v>
      </c>
      <c r="F559" s="91">
        <f>ROUND(((F560+F561+F563+F562)/1000),5)</f>
        <v>1.8369200000000001</v>
      </c>
      <c r="G559" s="91">
        <f t="shared" ref="G559:AA559" si="324">ROUND(((G560+G561+G563+G562)/1000),5)</f>
        <v>1.72776</v>
      </c>
      <c r="H559" s="91">
        <f t="shared" si="324"/>
        <v>1.6660200000000001</v>
      </c>
      <c r="I559" s="91">
        <f t="shared" si="324"/>
        <v>1.6625000000000001</v>
      </c>
      <c r="J559" s="91">
        <f t="shared" si="324"/>
        <v>1.7030099999999999</v>
      </c>
      <c r="K559" s="91">
        <f t="shared" si="324"/>
        <v>1.9274500000000001</v>
      </c>
      <c r="L559" s="91">
        <f t="shared" si="324"/>
        <v>2.1114199999999999</v>
      </c>
      <c r="M559" s="91">
        <f t="shared" si="324"/>
        <v>2.4434100000000001</v>
      </c>
      <c r="N559" s="91">
        <f t="shared" si="324"/>
        <v>2.53051</v>
      </c>
      <c r="O559" s="91">
        <f t="shared" si="324"/>
        <v>2.56392</v>
      </c>
      <c r="P559" s="91">
        <f t="shared" si="324"/>
        <v>2.5749900000000001</v>
      </c>
      <c r="Q559" s="91">
        <f t="shared" si="324"/>
        <v>2.5821000000000001</v>
      </c>
      <c r="R559" s="91">
        <f t="shared" si="324"/>
        <v>2.6002000000000001</v>
      </c>
      <c r="S559" s="91">
        <f t="shared" si="324"/>
        <v>2.5922299999999998</v>
      </c>
      <c r="T559" s="91">
        <f t="shared" si="324"/>
        <v>2.5541700000000001</v>
      </c>
      <c r="U559" s="91">
        <f t="shared" si="324"/>
        <v>2.5173000000000001</v>
      </c>
      <c r="V559" s="91">
        <f t="shared" si="324"/>
        <v>2.5079400000000001</v>
      </c>
      <c r="W559" s="91">
        <f t="shared" si="324"/>
        <v>2.4931399999999999</v>
      </c>
      <c r="X559" s="91">
        <f t="shared" si="324"/>
        <v>2.5018699999999998</v>
      </c>
      <c r="Y559" s="91">
        <f t="shared" si="324"/>
        <v>2.5423900000000001</v>
      </c>
      <c r="Z559" s="91">
        <f t="shared" si="324"/>
        <v>2.4374699999999998</v>
      </c>
      <c r="AA559" s="91">
        <f t="shared" si="324"/>
        <v>2.1636199999999999</v>
      </c>
    </row>
    <row r="560" spans="1:27" ht="12.75" hidden="1" customHeight="1" outlineLevel="1" x14ac:dyDescent="0.2">
      <c r="A560" s="99" t="s">
        <v>1574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hidden="1" customHeight="1" outlineLevel="1" x14ac:dyDescent="0.2">
      <c r="A561" s="99" t="s">
        <v>1575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hidden="1" customHeight="1" outlineLevel="1" x14ac:dyDescent="0.2">
      <c r="A562" s="99" t="s">
        <v>1576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hidden="1" customHeight="1" outlineLevel="1" x14ac:dyDescent="0.2">
      <c r="A563" s="99" t="s">
        <v>1577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1578</v>
      </c>
      <c r="B564" s="28" t="str">
        <f>"17"&amp;"."&amp;$B$663&amp;"."&amp;$B$664</f>
        <v>17.07.2023</v>
      </c>
      <c r="C564" s="90" t="s">
        <v>76</v>
      </c>
      <c r="D564" s="91">
        <f>ROUND(((D565+D566+D568+D567)/1000),5)</f>
        <v>2.0178400000000001</v>
      </c>
      <c r="E564" s="91">
        <f>ROUND(((E565+E566+E568+E567)/1000),5)</f>
        <v>1.9005300000000001</v>
      </c>
      <c r="F564" s="91">
        <f>ROUND(((F565+F566+F568+F567)/1000),5)</f>
        <v>1.8104</v>
      </c>
      <c r="G564" s="91">
        <f t="shared" ref="G564:AA564" si="327">ROUND(((G565+G566+G568+G567)/1000),5)</f>
        <v>1.70764</v>
      </c>
      <c r="H564" s="91">
        <f t="shared" si="327"/>
        <v>1.6670499999999999</v>
      </c>
      <c r="I564" s="91">
        <f t="shared" si="327"/>
        <v>1.7539199999999999</v>
      </c>
      <c r="J564" s="91">
        <f t="shared" si="327"/>
        <v>1.94017</v>
      </c>
      <c r="K564" s="91">
        <f t="shared" si="327"/>
        <v>2.0989100000000001</v>
      </c>
      <c r="L564" s="91">
        <f t="shared" si="327"/>
        <v>2.3573900000000001</v>
      </c>
      <c r="M564" s="91">
        <f t="shared" si="327"/>
        <v>2.6183299999999998</v>
      </c>
      <c r="N564" s="91">
        <f t="shared" si="327"/>
        <v>2.6287500000000001</v>
      </c>
      <c r="O564" s="91">
        <f t="shared" si="327"/>
        <v>2.65848</v>
      </c>
      <c r="P564" s="91">
        <f t="shared" si="327"/>
        <v>2.6295899999999999</v>
      </c>
      <c r="Q564" s="91">
        <f t="shared" si="327"/>
        <v>2.6500300000000001</v>
      </c>
      <c r="R564" s="91">
        <f t="shared" si="327"/>
        <v>2.71692</v>
      </c>
      <c r="S564" s="91">
        <f t="shared" si="327"/>
        <v>2.6935699999999998</v>
      </c>
      <c r="T564" s="91">
        <f t="shared" si="327"/>
        <v>2.6888299999999998</v>
      </c>
      <c r="U564" s="91">
        <f t="shared" si="327"/>
        <v>2.6745700000000001</v>
      </c>
      <c r="V564" s="91">
        <f t="shared" si="327"/>
        <v>2.6366200000000002</v>
      </c>
      <c r="W564" s="91">
        <f t="shared" si="327"/>
        <v>2.5865</v>
      </c>
      <c r="X564" s="91">
        <f t="shared" si="327"/>
        <v>2.5706799999999999</v>
      </c>
      <c r="Y564" s="91">
        <f t="shared" si="327"/>
        <v>2.5735999999999999</v>
      </c>
      <c r="Z564" s="91">
        <f t="shared" si="327"/>
        <v>2.2454700000000001</v>
      </c>
      <c r="AA564" s="91">
        <f t="shared" si="327"/>
        <v>2.04034</v>
      </c>
    </row>
    <row r="565" spans="1:27" ht="12.75" hidden="1" customHeight="1" outlineLevel="1" x14ac:dyDescent="0.2">
      <c r="A565" s="99" t="s">
        <v>1579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hidden="1" customHeight="1" outlineLevel="1" x14ac:dyDescent="0.2">
      <c r="A566" s="99" t="s">
        <v>1580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hidden="1" customHeight="1" outlineLevel="1" x14ac:dyDescent="0.2">
      <c r="A567" s="99" t="s">
        <v>1581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hidden="1" customHeight="1" outlineLevel="1" x14ac:dyDescent="0.2">
      <c r="A568" s="99" t="s">
        <v>1582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1583</v>
      </c>
      <c r="B569" s="28" t="str">
        <f>"18"&amp;"."&amp;$B$663&amp;"."&amp;$B$664</f>
        <v>18.07.2023</v>
      </c>
      <c r="C569" s="90" t="s">
        <v>76</v>
      </c>
      <c r="D569" s="91">
        <f>ROUND(((D570+D571+D573+D572)/1000),5)</f>
        <v>1.8938200000000001</v>
      </c>
      <c r="E569" s="91">
        <f>ROUND(((E570+E571+E573+E572)/1000),5)</f>
        <v>1.7774000000000001</v>
      </c>
      <c r="F569" s="91">
        <f>ROUND(((F570+F571+F573+F572)/1000),5)</f>
        <v>1.6626399999999999</v>
      </c>
      <c r="G569" s="91">
        <f t="shared" ref="G569:AA569" si="330">ROUND(((G570+G571+G573+G572)/1000),5)</f>
        <v>1.55894</v>
      </c>
      <c r="H569" s="91">
        <f t="shared" si="330"/>
        <v>1.59978</v>
      </c>
      <c r="I569" s="91">
        <f t="shared" si="330"/>
        <v>1.69987</v>
      </c>
      <c r="J569" s="91">
        <f t="shared" si="330"/>
        <v>1.8163499999999999</v>
      </c>
      <c r="K569" s="91">
        <f t="shared" si="330"/>
        <v>2.0860300000000001</v>
      </c>
      <c r="L569" s="91">
        <f t="shared" si="330"/>
        <v>2.32606</v>
      </c>
      <c r="M569" s="91">
        <f t="shared" si="330"/>
        <v>2.6246999999999998</v>
      </c>
      <c r="N569" s="91">
        <f t="shared" si="330"/>
        <v>2.64513</v>
      </c>
      <c r="O569" s="91">
        <f t="shared" si="330"/>
        <v>2.6453099999999998</v>
      </c>
      <c r="P569" s="91">
        <f t="shared" si="330"/>
        <v>2.6272099999999998</v>
      </c>
      <c r="Q569" s="91">
        <f t="shared" si="330"/>
        <v>2.6406299999999998</v>
      </c>
      <c r="R569" s="91">
        <f t="shared" si="330"/>
        <v>2.7071299999999998</v>
      </c>
      <c r="S569" s="91">
        <f t="shared" si="330"/>
        <v>2.69381</v>
      </c>
      <c r="T569" s="91">
        <f t="shared" si="330"/>
        <v>2.6913499999999999</v>
      </c>
      <c r="U569" s="91">
        <f t="shared" si="330"/>
        <v>2.6702499999999998</v>
      </c>
      <c r="V569" s="91">
        <f t="shared" si="330"/>
        <v>2.6309300000000002</v>
      </c>
      <c r="W569" s="91">
        <f t="shared" si="330"/>
        <v>2.5858400000000001</v>
      </c>
      <c r="X569" s="91">
        <f t="shared" si="330"/>
        <v>2.54677</v>
      </c>
      <c r="Y569" s="91">
        <f t="shared" si="330"/>
        <v>2.53681</v>
      </c>
      <c r="Z569" s="91">
        <f t="shared" si="330"/>
        <v>2.1792699999999998</v>
      </c>
      <c r="AA569" s="91">
        <f t="shared" si="330"/>
        <v>2.0243500000000001</v>
      </c>
    </row>
    <row r="570" spans="1:27" ht="12.75" hidden="1" customHeight="1" outlineLevel="1" x14ac:dyDescent="0.2">
      <c r="A570" s="99" t="s">
        <v>1584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hidden="1" customHeight="1" outlineLevel="1" x14ac:dyDescent="0.2">
      <c r="A571" s="99" t="s">
        <v>1585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hidden="1" customHeight="1" outlineLevel="1" x14ac:dyDescent="0.2">
      <c r="A572" s="99" t="s">
        <v>1586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hidden="1" customHeight="1" outlineLevel="1" x14ac:dyDescent="0.2">
      <c r="A573" s="99" t="s">
        <v>1587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1588</v>
      </c>
      <c r="B574" s="28" t="str">
        <f>"19"&amp;"."&amp;$B$663&amp;"."&amp;$B$664</f>
        <v>19.07.2023</v>
      </c>
      <c r="C574" s="90" t="s">
        <v>76</v>
      </c>
      <c r="D574" s="91">
        <f>ROUND(((D575+D576+D578+D577)/1000),5)</f>
        <v>1.87374</v>
      </c>
      <c r="E574" s="91">
        <f>ROUND(((E575+E576+E578+E577)/1000),5)</f>
        <v>1.74759</v>
      </c>
      <c r="F574" s="91">
        <f>ROUND(((F575+F576+F578+F577)/1000),5)</f>
        <v>1.58073</v>
      </c>
      <c r="G574" s="91">
        <f t="shared" ref="G574:AA574" si="333">ROUND(((G575+G576+G578+G577)/1000),5)</f>
        <v>1.5057700000000001</v>
      </c>
      <c r="H574" s="91">
        <f t="shared" si="333"/>
        <v>1.4918199999999999</v>
      </c>
      <c r="I574" s="91">
        <f t="shared" si="333"/>
        <v>1.6633599999999999</v>
      </c>
      <c r="J574" s="91">
        <f t="shared" si="333"/>
        <v>1.8545</v>
      </c>
      <c r="K574" s="91">
        <f t="shared" si="333"/>
        <v>2.1206900000000002</v>
      </c>
      <c r="L574" s="91">
        <f t="shared" si="333"/>
        <v>2.3407300000000002</v>
      </c>
      <c r="M574" s="91">
        <f t="shared" si="333"/>
        <v>2.6124900000000002</v>
      </c>
      <c r="N574" s="91">
        <f t="shared" si="333"/>
        <v>2.6591999999999998</v>
      </c>
      <c r="O574" s="91">
        <f t="shared" si="333"/>
        <v>2.67082</v>
      </c>
      <c r="P574" s="91">
        <f t="shared" si="333"/>
        <v>2.66858</v>
      </c>
      <c r="Q574" s="91">
        <f t="shared" si="333"/>
        <v>2.6764399999999999</v>
      </c>
      <c r="R574" s="91">
        <f t="shared" si="333"/>
        <v>2.7372999999999998</v>
      </c>
      <c r="S574" s="91">
        <f t="shared" si="333"/>
        <v>2.7208999999999999</v>
      </c>
      <c r="T574" s="91">
        <f t="shared" si="333"/>
        <v>2.7076799999999999</v>
      </c>
      <c r="U574" s="91">
        <f t="shared" si="333"/>
        <v>2.6887300000000001</v>
      </c>
      <c r="V574" s="91">
        <f t="shared" si="333"/>
        <v>2.64872</v>
      </c>
      <c r="W574" s="91">
        <f t="shared" si="333"/>
        <v>2.6103499999999999</v>
      </c>
      <c r="X574" s="91">
        <f t="shared" si="333"/>
        <v>2.5836100000000002</v>
      </c>
      <c r="Y574" s="91">
        <f t="shared" si="333"/>
        <v>2.5702400000000001</v>
      </c>
      <c r="Z574" s="91">
        <f t="shared" si="333"/>
        <v>2.2738100000000001</v>
      </c>
      <c r="AA574" s="91">
        <f t="shared" si="333"/>
        <v>2.1455099999999998</v>
      </c>
    </row>
    <row r="575" spans="1:27" ht="12.75" hidden="1" customHeight="1" outlineLevel="1" x14ac:dyDescent="0.2">
      <c r="A575" s="99" t="s">
        <v>1589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hidden="1" customHeight="1" outlineLevel="1" x14ac:dyDescent="0.2">
      <c r="A576" s="99" t="s">
        <v>1590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hidden="1" customHeight="1" outlineLevel="1" x14ac:dyDescent="0.2">
      <c r="A577" s="99" t="s">
        <v>1591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hidden="1" customHeight="1" outlineLevel="1" x14ac:dyDescent="0.2">
      <c r="A578" s="99" t="s">
        <v>1592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1593</v>
      </c>
      <c r="B579" s="28" t="str">
        <f>"20"&amp;"."&amp;$B$663&amp;"."&amp;$B$664</f>
        <v>20.07.2023</v>
      </c>
      <c r="C579" s="90" t="s">
        <v>76</v>
      </c>
      <c r="D579" s="91">
        <f>ROUND(((D580+D581+D583+D582)/1000),5)</f>
        <v>1.84144</v>
      </c>
      <c r="E579" s="91">
        <f>ROUND(((E580+E581+E583+E582)/1000),5)</f>
        <v>1.68943</v>
      </c>
      <c r="F579" s="91">
        <f>ROUND(((F580+F581+F583+F582)/1000),5)</f>
        <v>1.5517099999999999</v>
      </c>
      <c r="G579" s="91">
        <f t="shared" ref="G579:AA579" si="336">ROUND(((G580+G581+G583+G582)/1000),5)</f>
        <v>1.4833499999999999</v>
      </c>
      <c r="H579" s="91">
        <f t="shared" si="336"/>
        <v>1.46641</v>
      </c>
      <c r="I579" s="91">
        <f t="shared" si="336"/>
        <v>1.64754</v>
      </c>
      <c r="J579" s="91">
        <f t="shared" si="336"/>
        <v>1.7169000000000001</v>
      </c>
      <c r="K579" s="91">
        <f t="shared" si="336"/>
        <v>2.1074600000000001</v>
      </c>
      <c r="L579" s="91">
        <f t="shared" si="336"/>
        <v>2.4253499999999999</v>
      </c>
      <c r="M579" s="91">
        <f t="shared" si="336"/>
        <v>2.6279300000000001</v>
      </c>
      <c r="N579" s="91">
        <f t="shared" si="336"/>
        <v>2.6827000000000001</v>
      </c>
      <c r="O579" s="91">
        <f t="shared" si="336"/>
        <v>2.6896599999999999</v>
      </c>
      <c r="P579" s="91">
        <f t="shared" si="336"/>
        <v>2.6868599999999998</v>
      </c>
      <c r="Q579" s="91">
        <f t="shared" si="336"/>
        <v>2.6880899999999999</v>
      </c>
      <c r="R579" s="91">
        <f t="shared" si="336"/>
        <v>2.7073200000000002</v>
      </c>
      <c r="S579" s="91">
        <f t="shared" si="336"/>
        <v>2.6993100000000001</v>
      </c>
      <c r="T579" s="91">
        <f t="shared" si="336"/>
        <v>2.6983999999999999</v>
      </c>
      <c r="U579" s="91">
        <f t="shared" si="336"/>
        <v>2.6862200000000001</v>
      </c>
      <c r="V579" s="91">
        <f t="shared" si="336"/>
        <v>2.6432199999999999</v>
      </c>
      <c r="W579" s="91">
        <f t="shared" si="336"/>
        <v>2.6180400000000001</v>
      </c>
      <c r="X579" s="91">
        <f t="shared" si="336"/>
        <v>2.5984099999999999</v>
      </c>
      <c r="Y579" s="91">
        <f t="shared" si="336"/>
        <v>2.58785</v>
      </c>
      <c r="Z579" s="91">
        <f t="shared" si="336"/>
        <v>2.2614899999999998</v>
      </c>
      <c r="AA579" s="91">
        <f t="shared" si="336"/>
        <v>2.0449799999999998</v>
      </c>
    </row>
    <row r="580" spans="1:27" ht="12.75" hidden="1" customHeight="1" outlineLevel="1" x14ac:dyDescent="0.2">
      <c r="A580" s="99" t="s">
        <v>1594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hidden="1" customHeight="1" outlineLevel="1" x14ac:dyDescent="0.2">
      <c r="A581" s="99" t="s">
        <v>1595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hidden="1" customHeight="1" outlineLevel="1" x14ac:dyDescent="0.2">
      <c r="A582" s="99" t="s">
        <v>1596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hidden="1" customHeight="1" outlineLevel="1" x14ac:dyDescent="0.2">
      <c r="A583" s="99" t="s">
        <v>1597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1598</v>
      </c>
      <c r="B584" s="28" t="str">
        <f>"21"&amp;"."&amp;$B$663&amp;"."&amp;$B$664</f>
        <v>21.07.2023</v>
      </c>
      <c r="C584" s="90" t="s">
        <v>76</v>
      </c>
      <c r="D584" s="91">
        <f>ROUND(((D585+D586+D588+D587)/1000),5)</f>
        <v>1.8043</v>
      </c>
      <c r="E584" s="91">
        <f>ROUND(((E585+E586+E588+E587)/1000),5)</f>
        <v>1.66456</v>
      </c>
      <c r="F584" s="91">
        <f>ROUND(((F585+F586+F588+F587)/1000),5)</f>
        <v>1.5901400000000001</v>
      </c>
      <c r="G584" s="91">
        <f t="shared" ref="G584:AA584" si="339">ROUND(((G585+G586+G588+G587)/1000),5)</f>
        <v>1.5135000000000001</v>
      </c>
      <c r="H584" s="91">
        <f t="shared" si="339"/>
        <v>1.4857400000000001</v>
      </c>
      <c r="I584" s="91">
        <f t="shared" si="339"/>
        <v>1.6346099999999999</v>
      </c>
      <c r="J584" s="91">
        <f t="shared" si="339"/>
        <v>1.7530300000000001</v>
      </c>
      <c r="K584" s="91">
        <f t="shared" si="339"/>
        <v>2.05566</v>
      </c>
      <c r="L584" s="91">
        <f t="shared" si="339"/>
        <v>2.4900699999999998</v>
      </c>
      <c r="M584" s="91">
        <f t="shared" si="339"/>
        <v>2.68188</v>
      </c>
      <c r="N584" s="91">
        <f t="shared" si="339"/>
        <v>2.6991399999999999</v>
      </c>
      <c r="O584" s="91">
        <f t="shared" si="339"/>
        <v>2.6934499999999999</v>
      </c>
      <c r="P584" s="91">
        <f t="shared" si="339"/>
        <v>2.68499</v>
      </c>
      <c r="Q584" s="91">
        <f t="shared" si="339"/>
        <v>2.69462</v>
      </c>
      <c r="R584" s="91">
        <f t="shared" si="339"/>
        <v>2.6938</v>
      </c>
      <c r="S584" s="91">
        <f t="shared" si="339"/>
        <v>2.68771</v>
      </c>
      <c r="T584" s="91">
        <f t="shared" si="339"/>
        <v>2.6829999999999998</v>
      </c>
      <c r="U584" s="91">
        <f t="shared" si="339"/>
        <v>2.6816300000000002</v>
      </c>
      <c r="V584" s="91">
        <f t="shared" si="339"/>
        <v>2.6636899999999999</v>
      </c>
      <c r="W584" s="91">
        <f t="shared" si="339"/>
        <v>2.66357</v>
      </c>
      <c r="X584" s="91">
        <f t="shared" si="339"/>
        <v>2.64893</v>
      </c>
      <c r="Y584" s="91">
        <f t="shared" si="339"/>
        <v>2.6524999999999999</v>
      </c>
      <c r="Z584" s="91">
        <f t="shared" si="339"/>
        <v>2.5074399999999999</v>
      </c>
      <c r="AA584" s="91">
        <f t="shared" si="339"/>
        <v>2.1575299999999999</v>
      </c>
    </row>
    <row r="585" spans="1:27" ht="12.75" hidden="1" customHeight="1" outlineLevel="1" x14ac:dyDescent="0.2">
      <c r="A585" s="99" t="s">
        <v>1599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hidden="1" customHeight="1" outlineLevel="1" x14ac:dyDescent="0.2">
      <c r="A586" s="99" t="s">
        <v>1600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hidden="1" customHeight="1" outlineLevel="1" x14ac:dyDescent="0.2">
      <c r="A587" s="99" t="s">
        <v>1601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hidden="1" customHeight="1" outlineLevel="1" x14ac:dyDescent="0.2">
      <c r="A588" s="99" t="s">
        <v>1602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1603</v>
      </c>
      <c r="B589" s="28" t="str">
        <f>"22"&amp;"."&amp;$B$663&amp;"."&amp;$B$664</f>
        <v>22.07.2023</v>
      </c>
      <c r="C589" s="90" t="s">
        <v>76</v>
      </c>
      <c r="D589" s="91">
        <f>ROUND(((D590+D591+D593+D592)/1000),5)</f>
        <v>2.1472600000000002</v>
      </c>
      <c r="E589" s="91">
        <f>ROUND(((E590+E591+E593+E592)/1000),5)</f>
        <v>2.0125999999999999</v>
      </c>
      <c r="F589" s="91">
        <f>ROUND(((F590+F591+F593+F592)/1000),5)</f>
        <v>1.8718999999999999</v>
      </c>
      <c r="G589" s="91">
        <f t="shared" ref="G589:AA589" si="342">ROUND(((G590+G591+G593+G592)/1000),5)</f>
        <v>1.7601899999999999</v>
      </c>
      <c r="H589" s="91">
        <f t="shared" si="342"/>
        <v>1.7091099999999999</v>
      </c>
      <c r="I589" s="91">
        <f t="shared" si="342"/>
        <v>1.77915</v>
      </c>
      <c r="J589" s="91">
        <f t="shared" si="342"/>
        <v>1.9110799999999999</v>
      </c>
      <c r="K589" s="91">
        <f t="shared" si="342"/>
        <v>2.0390000000000001</v>
      </c>
      <c r="L589" s="91">
        <f t="shared" si="342"/>
        <v>2.1996099999999998</v>
      </c>
      <c r="M589" s="91">
        <f t="shared" si="342"/>
        <v>2.60731</v>
      </c>
      <c r="N589" s="91">
        <f t="shared" si="342"/>
        <v>2.6753399999999998</v>
      </c>
      <c r="O589" s="91">
        <f t="shared" si="342"/>
        <v>2.6842800000000002</v>
      </c>
      <c r="P589" s="91">
        <f t="shared" si="342"/>
        <v>2.6786599999999998</v>
      </c>
      <c r="Q589" s="91">
        <f t="shared" si="342"/>
        <v>2.6753100000000001</v>
      </c>
      <c r="R589" s="91">
        <f t="shared" si="342"/>
        <v>2.6769599999999998</v>
      </c>
      <c r="S589" s="91">
        <f t="shared" si="342"/>
        <v>2.6675599999999999</v>
      </c>
      <c r="T589" s="91">
        <f t="shared" si="342"/>
        <v>2.6391</v>
      </c>
      <c r="U589" s="91">
        <f t="shared" si="342"/>
        <v>2.6046800000000001</v>
      </c>
      <c r="V589" s="91">
        <f t="shared" si="342"/>
        <v>2.57836</v>
      </c>
      <c r="W589" s="91">
        <f t="shared" si="342"/>
        <v>2.5264199999999999</v>
      </c>
      <c r="X589" s="91">
        <f t="shared" si="342"/>
        <v>2.5196000000000001</v>
      </c>
      <c r="Y589" s="91">
        <f t="shared" si="342"/>
        <v>2.5341900000000002</v>
      </c>
      <c r="Z589" s="91">
        <f t="shared" si="342"/>
        <v>2.3511099999999998</v>
      </c>
      <c r="AA589" s="91">
        <f t="shared" si="342"/>
        <v>2.1440199999999998</v>
      </c>
    </row>
    <row r="590" spans="1:27" ht="12.75" hidden="1" customHeight="1" outlineLevel="1" x14ac:dyDescent="0.2">
      <c r="A590" s="99" t="s">
        <v>1604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hidden="1" customHeight="1" outlineLevel="1" x14ac:dyDescent="0.2">
      <c r="A591" s="99" t="s">
        <v>1605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hidden="1" customHeight="1" outlineLevel="1" x14ac:dyDescent="0.2">
      <c r="A592" s="99" t="s">
        <v>1606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hidden="1" customHeight="1" outlineLevel="1" x14ac:dyDescent="0.2">
      <c r="A593" s="99" t="s">
        <v>1607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1608</v>
      </c>
      <c r="B594" s="28" t="str">
        <f>"23"&amp;"."&amp;$B$663&amp;"."&amp;$B$664</f>
        <v>23.07.2023</v>
      </c>
      <c r="C594" s="90" t="s">
        <v>76</v>
      </c>
      <c r="D594" s="91">
        <f>ROUND(((D595+D596+D598+D597)/1000),5)</f>
        <v>1.95997</v>
      </c>
      <c r="E594" s="91">
        <f>ROUND(((E595+E596+E598+E597)/1000),5)</f>
        <v>1.81216</v>
      </c>
      <c r="F594" s="91">
        <f>ROUND(((F595+F596+F598+F597)/1000),5)</f>
        <v>1.6382300000000001</v>
      </c>
      <c r="G594" s="91">
        <f t="shared" ref="G594:AA594" si="345">ROUND(((G595+G596+G598+G597)/1000),5)</f>
        <v>1.5344</v>
      </c>
      <c r="H594" s="91">
        <f t="shared" si="345"/>
        <v>1.4839100000000001</v>
      </c>
      <c r="I594" s="91">
        <f t="shared" si="345"/>
        <v>1.5383899999999999</v>
      </c>
      <c r="J594" s="91">
        <f t="shared" si="345"/>
        <v>1.5384800000000001</v>
      </c>
      <c r="K594" s="91">
        <f t="shared" si="345"/>
        <v>1.83473</v>
      </c>
      <c r="L594" s="91">
        <f t="shared" si="345"/>
        <v>2.0541100000000001</v>
      </c>
      <c r="M594" s="91">
        <f t="shared" si="345"/>
        <v>2.2717399999999999</v>
      </c>
      <c r="N594" s="91">
        <f t="shared" si="345"/>
        <v>2.45479</v>
      </c>
      <c r="O594" s="91">
        <f t="shared" si="345"/>
        <v>2.4928900000000001</v>
      </c>
      <c r="P594" s="91">
        <f t="shared" si="345"/>
        <v>2.4980699999999998</v>
      </c>
      <c r="Q594" s="91">
        <f t="shared" si="345"/>
        <v>2.5027400000000002</v>
      </c>
      <c r="R594" s="91">
        <f t="shared" si="345"/>
        <v>2.5024299999999999</v>
      </c>
      <c r="S594" s="91">
        <f t="shared" si="345"/>
        <v>2.49621</v>
      </c>
      <c r="T594" s="91">
        <f t="shared" si="345"/>
        <v>2.45662</v>
      </c>
      <c r="U594" s="91">
        <f t="shared" si="345"/>
        <v>2.4459599999999999</v>
      </c>
      <c r="V594" s="91">
        <f t="shared" si="345"/>
        <v>2.4385300000000001</v>
      </c>
      <c r="W594" s="91">
        <f t="shared" si="345"/>
        <v>2.4298500000000001</v>
      </c>
      <c r="X594" s="91">
        <f t="shared" si="345"/>
        <v>2.4356200000000001</v>
      </c>
      <c r="Y594" s="91">
        <f t="shared" si="345"/>
        <v>2.43208</v>
      </c>
      <c r="Z594" s="91">
        <f t="shared" si="345"/>
        <v>2.25386</v>
      </c>
      <c r="AA594" s="91">
        <f t="shared" si="345"/>
        <v>2.0831900000000001</v>
      </c>
    </row>
    <row r="595" spans="1:27" ht="12.75" hidden="1" customHeight="1" outlineLevel="1" x14ac:dyDescent="0.2">
      <c r="A595" s="99" t="s">
        <v>1609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hidden="1" customHeight="1" outlineLevel="1" x14ac:dyDescent="0.2">
      <c r="A596" s="99" t="s">
        <v>1610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hidden="1" customHeight="1" outlineLevel="1" x14ac:dyDescent="0.2">
      <c r="A597" s="99" t="s">
        <v>1611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hidden="1" customHeight="1" outlineLevel="1" x14ac:dyDescent="0.2">
      <c r="A598" s="99" t="s">
        <v>1612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1613</v>
      </c>
      <c r="B599" s="28" t="str">
        <f>"24"&amp;"."&amp;$B$663&amp;"."&amp;$B$664</f>
        <v>24.07.2023</v>
      </c>
      <c r="C599" s="90" t="s">
        <v>76</v>
      </c>
      <c r="D599" s="91">
        <f>ROUND(((D600+D601+D603+D602)/1000),5)</f>
        <v>1.8640300000000001</v>
      </c>
      <c r="E599" s="91">
        <f>ROUND(((E600+E601+E603+E602)/1000),5)</f>
        <v>1.7132499999999999</v>
      </c>
      <c r="F599" s="91">
        <f>ROUND(((F600+F601+F603+F602)/1000),5)</f>
        <v>1.6464399999999999</v>
      </c>
      <c r="G599" s="91">
        <f t="shared" ref="G599:AA599" si="348">ROUND(((G600+G601+G603+G602)/1000),5)</f>
        <v>1.5663100000000001</v>
      </c>
      <c r="H599" s="91">
        <f t="shared" si="348"/>
        <v>1.53807</v>
      </c>
      <c r="I599" s="91">
        <f t="shared" si="348"/>
        <v>1.7068399999999999</v>
      </c>
      <c r="J599" s="91">
        <f t="shared" si="348"/>
        <v>1.9187000000000001</v>
      </c>
      <c r="K599" s="91">
        <f t="shared" si="348"/>
        <v>2.0488499999999998</v>
      </c>
      <c r="L599" s="91">
        <f t="shared" si="348"/>
        <v>2.3852799999999998</v>
      </c>
      <c r="M599" s="91">
        <f t="shared" si="348"/>
        <v>2.61538</v>
      </c>
      <c r="N599" s="91">
        <f t="shared" si="348"/>
        <v>2.6813600000000002</v>
      </c>
      <c r="O599" s="91">
        <f t="shared" si="348"/>
        <v>2.68757</v>
      </c>
      <c r="P599" s="91">
        <f t="shared" si="348"/>
        <v>2.6748400000000001</v>
      </c>
      <c r="Q599" s="91">
        <f t="shared" si="348"/>
        <v>2.7183999999999999</v>
      </c>
      <c r="R599" s="91">
        <f t="shared" si="348"/>
        <v>2.7130399999999999</v>
      </c>
      <c r="S599" s="91">
        <f t="shared" si="348"/>
        <v>2.6870099999999999</v>
      </c>
      <c r="T599" s="91">
        <f t="shared" si="348"/>
        <v>2.67299</v>
      </c>
      <c r="U599" s="91">
        <f t="shared" si="348"/>
        <v>2.6520199999999998</v>
      </c>
      <c r="V599" s="91">
        <f t="shared" si="348"/>
        <v>2.6009799999999998</v>
      </c>
      <c r="W599" s="91">
        <f t="shared" si="348"/>
        <v>2.5830299999999999</v>
      </c>
      <c r="X599" s="91">
        <f t="shared" si="348"/>
        <v>2.5252699999999999</v>
      </c>
      <c r="Y599" s="91">
        <f t="shared" si="348"/>
        <v>2.5195799999999999</v>
      </c>
      <c r="Z599" s="91">
        <f t="shared" si="348"/>
        <v>2.21285</v>
      </c>
      <c r="AA599" s="91">
        <f t="shared" si="348"/>
        <v>2.0125000000000002</v>
      </c>
    </row>
    <row r="600" spans="1:27" ht="12.75" hidden="1" customHeight="1" outlineLevel="1" x14ac:dyDescent="0.2">
      <c r="A600" s="99" t="s">
        <v>1614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hidden="1" customHeight="1" outlineLevel="1" x14ac:dyDescent="0.2">
      <c r="A601" s="99" t="s">
        <v>1615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hidden="1" customHeight="1" outlineLevel="1" x14ac:dyDescent="0.2">
      <c r="A602" s="99" t="s">
        <v>1616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hidden="1" customHeight="1" outlineLevel="1" x14ac:dyDescent="0.2">
      <c r="A603" s="99" t="s">
        <v>1617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1618</v>
      </c>
      <c r="B604" s="28" t="str">
        <f>"25"&amp;"."&amp;$B$663&amp;"."&amp;$B$664</f>
        <v>25.07.2023</v>
      </c>
      <c r="C604" s="90" t="s">
        <v>76</v>
      </c>
      <c r="D604" s="91">
        <f>ROUND(((D605+D606+D608+D607)/1000),5)</f>
        <v>1.7961199999999999</v>
      </c>
      <c r="E604" s="91">
        <f>ROUND(((E605+E606+E608+E607)/1000),5)</f>
        <v>1.65157</v>
      </c>
      <c r="F604" s="91">
        <f>ROUND(((F605+F606+F608+F607)/1000),5)</f>
        <v>1.50657</v>
      </c>
      <c r="G604" s="91">
        <f t="shared" ref="G604:AA604" si="351">ROUND(((G605+G606+G608+G607)/1000),5)</f>
        <v>1.44811</v>
      </c>
      <c r="H604" s="91">
        <f t="shared" si="351"/>
        <v>1.4158500000000001</v>
      </c>
      <c r="I604" s="91">
        <f t="shared" si="351"/>
        <v>1.6022099999999999</v>
      </c>
      <c r="J604" s="91">
        <f t="shared" si="351"/>
        <v>1.7183999999999999</v>
      </c>
      <c r="K604" s="91">
        <f t="shared" si="351"/>
        <v>2.00773</v>
      </c>
      <c r="L604" s="91">
        <f t="shared" si="351"/>
        <v>2.1211199999999999</v>
      </c>
      <c r="M604" s="91">
        <f t="shared" si="351"/>
        <v>2.4064199999999998</v>
      </c>
      <c r="N604" s="91">
        <f t="shared" si="351"/>
        <v>2.4729700000000001</v>
      </c>
      <c r="O604" s="91">
        <f t="shared" si="351"/>
        <v>2.6047099999999999</v>
      </c>
      <c r="P604" s="91">
        <f t="shared" si="351"/>
        <v>2.5881099999999999</v>
      </c>
      <c r="Q604" s="91">
        <f t="shared" si="351"/>
        <v>2.6189800000000001</v>
      </c>
      <c r="R604" s="91">
        <f t="shared" si="351"/>
        <v>2.6859600000000001</v>
      </c>
      <c r="S604" s="91">
        <f t="shared" si="351"/>
        <v>2.68418</v>
      </c>
      <c r="T604" s="91">
        <f t="shared" si="351"/>
        <v>2.6816399999999998</v>
      </c>
      <c r="U604" s="91">
        <f t="shared" si="351"/>
        <v>2.6642000000000001</v>
      </c>
      <c r="V604" s="91">
        <f t="shared" si="351"/>
        <v>2.6125600000000002</v>
      </c>
      <c r="W604" s="91">
        <f t="shared" si="351"/>
        <v>2.4785699999999999</v>
      </c>
      <c r="X604" s="91">
        <f t="shared" si="351"/>
        <v>2.30918</v>
      </c>
      <c r="Y604" s="91">
        <f t="shared" si="351"/>
        <v>2.2925499999999999</v>
      </c>
      <c r="Z604" s="91">
        <f t="shared" si="351"/>
        <v>2.10615</v>
      </c>
      <c r="AA604" s="91">
        <f t="shared" si="351"/>
        <v>1.96811</v>
      </c>
    </row>
    <row r="605" spans="1:27" ht="12.75" hidden="1" customHeight="1" outlineLevel="1" x14ac:dyDescent="0.2">
      <c r="A605" s="99" t="s">
        <v>1619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hidden="1" customHeight="1" outlineLevel="1" x14ac:dyDescent="0.2">
      <c r="A606" s="99" t="s">
        <v>1620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hidden="1" customHeight="1" outlineLevel="1" x14ac:dyDescent="0.2">
      <c r="A607" s="99" t="s">
        <v>1621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hidden="1" customHeight="1" outlineLevel="1" x14ac:dyDescent="0.2">
      <c r="A608" s="99" t="s">
        <v>1622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1623</v>
      </c>
      <c r="B609" s="28" t="str">
        <f>"26"&amp;"."&amp;$B$663&amp;"."&amp;$B$664</f>
        <v>26.07.2023</v>
      </c>
      <c r="C609" s="90" t="s">
        <v>76</v>
      </c>
      <c r="D609" s="91">
        <f>ROUND(((D610+D611+D613+D612)/1000),5)</f>
        <v>1.86022</v>
      </c>
      <c r="E609" s="91">
        <f>ROUND(((E610+E611+E613+E612)/1000),5)</f>
        <v>1.73569</v>
      </c>
      <c r="F609" s="91">
        <f>ROUND(((F610+F611+F613+F612)/1000),5)</f>
        <v>1.61713</v>
      </c>
      <c r="G609" s="91">
        <f t="shared" ref="G609:AA609" si="354">ROUND(((G610+G611+G613+G612)/1000),5)</f>
        <v>1.49678</v>
      </c>
      <c r="H609" s="91">
        <f t="shared" si="354"/>
        <v>1.4978499999999999</v>
      </c>
      <c r="I609" s="91">
        <f t="shared" si="354"/>
        <v>1.6715199999999999</v>
      </c>
      <c r="J609" s="91">
        <f t="shared" si="354"/>
        <v>1.7882100000000001</v>
      </c>
      <c r="K609" s="91">
        <f t="shared" si="354"/>
        <v>2.07517</v>
      </c>
      <c r="L609" s="91">
        <f t="shared" si="354"/>
        <v>2.30986</v>
      </c>
      <c r="M609" s="91">
        <f t="shared" si="354"/>
        <v>2.6820900000000001</v>
      </c>
      <c r="N609" s="91">
        <f t="shared" si="354"/>
        <v>2.7382599999999999</v>
      </c>
      <c r="O609" s="91">
        <f t="shared" si="354"/>
        <v>2.77224</v>
      </c>
      <c r="P609" s="91">
        <f t="shared" si="354"/>
        <v>2.7397300000000002</v>
      </c>
      <c r="Q609" s="91">
        <f t="shared" si="354"/>
        <v>2.7153299999999998</v>
      </c>
      <c r="R609" s="91">
        <f t="shared" si="354"/>
        <v>2.8304900000000002</v>
      </c>
      <c r="S609" s="91">
        <f t="shared" si="354"/>
        <v>2.7810700000000002</v>
      </c>
      <c r="T609" s="91">
        <f t="shared" si="354"/>
        <v>2.7456700000000001</v>
      </c>
      <c r="U609" s="91">
        <f t="shared" si="354"/>
        <v>2.7111100000000001</v>
      </c>
      <c r="V609" s="91">
        <f t="shared" si="354"/>
        <v>2.67435</v>
      </c>
      <c r="W609" s="91">
        <f t="shared" si="354"/>
        <v>2.64459</v>
      </c>
      <c r="X609" s="91">
        <f t="shared" si="354"/>
        <v>2.5873599999999999</v>
      </c>
      <c r="Y609" s="91">
        <f t="shared" si="354"/>
        <v>2.48143</v>
      </c>
      <c r="Z609" s="91">
        <f t="shared" si="354"/>
        <v>2.3451900000000001</v>
      </c>
      <c r="AA609" s="91">
        <f t="shared" si="354"/>
        <v>2.0280200000000002</v>
      </c>
    </row>
    <row r="610" spans="1:27" ht="12.75" hidden="1" customHeight="1" outlineLevel="1" x14ac:dyDescent="0.2">
      <c r="A610" s="99" t="s">
        <v>1624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hidden="1" customHeight="1" outlineLevel="1" x14ac:dyDescent="0.2">
      <c r="A611" s="99" t="s">
        <v>1625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hidden="1" customHeight="1" outlineLevel="1" x14ac:dyDescent="0.2">
      <c r="A612" s="99" t="s">
        <v>1626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hidden="1" customHeight="1" outlineLevel="1" x14ac:dyDescent="0.2">
      <c r="A613" s="99" t="s">
        <v>1627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1628</v>
      </c>
      <c r="B614" s="28" t="str">
        <f>"27"&amp;"."&amp;$B$663&amp;"."&amp;$B$664</f>
        <v>27.07.2023</v>
      </c>
      <c r="C614" s="90" t="s">
        <v>76</v>
      </c>
      <c r="D614" s="91">
        <f>ROUND(((D615+D616+D618+D617)/1000),5)</f>
        <v>1.8551500000000001</v>
      </c>
      <c r="E614" s="91">
        <f>ROUND(((E615+E616+E618+E617)/1000),5)</f>
        <v>1.6744000000000001</v>
      </c>
      <c r="F614" s="91">
        <f>ROUND(((F615+F616+F618+F617)/1000),5)</f>
        <v>1.5189999999999999</v>
      </c>
      <c r="G614" s="91">
        <f t="shared" ref="G614:AA614" si="357">ROUND(((G615+G616+G618+G617)/1000),5)</f>
        <v>1.3998900000000001</v>
      </c>
      <c r="H614" s="91">
        <f t="shared" si="357"/>
        <v>1.3710599999999999</v>
      </c>
      <c r="I614" s="91">
        <f t="shared" si="357"/>
        <v>1.6096699999999999</v>
      </c>
      <c r="J614" s="91">
        <f t="shared" si="357"/>
        <v>1.8785000000000001</v>
      </c>
      <c r="K614" s="91">
        <f t="shared" si="357"/>
        <v>2.0195400000000001</v>
      </c>
      <c r="L614" s="91">
        <f t="shared" si="357"/>
        <v>2.4337399999999998</v>
      </c>
      <c r="M614" s="91">
        <f t="shared" si="357"/>
        <v>2.6942200000000001</v>
      </c>
      <c r="N614" s="91">
        <f t="shared" si="357"/>
        <v>2.7019700000000002</v>
      </c>
      <c r="O614" s="91">
        <f t="shared" si="357"/>
        <v>2.70913</v>
      </c>
      <c r="P614" s="91">
        <f t="shared" si="357"/>
        <v>2.6962199999999998</v>
      </c>
      <c r="Q614" s="91">
        <f t="shared" si="357"/>
        <v>2.70947</v>
      </c>
      <c r="R614" s="91">
        <f t="shared" si="357"/>
        <v>2.7214200000000002</v>
      </c>
      <c r="S614" s="91">
        <f t="shared" si="357"/>
        <v>2.7084800000000002</v>
      </c>
      <c r="T614" s="91">
        <f t="shared" si="357"/>
        <v>2.7307600000000001</v>
      </c>
      <c r="U614" s="91">
        <f t="shared" si="357"/>
        <v>2.7113999999999998</v>
      </c>
      <c r="V614" s="91">
        <f t="shared" si="357"/>
        <v>2.6820900000000001</v>
      </c>
      <c r="W614" s="91">
        <f t="shared" si="357"/>
        <v>2.6295799999999998</v>
      </c>
      <c r="X614" s="91">
        <f t="shared" si="357"/>
        <v>2.5394000000000001</v>
      </c>
      <c r="Y614" s="91">
        <f t="shared" si="357"/>
        <v>2.4845899999999999</v>
      </c>
      <c r="Z614" s="91">
        <f t="shared" si="357"/>
        <v>2.3117899999999998</v>
      </c>
      <c r="AA614" s="91">
        <f t="shared" si="357"/>
        <v>2.0070299999999999</v>
      </c>
    </row>
    <row r="615" spans="1:27" ht="12.75" hidden="1" customHeight="1" outlineLevel="1" x14ac:dyDescent="0.2">
      <c r="A615" s="99" t="s">
        <v>1629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hidden="1" customHeight="1" outlineLevel="1" x14ac:dyDescent="0.2">
      <c r="A616" s="99" t="s">
        <v>1630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hidden="1" customHeight="1" outlineLevel="1" x14ac:dyDescent="0.2">
      <c r="A617" s="99" t="s">
        <v>1631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hidden="1" customHeight="1" outlineLevel="1" x14ac:dyDescent="0.2">
      <c r="A618" s="99" t="s">
        <v>1632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1633</v>
      </c>
      <c r="B619" s="28" t="str">
        <f>"28"&amp;"."&amp;$B$663&amp;"."&amp;$B$664</f>
        <v>28.07.2023</v>
      </c>
      <c r="C619" s="90" t="s">
        <v>76</v>
      </c>
      <c r="D619" s="91">
        <f>ROUND(((D620+D621+D623+D622)/1000),5)</f>
        <v>1.7954300000000001</v>
      </c>
      <c r="E619" s="91">
        <f>ROUND(((E620+E621+E623+E622)/1000),5)</f>
        <v>1.6169100000000001</v>
      </c>
      <c r="F619" s="91">
        <f>ROUND(((F620+F621+F623+F622)/1000),5)</f>
        <v>1.4678100000000001</v>
      </c>
      <c r="G619" s="91">
        <f t="shared" ref="G619:AA619" si="360">ROUND(((G620+G621+G623+G622)/1000),5)</f>
        <v>1.39913</v>
      </c>
      <c r="H619" s="91">
        <f t="shared" si="360"/>
        <v>1.3824099999999999</v>
      </c>
      <c r="I619" s="91">
        <f t="shared" si="360"/>
        <v>1.6008599999999999</v>
      </c>
      <c r="J619" s="91">
        <f t="shared" si="360"/>
        <v>1.8207</v>
      </c>
      <c r="K619" s="91">
        <f t="shared" si="360"/>
        <v>2.0410300000000001</v>
      </c>
      <c r="L619" s="91">
        <f t="shared" si="360"/>
        <v>2.2904100000000001</v>
      </c>
      <c r="M619" s="91">
        <f t="shared" si="360"/>
        <v>2.7085499999999998</v>
      </c>
      <c r="N619" s="91">
        <f t="shared" si="360"/>
        <v>2.7186699999999999</v>
      </c>
      <c r="O619" s="91">
        <f t="shared" si="360"/>
        <v>2.7290999999999999</v>
      </c>
      <c r="P619" s="91">
        <f t="shared" si="360"/>
        <v>2.7329500000000002</v>
      </c>
      <c r="Q619" s="91">
        <f t="shared" si="360"/>
        <v>2.7235499999999999</v>
      </c>
      <c r="R619" s="91">
        <f t="shared" si="360"/>
        <v>2.8021799999999999</v>
      </c>
      <c r="S619" s="91">
        <f t="shared" si="360"/>
        <v>2.7217699999999998</v>
      </c>
      <c r="T619" s="91">
        <f t="shared" si="360"/>
        <v>2.7377699999999998</v>
      </c>
      <c r="U619" s="91">
        <f t="shared" si="360"/>
        <v>2.7166800000000002</v>
      </c>
      <c r="V619" s="91">
        <f t="shared" si="360"/>
        <v>2.6917599999999999</v>
      </c>
      <c r="W619" s="91">
        <f t="shared" si="360"/>
        <v>2.6488700000000001</v>
      </c>
      <c r="X619" s="91">
        <f t="shared" si="360"/>
        <v>2.6101000000000001</v>
      </c>
      <c r="Y619" s="91">
        <f t="shared" si="360"/>
        <v>2.5952000000000002</v>
      </c>
      <c r="Z619" s="91">
        <f t="shared" si="360"/>
        <v>2.3254999999999999</v>
      </c>
      <c r="AA619" s="91">
        <f t="shared" si="360"/>
        <v>2.1452200000000001</v>
      </c>
    </row>
    <row r="620" spans="1:27" ht="12.75" hidden="1" customHeight="1" outlineLevel="1" x14ac:dyDescent="0.2">
      <c r="A620" s="99" t="s">
        <v>1634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hidden="1" customHeight="1" outlineLevel="1" x14ac:dyDescent="0.2">
      <c r="A621" s="99" t="s">
        <v>1635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hidden="1" customHeight="1" outlineLevel="1" x14ac:dyDescent="0.2">
      <c r="A622" s="99" t="s">
        <v>1636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hidden="1" customHeight="1" outlineLevel="1" x14ac:dyDescent="0.2">
      <c r="A623" s="99" t="s">
        <v>1637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1638</v>
      </c>
      <c r="B624" s="28" t="str">
        <f>"29"&amp;"."&amp;$B$663&amp;"."&amp;$B$664</f>
        <v>29.07.2023</v>
      </c>
      <c r="C624" s="90" t="s">
        <v>76</v>
      </c>
      <c r="D624" s="91">
        <f>ROUND(((D625+D626+D628+D627)/1000),5)</f>
        <v>1.9011199999999999</v>
      </c>
      <c r="E624" s="91">
        <f>ROUND(((E625+E626+E628+E627)/1000),5)</f>
        <v>1.7463599999999999</v>
      </c>
      <c r="F624" s="91">
        <f>ROUND(((F625+F626+F628+F627)/1000),5)</f>
        <v>1.6457900000000001</v>
      </c>
      <c r="G624" s="91">
        <f t="shared" ref="G624:AA624" si="363">ROUND(((G625+G626+G628+G627)/1000),5)</f>
        <v>1.5462400000000001</v>
      </c>
      <c r="H624" s="91">
        <f t="shared" si="363"/>
        <v>1.5111000000000001</v>
      </c>
      <c r="I624" s="91">
        <f t="shared" si="363"/>
        <v>1.60585</v>
      </c>
      <c r="J624" s="91">
        <f t="shared" si="363"/>
        <v>1.60453</v>
      </c>
      <c r="K624" s="91">
        <f t="shared" si="363"/>
        <v>1.98767</v>
      </c>
      <c r="L624" s="91">
        <f t="shared" si="363"/>
        <v>2.1056900000000001</v>
      </c>
      <c r="M624" s="91">
        <f t="shared" si="363"/>
        <v>2.4361700000000002</v>
      </c>
      <c r="N624" s="91">
        <f t="shared" si="363"/>
        <v>2.6238899999999998</v>
      </c>
      <c r="O624" s="91">
        <f t="shared" si="363"/>
        <v>2.6490200000000002</v>
      </c>
      <c r="P624" s="91">
        <f t="shared" si="363"/>
        <v>2.6415500000000001</v>
      </c>
      <c r="Q624" s="91">
        <f t="shared" si="363"/>
        <v>2.6440700000000001</v>
      </c>
      <c r="R624" s="91">
        <f t="shared" si="363"/>
        <v>2.6344099999999999</v>
      </c>
      <c r="S624" s="91">
        <f t="shared" si="363"/>
        <v>2.5848900000000001</v>
      </c>
      <c r="T624" s="91">
        <f t="shared" si="363"/>
        <v>2.5634999999999999</v>
      </c>
      <c r="U624" s="91">
        <f t="shared" si="363"/>
        <v>2.5427</v>
      </c>
      <c r="V624" s="91">
        <f t="shared" si="363"/>
        <v>2.53952</v>
      </c>
      <c r="W624" s="91">
        <f t="shared" si="363"/>
        <v>2.43004</v>
      </c>
      <c r="X624" s="91">
        <f t="shared" si="363"/>
        <v>2.4208099999999999</v>
      </c>
      <c r="Y624" s="91">
        <f t="shared" si="363"/>
        <v>2.4068299999999998</v>
      </c>
      <c r="Z624" s="91">
        <f t="shared" si="363"/>
        <v>2.3099799999999999</v>
      </c>
      <c r="AA624" s="91">
        <f t="shared" si="363"/>
        <v>2.1234799999999998</v>
      </c>
    </row>
    <row r="625" spans="1:27" ht="12.75" hidden="1" customHeight="1" outlineLevel="1" x14ac:dyDescent="0.2">
      <c r="A625" s="99" t="s">
        <v>1639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hidden="1" customHeight="1" outlineLevel="1" x14ac:dyDescent="0.2">
      <c r="A626" s="99" t="s">
        <v>1640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hidden="1" customHeight="1" outlineLevel="1" x14ac:dyDescent="0.2">
      <c r="A627" s="99" t="s">
        <v>1641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hidden="1" customHeight="1" outlineLevel="1" x14ac:dyDescent="0.2">
      <c r="A628" s="99" t="s">
        <v>1642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1643</v>
      </c>
      <c r="B629" s="28" t="str">
        <f>"30"&amp;"."&amp;$B$663&amp;"."&amp;$B$664</f>
        <v>30.07.2023</v>
      </c>
      <c r="C629" s="90" t="s">
        <v>76</v>
      </c>
      <c r="D629" s="91">
        <f>ROUND(((D630+D631+D633+D632)/1000),5)</f>
        <v>1.9631700000000001</v>
      </c>
      <c r="E629" s="91">
        <f>ROUND(((E630+E631+E633+E632)/1000),5)</f>
        <v>1.7751399999999999</v>
      </c>
      <c r="F629" s="91">
        <f>ROUND(((F630+F631+F633+F632)/1000),5)</f>
        <v>1.66082</v>
      </c>
      <c r="G629" s="91">
        <f t="shared" ref="G629:AA629" si="366">ROUND(((G630+G631+G633+G632)/1000),5)</f>
        <v>1.60239</v>
      </c>
      <c r="H629" s="91">
        <f t="shared" si="366"/>
        <v>1.55186</v>
      </c>
      <c r="I629" s="91">
        <f t="shared" si="366"/>
        <v>1.5747</v>
      </c>
      <c r="J629" s="91">
        <f t="shared" si="366"/>
        <v>1.6002700000000001</v>
      </c>
      <c r="K629" s="91">
        <f t="shared" si="366"/>
        <v>1.91177</v>
      </c>
      <c r="L629" s="91">
        <f t="shared" si="366"/>
        <v>2.0960899999999998</v>
      </c>
      <c r="M629" s="91">
        <f t="shared" si="366"/>
        <v>2.4561299999999999</v>
      </c>
      <c r="N629" s="91">
        <f t="shared" si="366"/>
        <v>2.5775199999999998</v>
      </c>
      <c r="O629" s="91">
        <f t="shared" si="366"/>
        <v>2.6219700000000001</v>
      </c>
      <c r="P629" s="91">
        <f t="shared" si="366"/>
        <v>2.6115400000000002</v>
      </c>
      <c r="Q629" s="91">
        <f t="shared" si="366"/>
        <v>2.6168999999999998</v>
      </c>
      <c r="R629" s="91">
        <f t="shared" si="366"/>
        <v>2.6168499999999999</v>
      </c>
      <c r="S629" s="91">
        <f t="shared" si="366"/>
        <v>2.6181899999999998</v>
      </c>
      <c r="T629" s="91">
        <f t="shared" si="366"/>
        <v>2.6186099999999999</v>
      </c>
      <c r="U629" s="91">
        <f t="shared" si="366"/>
        <v>2.5761599999999998</v>
      </c>
      <c r="V629" s="91">
        <f t="shared" si="366"/>
        <v>2.5849099999999998</v>
      </c>
      <c r="W629" s="91">
        <f t="shared" si="366"/>
        <v>2.5604900000000002</v>
      </c>
      <c r="X629" s="91">
        <f t="shared" si="366"/>
        <v>2.5453000000000001</v>
      </c>
      <c r="Y629" s="91">
        <f t="shared" si="366"/>
        <v>2.5185499999999998</v>
      </c>
      <c r="Z629" s="91">
        <f t="shared" si="366"/>
        <v>2.4129900000000002</v>
      </c>
      <c r="AA629" s="91">
        <f t="shared" si="366"/>
        <v>2.16255</v>
      </c>
    </row>
    <row r="630" spans="1:27" ht="12.75" hidden="1" customHeight="1" outlineLevel="1" x14ac:dyDescent="0.2">
      <c r="A630" s="99" t="s">
        <v>1644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hidden="1" customHeight="1" outlineLevel="1" x14ac:dyDescent="0.2">
      <c r="A631" s="99" t="s">
        <v>1645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hidden="1" customHeight="1" outlineLevel="1" x14ac:dyDescent="0.2">
      <c r="A632" s="99" t="s">
        <v>1646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hidden="1" customHeight="1" outlineLevel="1" x14ac:dyDescent="0.2">
      <c r="A633" s="99" t="s">
        <v>1647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1648</v>
      </c>
      <c r="B634" s="28" t="str">
        <f>"31"&amp;"."&amp;$B$663&amp;"."&amp;$B$664</f>
        <v>31.07.2023</v>
      </c>
      <c r="C634" s="90" t="s">
        <v>76</v>
      </c>
      <c r="D634" s="91">
        <f>ROUND(((D635+D636+D638+D637)/1000),5)</f>
        <v>1.9144399999999999</v>
      </c>
      <c r="E634" s="91">
        <f>ROUND(((E635+E636+E638+E637)/1000),5)</f>
        <v>1.7411799999999999</v>
      </c>
      <c r="F634" s="91">
        <f>ROUND(((F635+F636+F638+F637)/1000),5)</f>
        <v>1.64812</v>
      </c>
      <c r="G634" s="91">
        <f t="shared" ref="G634:AA634" si="369">ROUND(((G635+G636+G638+G637)/1000),5)</f>
        <v>1.6189499999999999</v>
      </c>
      <c r="H634" s="91">
        <f t="shared" si="369"/>
        <v>1.61425</v>
      </c>
      <c r="I634" s="91">
        <f t="shared" si="369"/>
        <v>1.6638200000000001</v>
      </c>
      <c r="J634" s="91">
        <f t="shared" si="369"/>
        <v>1.8980600000000001</v>
      </c>
      <c r="K634" s="91">
        <f t="shared" si="369"/>
        <v>2.1291799999999999</v>
      </c>
      <c r="L634" s="91">
        <f t="shared" si="369"/>
        <v>2.3898000000000001</v>
      </c>
      <c r="M634" s="91">
        <f t="shared" si="369"/>
        <v>2.4883899999999999</v>
      </c>
      <c r="N634" s="91">
        <f t="shared" si="369"/>
        <v>2.5868600000000002</v>
      </c>
      <c r="O634" s="91">
        <f t="shared" si="369"/>
        <v>2.64289</v>
      </c>
      <c r="P634" s="91">
        <f t="shared" si="369"/>
        <v>2.62127</v>
      </c>
      <c r="Q634" s="91">
        <f t="shared" si="369"/>
        <v>2.5428299999999999</v>
      </c>
      <c r="R634" s="91">
        <f t="shared" si="369"/>
        <v>2.6992099999999999</v>
      </c>
      <c r="S634" s="91">
        <f t="shared" si="369"/>
        <v>2.6888899999999998</v>
      </c>
      <c r="T634" s="91">
        <f t="shared" si="369"/>
        <v>2.6810499999999999</v>
      </c>
      <c r="U634" s="91">
        <f t="shared" si="369"/>
        <v>2.6294599999999999</v>
      </c>
      <c r="V634" s="91">
        <f t="shared" si="369"/>
        <v>2.57422</v>
      </c>
      <c r="W634" s="91">
        <f t="shared" si="369"/>
        <v>2.51708</v>
      </c>
      <c r="X634" s="91">
        <f t="shared" si="369"/>
        <v>2.4793599999999998</v>
      </c>
      <c r="Y634" s="91">
        <f t="shared" si="369"/>
        <v>2.4559099999999998</v>
      </c>
      <c r="Z634" s="91">
        <f t="shared" si="369"/>
        <v>2.1525699999999999</v>
      </c>
      <c r="AA634" s="91">
        <f t="shared" si="369"/>
        <v>1.97356</v>
      </c>
    </row>
    <row r="635" spans="1:27" ht="12.75" hidden="1" customHeight="1" outlineLevel="1" x14ac:dyDescent="0.2">
      <c r="A635" s="99" t="s">
        <v>1649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hidden="1" customHeight="1" outlineLevel="1" x14ac:dyDescent="0.2">
      <c r="A636" s="99" t="s">
        <v>1650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hidden="1" customHeight="1" outlineLevel="1" x14ac:dyDescent="0.2">
      <c r="A637" s="99" t="s">
        <v>1651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hidden="1" customHeight="1" outlineLevel="1" x14ac:dyDescent="0.2">
      <c r="A638" s="99" t="s">
        <v>1652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/>
    </row>
    <row r="640" spans="1:27" x14ac:dyDescent="0.2">
      <c r="B640" s="101"/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1653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hidden="1" x14ac:dyDescent="0.2">
      <c r="A643" s="179"/>
      <c r="B643" s="181"/>
      <c r="C643" s="183"/>
      <c r="D643" s="105"/>
      <c r="E643" s="105"/>
      <c r="F643" s="105"/>
      <c r="G643" s="105"/>
    </row>
    <row r="644" spans="1:27" ht="12.75" customHeight="1" x14ac:dyDescent="0.2">
      <c r="A644" s="106" t="s">
        <v>1654</v>
      </c>
      <c r="B644" s="107" t="s">
        <v>868</v>
      </c>
      <c r="C644" s="108" t="s">
        <v>864</v>
      </c>
      <c r="D644" s="105">
        <v>853463.45</v>
      </c>
      <c r="E644" s="105">
        <f>$D644</f>
        <v>853463.45</v>
      </c>
      <c r="F644" s="105">
        <f>$D644</f>
        <v>853463.45</v>
      </c>
      <c r="G644" s="105">
        <f>$D644</f>
        <v>853463.45</v>
      </c>
    </row>
    <row r="645" spans="1:27" ht="12.75" customHeight="1" x14ac:dyDescent="0.2">
      <c r="A645" s="106" t="s">
        <v>1655</v>
      </c>
      <c r="B645" s="107" t="s">
        <v>90</v>
      </c>
      <c r="C645" s="108" t="s">
        <v>864</v>
      </c>
      <c r="D645" s="105">
        <v>571820.46</v>
      </c>
      <c r="E645" s="105">
        <v>1008357.15</v>
      </c>
      <c r="F645" s="105">
        <v>1092208.6499999999</v>
      </c>
      <c r="G645" s="105">
        <v>1355806.62</v>
      </c>
    </row>
    <row r="648" spans="1:27" ht="12.75" customHeight="1" x14ac:dyDescent="0.25">
      <c r="A648" s="184" t="s">
        <v>84</v>
      </c>
      <c r="B648" s="184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1:27" ht="12.75" customHeight="1" x14ac:dyDescent="0.25">
      <c r="A649" s="185" t="s">
        <v>3163</v>
      </c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/>
      <c r="Q649"/>
      <c r="R649"/>
      <c r="S649"/>
      <c r="T649"/>
      <c r="U649"/>
      <c r="V649"/>
      <c r="W649"/>
      <c r="X649"/>
      <c r="Y649"/>
      <c r="Z649"/>
      <c r="AA649"/>
    </row>
    <row r="651" spans="1:27" x14ac:dyDescent="0.2">
      <c r="A651" s="54"/>
      <c r="B651" s="55"/>
    </row>
    <row r="652" spans="1:27" x14ac:dyDescent="0.2">
      <c r="A652" s="54"/>
      <c r="B652" s="56"/>
    </row>
    <row r="663" spans="2:2" hidden="1" x14ac:dyDescent="0.2">
      <c r="B663" s="109" t="s">
        <v>3164</v>
      </c>
    </row>
    <row r="664" spans="2:2" hidden="1" x14ac:dyDescent="0.2">
      <c r="B664" s="110" t="s">
        <v>3165</v>
      </c>
    </row>
  </sheetData>
  <autoFilter ref="B6:C578" xr:uid="{00000000-0001-0000-0B00-000000000000}"/>
  <mergeCells count="12">
    <mergeCell ref="A649:O649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8:B648"/>
  </mergeCells>
  <pageMargins left="0.25" right="0.25" top="0.75" bottom="0.75" header="0.3" footer="0.3"/>
  <pageSetup paperSize="9" scale="42" fitToHeight="0" orientation="landscape" r:id="rId1"/>
  <rowBreaks count="7" manualBreakCount="7">
    <brk id="81" max="26" man="1"/>
    <brk id="163" max="26" man="1"/>
    <brk id="240" max="26" man="1"/>
    <brk id="322" max="26" man="1"/>
    <brk id="399" max="26" man="1"/>
    <brk id="481" max="26" man="1"/>
    <brk id="558" max="26" man="1"/>
  </rowBreaks>
  <colBreaks count="1" manualBreakCount="1">
    <brk id="12" max="64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E74BB-985B-4247-8F08-DF36140B18F7}">
  <sheetPr>
    <tabColor rgb="FFFFC000"/>
    <pageSetUpPr fitToPage="1"/>
  </sheetPr>
  <dimension ref="A1:AA801"/>
  <sheetViews>
    <sheetView view="pageBreakPreview" zoomScale="76" zoomScaleNormal="100" zoomScaleSheetLayoutView="76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1656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208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01.07.2023</v>
      </c>
      <c r="C7" s="90" t="s">
        <v>76</v>
      </c>
      <c r="D7" s="91">
        <f>ROUND(((D8+D9+D11+D10)/1000),5)</f>
        <v>2.8472200000000001</v>
      </c>
      <c r="E7" s="91">
        <f>ROUND(((E8+E9+E11+E10)/1000),5)</f>
        <v>2.6601599999999999</v>
      </c>
      <c r="F7" s="91">
        <f>ROUND(((F8+F9+F11+F10)/1000),5)</f>
        <v>2.5392999999999999</v>
      </c>
      <c r="G7" s="91">
        <f t="shared" ref="G7:AA7" si="0">ROUND(((G8+G9+G11+G10)/1000),5)</f>
        <v>2.4290500000000002</v>
      </c>
      <c r="H7" s="91">
        <f t="shared" si="0"/>
        <v>2.3780899999999998</v>
      </c>
      <c r="I7" s="91">
        <f t="shared" si="0"/>
        <v>2.4230200000000002</v>
      </c>
      <c r="J7" s="91">
        <f t="shared" si="0"/>
        <v>2.4825200000000001</v>
      </c>
      <c r="K7" s="91">
        <f t="shared" si="0"/>
        <v>2.8022800000000001</v>
      </c>
      <c r="L7" s="91">
        <f t="shared" si="0"/>
        <v>2.9520599999999999</v>
      </c>
      <c r="M7" s="91">
        <f t="shared" si="0"/>
        <v>3.1933799999999999</v>
      </c>
      <c r="N7" s="91">
        <f t="shared" si="0"/>
        <v>3.2598699999999998</v>
      </c>
      <c r="O7" s="91">
        <f t="shared" si="0"/>
        <v>3.4543499999999998</v>
      </c>
      <c r="P7" s="91">
        <f t="shared" si="0"/>
        <v>3.4541400000000002</v>
      </c>
      <c r="Q7" s="91">
        <f t="shared" si="0"/>
        <v>3.45506</v>
      </c>
      <c r="R7" s="91">
        <f t="shared" si="0"/>
        <v>3.4549300000000001</v>
      </c>
      <c r="S7" s="91">
        <f t="shared" si="0"/>
        <v>3.4535200000000001</v>
      </c>
      <c r="T7" s="91">
        <f t="shared" si="0"/>
        <v>3.2347700000000001</v>
      </c>
      <c r="U7" s="91">
        <f t="shared" si="0"/>
        <v>3.1085199999999999</v>
      </c>
      <c r="V7" s="91">
        <f t="shared" si="0"/>
        <v>3.0419700000000001</v>
      </c>
      <c r="W7" s="91">
        <f t="shared" si="0"/>
        <v>2.9941300000000002</v>
      </c>
      <c r="X7" s="91">
        <f t="shared" si="0"/>
        <v>2.9946600000000001</v>
      </c>
      <c r="Y7" s="91">
        <f t="shared" si="0"/>
        <v>3.0728</v>
      </c>
      <c r="Z7" s="91">
        <f t="shared" si="0"/>
        <v>2.99132</v>
      </c>
      <c r="AA7" s="91">
        <f t="shared" si="0"/>
        <v>2.8637299999999999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1662</v>
      </c>
      <c r="B12" s="28" t="str">
        <f>"02"&amp;"."&amp;$B$800&amp;"."&amp;$B$801</f>
        <v>02.07.2023</v>
      </c>
      <c r="C12" s="90" t="s">
        <v>76</v>
      </c>
      <c r="D12" s="91">
        <f>ROUND(((D13+D14+D16+D15)/1000),5)</f>
        <v>2.6958199999999999</v>
      </c>
      <c r="E12" s="91">
        <f>ROUND(((E13+E14+E16+E15)/1000),5)</f>
        <v>2.48427</v>
      </c>
      <c r="F12" s="91">
        <f>ROUND(((F13+F14+F16+F15)/1000),5)</f>
        <v>2.3582100000000001</v>
      </c>
      <c r="G12" s="91">
        <f t="shared" ref="G12:AA12" si="3">ROUND(((G13+G14+G16+G15)/1000),5)</f>
        <v>2.2948</v>
      </c>
      <c r="H12" s="91">
        <f t="shared" si="3"/>
        <v>2.2264200000000001</v>
      </c>
      <c r="I12" s="91">
        <f t="shared" si="3"/>
        <v>2.2398400000000001</v>
      </c>
      <c r="J12" s="91">
        <f t="shared" si="3"/>
        <v>2.1995800000000001</v>
      </c>
      <c r="K12" s="91">
        <f t="shared" si="3"/>
        <v>2.4628399999999999</v>
      </c>
      <c r="L12" s="91">
        <f t="shared" si="3"/>
        <v>2.83704</v>
      </c>
      <c r="M12" s="91">
        <f t="shared" si="3"/>
        <v>3.0517799999999999</v>
      </c>
      <c r="N12" s="91">
        <f t="shared" si="3"/>
        <v>3.19245</v>
      </c>
      <c r="O12" s="91">
        <f t="shared" si="3"/>
        <v>3.2098100000000001</v>
      </c>
      <c r="P12" s="91">
        <f t="shared" si="3"/>
        <v>3.2163499999999998</v>
      </c>
      <c r="Q12" s="91">
        <f t="shared" si="3"/>
        <v>3.2200500000000001</v>
      </c>
      <c r="R12" s="91">
        <f t="shared" si="3"/>
        <v>3.2216499999999999</v>
      </c>
      <c r="S12" s="91">
        <f t="shared" si="3"/>
        <v>3.21698</v>
      </c>
      <c r="T12" s="91">
        <f t="shared" si="3"/>
        <v>3.2038899999999999</v>
      </c>
      <c r="U12" s="91">
        <f t="shared" si="3"/>
        <v>3.1838899999999999</v>
      </c>
      <c r="V12" s="91">
        <f t="shared" si="3"/>
        <v>3.1778300000000002</v>
      </c>
      <c r="W12" s="91">
        <f t="shared" si="3"/>
        <v>3.1732</v>
      </c>
      <c r="X12" s="91">
        <f t="shared" si="3"/>
        <v>3.1694399999999998</v>
      </c>
      <c r="Y12" s="91">
        <f t="shared" si="3"/>
        <v>3.1688200000000002</v>
      </c>
      <c r="Z12" s="91">
        <f t="shared" si="3"/>
        <v>3.0145300000000002</v>
      </c>
      <c r="AA12" s="91">
        <f t="shared" si="3"/>
        <v>2.8492600000000001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1667</v>
      </c>
      <c r="B17" s="28" t="str">
        <f>"03"&amp;"."&amp;$B$800&amp;"."&amp;$B$801</f>
        <v>03.07.2023</v>
      </c>
      <c r="C17" s="90" t="s">
        <v>76</v>
      </c>
      <c r="D17" s="91">
        <f>ROUND(((D18+D19+D21+D20)/1000),5)</f>
        <v>2.74309</v>
      </c>
      <c r="E17" s="91">
        <f>ROUND(((E18+E19+E21+E20)/1000),5)</f>
        <v>2.5108999999999999</v>
      </c>
      <c r="F17" s="91">
        <f>ROUND(((F18+F19+F21+F20)/1000),5)</f>
        <v>2.3642699999999999</v>
      </c>
      <c r="G17" s="91">
        <f t="shared" ref="G17:AA17" si="6">ROUND(((G18+G19+G21+G20)/1000),5)</f>
        <v>2.2875000000000001</v>
      </c>
      <c r="H17" s="91">
        <f t="shared" si="6"/>
        <v>2.4852500000000002</v>
      </c>
      <c r="I17" s="91">
        <f t="shared" si="6"/>
        <v>2.6277900000000001</v>
      </c>
      <c r="J17" s="91">
        <f t="shared" si="6"/>
        <v>2.70289</v>
      </c>
      <c r="K17" s="91">
        <f t="shared" si="6"/>
        <v>2.8606400000000001</v>
      </c>
      <c r="L17" s="91">
        <f t="shared" si="6"/>
        <v>3.1161599999999998</v>
      </c>
      <c r="M17" s="91">
        <f t="shared" si="6"/>
        <v>3.38558</v>
      </c>
      <c r="N17" s="91">
        <f t="shared" si="6"/>
        <v>3.4332099999999999</v>
      </c>
      <c r="O17" s="91">
        <f t="shared" si="6"/>
        <v>3.43187</v>
      </c>
      <c r="P17" s="91">
        <f t="shared" si="6"/>
        <v>3.4230200000000002</v>
      </c>
      <c r="Q17" s="91">
        <f t="shared" si="6"/>
        <v>3.4336700000000002</v>
      </c>
      <c r="R17" s="91">
        <f t="shared" si="6"/>
        <v>3.43032</v>
      </c>
      <c r="S17" s="91">
        <f t="shared" si="6"/>
        <v>3.4271199999999999</v>
      </c>
      <c r="T17" s="91">
        <f t="shared" si="6"/>
        <v>3.4286599999999998</v>
      </c>
      <c r="U17" s="91">
        <f t="shared" si="6"/>
        <v>3.4239000000000002</v>
      </c>
      <c r="V17" s="91">
        <f t="shared" si="6"/>
        <v>3.4096199999999999</v>
      </c>
      <c r="W17" s="91">
        <f t="shared" si="6"/>
        <v>3.32314</v>
      </c>
      <c r="X17" s="91">
        <f t="shared" si="6"/>
        <v>3.23163</v>
      </c>
      <c r="Y17" s="91">
        <f t="shared" si="6"/>
        <v>3.1312199999999999</v>
      </c>
      <c r="Z17" s="91">
        <f t="shared" si="6"/>
        <v>2.9122599999999998</v>
      </c>
      <c r="AA17" s="91">
        <f t="shared" si="6"/>
        <v>2.8518400000000002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1672</v>
      </c>
      <c r="B22" s="28" t="str">
        <f>"04"&amp;"."&amp;$B$800&amp;"."&amp;$B$801</f>
        <v>04.07.2023</v>
      </c>
      <c r="C22" s="90" t="s">
        <v>76</v>
      </c>
      <c r="D22" s="91">
        <f>ROUND(((D23+D24+D26+D25)/1000),5)</f>
        <v>2.6754699999999998</v>
      </c>
      <c r="E22" s="91">
        <f>ROUND(((E23+E24+E26+E25)/1000),5)</f>
        <v>2.5342199999999999</v>
      </c>
      <c r="F22" s="91">
        <f>ROUND(((F23+F24+F26+F25)/1000),5)</f>
        <v>2.40937</v>
      </c>
      <c r="G22" s="91">
        <f t="shared" ref="G22:AA22" si="9">ROUND(((G23+G24+G26+G25)/1000),5)</f>
        <v>2.2109399999999999</v>
      </c>
      <c r="H22" s="91">
        <f t="shared" si="9"/>
        <v>2.1399900000000001</v>
      </c>
      <c r="I22" s="91">
        <f t="shared" si="9"/>
        <v>2.23584</v>
      </c>
      <c r="J22" s="91">
        <f t="shared" si="9"/>
        <v>2.6592699999999998</v>
      </c>
      <c r="K22" s="91">
        <f t="shared" si="9"/>
        <v>2.85791</v>
      </c>
      <c r="L22" s="91">
        <f t="shared" si="9"/>
        <v>3.0760200000000002</v>
      </c>
      <c r="M22" s="91">
        <f t="shared" si="9"/>
        <v>3.37222</v>
      </c>
      <c r="N22" s="91">
        <f t="shared" si="9"/>
        <v>3.4304700000000001</v>
      </c>
      <c r="O22" s="91">
        <f t="shared" si="9"/>
        <v>3.4373</v>
      </c>
      <c r="P22" s="91">
        <f t="shared" si="9"/>
        <v>3.4137900000000001</v>
      </c>
      <c r="Q22" s="91">
        <f t="shared" si="9"/>
        <v>3.4264600000000001</v>
      </c>
      <c r="R22" s="91">
        <f t="shared" si="9"/>
        <v>3.4735399999999998</v>
      </c>
      <c r="S22" s="91">
        <f t="shared" si="9"/>
        <v>3.4619300000000002</v>
      </c>
      <c r="T22" s="91">
        <f t="shared" si="9"/>
        <v>3.4325399999999999</v>
      </c>
      <c r="U22" s="91">
        <f t="shared" si="9"/>
        <v>3.4223699999999999</v>
      </c>
      <c r="V22" s="91">
        <f t="shared" si="9"/>
        <v>3.37581</v>
      </c>
      <c r="W22" s="91">
        <f t="shared" si="9"/>
        <v>3.2734800000000002</v>
      </c>
      <c r="X22" s="91">
        <f t="shared" si="9"/>
        <v>3.23265</v>
      </c>
      <c r="Y22" s="91">
        <f t="shared" si="9"/>
        <v>3.2281200000000001</v>
      </c>
      <c r="Z22" s="91">
        <f t="shared" si="9"/>
        <v>2.9801500000000001</v>
      </c>
      <c r="AA22" s="91">
        <f t="shared" si="9"/>
        <v>2.82213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1677</v>
      </c>
      <c r="B27" s="28" t="str">
        <f>"05"&amp;"."&amp;$B$800&amp;"."&amp;$B$801</f>
        <v>05.07.2023</v>
      </c>
      <c r="C27" s="90" t="s">
        <v>76</v>
      </c>
      <c r="D27" s="91">
        <f>ROUND(((D28+D29+D31+D30)/1000),5)</f>
        <v>2.4751099999999999</v>
      </c>
      <c r="E27" s="91">
        <f>ROUND(((E28+E29+E31+E30)/1000),5)</f>
        <v>2.2871800000000002</v>
      </c>
      <c r="F27" s="91">
        <f>ROUND(((F28+F29+F31+F30)/1000),5)</f>
        <v>2.2073700000000001</v>
      </c>
      <c r="G27" s="91">
        <f t="shared" ref="G27:AA27" si="12">ROUND(((G28+G29+G31+G30)/1000),5)</f>
        <v>2.1640199999999998</v>
      </c>
      <c r="H27" s="91">
        <f t="shared" si="12"/>
        <v>2.1070500000000001</v>
      </c>
      <c r="I27" s="91">
        <f t="shared" si="12"/>
        <v>2.1836199999999999</v>
      </c>
      <c r="J27" s="91">
        <f t="shared" si="12"/>
        <v>2.4619900000000001</v>
      </c>
      <c r="K27" s="91">
        <f t="shared" si="12"/>
        <v>2.8365900000000002</v>
      </c>
      <c r="L27" s="91">
        <f t="shared" si="12"/>
        <v>3.0657899999999998</v>
      </c>
      <c r="M27" s="91">
        <f t="shared" si="12"/>
        <v>3.3545400000000001</v>
      </c>
      <c r="N27" s="91">
        <f t="shared" si="12"/>
        <v>3.42787</v>
      </c>
      <c r="O27" s="91">
        <f t="shared" si="12"/>
        <v>3.4531399999999999</v>
      </c>
      <c r="P27" s="91">
        <f t="shared" si="12"/>
        <v>3.4420799999999998</v>
      </c>
      <c r="Q27" s="91">
        <f t="shared" si="12"/>
        <v>3.4435600000000002</v>
      </c>
      <c r="R27" s="91">
        <f t="shared" si="12"/>
        <v>3.4883600000000001</v>
      </c>
      <c r="S27" s="91">
        <f t="shared" si="12"/>
        <v>3.4805999999999999</v>
      </c>
      <c r="T27" s="91">
        <f t="shared" si="12"/>
        <v>3.4558499999999999</v>
      </c>
      <c r="U27" s="91">
        <f t="shared" si="12"/>
        <v>3.44286</v>
      </c>
      <c r="V27" s="91">
        <f t="shared" si="12"/>
        <v>3.3836200000000001</v>
      </c>
      <c r="W27" s="91">
        <f t="shared" si="12"/>
        <v>3.3069299999999999</v>
      </c>
      <c r="X27" s="91">
        <f t="shared" si="12"/>
        <v>3.22411</v>
      </c>
      <c r="Y27" s="91">
        <f t="shared" si="12"/>
        <v>3.1978200000000001</v>
      </c>
      <c r="Z27" s="91">
        <f t="shared" si="12"/>
        <v>2.9760499999999999</v>
      </c>
      <c r="AA27" s="91">
        <f t="shared" si="12"/>
        <v>2.7606999999999999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1682</v>
      </c>
      <c r="B32" s="28" t="str">
        <f>"06"&amp;"."&amp;$B$800&amp;"."&amp;$B$801</f>
        <v>06.07.2023</v>
      </c>
      <c r="C32" s="90" t="s">
        <v>76</v>
      </c>
      <c r="D32" s="91">
        <f>ROUND(((D33+D34+D36+D35)/1000),5)</f>
        <v>2.4775700000000001</v>
      </c>
      <c r="E32" s="91">
        <f>ROUND(((E33+E34+E36+E35)/1000),5)</f>
        <v>2.2910900000000001</v>
      </c>
      <c r="F32" s="91">
        <f>ROUND(((F33+F34+F36+F35)/1000),5)</f>
        <v>2.1852800000000001</v>
      </c>
      <c r="G32" s="91">
        <f t="shared" ref="G32:AA32" si="15">ROUND(((G33+G34+G36+G35)/1000),5)</f>
        <v>2.1296900000000001</v>
      </c>
      <c r="H32" s="91">
        <f t="shared" si="15"/>
        <v>2.0592899999999998</v>
      </c>
      <c r="I32" s="91">
        <f t="shared" si="15"/>
        <v>2.1297000000000001</v>
      </c>
      <c r="J32" s="91">
        <f t="shared" si="15"/>
        <v>2.3382299999999998</v>
      </c>
      <c r="K32" s="91">
        <f t="shared" si="15"/>
        <v>2.83501</v>
      </c>
      <c r="L32" s="91">
        <f t="shared" si="15"/>
        <v>3.0291700000000001</v>
      </c>
      <c r="M32" s="91">
        <f t="shared" si="15"/>
        <v>3.3455499999999998</v>
      </c>
      <c r="N32" s="91">
        <f t="shared" si="15"/>
        <v>3.37262</v>
      </c>
      <c r="O32" s="91">
        <f t="shared" si="15"/>
        <v>3.37296</v>
      </c>
      <c r="P32" s="91">
        <f t="shared" si="15"/>
        <v>3.3414999999999999</v>
      </c>
      <c r="Q32" s="91">
        <f t="shared" si="15"/>
        <v>3.3769900000000002</v>
      </c>
      <c r="R32" s="91">
        <f t="shared" si="15"/>
        <v>3.3823500000000002</v>
      </c>
      <c r="S32" s="91">
        <f t="shared" si="15"/>
        <v>3.4142299999999999</v>
      </c>
      <c r="T32" s="91">
        <f t="shared" si="15"/>
        <v>3.3988200000000002</v>
      </c>
      <c r="U32" s="91">
        <f t="shared" si="15"/>
        <v>3.3927900000000002</v>
      </c>
      <c r="V32" s="91">
        <f t="shared" si="15"/>
        <v>3.3542200000000002</v>
      </c>
      <c r="W32" s="91">
        <f t="shared" si="15"/>
        <v>3.2613099999999999</v>
      </c>
      <c r="X32" s="91">
        <f t="shared" si="15"/>
        <v>3.21766</v>
      </c>
      <c r="Y32" s="91">
        <f t="shared" si="15"/>
        <v>3.1902200000000001</v>
      </c>
      <c r="Z32" s="91">
        <f t="shared" si="15"/>
        <v>3.0649199999999999</v>
      </c>
      <c r="AA32" s="91">
        <f t="shared" si="15"/>
        <v>2.7876799999999999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1687</v>
      </c>
      <c r="B37" s="28" t="str">
        <f>"07"&amp;"."&amp;$B$800&amp;"."&amp;$B$801</f>
        <v>07.07.2023</v>
      </c>
      <c r="C37" s="90" t="s">
        <v>76</v>
      </c>
      <c r="D37" s="91">
        <f>ROUND(((D38+D39+D41+D40)/1000),5)</f>
        <v>2.4712299999999998</v>
      </c>
      <c r="E37" s="91">
        <f>ROUND(((E38+E39+E41+E40)/1000),5)</f>
        <v>2.3098399999999999</v>
      </c>
      <c r="F37" s="91">
        <f>ROUND(((F38+F39+F41+F40)/1000),5)</f>
        <v>2.23021</v>
      </c>
      <c r="G37" s="91">
        <f t="shared" ref="G37:AA37" si="18">ROUND(((G38+G39+G41+G40)/1000),5)</f>
        <v>2.19374</v>
      </c>
      <c r="H37" s="91">
        <f t="shared" si="18"/>
        <v>2.18642</v>
      </c>
      <c r="I37" s="91">
        <f t="shared" si="18"/>
        <v>2.2786400000000002</v>
      </c>
      <c r="J37" s="91">
        <f t="shared" si="18"/>
        <v>2.5137100000000001</v>
      </c>
      <c r="K37" s="91">
        <f t="shared" si="18"/>
        <v>2.9126099999999999</v>
      </c>
      <c r="L37" s="91">
        <f t="shared" si="18"/>
        <v>3.1715800000000001</v>
      </c>
      <c r="M37" s="91">
        <f t="shared" si="18"/>
        <v>3.45966</v>
      </c>
      <c r="N37" s="91">
        <f t="shared" si="18"/>
        <v>3.4907499999999998</v>
      </c>
      <c r="O37" s="91">
        <f t="shared" si="18"/>
        <v>3.4867599999999999</v>
      </c>
      <c r="P37" s="91">
        <f t="shared" si="18"/>
        <v>3.4546899999999998</v>
      </c>
      <c r="Q37" s="91">
        <f t="shared" si="18"/>
        <v>3.4824700000000002</v>
      </c>
      <c r="R37" s="91">
        <f t="shared" si="18"/>
        <v>3.4895800000000001</v>
      </c>
      <c r="S37" s="91">
        <f t="shared" si="18"/>
        <v>3.48699</v>
      </c>
      <c r="T37" s="91">
        <f t="shared" si="18"/>
        <v>3.4872000000000001</v>
      </c>
      <c r="U37" s="91">
        <f t="shared" si="18"/>
        <v>3.4992800000000002</v>
      </c>
      <c r="V37" s="91">
        <f t="shared" si="18"/>
        <v>3.4728599999999998</v>
      </c>
      <c r="W37" s="91">
        <f t="shared" si="18"/>
        <v>3.45011</v>
      </c>
      <c r="X37" s="91">
        <f t="shared" si="18"/>
        <v>3.40598</v>
      </c>
      <c r="Y37" s="91">
        <f t="shared" si="18"/>
        <v>3.4483100000000002</v>
      </c>
      <c r="Z37" s="91">
        <f t="shared" si="18"/>
        <v>3.2592699999999999</v>
      </c>
      <c r="AA37" s="91">
        <f t="shared" si="18"/>
        <v>2.9984899999999999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1692</v>
      </c>
      <c r="B42" s="28" t="str">
        <f>"08"&amp;"."&amp;$B$800&amp;"."&amp;$B$801</f>
        <v>08.07.2023</v>
      </c>
      <c r="C42" s="90" t="s">
        <v>76</v>
      </c>
      <c r="D42" s="91">
        <f>ROUND(((D43+D44+D46+D45)/1000),5)</f>
        <v>2.82436</v>
      </c>
      <c r="E42" s="91">
        <f>ROUND(((E43+E44+E46+E45)/1000),5)</f>
        <v>2.6724999999999999</v>
      </c>
      <c r="F42" s="91">
        <f>ROUND(((F43+F44+F46+F45)/1000),5)</f>
        <v>2.52719</v>
      </c>
      <c r="G42" s="91">
        <f t="shared" ref="G42:AA42" si="21">ROUND(((G43+G44+G46+G45)/1000),5)</f>
        <v>2.4331299999999998</v>
      </c>
      <c r="H42" s="91">
        <f t="shared" si="21"/>
        <v>2.3596300000000001</v>
      </c>
      <c r="I42" s="91">
        <f t="shared" si="21"/>
        <v>2.46529</v>
      </c>
      <c r="J42" s="91">
        <f t="shared" si="21"/>
        <v>2.5816300000000001</v>
      </c>
      <c r="K42" s="91">
        <f t="shared" si="21"/>
        <v>2.7515700000000001</v>
      </c>
      <c r="L42" s="91">
        <f t="shared" si="21"/>
        <v>2.9369999999999998</v>
      </c>
      <c r="M42" s="91">
        <f t="shared" si="21"/>
        <v>3.31392</v>
      </c>
      <c r="N42" s="91">
        <f t="shared" si="21"/>
        <v>3.4465300000000001</v>
      </c>
      <c r="O42" s="91">
        <f t="shared" si="21"/>
        <v>3.4662299999999999</v>
      </c>
      <c r="P42" s="91">
        <f t="shared" si="21"/>
        <v>3.4656400000000001</v>
      </c>
      <c r="Q42" s="91">
        <f t="shared" si="21"/>
        <v>3.4793599999999998</v>
      </c>
      <c r="R42" s="91">
        <f t="shared" si="21"/>
        <v>3.47607</v>
      </c>
      <c r="S42" s="91">
        <f t="shared" si="21"/>
        <v>3.4649899999999998</v>
      </c>
      <c r="T42" s="91">
        <f t="shared" si="21"/>
        <v>3.4346399999999999</v>
      </c>
      <c r="U42" s="91">
        <f t="shared" si="21"/>
        <v>3.35114</v>
      </c>
      <c r="V42" s="91">
        <f t="shared" si="21"/>
        <v>3.3020200000000002</v>
      </c>
      <c r="W42" s="91">
        <f t="shared" si="21"/>
        <v>3.3119299999999998</v>
      </c>
      <c r="X42" s="91">
        <f t="shared" si="21"/>
        <v>3.2807200000000001</v>
      </c>
      <c r="Y42" s="91">
        <f t="shared" si="21"/>
        <v>3.2681100000000001</v>
      </c>
      <c r="Z42" s="91">
        <f t="shared" si="21"/>
        <v>3.2633100000000002</v>
      </c>
      <c r="AA42" s="91">
        <f t="shared" si="21"/>
        <v>3.0179299999999998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1697</v>
      </c>
      <c r="B47" s="28" t="str">
        <f>"09"&amp;"."&amp;$B$800&amp;"."&amp;$B$801</f>
        <v>09.07.2023</v>
      </c>
      <c r="C47" s="90" t="s">
        <v>76</v>
      </c>
      <c r="D47" s="91">
        <f>ROUND(((D48+D49+D51+D50)/1000),5)</f>
        <v>2.9138099999999998</v>
      </c>
      <c r="E47" s="91">
        <f>ROUND(((E48+E49+E51+E50)/1000),5)</f>
        <v>2.7567300000000001</v>
      </c>
      <c r="F47" s="91">
        <f>ROUND(((F48+F49+F51+F50)/1000),5)</f>
        <v>2.5924900000000002</v>
      </c>
      <c r="G47" s="91">
        <f t="shared" ref="G47:AA47" si="24">ROUND(((G48+G49+G51+G50)/1000),5)</f>
        <v>2.51233</v>
      </c>
      <c r="H47" s="91">
        <f t="shared" si="24"/>
        <v>2.4719699999999998</v>
      </c>
      <c r="I47" s="91">
        <f t="shared" si="24"/>
        <v>2.47525</v>
      </c>
      <c r="J47" s="91">
        <f t="shared" si="24"/>
        <v>2.63327</v>
      </c>
      <c r="K47" s="91">
        <f t="shared" si="24"/>
        <v>2.82586</v>
      </c>
      <c r="L47" s="91">
        <f t="shared" si="24"/>
        <v>2.9639799999999998</v>
      </c>
      <c r="M47" s="91">
        <f t="shared" si="24"/>
        <v>3.2711899999999998</v>
      </c>
      <c r="N47" s="91">
        <f t="shared" si="24"/>
        <v>3.4327399999999999</v>
      </c>
      <c r="O47" s="91">
        <f t="shared" si="24"/>
        <v>3.4752999999999998</v>
      </c>
      <c r="P47" s="91">
        <f t="shared" si="24"/>
        <v>3.4674900000000002</v>
      </c>
      <c r="Q47" s="91">
        <f t="shared" si="24"/>
        <v>3.4879600000000002</v>
      </c>
      <c r="R47" s="91">
        <f t="shared" si="24"/>
        <v>3.4873699999999999</v>
      </c>
      <c r="S47" s="91">
        <f t="shared" si="24"/>
        <v>3.4869599999999998</v>
      </c>
      <c r="T47" s="91">
        <f t="shared" si="24"/>
        <v>3.4525800000000002</v>
      </c>
      <c r="U47" s="91">
        <f t="shared" si="24"/>
        <v>3.3782700000000001</v>
      </c>
      <c r="V47" s="91">
        <f t="shared" si="24"/>
        <v>3.3402099999999999</v>
      </c>
      <c r="W47" s="91">
        <f t="shared" si="24"/>
        <v>3.3099099999999999</v>
      </c>
      <c r="X47" s="91">
        <f t="shared" si="24"/>
        <v>3.2757900000000002</v>
      </c>
      <c r="Y47" s="91">
        <f t="shared" si="24"/>
        <v>3.2922199999999999</v>
      </c>
      <c r="Z47" s="91">
        <f t="shared" si="24"/>
        <v>3.2407699999999999</v>
      </c>
      <c r="AA47" s="91">
        <f t="shared" si="24"/>
        <v>3.00299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1702</v>
      </c>
      <c r="B52" s="28" t="str">
        <f>"10"&amp;"."&amp;$B$800&amp;"."&amp;$B$801</f>
        <v>10.07.2023</v>
      </c>
      <c r="C52" s="90" t="s">
        <v>76</v>
      </c>
      <c r="D52" s="91">
        <f>ROUND(((D53+D54+D56+D55)/1000),5)</f>
        <v>2.7578299999999998</v>
      </c>
      <c r="E52" s="91">
        <f>ROUND(((E53+E54+E56+E55)/1000),5)</f>
        <v>2.5535199999999998</v>
      </c>
      <c r="F52" s="91">
        <f>ROUND(((F53+F54+F56+F55)/1000),5)</f>
        <v>2.39594</v>
      </c>
      <c r="G52" s="91">
        <f t="shared" ref="G52:AA52" si="27">ROUND(((G53+G54+G56+G55)/1000),5)</f>
        <v>2.30131</v>
      </c>
      <c r="H52" s="91">
        <f t="shared" si="27"/>
        <v>2.1956199999999999</v>
      </c>
      <c r="I52" s="91">
        <f t="shared" si="27"/>
        <v>2.4190499999999999</v>
      </c>
      <c r="J52" s="91">
        <f t="shared" si="27"/>
        <v>2.6850399999999999</v>
      </c>
      <c r="K52" s="91">
        <f t="shared" si="27"/>
        <v>2.8632</v>
      </c>
      <c r="L52" s="91">
        <f t="shared" si="27"/>
        <v>3.0559099999999999</v>
      </c>
      <c r="M52" s="91">
        <f t="shared" si="27"/>
        <v>3.2264599999999999</v>
      </c>
      <c r="N52" s="91">
        <f t="shared" si="27"/>
        <v>3.4269400000000001</v>
      </c>
      <c r="O52" s="91">
        <f t="shared" si="27"/>
        <v>3.4444699999999999</v>
      </c>
      <c r="P52" s="91">
        <f t="shared" si="27"/>
        <v>3.42239</v>
      </c>
      <c r="Q52" s="91">
        <f t="shared" si="27"/>
        <v>3.4565800000000002</v>
      </c>
      <c r="R52" s="91">
        <f t="shared" si="27"/>
        <v>3.4566499999999998</v>
      </c>
      <c r="S52" s="91">
        <f t="shared" si="27"/>
        <v>3.3779599999999999</v>
      </c>
      <c r="T52" s="91">
        <f t="shared" si="27"/>
        <v>3.36795</v>
      </c>
      <c r="U52" s="91">
        <f t="shared" si="27"/>
        <v>3.40977</v>
      </c>
      <c r="V52" s="91">
        <f t="shared" si="27"/>
        <v>3.2576900000000002</v>
      </c>
      <c r="W52" s="91">
        <f t="shared" si="27"/>
        <v>3.1755200000000001</v>
      </c>
      <c r="X52" s="91">
        <f t="shared" si="27"/>
        <v>3.1336900000000001</v>
      </c>
      <c r="Y52" s="91">
        <f t="shared" si="27"/>
        <v>3.15741</v>
      </c>
      <c r="Z52" s="91">
        <f t="shared" si="27"/>
        <v>3.0157699999999998</v>
      </c>
      <c r="AA52" s="91">
        <f t="shared" si="27"/>
        <v>2.9327899999999998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1707</v>
      </c>
      <c r="B57" s="28" t="str">
        <f>"11"&amp;"."&amp;$B$800&amp;"."&amp;$B$801</f>
        <v>11.07.2023</v>
      </c>
      <c r="C57" s="90" t="s">
        <v>76</v>
      </c>
      <c r="D57" s="91">
        <f>ROUND(((D58+D59+D61+D60)/1000),5)</f>
        <v>2.6806800000000002</v>
      </c>
      <c r="E57" s="91">
        <f>ROUND(((E58+E59+E61+E60)/1000),5)</f>
        <v>2.6061399999999999</v>
      </c>
      <c r="F57" s="91">
        <f>ROUND(((F58+F59+F61+F60)/1000),5)</f>
        <v>2.3884400000000001</v>
      </c>
      <c r="G57" s="91">
        <f t="shared" ref="G57:AA57" si="30">ROUND(((G58+G59+G61+G60)/1000),5)</f>
        <v>2.2113999999999998</v>
      </c>
      <c r="H57" s="91">
        <f t="shared" si="30"/>
        <v>2.2027600000000001</v>
      </c>
      <c r="I57" s="91">
        <f t="shared" si="30"/>
        <v>2.4104399999999999</v>
      </c>
      <c r="J57" s="91">
        <f t="shared" si="30"/>
        <v>2.6515499999999999</v>
      </c>
      <c r="K57" s="91">
        <f t="shared" si="30"/>
        <v>2.82986</v>
      </c>
      <c r="L57" s="91">
        <f t="shared" si="30"/>
        <v>3.0417399999999999</v>
      </c>
      <c r="M57" s="91">
        <f t="shared" si="30"/>
        <v>3.14059</v>
      </c>
      <c r="N57" s="91">
        <f t="shared" si="30"/>
        <v>3.1528100000000001</v>
      </c>
      <c r="O57" s="91">
        <f t="shared" si="30"/>
        <v>3.1681300000000001</v>
      </c>
      <c r="P57" s="91">
        <f t="shared" si="30"/>
        <v>3.1844299999999999</v>
      </c>
      <c r="Q57" s="91">
        <f t="shared" si="30"/>
        <v>3.18119</v>
      </c>
      <c r="R57" s="91">
        <f t="shared" si="30"/>
        <v>3.2135099999999999</v>
      </c>
      <c r="S57" s="91">
        <f t="shared" si="30"/>
        <v>3.2093099999999999</v>
      </c>
      <c r="T57" s="91">
        <f t="shared" si="30"/>
        <v>3.2060900000000001</v>
      </c>
      <c r="U57" s="91">
        <f t="shared" si="30"/>
        <v>3.1939500000000001</v>
      </c>
      <c r="V57" s="91">
        <f t="shared" si="30"/>
        <v>3.1638000000000002</v>
      </c>
      <c r="W57" s="91">
        <f t="shared" si="30"/>
        <v>3.1193900000000001</v>
      </c>
      <c r="X57" s="91">
        <f t="shared" si="30"/>
        <v>3.0727000000000002</v>
      </c>
      <c r="Y57" s="91">
        <f t="shared" si="30"/>
        <v>3.0969899999999999</v>
      </c>
      <c r="Z57" s="91">
        <f t="shared" si="30"/>
        <v>2.95445</v>
      </c>
      <c r="AA57" s="91">
        <f t="shared" si="30"/>
        <v>2.9110100000000001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1712</v>
      </c>
      <c r="B62" s="28" t="str">
        <f>"12"&amp;"."&amp;$B$800&amp;"."&amp;$B$801</f>
        <v>12.07.2023</v>
      </c>
      <c r="C62" s="90" t="s">
        <v>76</v>
      </c>
      <c r="D62" s="91">
        <f>ROUND(((D63+D64+D66+D65)/1000),5)</f>
        <v>2.63354</v>
      </c>
      <c r="E62" s="91">
        <f>ROUND(((E63+E64+E66+E65)/1000),5)</f>
        <v>2.51736</v>
      </c>
      <c r="F62" s="91">
        <f>ROUND(((F63+F64+F66+F65)/1000),5)</f>
        <v>2.42666</v>
      </c>
      <c r="G62" s="91">
        <f t="shared" ref="G62:AA62" si="33">ROUND(((G63+G64+G66+G65)/1000),5)</f>
        <v>2.3822100000000002</v>
      </c>
      <c r="H62" s="91">
        <f t="shared" si="33"/>
        <v>2.3746200000000002</v>
      </c>
      <c r="I62" s="91">
        <f t="shared" si="33"/>
        <v>2.4948600000000001</v>
      </c>
      <c r="J62" s="91">
        <f t="shared" si="33"/>
        <v>2.7336399999999998</v>
      </c>
      <c r="K62" s="91">
        <f t="shared" si="33"/>
        <v>2.90401</v>
      </c>
      <c r="L62" s="91">
        <f t="shared" si="33"/>
        <v>3.1529099999999999</v>
      </c>
      <c r="M62" s="91">
        <f t="shared" si="33"/>
        <v>3.3521100000000001</v>
      </c>
      <c r="N62" s="91">
        <f t="shared" si="33"/>
        <v>3.4554800000000001</v>
      </c>
      <c r="O62" s="91">
        <f t="shared" si="33"/>
        <v>3.4537499999999999</v>
      </c>
      <c r="P62" s="91">
        <f t="shared" si="33"/>
        <v>3.41527</v>
      </c>
      <c r="Q62" s="91">
        <f t="shared" si="33"/>
        <v>3.4011900000000002</v>
      </c>
      <c r="R62" s="91">
        <f t="shared" si="33"/>
        <v>3.5194299999999998</v>
      </c>
      <c r="S62" s="91">
        <f t="shared" si="33"/>
        <v>3.46488</v>
      </c>
      <c r="T62" s="91">
        <f t="shared" si="33"/>
        <v>3.4518399999999998</v>
      </c>
      <c r="U62" s="91">
        <f t="shared" si="33"/>
        <v>3.3241700000000001</v>
      </c>
      <c r="V62" s="91">
        <f t="shared" si="33"/>
        <v>3.2827099999999998</v>
      </c>
      <c r="W62" s="91">
        <f t="shared" si="33"/>
        <v>3.18424</v>
      </c>
      <c r="X62" s="91">
        <f t="shared" si="33"/>
        <v>3.1907000000000001</v>
      </c>
      <c r="Y62" s="91">
        <f t="shared" si="33"/>
        <v>3.2031200000000002</v>
      </c>
      <c r="Z62" s="91">
        <f t="shared" si="33"/>
        <v>3.02142</v>
      </c>
      <c r="AA62" s="91">
        <f t="shared" si="33"/>
        <v>2.9057300000000001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1717</v>
      </c>
      <c r="B67" s="28" t="str">
        <f>"13"&amp;"."&amp;$B$800&amp;"."&amp;$B$801</f>
        <v>13.07.2023</v>
      </c>
      <c r="C67" s="90" t="s">
        <v>76</v>
      </c>
      <c r="D67" s="91">
        <f>ROUND(((D68+D69+D71+D70)/1000),5)</f>
        <v>2.7703600000000002</v>
      </c>
      <c r="E67" s="91">
        <f>ROUND(((E68+E69+E71+E70)/1000),5)</f>
        <v>2.6306400000000001</v>
      </c>
      <c r="F67" s="91">
        <f>ROUND(((F68+F69+F71+F70)/1000),5)</f>
        <v>2.4922499999999999</v>
      </c>
      <c r="G67" s="91">
        <f t="shared" ref="G67:AA67" si="36">ROUND(((G68+G69+G71+G70)/1000),5)</f>
        <v>2.4308299999999998</v>
      </c>
      <c r="H67" s="91">
        <f t="shared" si="36"/>
        <v>2.40821</v>
      </c>
      <c r="I67" s="91">
        <f t="shared" si="36"/>
        <v>2.5851500000000001</v>
      </c>
      <c r="J67" s="91">
        <f t="shared" si="36"/>
        <v>2.7809699999999999</v>
      </c>
      <c r="K67" s="91">
        <f t="shared" si="36"/>
        <v>2.9355699999999998</v>
      </c>
      <c r="L67" s="91">
        <f t="shared" si="36"/>
        <v>3.1527400000000001</v>
      </c>
      <c r="M67" s="91">
        <f t="shared" si="36"/>
        <v>3.2916699999999999</v>
      </c>
      <c r="N67" s="91">
        <f t="shared" si="36"/>
        <v>3.4532600000000002</v>
      </c>
      <c r="O67" s="91">
        <f t="shared" si="36"/>
        <v>3.45513</v>
      </c>
      <c r="P67" s="91">
        <f t="shared" si="36"/>
        <v>3.45295</v>
      </c>
      <c r="Q67" s="91">
        <f t="shared" si="36"/>
        <v>3.4554399999999998</v>
      </c>
      <c r="R67" s="91">
        <f t="shared" si="36"/>
        <v>3.5207000000000002</v>
      </c>
      <c r="S67" s="91">
        <f t="shared" si="36"/>
        <v>3.5093999999999999</v>
      </c>
      <c r="T67" s="91">
        <f t="shared" si="36"/>
        <v>3.4731100000000001</v>
      </c>
      <c r="U67" s="91">
        <f t="shared" si="36"/>
        <v>3.45764</v>
      </c>
      <c r="V67" s="91">
        <f t="shared" si="36"/>
        <v>3.43432</v>
      </c>
      <c r="W67" s="91">
        <f t="shared" si="36"/>
        <v>3.38856</v>
      </c>
      <c r="X67" s="91">
        <f t="shared" si="36"/>
        <v>3.36999</v>
      </c>
      <c r="Y67" s="91">
        <f t="shared" si="36"/>
        <v>3.3618600000000001</v>
      </c>
      <c r="Z67" s="91">
        <f t="shared" si="36"/>
        <v>3.14575</v>
      </c>
      <c r="AA67" s="91">
        <f t="shared" si="36"/>
        <v>2.9597000000000002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1722</v>
      </c>
      <c r="B72" s="28" t="str">
        <f>"14"&amp;"."&amp;$B$800&amp;"."&amp;$B$801</f>
        <v>14.07.2023</v>
      </c>
      <c r="C72" s="90" t="s">
        <v>76</v>
      </c>
      <c r="D72" s="91">
        <f>ROUND(((D73+D74+D76+D75)/1000),5)</f>
        <v>2.7600600000000002</v>
      </c>
      <c r="E72" s="91">
        <f>ROUND(((E73+E74+E76+E75)/1000),5)</f>
        <v>2.5948600000000002</v>
      </c>
      <c r="F72" s="91">
        <f>ROUND(((F73+F74+F76+F75)/1000),5)</f>
        <v>2.4484699999999999</v>
      </c>
      <c r="G72" s="91">
        <f t="shared" ref="G72:AA72" si="39">ROUND(((G73+G74+G76+G75)/1000),5)</f>
        <v>2.40646</v>
      </c>
      <c r="H72" s="91">
        <f t="shared" si="39"/>
        <v>2.4036</v>
      </c>
      <c r="I72" s="91">
        <f t="shared" si="39"/>
        <v>2.51877</v>
      </c>
      <c r="J72" s="91">
        <f t="shared" si="39"/>
        <v>2.7382399999999998</v>
      </c>
      <c r="K72" s="91">
        <f t="shared" si="39"/>
        <v>2.9300899999999999</v>
      </c>
      <c r="L72" s="91">
        <f t="shared" si="39"/>
        <v>3.1805099999999999</v>
      </c>
      <c r="M72" s="91">
        <f t="shared" si="39"/>
        <v>3.4172600000000002</v>
      </c>
      <c r="N72" s="91">
        <f t="shared" si="39"/>
        <v>3.4538500000000001</v>
      </c>
      <c r="O72" s="91">
        <f t="shared" si="39"/>
        <v>3.4624999999999999</v>
      </c>
      <c r="P72" s="91">
        <f t="shared" si="39"/>
        <v>3.4533</v>
      </c>
      <c r="Q72" s="91">
        <f t="shared" si="39"/>
        <v>3.4504199999999998</v>
      </c>
      <c r="R72" s="91">
        <f t="shared" si="39"/>
        <v>3.4951500000000002</v>
      </c>
      <c r="S72" s="91">
        <f t="shared" si="39"/>
        <v>3.4560200000000001</v>
      </c>
      <c r="T72" s="91">
        <f t="shared" si="39"/>
        <v>3.4531399999999999</v>
      </c>
      <c r="U72" s="91">
        <f t="shared" si="39"/>
        <v>3.4580299999999999</v>
      </c>
      <c r="V72" s="91">
        <f t="shared" si="39"/>
        <v>3.4491900000000002</v>
      </c>
      <c r="W72" s="91">
        <f t="shared" si="39"/>
        <v>3.41852</v>
      </c>
      <c r="X72" s="91">
        <f t="shared" si="39"/>
        <v>3.4025400000000001</v>
      </c>
      <c r="Y72" s="91">
        <f t="shared" si="39"/>
        <v>3.4207100000000001</v>
      </c>
      <c r="Z72" s="91">
        <f t="shared" si="39"/>
        <v>3.2181600000000001</v>
      </c>
      <c r="AA72" s="91">
        <f t="shared" si="39"/>
        <v>2.97194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1727</v>
      </c>
      <c r="B77" s="28" t="str">
        <f>"15"&amp;"."&amp;$B$800&amp;"."&amp;$B$801</f>
        <v>15.07.2023</v>
      </c>
      <c r="C77" s="90" t="s">
        <v>76</v>
      </c>
      <c r="D77" s="91">
        <f>ROUND(((D78+D79+D81+D80)/1000),5)</f>
        <v>2.8806400000000001</v>
      </c>
      <c r="E77" s="91">
        <f>ROUND(((E78+E79+E81+E80)/1000),5)</f>
        <v>2.8531599999999999</v>
      </c>
      <c r="F77" s="91">
        <f>ROUND(((F78+F79+F81+F80)/1000),5)</f>
        <v>2.73671</v>
      </c>
      <c r="G77" s="91">
        <f t="shared" ref="G77:AA77" si="42">ROUND(((G78+G79+G81+G80)/1000),5)</f>
        <v>2.6439599999999999</v>
      </c>
      <c r="H77" s="91">
        <f t="shared" si="42"/>
        <v>2.58283</v>
      </c>
      <c r="I77" s="91">
        <f t="shared" si="42"/>
        <v>2.5787800000000001</v>
      </c>
      <c r="J77" s="91">
        <f t="shared" si="42"/>
        <v>2.6547499999999999</v>
      </c>
      <c r="K77" s="91">
        <f t="shared" si="42"/>
        <v>2.8455599999999999</v>
      </c>
      <c r="L77" s="91">
        <f t="shared" si="42"/>
        <v>2.9890699999999999</v>
      </c>
      <c r="M77" s="91">
        <f t="shared" si="42"/>
        <v>3.2667799999999998</v>
      </c>
      <c r="N77" s="91">
        <f t="shared" si="42"/>
        <v>3.54162</v>
      </c>
      <c r="O77" s="91">
        <f t="shared" si="42"/>
        <v>3.5314199999999998</v>
      </c>
      <c r="P77" s="91">
        <f t="shared" si="42"/>
        <v>3.6432000000000002</v>
      </c>
      <c r="Q77" s="91">
        <f t="shared" si="42"/>
        <v>3.6829800000000001</v>
      </c>
      <c r="R77" s="91">
        <f t="shared" si="42"/>
        <v>3.64073</v>
      </c>
      <c r="S77" s="91">
        <f t="shared" si="42"/>
        <v>3.5188100000000002</v>
      </c>
      <c r="T77" s="91">
        <f t="shared" si="42"/>
        <v>3.43716</v>
      </c>
      <c r="U77" s="91">
        <f t="shared" si="42"/>
        <v>3.3251599999999999</v>
      </c>
      <c r="V77" s="91">
        <f t="shared" si="42"/>
        <v>3.2676500000000002</v>
      </c>
      <c r="W77" s="91">
        <f t="shared" si="42"/>
        <v>3.0767099999999998</v>
      </c>
      <c r="X77" s="91">
        <f t="shared" si="42"/>
        <v>3.0686100000000001</v>
      </c>
      <c r="Y77" s="91">
        <f t="shared" si="42"/>
        <v>3.1820499999999998</v>
      </c>
      <c r="Z77" s="91">
        <f t="shared" si="42"/>
        <v>3.0400399999999999</v>
      </c>
      <c r="AA77" s="91">
        <f t="shared" si="42"/>
        <v>2.90604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1732</v>
      </c>
      <c r="B82" s="28" t="str">
        <f>"16"&amp;"."&amp;$B$800&amp;"."&amp;$B$801</f>
        <v>16.07.2023</v>
      </c>
      <c r="C82" s="90" t="s">
        <v>76</v>
      </c>
      <c r="D82" s="91">
        <f>ROUND(((D83+D84+D86+D85)/1000),5)</f>
        <v>2.8532799999999998</v>
      </c>
      <c r="E82" s="91">
        <f>ROUND(((E83+E84+E86+E85)/1000),5)</f>
        <v>2.7633399999999999</v>
      </c>
      <c r="F82" s="91">
        <f>ROUND(((F83+F84+F86+F85)/1000),5)</f>
        <v>2.6599599999999999</v>
      </c>
      <c r="G82" s="91">
        <f t="shared" ref="G82:AA82" si="45">ROUND(((G83+G84+G86+G85)/1000),5)</f>
        <v>2.5508000000000002</v>
      </c>
      <c r="H82" s="91">
        <f t="shared" si="45"/>
        <v>2.4890599999999998</v>
      </c>
      <c r="I82" s="91">
        <f t="shared" si="45"/>
        <v>2.4855399999999999</v>
      </c>
      <c r="J82" s="91">
        <f t="shared" si="45"/>
        <v>2.5260500000000001</v>
      </c>
      <c r="K82" s="91">
        <f t="shared" si="45"/>
        <v>2.7504900000000001</v>
      </c>
      <c r="L82" s="91">
        <f t="shared" si="45"/>
        <v>2.9344600000000001</v>
      </c>
      <c r="M82" s="91">
        <f t="shared" si="45"/>
        <v>3.2664499999999999</v>
      </c>
      <c r="N82" s="91">
        <f t="shared" si="45"/>
        <v>3.3535499999999998</v>
      </c>
      <c r="O82" s="91">
        <f t="shared" si="45"/>
        <v>3.3869600000000002</v>
      </c>
      <c r="P82" s="91">
        <f t="shared" si="45"/>
        <v>3.3980299999999999</v>
      </c>
      <c r="Q82" s="91">
        <f t="shared" si="45"/>
        <v>3.4051399999999998</v>
      </c>
      <c r="R82" s="91">
        <f t="shared" si="45"/>
        <v>3.4232399999999998</v>
      </c>
      <c r="S82" s="91">
        <f t="shared" si="45"/>
        <v>3.41527</v>
      </c>
      <c r="T82" s="91">
        <f t="shared" si="45"/>
        <v>3.3772099999999998</v>
      </c>
      <c r="U82" s="91">
        <f t="shared" si="45"/>
        <v>3.3403399999999999</v>
      </c>
      <c r="V82" s="91">
        <f t="shared" si="45"/>
        <v>3.3309799999999998</v>
      </c>
      <c r="W82" s="91">
        <f t="shared" si="45"/>
        <v>3.3161800000000001</v>
      </c>
      <c r="X82" s="91">
        <f t="shared" si="45"/>
        <v>3.32491</v>
      </c>
      <c r="Y82" s="91">
        <f t="shared" si="45"/>
        <v>3.3654299999999999</v>
      </c>
      <c r="Z82" s="91">
        <f t="shared" si="45"/>
        <v>3.26051</v>
      </c>
      <c r="AA82" s="91">
        <f t="shared" si="45"/>
        <v>2.9866600000000001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1737</v>
      </c>
      <c r="B87" s="28" t="str">
        <f>"17"&amp;"."&amp;$B$800&amp;"."&amp;$B$801</f>
        <v>17.07.2023</v>
      </c>
      <c r="C87" s="90" t="s">
        <v>76</v>
      </c>
      <c r="D87" s="91">
        <f>ROUND(((D88+D89+D91+D90)/1000),5)</f>
        <v>2.8408799999999998</v>
      </c>
      <c r="E87" s="91">
        <f>ROUND(((E88+E89+E91+E90)/1000),5)</f>
        <v>2.72357</v>
      </c>
      <c r="F87" s="91">
        <f>ROUND(((F88+F89+F91+F90)/1000),5)</f>
        <v>2.6334399999999998</v>
      </c>
      <c r="G87" s="91">
        <f t="shared" ref="G87:AA87" si="48">ROUND(((G88+G89+G91+G90)/1000),5)</f>
        <v>2.5306799999999998</v>
      </c>
      <c r="H87" s="91">
        <f t="shared" si="48"/>
        <v>2.4900899999999999</v>
      </c>
      <c r="I87" s="91">
        <f t="shared" si="48"/>
        <v>2.5769600000000001</v>
      </c>
      <c r="J87" s="91">
        <f t="shared" si="48"/>
        <v>2.7632099999999999</v>
      </c>
      <c r="K87" s="91">
        <f t="shared" si="48"/>
        <v>2.9219499999999998</v>
      </c>
      <c r="L87" s="91">
        <f t="shared" si="48"/>
        <v>3.1804299999999999</v>
      </c>
      <c r="M87" s="91">
        <f t="shared" si="48"/>
        <v>3.44137</v>
      </c>
      <c r="N87" s="91">
        <f t="shared" si="48"/>
        <v>3.4517899999999999</v>
      </c>
      <c r="O87" s="91">
        <f t="shared" si="48"/>
        <v>3.4815200000000002</v>
      </c>
      <c r="P87" s="91">
        <f t="shared" si="48"/>
        <v>3.4526300000000001</v>
      </c>
      <c r="Q87" s="91">
        <f t="shared" si="48"/>
        <v>3.4730699999999999</v>
      </c>
      <c r="R87" s="91">
        <f t="shared" si="48"/>
        <v>3.5399600000000002</v>
      </c>
      <c r="S87" s="91">
        <f t="shared" si="48"/>
        <v>3.51661</v>
      </c>
      <c r="T87" s="91">
        <f t="shared" si="48"/>
        <v>3.51187</v>
      </c>
      <c r="U87" s="91">
        <f t="shared" si="48"/>
        <v>3.4976099999999999</v>
      </c>
      <c r="V87" s="91">
        <f t="shared" si="48"/>
        <v>3.45966</v>
      </c>
      <c r="W87" s="91">
        <f t="shared" si="48"/>
        <v>3.4095399999999998</v>
      </c>
      <c r="X87" s="91">
        <f t="shared" si="48"/>
        <v>3.3937200000000001</v>
      </c>
      <c r="Y87" s="91">
        <f t="shared" si="48"/>
        <v>3.3966400000000001</v>
      </c>
      <c r="Z87" s="91">
        <f t="shared" si="48"/>
        <v>3.0685099999999998</v>
      </c>
      <c r="AA87" s="91">
        <f t="shared" si="48"/>
        <v>2.8633799999999998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1742</v>
      </c>
      <c r="B92" s="28" t="str">
        <f>"18"&amp;"."&amp;$B$800&amp;"."&amp;$B$801</f>
        <v>18.07.2023</v>
      </c>
      <c r="C92" s="90" t="s">
        <v>76</v>
      </c>
      <c r="D92" s="91">
        <f>ROUND(((D93+D94+D96+D95)/1000),5)</f>
        <v>2.7168600000000001</v>
      </c>
      <c r="E92" s="91">
        <f>ROUND(((E93+E94+E96+E95)/1000),5)</f>
        <v>2.6004399999999999</v>
      </c>
      <c r="F92" s="91">
        <f>ROUND(((F93+F94+F96+F95)/1000),5)</f>
        <v>2.4856799999999999</v>
      </c>
      <c r="G92" s="91">
        <f t="shared" ref="G92:AA92" si="51">ROUND(((G93+G94+G96+G95)/1000),5)</f>
        <v>2.38198</v>
      </c>
      <c r="H92" s="91">
        <f t="shared" si="51"/>
        <v>2.4228200000000002</v>
      </c>
      <c r="I92" s="91">
        <f t="shared" si="51"/>
        <v>2.52291</v>
      </c>
      <c r="J92" s="91">
        <f t="shared" si="51"/>
        <v>2.6393900000000001</v>
      </c>
      <c r="K92" s="91">
        <f t="shared" si="51"/>
        <v>2.9090699999999998</v>
      </c>
      <c r="L92" s="91">
        <f t="shared" si="51"/>
        <v>3.1490999999999998</v>
      </c>
      <c r="M92" s="91">
        <f t="shared" si="51"/>
        <v>3.44774</v>
      </c>
      <c r="N92" s="91">
        <f t="shared" si="51"/>
        <v>3.4681700000000002</v>
      </c>
      <c r="O92" s="91">
        <f t="shared" si="51"/>
        <v>3.46835</v>
      </c>
      <c r="P92" s="91">
        <f t="shared" si="51"/>
        <v>3.45025</v>
      </c>
      <c r="Q92" s="91">
        <f t="shared" si="51"/>
        <v>3.46367</v>
      </c>
      <c r="R92" s="91">
        <f t="shared" si="51"/>
        <v>3.53017</v>
      </c>
      <c r="S92" s="91">
        <f t="shared" si="51"/>
        <v>3.5168499999999998</v>
      </c>
      <c r="T92" s="91">
        <f t="shared" si="51"/>
        <v>3.5143900000000001</v>
      </c>
      <c r="U92" s="91">
        <f t="shared" si="51"/>
        <v>3.49329</v>
      </c>
      <c r="V92" s="91">
        <f t="shared" si="51"/>
        <v>3.45397</v>
      </c>
      <c r="W92" s="91">
        <f t="shared" si="51"/>
        <v>3.4088799999999999</v>
      </c>
      <c r="X92" s="91">
        <f t="shared" si="51"/>
        <v>3.3698100000000002</v>
      </c>
      <c r="Y92" s="91">
        <f t="shared" si="51"/>
        <v>3.3598499999999998</v>
      </c>
      <c r="Z92" s="91">
        <f t="shared" si="51"/>
        <v>3.00231</v>
      </c>
      <c r="AA92" s="91">
        <f t="shared" si="51"/>
        <v>2.8473899999999999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1747</v>
      </c>
      <c r="B97" s="28" t="str">
        <f>"19"&amp;"."&amp;$B$800&amp;"."&amp;$B$801</f>
        <v>19.07.2023</v>
      </c>
      <c r="C97" s="90" t="s">
        <v>76</v>
      </c>
      <c r="D97" s="91">
        <f>ROUND(((D98+D99+D101+D100)/1000),5)</f>
        <v>2.69678</v>
      </c>
      <c r="E97" s="91">
        <f>ROUND(((E98+E99+E101+E100)/1000),5)</f>
        <v>2.57063</v>
      </c>
      <c r="F97" s="91">
        <f>ROUND(((F98+F99+F101+F100)/1000),5)</f>
        <v>2.4037700000000002</v>
      </c>
      <c r="G97" s="91">
        <f t="shared" ref="G97:AA97" si="54">ROUND(((G98+G99+G101+G100)/1000),5)</f>
        <v>2.3288099999999998</v>
      </c>
      <c r="H97" s="91">
        <f t="shared" si="54"/>
        <v>2.3148599999999999</v>
      </c>
      <c r="I97" s="91">
        <f t="shared" si="54"/>
        <v>2.4864000000000002</v>
      </c>
      <c r="J97" s="91">
        <f t="shared" si="54"/>
        <v>2.67754</v>
      </c>
      <c r="K97" s="91">
        <f t="shared" si="54"/>
        <v>2.94373</v>
      </c>
      <c r="L97" s="91">
        <f t="shared" si="54"/>
        <v>3.16377</v>
      </c>
      <c r="M97" s="91">
        <f t="shared" si="54"/>
        <v>3.43553</v>
      </c>
      <c r="N97" s="91">
        <f t="shared" si="54"/>
        <v>3.48224</v>
      </c>
      <c r="O97" s="91">
        <f t="shared" si="54"/>
        <v>3.4938600000000002</v>
      </c>
      <c r="P97" s="91">
        <f t="shared" si="54"/>
        <v>3.4916200000000002</v>
      </c>
      <c r="Q97" s="91">
        <f t="shared" si="54"/>
        <v>3.4994800000000001</v>
      </c>
      <c r="R97" s="91">
        <f t="shared" si="54"/>
        <v>3.5603400000000001</v>
      </c>
      <c r="S97" s="91">
        <f t="shared" si="54"/>
        <v>3.5439400000000001</v>
      </c>
      <c r="T97" s="91">
        <f t="shared" si="54"/>
        <v>3.5307200000000001</v>
      </c>
      <c r="U97" s="91">
        <f t="shared" si="54"/>
        <v>3.5117699999999998</v>
      </c>
      <c r="V97" s="91">
        <f t="shared" si="54"/>
        <v>3.4717600000000002</v>
      </c>
      <c r="W97" s="91">
        <f t="shared" si="54"/>
        <v>3.4333900000000002</v>
      </c>
      <c r="X97" s="91">
        <f t="shared" si="54"/>
        <v>3.40665</v>
      </c>
      <c r="Y97" s="91">
        <f t="shared" si="54"/>
        <v>3.3932799999999999</v>
      </c>
      <c r="Z97" s="91">
        <f t="shared" si="54"/>
        <v>3.0968499999999999</v>
      </c>
      <c r="AA97" s="91">
        <f t="shared" si="54"/>
        <v>2.96855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1752</v>
      </c>
      <c r="B102" s="28" t="str">
        <f>"20"&amp;"."&amp;$B$800&amp;"."&amp;$B$801</f>
        <v>20.07.2023</v>
      </c>
      <c r="C102" s="90" t="s">
        <v>76</v>
      </c>
      <c r="D102" s="91">
        <f>ROUND(((D103+D104+D106+D105)/1000),5)</f>
        <v>2.6644800000000002</v>
      </c>
      <c r="E102" s="91">
        <f>ROUND(((E103+E104+E106+E105)/1000),5)</f>
        <v>2.51247</v>
      </c>
      <c r="F102" s="91">
        <f>ROUND(((F103+F104+F106+F105)/1000),5)</f>
        <v>2.3747500000000001</v>
      </c>
      <c r="G102" s="91">
        <f t="shared" ref="G102:AA102" si="57">ROUND(((G103+G104+G106+G105)/1000),5)</f>
        <v>2.3063899999999999</v>
      </c>
      <c r="H102" s="91">
        <f t="shared" si="57"/>
        <v>2.28945</v>
      </c>
      <c r="I102" s="91">
        <f t="shared" si="57"/>
        <v>2.47058</v>
      </c>
      <c r="J102" s="91">
        <f t="shared" si="57"/>
        <v>2.5399400000000001</v>
      </c>
      <c r="K102" s="91">
        <f t="shared" si="57"/>
        <v>2.9304999999999999</v>
      </c>
      <c r="L102" s="91">
        <f t="shared" si="57"/>
        <v>3.2483900000000001</v>
      </c>
      <c r="M102" s="91">
        <f t="shared" si="57"/>
        <v>3.4509699999999999</v>
      </c>
      <c r="N102" s="91">
        <f t="shared" si="57"/>
        <v>3.5057399999999999</v>
      </c>
      <c r="O102" s="91">
        <f t="shared" si="57"/>
        <v>3.5127000000000002</v>
      </c>
      <c r="P102" s="91">
        <f t="shared" si="57"/>
        <v>3.5099</v>
      </c>
      <c r="Q102" s="91">
        <f t="shared" si="57"/>
        <v>3.5111300000000001</v>
      </c>
      <c r="R102" s="91">
        <f t="shared" si="57"/>
        <v>3.5303599999999999</v>
      </c>
      <c r="S102" s="91">
        <f t="shared" si="57"/>
        <v>3.5223499999999999</v>
      </c>
      <c r="T102" s="91">
        <f t="shared" si="57"/>
        <v>3.5214400000000001</v>
      </c>
      <c r="U102" s="91">
        <f t="shared" si="57"/>
        <v>3.5092599999999998</v>
      </c>
      <c r="V102" s="91">
        <f t="shared" si="57"/>
        <v>3.4662600000000001</v>
      </c>
      <c r="W102" s="91">
        <f t="shared" si="57"/>
        <v>3.4410799999999999</v>
      </c>
      <c r="X102" s="91">
        <f t="shared" si="57"/>
        <v>3.4214500000000001</v>
      </c>
      <c r="Y102" s="91">
        <f t="shared" si="57"/>
        <v>3.4108900000000002</v>
      </c>
      <c r="Z102" s="91">
        <f t="shared" si="57"/>
        <v>3.08453</v>
      </c>
      <c r="AA102" s="91">
        <f t="shared" si="57"/>
        <v>2.86802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1757</v>
      </c>
      <c r="B107" s="28" t="str">
        <f>"21"&amp;"."&amp;$B$800&amp;"."&amp;$B$801</f>
        <v>21.07.2023</v>
      </c>
      <c r="C107" s="90" t="s">
        <v>76</v>
      </c>
      <c r="D107" s="91">
        <f>ROUND(((D108+D109+D111+D110)/1000),5)</f>
        <v>2.6273399999999998</v>
      </c>
      <c r="E107" s="91">
        <f>ROUND(((E108+E109+E111+E110)/1000),5)</f>
        <v>2.4876</v>
      </c>
      <c r="F107" s="91">
        <f>ROUND(((F108+F109+F111+F110)/1000),5)</f>
        <v>2.4131800000000001</v>
      </c>
      <c r="G107" s="91">
        <f t="shared" ref="G107:AA107" si="60">ROUND(((G108+G109+G111+G110)/1000),5)</f>
        <v>2.3365399999999998</v>
      </c>
      <c r="H107" s="91">
        <f t="shared" si="60"/>
        <v>2.3087800000000001</v>
      </c>
      <c r="I107" s="91">
        <f t="shared" si="60"/>
        <v>2.4576500000000001</v>
      </c>
      <c r="J107" s="91">
        <f t="shared" si="60"/>
        <v>2.5760700000000001</v>
      </c>
      <c r="K107" s="91">
        <f t="shared" si="60"/>
        <v>2.8786999999999998</v>
      </c>
      <c r="L107" s="91">
        <f t="shared" si="60"/>
        <v>3.31311</v>
      </c>
      <c r="M107" s="91">
        <f t="shared" si="60"/>
        <v>3.5049199999999998</v>
      </c>
      <c r="N107" s="91">
        <f t="shared" si="60"/>
        <v>3.5221800000000001</v>
      </c>
      <c r="O107" s="91">
        <f t="shared" si="60"/>
        <v>3.5164900000000001</v>
      </c>
      <c r="P107" s="91">
        <f t="shared" si="60"/>
        <v>3.5080300000000002</v>
      </c>
      <c r="Q107" s="91">
        <f t="shared" si="60"/>
        <v>3.5176599999999998</v>
      </c>
      <c r="R107" s="91">
        <f t="shared" si="60"/>
        <v>3.5168400000000002</v>
      </c>
      <c r="S107" s="91">
        <f t="shared" si="60"/>
        <v>3.5107499999999998</v>
      </c>
      <c r="T107" s="91">
        <f t="shared" si="60"/>
        <v>3.50604</v>
      </c>
      <c r="U107" s="91">
        <f t="shared" si="60"/>
        <v>3.50467</v>
      </c>
      <c r="V107" s="91">
        <f t="shared" si="60"/>
        <v>3.4867300000000001</v>
      </c>
      <c r="W107" s="91">
        <f t="shared" si="60"/>
        <v>3.4866100000000002</v>
      </c>
      <c r="X107" s="91">
        <f t="shared" si="60"/>
        <v>3.4719699999999998</v>
      </c>
      <c r="Y107" s="91">
        <f t="shared" si="60"/>
        <v>3.4755400000000001</v>
      </c>
      <c r="Z107" s="91">
        <f t="shared" si="60"/>
        <v>3.3304800000000001</v>
      </c>
      <c r="AA107" s="91">
        <f t="shared" si="60"/>
        <v>2.9805700000000002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1762</v>
      </c>
      <c r="B112" s="28" t="str">
        <f>"22"&amp;"."&amp;$B$800&amp;"."&amp;$B$801</f>
        <v>22.07.2023</v>
      </c>
      <c r="C112" s="90" t="s">
        <v>76</v>
      </c>
      <c r="D112" s="91">
        <f>ROUND(((D113+D114+D116+D115)/1000),5)</f>
        <v>2.9702999999999999</v>
      </c>
      <c r="E112" s="91">
        <f>ROUND(((E113+E114+E116+E115)/1000),5)</f>
        <v>2.8356400000000002</v>
      </c>
      <c r="F112" s="91">
        <f>ROUND(((F113+F114+F116+F115)/1000),5)</f>
        <v>2.6949399999999999</v>
      </c>
      <c r="G112" s="91">
        <f t="shared" ref="G112:AA112" si="63">ROUND(((G113+G114+G116+G115)/1000),5)</f>
        <v>2.5832299999999999</v>
      </c>
      <c r="H112" s="91">
        <f t="shared" si="63"/>
        <v>2.5321500000000001</v>
      </c>
      <c r="I112" s="91">
        <f t="shared" si="63"/>
        <v>2.6021899999999998</v>
      </c>
      <c r="J112" s="91">
        <f t="shared" si="63"/>
        <v>2.7341199999999999</v>
      </c>
      <c r="K112" s="91">
        <f t="shared" si="63"/>
        <v>2.8620399999999999</v>
      </c>
      <c r="L112" s="91">
        <f t="shared" si="63"/>
        <v>3.0226500000000001</v>
      </c>
      <c r="M112" s="91">
        <f t="shared" si="63"/>
        <v>3.4303499999999998</v>
      </c>
      <c r="N112" s="91">
        <f t="shared" si="63"/>
        <v>3.49838</v>
      </c>
      <c r="O112" s="91">
        <f t="shared" si="63"/>
        <v>3.50732</v>
      </c>
      <c r="P112" s="91">
        <f t="shared" si="63"/>
        <v>3.5017</v>
      </c>
      <c r="Q112" s="91">
        <f t="shared" si="63"/>
        <v>3.4983499999999998</v>
      </c>
      <c r="R112" s="91">
        <f t="shared" si="63"/>
        <v>3.5</v>
      </c>
      <c r="S112" s="91">
        <f t="shared" si="63"/>
        <v>3.4906000000000001</v>
      </c>
      <c r="T112" s="91">
        <f t="shared" si="63"/>
        <v>3.4621400000000002</v>
      </c>
      <c r="U112" s="91">
        <f t="shared" si="63"/>
        <v>3.4277199999999999</v>
      </c>
      <c r="V112" s="91">
        <f t="shared" si="63"/>
        <v>3.4014000000000002</v>
      </c>
      <c r="W112" s="91">
        <f t="shared" si="63"/>
        <v>3.3494600000000001</v>
      </c>
      <c r="X112" s="91">
        <f t="shared" si="63"/>
        <v>3.3426399999999998</v>
      </c>
      <c r="Y112" s="91">
        <f t="shared" si="63"/>
        <v>3.3572299999999999</v>
      </c>
      <c r="Z112" s="91">
        <f t="shared" si="63"/>
        <v>3.17415</v>
      </c>
      <c r="AA112" s="91">
        <f t="shared" si="63"/>
        <v>2.96706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1767</v>
      </c>
      <c r="B117" s="28" t="str">
        <f>"23"&amp;"."&amp;$B$800&amp;"."&amp;$B$801</f>
        <v>23.07.2023</v>
      </c>
      <c r="C117" s="90" t="s">
        <v>76</v>
      </c>
      <c r="D117" s="91">
        <f>ROUND(((D118+D119+D121+D120)/1000),5)</f>
        <v>2.78301</v>
      </c>
      <c r="E117" s="91">
        <f>ROUND(((E118+E119+E121+E120)/1000),5)</f>
        <v>2.6352000000000002</v>
      </c>
      <c r="F117" s="91">
        <f>ROUND(((F118+F119+F121+F120)/1000),5)</f>
        <v>2.4612699999999998</v>
      </c>
      <c r="G117" s="91">
        <f t="shared" ref="G117:AA117" si="66">ROUND(((G118+G119+G121+G120)/1000),5)</f>
        <v>2.35744</v>
      </c>
      <c r="H117" s="91">
        <f t="shared" si="66"/>
        <v>2.3069500000000001</v>
      </c>
      <c r="I117" s="91">
        <f t="shared" si="66"/>
        <v>2.3614299999999999</v>
      </c>
      <c r="J117" s="91">
        <f t="shared" si="66"/>
        <v>2.3615200000000001</v>
      </c>
      <c r="K117" s="91">
        <f t="shared" si="66"/>
        <v>2.6577700000000002</v>
      </c>
      <c r="L117" s="91">
        <f t="shared" si="66"/>
        <v>2.8771499999999999</v>
      </c>
      <c r="M117" s="91">
        <f t="shared" si="66"/>
        <v>3.0947800000000001</v>
      </c>
      <c r="N117" s="91">
        <f t="shared" si="66"/>
        <v>3.2778299999999998</v>
      </c>
      <c r="O117" s="91">
        <f t="shared" si="66"/>
        <v>3.3159299999999998</v>
      </c>
      <c r="P117" s="91">
        <f t="shared" si="66"/>
        <v>3.32111</v>
      </c>
      <c r="Q117" s="91">
        <f t="shared" si="66"/>
        <v>3.32578</v>
      </c>
      <c r="R117" s="91">
        <f t="shared" si="66"/>
        <v>3.3254700000000001</v>
      </c>
      <c r="S117" s="91">
        <f t="shared" si="66"/>
        <v>3.3192499999999998</v>
      </c>
      <c r="T117" s="91">
        <f t="shared" si="66"/>
        <v>3.2796599999999998</v>
      </c>
      <c r="U117" s="91">
        <f t="shared" si="66"/>
        <v>3.2690000000000001</v>
      </c>
      <c r="V117" s="91">
        <f t="shared" si="66"/>
        <v>3.2615699999999999</v>
      </c>
      <c r="W117" s="91">
        <f t="shared" si="66"/>
        <v>3.2528899999999998</v>
      </c>
      <c r="X117" s="91">
        <f t="shared" si="66"/>
        <v>3.2586599999999999</v>
      </c>
      <c r="Y117" s="91">
        <f t="shared" si="66"/>
        <v>3.2551199999999998</v>
      </c>
      <c r="Z117" s="91">
        <f t="shared" si="66"/>
        <v>3.0769000000000002</v>
      </c>
      <c r="AA117" s="91">
        <f t="shared" si="66"/>
        <v>2.9062299999999999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1772</v>
      </c>
      <c r="B122" s="28" t="str">
        <f>"24"&amp;"."&amp;$B$800&amp;"."&amp;$B$801</f>
        <v>24.07.2023</v>
      </c>
      <c r="C122" s="90" t="s">
        <v>76</v>
      </c>
      <c r="D122" s="91">
        <f>ROUND(((D123+D124+D126+D125)/1000),5)</f>
        <v>2.6870699999999998</v>
      </c>
      <c r="E122" s="91">
        <f>ROUND(((E123+E124+E126+E125)/1000),5)</f>
        <v>2.5362900000000002</v>
      </c>
      <c r="F122" s="91">
        <f>ROUND(((F123+F124+F126+F125)/1000),5)</f>
        <v>2.4694799999999999</v>
      </c>
      <c r="G122" s="91">
        <f t="shared" ref="G122:AA122" si="69">ROUND(((G123+G124+G126+G125)/1000),5)</f>
        <v>2.3893499999999999</v>
      </c>
      <c r="H122" s="91">
        <f t="shared" si="69"/>
        <v>2.36111</v>
      </c>
      <c r="I122" s="91">
        <f t="shared" si="69"/>
        <v>2.5298799999999999</v>
      </c>
      <c r="J122" s="91">
        <f t="shared" si="69"/>
        <v>2.7417400000000001</v>
      </c>
      <c r="K122" s="91">
        <f t="shared" si="69"/>
        <v>2.8718900000000001</v>
      </c>
      <c r="L122" s="91">
        <f t="shared" si="69"/>
        <v>3.2083200000000001</v>
      </c>
      <c r="M122" s="91">
        <f t="shared" si="69"/>
        <v>3.4384199999999998</v>
      </c>
      <c r="N122" s="91">
        <f t="shared" si="69"/>
        <v>3.5044</v>
      </c>
      <c r="O122" s="91">
        <f t="shared" si="69"/>
        <v>3.5106099999999998</v>
      </c>
      <c r="P122" s="91">
        <f t="shared" si="69"/>
        <v>3.4978799999999999</v>
      </c>
      <c r="Q122" s="91">
        <f t="shared" si="69"/>
        <v>3.5414400000000001</v>
      </c>
      <c r="R122" s="91">
        <f t="shared" si="69"/>
        <v>3.5360800000000001</v>
      </c>
      <c r="S122" s="91">
        <f t="shared" si="69"/>
        <v>3.5100500000000001</v>
      </c>
      <c r="T122" s="91">
        <f t="shared" si="69"/>
        <v>3.4960300000000002</v>
      </c>
      <c r="U122" s="91">
        <f t="shared" si="69"/>
        <v>3.47506</v>
      </c>
      <c r="V122" s="91">
        <f t="shared" si="69"/>
        <v>3.4240200000000001</v>
      </c>
      <c r="W122" s="91">
        <f t="shared" si="69"/>
        <v>3.4060700000000002</v>
      </c>
      <c r="X122" s="91">
        <f t="shared" si="69"/>
        <v>3.3483100000000001</v>
      </c>
      <c r="Y122" s="91">
        <f t="shared" si="69"/>
        <v>3.3426200000000001</v>
      </c>
      <c r="Z122" s="91">
        <f t="shared" si="69"/>
        <v>3.0358900000000002</v>
      </c>
      <c r="AA122" s="91">
        <f t="shared" si="69"/>
        <v>2.8355399999999999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1777</v>
      </c>
      <c r="B127" s="28" t="str">
        <f>"25"&amp;"."&amp;$B$800&amp;"."&amp;$B$801</f>
        <v>25.07.2023</v>
      </c>
      <c r="C127" s="90" t="s">
        <v>76</v>
      </c>
      <c r="D127" s="91">
        <f>ROUND(((D128+D129+D131+D130)/1000),5)</f>
        <v>2.6191599999999999</v>
      </c>
      <c r="E127" s="91">
        <f>ROUND(((E128+E129+E131+E130)/1000),5)</f>
        <v>2.4746100000000002</v>
      </c>
      <c r="F127" s="91">
        <f>ROUND(((F128+F129+F131+F130)/1000),5)</f>
        <v>2.3296100000000002</v>
      </c>
      <c r="G127" s="91">
        <f t="shared" ref="G127:AA127" si="72">ROUND(((G128+G129+G131+G130)/1000),5)</f>
        <v>2.27115</v>
      </c>
      <c r="H127" s="91">
        <f t="shared" si="72"/>
        <v>2.23889</v>
      </c>
      <c r="I127" s="91">
        <f t="shared" si="72"/>
        <v>2.4252500000000001</v>
      </c>
      <c r="J127" s="91">
        <f t="shared" si="72"/>
        <v>2.5414400000000001</v>
      </c>
      <c r="K127" s="91">
        <f t="shared" si="72"/>
        <v>2.8307699999999998</v>
      </c>
      <c r="L127" s="91">
        <f t="shared" si="72"/>
        <v>2.9441600000000001</v>
      </c>
      <c r="M127" s="91">
        <f t="shared" si="72"/>
        <v>3.22946</v>
      </c>
      <c r="N127" s="91">
        <f t="shared" si="72"/>
        <v>3.2960099999999999</v>
      </c>
      <c r="O127" s="91">
        <f t="shared" si="72"/>
        <v>3.4277500000000001</v>
      </c>
      <c r="P127" s="91">
        <f t="shared" si="72"/>
        <v>3.4111500000000001</v>
      </c>
      <c r="Q127" s="91">
        <f t="shared" si="72"/>
        <v>3.4420199999999999</v>
      </c>
      <c r="R127" s="91">
        <f t="shared" si="72"/>
        <v>3.5089999999999999</v>
      </c>
      <c r="S127" s="91">
        <f t="shared" si="72"/>
        <v>3.5072199999999998</v>
      </c>
      <c r="T127" s="91">
        <f t="shared" si="72"/>
        <v>3.50468</v>
      </c>
      <c r="U127" s="91">
        <f t="shared" si="72"/>
        <v>3.4872399999999999</v>
      </c>
      <c r="V127" s="91">
        <f t="shared" si="72"/>
        <v>3.4356</v>
      </c>
      <c r="W127" s="91">
        <f t="shared" si="72"/>
        <v>3.3016100000000002</v>
      </c>
      <c r="X127" s="91">
        <f t="shared" si="72"/>
        <v>3.1322199999999998</v>
      </c>
      <c r="Y127" s="91">
        <f t="shared" si="72"/>
        <v>3.1155900000000001</v>
      </c>
      <c r="Z127" s="91">
        <f t="shared" si="72"/>
        <v>2.9291900000000002</v>
      </c>
      <c r="AA127" s="91">
        <f t="shared" si="72"/>
        <v>2.79115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1782</v>
      </c>
      <c r="B132" s="28" t="str">
        <f>"26"&amp;"."&amp;$B$800&amp;"."&amp;$B$801</f>
        <v>26.07.2023</v>
      </c>
      <c r="C132" s="90" t="s">
        <v>76</v>
      </c>
      <c r="D132" s="91">
        <f>ROUND(((D133+D134+D136+D135)/1000),5)</f>
        <v>2.6832600000000002</v>
      </c>
      <c r="E132" s="91">
        <f>ROUND(((E133+E134+E136+E135)/1000),5)</f>
        <v>2.5587300000000002</v>
      </c>
      <c r="F132" s="91">
        <f>ROUND(((F133+F134+F136+F135)/1000),5)</f>
        <v>2.4401700000000002</v>
      </c>
      <c r="G132" s="91">
        <f t="shared" ref="G132:AA132" si="75">ROUND(((G133+G134+G136+G135)/1000),5)</f>
        <v>2.31982</v>
      </c>
      <c r="H132" s="91">
        <f t="shared" si="75"/>
        <v>2.3208899999999999</v>
      </c>
      <c r="I132" s="91">
        <f t="shared" si="75"/>
        <v>2.4945599999999999</v>
      </c>
      <c r="J132" s="91">
        <f t="shared" si="75"/>
        <v>2.6112500000000001</v>
      </c>
      <c r="K132" s="91">
        <f t="shared" si="75"/>
        <v>2.8982100000000002</v>
      </c>
      <c r="L132" s="91">
        <f t="shared" si="75"/>
        <v>3.1328999999999998</v>
      </c>
      <c r="M132" s="91">
        <f t="shared" si="75"/>
        <v>3.5051299999999999</v>
      </c>
      <c r="N132" s="91">
        <f t="shared" si="75"/>
        <v>3.5613000000000001</v>
      </c>
      <c r="O132" s="91">
        <f t="shared" si="75"/>
        <v>3.5952799999999998</v>
      </c>
      <c r="P132" s="91">
        <f t="shared" si="75"/>
        <v>3.56277</v>
      </c>
      <c r="Q132" s="91">
        <f t="shared" si="75"/>
        <v>3.53837</v>
      </c>
      <c r="R132" s="91">
        <f t="shared" si="75"/>
        <v>3.6535299999999999</v>
      </c>
      <c r="S132" s="91">
        <f t="shared" si="75"/>
        <v>3.6041099999999999</v>
      </c>
      <c r="T132" s="91">
        <f t="shared" si="75"/>
        <v>3.5687099999999998</v>
      </c>
      <c r="U132" s="91">
        <f t="shared" si="75"/>
        <v>3.5341499999999999</v>
      </c>
      <c r="V132" s="91">
        <f t="shared" si="75"/>
        <v>3.4973900000000002</v>
      </c>
      <c r="W132" s="91">
        <f t="shared" si="75"/>
        <v>3.4676300000000002</v>
      </c>
      <c r="X132" s="91">
        <f t="shared" si="75"/>
        <v>3.4104000000000001</v>
      </c>
      <c r="Y132" s="91">
        <f t="shared" si="75"/>
        <v>3.3044699999999998</v>
      </c>
      <c r="Z132" s="91">
        <f t="shared" si="75"/>
        <v>3.1682299999999999</v>
      </c>
      <c r="AA132" s="91">
        <f t="shared" si="75"/>
        <v>2.8510599999999999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1787</v>
      </c>
      <c r="B137" s="28" t="str">
        <f>"27"&amp;"."&amp;$B$800&amp;"."&amp;$B$801</f>
        <v>27.07.2023</v>
      </c>
      <c r="C137" s="90" t="s">
        <v>76</v>
      </c>
      <c r="D137" s="91">
        <f>ROUND(((D138+D139+D141+D140)/1000),5)</f>
        <v>2.6781899999999998</v>
      </c>
      <c r="E137" s="91">
        <f>ROUND(((E138+E139+E141+E140)/1000),5)</f>
        <v>2.4974400000000001</v>
      </c>
      <c r="F137" s="91">
        <f>ROUND(((F138+F139+F141+F140)/1000),5)</f>
        <v>2.3420399999999999</v>
      </c>
      <c r="G137" s="91">
        <f t="shared" ref="G137:AA137" si="78">ROUND(((G138+G139+G141+G140)/1000),5)</f>
        <v>2.2229299999999999</v>
      </c>
      <c r="H137" s="91">
        <f t="shared" si="78"/>
        <v>2.1941000000000002</v>
      </c>
      <c r="I137" s="91">
        <f t="shared" si="78"/>
        <v>2.4327100000000002</v>
      </c>
      <c r="J137" s="91">
        <f t="shared" si="78"/>
        <v>2.7015400000000001</v>
      </c>
      <c r="K137" s="91">
        <f t="shared" si="78"/>
        <v>2.8425799999999999</v>
      </c>
      <c r="L137" s="91">
        <f t="shared" si="78"/>
        <v>3.25678</v>
      </c>
      <c r="M137" s="91">
        <f t="shared" si="78"/>
        <v>3.5172599999999998</v>
      </c>
      <c r="N137" s="91">
        <f t="shared" si="78"/>
        <v>3.52501</v>
      </c>
      <c r="O137" s="91">
        <f t="shared" si="78"/>
        <v>3.5321699999999998</v>
      </c>
      <c r="P137" s="91">
        <f t="shared" si="78"/>
        <v>3.5192600000000001</v>
      </c>
      <c r="Q137" s="91">
        <f t="shared" si="78"/>
        <v>3.5325099999999998</v>
      </c>
      <c r="R137" s="91">
        <f t="shared" si="78"/>
        <v>3.5444599999999999</v>
      </c>
      <c r="S137" s="91">
        <f t="shared" si="78"/>
        <v>3.53152</v>
      </c>
      <c r="T137" s="91">
        <f t="shared" si="78"/>
        <v>3.5537999999999998</v>
      </c>
      <c r="U137" s="91">
        <f t="shared" si="78"/>
        <v>3.53444</v>
      </c>
      <c r="V137" s="91">
        <f t="shared" si="78"/>
        <v>3.5051299999999999</v>
      </c>
      <c r="W137" s="91">
        <f t="shared" si="78"/>
        <v>3.45262</v>
      </c>
      <c r="X137" s="91">
        <f t="shared" si="78"/>
        <v>3.3624399999999999</v>
      </c>
      <c r="Y137" s="91">
        <f t="shared" si="78"/>
        <v>3.3076300000000001</v>
      </c>
      <c r="Z137" s="91">
        <f t="shared" si="78"/>
        <v>3.13483</v>
      </c>
      <c r="AA137" s="91">
        <f t="shared" si="78"/>
        <v>2.8300700000000001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1792</v>
      </c>
      <c r="B142" s="28" t="str">
        <f>"28"&amp;"."&amp;$B$800&amp;"."&amp;$B$801</f>
        <v>28.07.2023</v>
      </c>
      <c r="C142" s="90" t="s">
        <v>76</v>
      </c>
      <c r="D142" s="91">
        <f>ROUND(((D143+D144+D146+D145)/1000),5)</f>
        <v>2.6184699999999999</v>
      </c>
      <c r="E142" s="91">
        <f>ROUND(((E143+E144+E146+E145)/1000),5)</f>
        <v>2.4399500000000001</v>
      </c>
      <c r="F142" s="91">
        <f>ROUND(((F143+F144+F146+F145)/1000),5)</f>
        <v>2.2908499999999998</v>
      </c>
      <c r="G142" s="91">
        <f t="shared" ref="G142:AA142" si="81">ROUND(((G143+G144+G146+G145)/1000),5)</f>
        <v>2.2221700000000002</v>
      </c>
      <c r="H142" s="91">
        <f t="shared" si="81"/>
        <v>2.2054499999999999</v>
      </c>
      <c r="I142" s="91">
        <f t="shared" si="81"/>
        <v>2.4239000000000002</v>
      </c>
      <c r="J142" s="91">
        <f t="shared" si="81"/>
        <v>2.6437400000000002</v>
      </c>
      <c r="K142" s="91">
        <f t="shared" si="81"/>
        <v>2.8640699999999999</v>
      </c>
      <c r="L142" s="91">
        <f t="shared" si="81"/>
        <v>3.1134499999999998</v>
      </c>
      <c r="M142" s="91">
        <f t="shared" si="81"/>
        <v>3.53159</v>
      </c>
      <c r="N142" s="91">
        <f t="shared" si="81"/>
        <v>3.5417100000000001</v>
      </c>
      <c r="O142" s="91">
        <f t="shared" si="81"/>
        <v>3.5521400000000001</v>
      </c>
      <c r="P142" s="91">
        <f t="shared" si="81"/>
        <v>3.55599</v>
      </c>
      <c r="Q142" s="91">
        <f t="shared" si="81"/>
        <v>3.5465900000000001</v>
      </c>
      <c r="R142" s="91">
        <f t="shared" si="81"/>
        <v>3.6252200000000001</v>
      </c>
      <c r="S142" s="91">
        <f t="shared" si="81"/>
        <v>3.54481</v>
      </c>
      <c r="T142" s="91">
        <f t="shared" si="81"/>
        <v>3.56081</v>
      </c>
      <c r="U142" s="91">
        <f t="shared" si="81"/>
        <v>3.53972</v>
      </c>
      <c r="V142" s="91">
        <f t="shared" si="81"/>
        <v>3.5148000000000001</v>
      </c>
      <c r="W142" s="91">
        <f t="shared" si="81"/>
        <v>3.4719099999999998</v>
      </c>
      <c r="X142" s="91">
        <f t="shared" si="81"/>
        <v>3.4331399999999999</v>
      </c>
      <c r="Y142" s="91">
        <f t="shared" si="81"/>
        <v>3.4182399999999999</v>
      </c>
      <c r="Z142" s="91">
        <f t="shared" si="81"/>
        <v>3.1485400000000001</v>
      </c>
      <c r="AA142" s="91">
        <f t="shared" si="81"/>
        <v>2.9682599999999999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1797</v>
      </c>
      <c r="B147" s="28" t="str">
        <f>"29"&amp;"."&amp;$B$800&amp;"."&amp;$B$801</f>
        <v>29.07.2023</v>
      </c>
      <c r="C147" s="90" t="s">
        <v>76</v>
      </c>
      <c r="D147" s="91">
        <f>ROUND(((D148+D149+D151+D150)/1000),5)</f>
        <v>2.7241599999999999</v>
      </c>
      <c r="E147" s="91">
        <f>ROUND(((E148+E149+E151+E150)/1000),5)</f>
        <v>2.5693999999999999</v>
      </c>
      <c r="F147" s="91">
        <f>ROUND(((F148+F149+F151+F150)/1000),5)</f>
        <v>2.4688300000000001</v>
      </c>
      <c r="G147" s="91">
        <f t="shared" ref="G147:AA147" si="84">ROUND(((G148+G149+G151+G150)/1000),5)</f>
        <v>2.3692799999999998</v>
      </c>
      <c r="H147" s="91">
        <f t="shared" si="84"/>
        <v>2.3341400000000001</v>
      </c>
      <c r="I147" s="91">
        <f t="shared" si="84"/>
        <v>2.42889</v>
      </c>
      <c r="J147" s="91">
        <f t="shared" si="84"/>
        <v>2.4275699999999998</v>
      </c>
      <c r="K147" s="91">
        <f t="shared" si="84"/>
        <v>2.8107099999999998</v>
      </c>
      <c r="L147" s="91">
        <f t="shared" si="84"/>
        <v>2.9287299999999998</v>
      </c>
      <c r="M147" s="91">
        <f t="shared" si="84"/>
        <v>3.2592099999999999</v>
      </c>
      <c r="N147" s="91">
        <f t="shared" si="84"/>
        <v>3.44693</v>
      </c>
      <c r="O147" s="91">
        <f t="shared" si="84"/>
        <v>3.4720599999999999</v>
      </c>
      <c r="P147" s="91">
        <f t="shared" si="84"/>
        <v>3.4645899999999998</v>
      </c>
      <c r="Q147" s="91">
        <f t="shared" si="84"/>
        <v>3.4671099999999999</v>
      </c>
      <c r="R147" s="91">
        <f t="shared" si="84"/>
        <v>3.4574500000000001</v>
      </c>
      <c r="S147" s="91">
        <f t="shared" si="84"/>
        <v>3.4079299999999999</v>
      </c>
      <c r="T147" s="91">
        <f t="shared" si="84"/>
        <v>3.3865400000000001</v>
      </c>
      <c r="U147" s="91">
        <f t="shared" si="84"/>
        <v>3.3657400000000002</v>
      </c>
      <c r="V147" s="91">
        <f t="shared" si="84"/>
        <v>3.3625600000000002</v>
      </c>
      <c r="W147" s="91">
        <f t="shared" si="84"/>
        <v>3.2530800000000002</v>
      </c>
      <c r="X147" s="91">
        <f t="shared" si="84"/>
        <v>3.2438500000000001</v>
      </c>
      <c r="Y147" s="91">
        <f t="shared" si="84"/>
        <v>3.22987</v>
      </c>
      <c r="Z147" s="91">
        <f t="shared" si="84"/>
        <v>3.1330200000000001</v>
      </c>
      <c r="AA147" s="91">
        <f t="shared" si="84"/>
        <v>2.94652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1802</v>
      </c>
      <c r="B152" s="28" t="str">
        <f>"30"&amp;"."&amp;$B$800&amp;"."&amp;$B$801</f>
        <v>30.07.2023</v>
      </c>
      <c r="C152" s="90" t="s">
        <v>76</v>
      </c>
      <c r="D152" s="91">
        <f>ROUND(((D153+D154+D156+D155)/1000),5)</f>
        <v>2.7862100000000001</v>
      </c>
      <c r="E152" s="91">
        <f>ROUND(((E153+E154+E156+E155)/1000),5)</f>
        <v>2.5981800000000002</v>
      </c>
      <c r="F152" s="91">
        <f>ROUND(((F153+F154+F156+F155)/1000),5)</f>
        <v>2.48386</v>
      </c>
      <c r="G152" s="91">
        <f t="shared" ref="G152:AA152" si="87">ROUND(((G153+G154+G156+G155)/1000),5)</f>
        <v>2.42543</v>
      </c>
      <c r="H152" s="91">
        <f t="shared" si="87"/>
        <v>2.3748999999999998</v>
      </c>
      <c r="I152" s="91">
        <f t="shared" si="87"/>
        <v>2.3977400000000002</v>
      </c>
      <c r="J152" s="91">
        <f t="shared" si="87"/>
        <v>2.4233099999999999</v>
      </c>
      <c r="K152" s="91">
        <f t="shared" si="87"/>
        <v>2.73481</v>
      </c>
      <c r="L152" s="91">
        <f t="shared" si="87"/>
        <v>2.91913</v>
      </c>
      <c r="M152" s="91">
        <f t="shared" si="87"/>
        <v>3.2791700000000001</v>
      </c>
      <c r="N152" s="91">
        <f t="shared" si="87"/>
        <v>3.40056</v>
      </c>
      <c r="O152" s="91">
        <f t="shared" si="87"/>
        <v>3.4450099999999999</v>
      </c>
      <c r="P152" s="91">
        <f t="shared" si="87"/>
        <v>3.43458</v>
      </c>
      <c r="Q152" s="91">
        <f t="shared" si="87"/>
        <v>3.43994</v>
      </c>
      <c r="R152" s="91">
        <f t="shared" si="87"/>
        <v>3.4398900000000001</v>
      </c>
      <c r="S152" s="91">
        <f t="shared" si="87"/>
        <v>3.44123</v>
      </c>
      <c r="T152" s="91">
        <f t="shared" si="87"/>
        <v>3.4416500000000001</v>
      </c>
      <c r="U152" s="91">
        <f t="shared" si="87"/>
        <v>3.3992</v>
      </c>
      <c r="V152" s="91">
        <f t="shared" si="87"/>
        <v>3.40795</v>
      </c>
      <c r="W152" s="91">
        <f t="shared" si="87"/>
        <v>3.3835299999999999</v>
      </c>
      <c r="X152" s="91">
        <f t="shared" si="87"/>
        <v>3.3683399999999999</v>
      </c>
      <c r="Y152" s="91">
        <f t="shared" si="87"/>
        <v>3.3415900000000001</v>
      </c>
      <c r="Z152" s="91">
        <f t="shared" si="87"/>
        <v>3.23603</v>
      </c>
      <c r="AA152" s="91">
        <f t="shared" si="87"/>
        <v>2.9855900000000002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1807</v>
      </c>
      <c r="B157" s="28" t="str">
        <f>"31"&amp;"."&amp;$B$800&amp;"."&amp;$B$801</f>
        <v>31.07.2023</v>
      </c>
      <c r="C157" s="90" t="s">
        <v>76</v>
      </c>
      <c r="D157" s="91">
        <f>ROUND(((D158+D159+D161+D160)/1000),5)</f>
        <v>2.7374800000000001</v>
      </c>
      <c r="E157" s="91">
        <f>ROUND(((E158+E159+E161+E160)/1000),5)</f>
        <v>2.5642200000000002</v>
      </c>
      <c r="F157" s="91">
        <f>ROUND(((F158+F159+F161+F160)/1000),5)</f>
        <v>2.4711599999999998</v>
      </c>
      <c r="G157" s="91">
        <f t="shared" ref="G157:AA157" si="90">ROUND(((G158+G159+G161+G160)/1000),5)</f>
        <v>2.4419900000000001</v>
      </c>
      <c r="H157" s="91">
        <f t="shared" si="90"/>
        <v>2.43729</v>
      </c>
      <c r="I157" s="91">
        <f t="shared" si="90"/>
        <v>2.4868600000000001</v>
      </c>
      <c r="J157" s="91">
        <f t="shared" si="90"/>
        <v>2.7210999999999999</v>
      </c>
      <c r="K157" s="91">
        <f t="shared" si="90"/>
        <v>2.9522200000000001</v>
      </c>
      <c r="L157" s="91">
        <f t="shared" si="90"/>
        <v>3.2128399999999999</v>
      </c>
      <c r="M157" s="91">
        <f t="shared" si="90"/>
        <v>3.3114300000000001</v>
      </c>
      <c r="N157" s="91">
        <f t="shared" si="90"/>
        <v>3.4098999999999999</v>
      </c>
      <c r="O157" s="91">
        <f t="shared" si="90"/>
        <v>3.4659300000000002</v>
      </c>
      <c r="P157" s="91">
        <f t="shared" si="90"/>
        <v>3.4443100000000002</v>
      </c>
      <c r="Q157" s="91">
        <f t="shared" si="90"/>
        <v>3.3658700000000001</v>
      </c>
      <c r="R157" s="91">
        <f t="shared" si="90"/>
        <v>3.5222500000000001</v>
      </c>
      <c r="S157" s="91">
        <f t="shared" si="90"/>
        <v>3.51193</v>
      </c>
      <c r="T157" s="91">
        <f t="shared" si="90"/>
        <v>3.5040900000000001</v>
      </c>
      <c r="U157" s="91">
        <f t="shared" si="90"/>
        <v>3.4525000000000001</v>
      </c>
      <c r="V157" s="91">
        <f t="shared" si="90"/>
        <v>3.3972600000000002</v>
      </c>
      <c r="W157" s="91">
        <f t="shared" si="90"/>
        <v>3.3401200000000002</v>
      </c>
      <c r="X157" s="91">
        <f t="shared" si="90"/>
        <v>3.3024</v>
      </c>
      <c r="Y157" s="91">
        <f t="shared" si="90"/>
        <v>3.27895</v>
      </c>
      <c r="Z157" s="91">
        <f t="shared" si="90"/>
        <v>2.9756100000000001</v>
      </c>
      <c r="AA157" s="91">
        <f t="shared" si="90"/>
        <v>2.7966000000000002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01.07.2023</v>
      </c>
      <c r="C166" s="90" t="s">
        <v>76</v>
      </c>
      <c r="D166" s="91">
        <f>ROUND(((D167+D168+D170+D169)/1000),5)</f>
        <v>3.4927700000000002</v>
      </c>
      <c r="E166" s="91">
        <f>ROUND(((E167+E168+E170+E169)/1000),5)</f>
        <v>3.3057099999999999</v>
      </c>
      <c r="F166" s="91">
        <f>ROUND(((F167+F168+F170+F169)/1000),5)</f>
        <v>3.18485</v>
      </c>
      <c r="G166" s="91">
        <f t="shared" ref="G166:AA166" si="93">ROUND(((G167+G168+G170+G169)/1000),5)</f>
        <v>3.0746000000000002</v>
      </c>
      <c r="H166" s="91">
        <f t="shared" si="93"/>
        <v>3.0236399999999999</v>
      </c>
      <c r="I166" s="91">
        <f t="shared" si="93"/>
        <v>3.0685699999999998</v>
      </c>
      <c r="J166" s="91">
        <f t="shared" si="93"/>
        <v>3.1280700000000001</v>
      </c>
      <c r="K166" s="91">
        <f t="shared" si="93"/>
        <v>3.4478300000000002</v>
      </c>
      <c r="L166" s="91">
        <f t="shared" si="93"/>
        <v>3.59761</v>
      </c>
      <c r="M166" s="91">
        <f t="shared" si="93"/>
        <v>3.83893</v>
      </c>
      <c r="N166" s="91">
        <f t="shared" si="93"/>
        <v>3.9054199999999999</v>
      </c>
      <c r="O166" s="91">
        <f t="shared" si="93"/>
        <v>4.0998999999999999</v>
      </c>
      <c r="P166" s="91">
        <f t="shared" si="93"/>
        <v>4.0996899999999998</v>
      </c>
      <c r="Q166" s="91">
        <f t="shared" si="93"/>
        <v>4.1006099999999996</v>
      </c>
      <c r="R166" s="91">
        <f t="shared" si="93"/>
        <v>4.1004800000000001</v>
      </c>
      <c r="S166" s="91">
        <f t="shared" si="93"/>
        <v>4.0990700000000002</v>
      </c>
      <c r="T166" s="91">
        <f t="shared" si="93"/>
        <v>3.8803200000000002</v>
      </c>
      <c r="U166" s="91">
        <f t="shared" si="93"/>
        <v>3.75407</v>
      </c>
      <c r="V166" s="91">
        <f t="shared" si="93"/>
        <v>3.6875200000000001</v>
      </c>
      <c r="W166" s="91">
        <f t="shared" si="93"/>
        <v>3.6396799999999998</v>
      </c>
      <c r="X166" s="91">
        <f t="shared" si="93"/>
        <v>3.6402100000000002</v>
      </c>
      <c r="Y166" s="91">
        <f t="shared" si="93"/>
        <v>3.71835</v>
      </c>
      <c r="Z166" s="91">
        <f t="shared" si="93"/>
        <v>3.63687</v>
      </c>
      <c r="AA166" s="91">
        <f t="shared" si="93"/>
        <v>3.50928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1817</v>
      </c>
      <c r="B171" s="28" t="str">
        <f>"02"&amp;"."&amp;$B$800&amp;"."&amp;$B$801</f>
        <v>02.07.2023</v>
      </c>
      <c r="C171" s="90" t="s">
        <v>76</v>
      </c>
      <c r="D171" s="91">
        <f>ROUND(((D172+D173+D175+D174)/1000),5)</f>
        <v>3.34137</v>
      </c>
      <c r="E171" s="91">
        <f>ROUND(((E172+E173+E175+E174)/1000),5)</f>
        <v>3.12982</v>
      </c>
      <c r="F171" s="91">
        <f>ROUND(((F172+F173+F175+F174)/1000),5)</f>
        <v>3.0037600000000002</v>
      </c>
      <c r="G171" s="91">
        <f t="shared" ref="G171:AA171" si="96">ROUND(((G172+G173+G175+G174)/1000),5)</f>
        <v>2.94035</v>
      </c>
      <c r="H171" s="91">
        <f t="shared" si="96"/>
        <v>2.8719700000000001</v>
      </c>
      <c r="I171" s="91">
        <f t="shared" si="96"/>
        <v>2.8853900000000001</v>
      </c>
      <c r="J171" s="91">
        <f t="shared" si="96"/>
        <v>2.8451300000000002</v>
      </c>
      <c r="K171" s="91">
        <f t="shared" si="96"/>
        <v>3.10839</v>
      </c>
      <c r="L171" s="91">
        <f t="shared" si="96"/>
        <v>3.4825900000000001</v>
      </c>
      <c r="M171" s="91">
        <f t="shared" si="96"/>
        <v>3.69733</v>
      </c>
      <c r="N171" s="91">
        <f t="shared" si="96"/>
        <v>3.8380000000000001</v>
      </c>
      <c r="O171" s="91">
        <f t="shared" si="96"/>
        <v>3.8553600000000001</v>
      </c>
      <c r="P171" s="91">
        <f t="shared" si="96"/>
        <v>3.8618999999999999</v>
      </c>
      <c r="Q171" s="91">
        <f t="shared" si="96"/>
        <v>3.8656000000000001</v>
      </c>
      <c r="R171" s="91">
        <f t="shared" si="96"/>
        <v>3.8672</v>
      </c>
      <c r="S171" s="91">
        <f t="shared" si="96"/>
        <v>3.86253</v>
      </c>
      <c r="T171" s="91">
        <f t="shared" si="96"/>
        <v>3.84944</v>
      </c>
      <c r="U171" s="91">
        <f t="shared" si="96"/>
        <v>3.82944</v>
      </c>
      <c r="V171" s="91">
        <f t="shared" si="96"/>
        <v>3.8233799999999998</v>
      </c>
      <c r="W171" s="91">
        <f t="shared" si="96"/>
        <v>3.8187500000000001</v>
      </c>
      <c r="X171" s="91">
        <f t="shared" si="96"/>
        <v>3.8149899999999999</v>
      </c>
      <c r="Y171" s="91">
        <f t="shared" si="96"/>
        <v>3.8143699999999998</v>
      </c>
      <c r="Z171" s="91">
        <f t="shared" si="96"/>
        <v>3.6600799999999998</v>
      </c>
      <c r="AA171" s="91">
        <f t="shared" si="96"/>
        <v>3.4948100000000002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1822</v>
      </c>
      <c r="B176" s="28" t="str">
        <f>"03"&amp;"."&amp;$B$800&amp;"."&amp;$B$801</f>
        <v>03.07.2023</v>
      </c>
      <c r="C176" s="90" t="s">
        <v>76</v>
      </c>
      <c r="D176" s="91">
        <f>ROUND(((D177+D178+D180+D179)/1000),5)</f>
        <v>3.3886400000000001</v>
      </c>
      <c r="E176" s="91">
        <f>ROUND(((E177+E178+E180+E179)/1000),5)</f>
        <v>3.15645</v>
      </c>
      <c r="F176" s="91">
        <f>ROUND(((F177+F178+F180+F179)/1000),5)</f>
        <v>3.0098199999999999</v>
      </c>
      <c r="G176" s="91">
        <f t="shared" ref="G176:AA176" si="99">ROUND(((G177+G178+G180+G179)/1000),5)</f>
        <v>2.9330500000000002</v>
      </c>
      <c r="H176" s="91">
        <f t="shared" si="99"/>
        <v>3.1307999999999998</v>
      </c>
      <c r="I176" s="91">
        <f t="shared" si="99"/>
        <v>3.2733400000000001</v>
      </c>
      <c r="J176" s="91">
        <f t="shared" si="99"/>
        <v>3.3484400000000001</v>
      </c>
      <c r="K176" s="91">
        <f t="shared" si="99"/>
        <v>3.5061900000000001</v>
      </c>
      <c r="L176" s="91">
        <f t="shared" si="99"/>
        <v>3.7617099999999999</v>
      </c>
      <c r="M176" s="91">
        <f t="shared" si="99"/>
        <v>4.0311300000000001</v>
      </c>
      <c r="N176" s="91">
        <f t="shared" si="99"/>
        <v>4.0787599999999999</v>
      </c>
      <c r="O176" s="91">
        <f t="shared" si="99"/>
        <v>4.07742</v>
      </c>
      <c r="P176" s="91">
        <f t="shared" si="99"/>
        <v>4.0685700000000002</v>
      </c>
      <c r="Q176" s="91">
        <f t="shared" si="99"/>
        <v>4.0792200000000003</v>
      </c>
      <c r="R176" s="91">
        <f t="shared" si="99"/>
        <v>4.0758700000000001</v>
      </c>
      <c r="S176" s="91">
        <f t="shared" si="99"/>
        <v>4.0726699999999996</v>
      </c>
      <c r="T176" s="91">
        <f t="shared" si="99"/>
        <v>4.0742099999999999</v>
      </c>
      <c r="U176" s="91">
        <f t="shared" si="99"/>
        <v>4.0694499999999998</v>
      </c>
      <c r="V176" s="91">
        <f t="shared" si="99"/>
        <v>4.0551700000000004</v>
      </c>
      <c r="W176" s="91">
        <f t="shared" si="99"/>
        <v>3.9686900000000001</v>
      </c>
      <c r="X176" s="91">
        <f t="shared" si="99"/>
        <v>3.8771800000000001</v>
      </c>
      <c r="Y176" s="91">
        <f t="shared" si="99"/>
        <v>3.77677</v>
      </c>
      <c r="Z176" s="91">
        <f t="shared" si="99"/>
        <v>3.5578099999999999</v>
      </c>
      <c r="AA176" s="91">
        <f t="shared" si="99"/>
        <v>3.4973900000000002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1827</v>
      </c>
      <c r="B181" s="28" t="str">
        <f>"04"&amp;"."&amp;$B$800&amp;"."&amp;$B$801</f>
        <v>04.07.2023</v>
      </c>
      <c r="C181" s="90" t="s">
        <v>76</v>
      </c>
      <c r="D181" s="91">
        <f>ROUND(((D182+D183+D185+D184)/1000),5)</f>
        <v>3.3210199999999999</v>
      </c>
      <c r="E181" s="91">
        <f>ROUND(((E182+E183+E185+E184)/1000),5)</f>
        <v>3.17977</v>
      </c>
      <c r="F181" s="91">
        <f>ROUND(((F182+F183+F185+F184)/1000),5)</f>
        <v>3.0549200000000001</v>
      </c>
      <c r="G181" s="91">
        <f t="shared" ref="G181:AA181" si="102">ROUND(((G182+G183+G185+G184)/1000),5)</f>
        <v>2.85649</v>
      </c>
      <c r="H181" s="91">
        <f t="shared" si="102"/>
        <v>2.7855400000000001</v>
      </c>
      <c r="I181" s="91">
        <f t="shared" si="102"/>
        <v>2.8813900000000001</v>
      </c>
      <c r="J181" s="91">
        <f t="shared" si="102"/>
        <v>3.3048199999999999</v>
      </c>
      <c r="K181" s="91">
        <f t="shared" si="102"/>
        <v>3.50346</v>
      </c>
      <c r="L181" s="91">
        <f t="shared" si="102"/>
        <v>3.7215699999999998</v>
      </c>
      <c r="M181" s="91">
        <f t="shared" si="102"/>
        <v>4.0177699999999996</v>
      </c>
      <c r="N181" s="91">
        <f t="shared" si="102"/>
        <v>4.0760199999999998</v>
      </c>
      <c r="O181" s="91">
        <f t="shared" si="102"/>
        <v>4.0828499999999996</v>
      </c>
      <c r="P181" s="91">
        <f t="shared" si="102"/>
        <v>4.0593399999999997</v>
      </c>
      <c r="Q181" s="91">
        <f t="shared" si="102"/>
        <v>4.0720099999999997</v>
      </c>
      <c r="R181" s="91">
        <f t="shared" si="102"/>
        <v>4.1190899999999999</v>
      </c>
      <c r="S181" s="91">
        <f t="shared" si="102"/>
        <v>4.1074799999999998</v>
      </c>
      <c r="T181" s="91">
        <f t="shared" si="102"/>
        <v>4.0780900000000004</v>
      </c>
      <c r="U181" s="91">
        <f t="shared" si="102"/>
        <v>4.06792</v>
      </c>
      <c r="V181" s="91">
        <f t="shared" si="102"/>
        <v>4.0213599999999996</v>
      </c>
      <c r="W181" s="91">
        <f t="shared" si="102"/>
        <v>3.9190299999999998</v>
      </c>
      <c r="X181" s="91">
        <f t="shared" si="102"/>
        <v>3.8782000000000001</v>
      </c>
      <c r="Y181" s="91">
        <f t="shared" si="102"/>
        <v>3.8736700000000002</v>
      </c>
      <c r="Z181" s="91">
        <f t="shared" si="102"/>
        <v>3.6257000000000001</v>
      </c>
      <c r="AA181" s="91">
        <f t="shared" si="102"/>
        <v>3.4676800000000001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1832</v>
      </c>
      <c r="B186" s="28" t="str">
        <f>"05"&amp;"."&amp;$B$800&amp;"."&amp;$B$801</f>
        <v>05.07.2023</v>
      </c>
      <c r="C186" s="90" t="s">
        <v>76</v>
      </c>
      <c r="D186" s="91">
        <f>ROUND(((D187+D188+D190+D189)/1000),5)</f>
        <v>3.12066</v>
      </c>
      <c r="E186" s="91">
        <f>ROUND(((E187+E188+E190+E189)/1000),5)</f>
        <v>2.9327299999999998</v>
      </c>
      <c r="F186" s="91">
        <f>ROUND(((F187+F188+F190+F189)/1000),5)</f>
        <v>2.8529200000000001</v>
      </c>
      <c r="G186" s="91">
        <f t="shared" ref="G186:AA186" si="105">ROUND(((G187+G188+G190+G189)/1000),5)</f>
        <v>2.8095699999999999</v>
      </c>
      <c r="H186" s="91">
        <f t="shared" si="105"/>
        <v>2.7526000000000002</v>
      </c>
      <c r="I186" s="91">
        <f t="shared" si="105"/>
        <v>2.82917</v>
      </c>
      <c r="J186" s="91">
        <f t="shared" si="105"/>
        <v>3.1075400000000002</v>
      </c>
      <c r="K186" s="91">
        <f t="shared" si="105"/>
        <v>3.4821399999999998</v>
      </c>
      <c r="L186" s="91">
        <f t="shared" si="105"/>
        <v>3.7113399999999999</v>
      </c>
      <c r="M186" s="91">
        <f t="shared" si="105"/>
        <v>4.0000900000000001</v>
      </c>
      <c r="N186" s="91">
        <f t="shared" si="105"/>
        <v>4.0734199999999996</v>
      </c>
      <c r="O186" s="91">
        <f t="shared" si="105"/>
        <v>4.0986900000000004</v>
      </c>
      <c r="P186" s="91">
        <f t="shared" si="105"/>
        <v>4.0876299999999999</v>
      </c>
      <c r="Q186" s="91">
        <f t="shared" si="105"/>
        <v>4.0891099999999998</v>
      </c>
      <c r="R186" s="91">
        <f t="shared" si="105"/>
        <v>4.1339100000000002</v>
      </c>
      <c r="S186" s="91">
        <f t="shared" si="105"/>
        <v>4.12615</v>
      </c>
      <c r="T186" s="91">
        <f t="shared" si="105"/>
        <v>4.1013999999999999</v>
      </c>
      <c r="U186" s="91">
        <f t="shared" si="105"/>
        <v>4.0884099999999997</v>
      </c>
      <c r="V186" s="91">
        <f t="shared" si="105"/>
        <v>4.0291699999999997</v>
      </c>
      <c r="W186" s="91">
        <f t="shared" si="105"/>
        <v>3.95248</v>
      </c>
      <c r="X186" s="91">
        <f t="shared" si="105"/>
        <v>3.8696600000000001</v>
      </c>
      <c r="Y186" s="91">
        <f t="shared" si="105"/>
        <v>3.8433700000000002</v>
      </c>
      <c r="Z186" s="91">
        <f t="shared" si="105"/>
        <v>3.6215999999999999</v>
      </c>
      <c r="AA186" s="91">
        <f t="shared" si="105"/>
        <v>3.40625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1837</v>
      </c>
      <c r="B191" s="28" t="str">
        <f>"06"&amp;"."&amp;$B$800&amp;"."&amp;$B$801</f>
        <v>06.07.2023</v>
      </c>
      <c r="C191" s="90" t="s">
        <v>76</v>
      </c>
      <c r="D191" s="91">
        <f>ROUND(((D192+D193+D195+D194)/1000),5)</f>
        <v>3.1231200000000001</v>
      </c>
      <c r="E191" s="91">
        <f>ROUND(((E192+E193+E195+E194)/1000),5)</f>
        <v>2.9366400000000001</v>
      </c>
      <c r="F191" s="91">
        <f>ROUND(((F192+F193+F195+F194)/1000),5)</f>
        <v>2.8308300000000002</v>
      </c>
      <c r="G191" s="91">
        <f t="shared" ref="G191:AA191" si="108">ROUND(((G192+G193+G195+G194)/1000),5)</f>
        <v>2.7752400000000002</v>
      </c>
      <c r="H191" s="91">
        <f t="shared" si="108"/>
        <v>2.7048399999999999</v>
      </c>
      <c r="I191" s="91">
        <f t="shared" si="108"/>
        <v>2.7752500000000002</v>
      </c>
      <c r="J191" s="91">
        <f t="shared" si="108"/>
        <v>2.9837799999999999</v>
      </c>
      <c r="K191" s="91">
        <f t="shared" si="108"/>
        <v>3.4805600000000001</v>
      </c>
      <c r="L191" s="91">
        <f t="shared" si="108"/>
        <v>3.6747200000000002</v>
      </c>
      <c r="M191" s="91">
        <f t="shared" si="108"/>
        <v>3.9910999999999999</v>
      </c>
      <c r="N191" s="91">
        <f t="shared" si="108"/>
        <v>4.0181699999999996</v>
      </c>
      <c r="O191" s="91">
        <f t="shared" si="108"/>
        <v>4.01851</v>
      </c>
      <c r="P191" s="91">
        <f t="shared" si="108"/>
        <v>3.98705</v>
      </c>
      <c r="Q191" s="91">
        <f t="shared" si="108"/>
        <v>4.0225400000000002</v>
      </c>
      <c r="R191" s="91">
        <f t="shared" si="108"/>
        <v>4.0278999999999998</v>
      </c>
      <c r="S191" s="91">
        <f t="shared" si="108"/>
        <v>4.0597799999999999</v>
      </c>
      <c r="T191" s="91">
        <f t="shared" si="108"/>
        <v>4.0443699999999998</v>
      </c>
      <c r="U191" s="91">
        <f t="shared" si="108"/>
        <v>4.0383399999999998</v>
      </c>
      <c r="V191" s="91">
        <f t="shared" si="108"/>
        <v>3.9997699999999998</v>
      </c>
      <c r="W191" s="91">
        <f t="shared" si="108"/>
        <v>3.90686</v>
      </c>
      <c r="X191" s="91">
        <f t="shared" si="108"/>
        <v>3.86321</v>
      </c>
      <c r="Y191" s="91">
        <f t="shared" si="108"/>
        <v>3.8357700000000001</v>
      </c>
      <c r="Z191" s="91">
        <f t="shared" si="108"/>
        <v>3.7104699999999999</v>
      </c>
      <c r="AA191" s="91">
        <f t="shared" si="108"/>
        <v>3.43323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1842</v>
      </c>
      <c r="B196" s="28" t="str">
        <f>"07"&amp;"."&amp;$B$800&amp;"."&amp;$B$801</f>
        <v>07.07.2023</v>
      </c>
      <c r="C196" s="90" t="s">
        <v>76</v>
      </c>
      <c r="D196" s="91">
        <f>ROUND(((D197+D198+D200+D199)/1000),5)</f>
        <v>3.1167799999999999</v>
      </c>
      <c r="E196" s="91">
        <f>ROUND(((E197+E198+E200+E199)/1000),5)</f>
        <v>2.95539</v>
      </c>
      <c r="F196" s="91">
        <f>ROUND(((F197+F198+F200+F199)/1000),5)</f>
        <v>2.8757600000000001</v>
      </c>
      <c r="G196" s="91">
        <f t="shared" ref="G196:AA196" si="111">ROUND(((G197+G198+G200+G199)/1000),5)</f>
        <v>2.8392900000000001</v>
      </c>
      <c r="H196" s="91">
        <f t="shared" si="111"/>
        <v>2.8319700000000001</v>
      </c>
      <c r="I196" s="91">
        <f t="shared" si="111"/>
        <v>2.9241899999999998</v>
      </c>
      <c r="J196" s="91">
        <f t="shared" si="111"/>
        <v>3.1592600000000002</v>
      </c>
      <c r="K196" s="91">
        <f t="shared" si="111"/>
        <v>3.55816</v>
      </c>
      <c r="L196" s="91">
        <f t="shared" si="111"/>
        <v>3.8171300000000001</v>
      </c>
      <c r="M196" s="91">
        <f t="shared" si="111"/>
        <v>4.1052099999999996</v>
      </c>
      <c r="N196" s="91">
        <f t="shared" si="111"/>
        <v>4.1363000000000003</v>
      </c>
      <c r="O196" s="91">
        <f t="shared" si="111"/>
        <v>4.1323100000000004</v>
      </c>
      <c r="P196" s="91">
        <f t="shared" si="111"/>
        <v>4.1002400000000003</v>
      </c>
      <c r="Q196" s="91">
        <f t="shared" si="111"/>
        <v>4.1280200000000002</v>
      </c>
      <c r="R196" s="91">
        <f t="shared" si="111"/>
        <v>4.1351300000000002</v>
      </c>
      <c r="S196" s="91">
        <f t="shared" si="111"/>
        <v>4.1325399999999997</v>
      </c>
      <c r="T196" s="91">
        <f t="shared" si="111"/>
        <v>4.1327499999999997</v>
      </c>
      <c r="U196" s="91">
        <f t="shared" si="111"/>
        <v>4.1448299999999998</v>
      </c>
      <c r="V196" s="91">
        <f t="shared" si="111"/>
        <v>4.1184099999999999</v>
      </c>
      <c r="W196" s="91">
        <f t="shared" si="111"/>
        <v>4.0956599999999996</v>
      </c>
      <c r="X196" s="91">
        <f t="shared" si="111"/>
        <v>4.0515299999999996</v>
      </c>
      <c r="Y196" s="91">
        <f t="shared" si="111"/>
        <v>4.0938600000000003</v>
      </c>
      <c r="Z196" s="91">
        <f t="shared" si="111"/>
        <v>3.90482</v>
      </c>
      <c r="AA196" s="91">
        <f t="shared" si="111"/>
        <v>3.6440399999999999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1847</v>
      </c>
      <c r="B201" s="28" t="str">
        <f>"08"&amp;"."&amp;$B$800&amp;"."&amp;$B$801</f>
        <v>08.07.2023</v>
      </c>
      <c r="C201" s="90" t="s">
        <v>76</v>
      </c>
      <c r="D201" s="91">
        <f>ROUND(((D202+D203+D205+D204)/1000),5)</f>
        <v>3.46991</v>
      </c>
      <c r="E201" s="91">
        <f>ROUND(((E202+E203+E205+E204)/1000),5)</f>
        <v>3.3180499999999999</v>
      </c>
      <c r="F201" s="91">
        <f>ROUND(((F202+F203+F205+F204)/1000),5)</f>
        <v>3.1727400000000001</v>
      </c>
      <c r="G201" s="91">
        <f t="shared" ref="G201:AA201" si="114">ROUND(((G202+G203+G205+G204)/1000),5)</f>
        <v>3.0786799999999999</v>
      </c>
      <c r="H201" s="91">
        <f t="shared" si="114"/>
        <v>3.0051800000000002</v>
      </c>
      <c r="I201" s="91">
        <f t="shared" si="114"/>
        <v>3.11084</v>
      </c>
      <c r="J201" s="91">
        <f t="shared" si="114"/>
        <v>3.2271800000000002</v>
      </c>
      <c r="K201" s="91">
        <f t="shared" si="114"/>
        <v>3.3971200000000001</v>
      </c>
      <c r="L201" s="91">
        <f t="shared" si="114"/>
        <v>3.5825499999999999</v>
      </c>
      <c r="M201" s="91">
        <f t="shared" si="114"/>
        <v>3.95947</v>
      </c>
      <c r="N201" s="91">
        <f t="shared" si="114"/>
        <v>4.0920800000000002</v>
      </c>
      <c r="O201" s="91">
        <f t="shared" si="114"/>
        <v>4.1117800000000004</v>
      </c>
      <c r="P201" s="91">
        <f t="shared" si="114"/>
        <v>4.1111899999999997</v>
      </c>
      <c r="Q201" s="91">
        <f t="shared" si="114"/>
        <v>4.1249099999999999</v>
      </c>
      <c r="R201" s="91">
        <f t="shared" si="114"/>
        <v>4.1216200000000001</v>
      </c>
      <c r="S201" s="91">
        <f t="shared" si="114"/>
        <v>4.1105400000000003</v>
      </c>
      <c r="T201" s="91">
        <f t="shared" si="114"/>
        <v>4.08019</v>
      </c>
      <c r="U201" s="91">
        <f t="shared" si="114"/>
        <v>3.9966900000000001</v>
      </c>
      <c r="V201" s="91">
        <f t="shared" si="114"/>
        <v>3.9475699999999998</v>
      </c>
      <c r="W201" s="91">
        <f t="shared" si="114"/>
        <v>3.9574799999999999</v>
      </c>
      <c r="X201" s="91">
        <f t="shared" si="114"/>
        <v>3.9262700000000001</v>
      </c>
      <c r="Y201" s="91">
        <f t="shared" si="114"/>
        <v>3.9136600000000001</v>
      </c>
      <c r="Z201" s="91">
        <f t="shared" si="114"/>
        <v>3.9088599999999998</v>
      </c>
      <c r="AA201" s="91">
        <f t="shared" si="114"/>
        <v>3.6634799999999998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1852</v>
      </c>
      <c r="B206" s="28" t="str">
        <f>"09"&amp;"."&amp;$B$800&amp;"."&amp;$B$801</f>
        <v>09.07.2023</v>
      </c>
      <c r="C206" s="90" t="s">
        <v>76</v>
      </c>
      <c r="D206" s="91">
        <f>ROUND(((D207+D208+D210+D209)/1000),5)</f>
        <v>3.5593599999999999</v>
      </c>
      <c r="E206" s="91">
        <f>ROUND(((E207+E208+E210+E209)/1000),5)</f>
        <v>3.4022800000000002</v>
      </c>
      <c r="F206" s="91">
        <f>ROUND(((F207+F208+F210+F209)/1000),5)</f>
        <v>3.2380399999999998</v>
      </c>
      <c r="G206" s="91">
        <f t="shared" ref="G206:AA206" si="117">ROUND(((G207+G208+G210+G209)/1000),5)</f>
        <v>3.15788</v>
      </c>
      <c r="H206" s="91">
        <f t="shared" si="117"/>
        <v>3.1175199999999998</v>
      </c>
      <c r="I206" s="91">
        <f t="shared" si="117"/>
        <v>3.1208</v>
      </c>
      <c r="J206" s="91">
        <f t="shared" si="117"/>
        <v>3.2788200000000001</v>
      </c>
      <c r="K206" s="91">
        <f t="shared" si="117"/>
        <v>3.4714100000000001</v>
      </c>
      <c r="L206" s="91">
        <f t="shared" si="117"/>
        <v>3.6095299999999999</v>
      </c>
      <c r="M206" s="91">
        <f t="shared" si="117"/>
        <v>3.9167399999999999</v>
      </c>
      <c r="N206" s="91">
        <f t="shared" si="117"/>
        <v>4.07829</v>
      </c>
      <c r="O206" s="91">
        <f t="shared" si="117"/>
        <v>4.1208499999999999</v>
      </c>
      <c r="P206" s="91">
        <f t="shared" si="117"/>
        <v>4.1130399999999998</v>
      </c>
      <c r="Q206" s="91">
        <f t="shared" si="117"/>
        <v>4.1335100000000002</v>
      </c>
      <c r="R206" s="91">
        <f t="shared" si="117"/>
        <v>4.1329200000000004</v>
      </c>
      <c r="S206" s="91">
        <f t="shared" si="117"/>
        <v>4.1325099999999999</v>
      </c>
      <c r="T206" s="91">
        <f t="shared" si="117"/>
        <v>4.0981300000000003</v>
      </c>
      <c r="U206" s="91">
        <f t="shared" si="117"/>
        <v>4.0238199999999997</v>
      </c>
      <c r="V206" s="91">
        <f t="shared" si="117"/>
        <v>3.98576</v>
      </c>
      <c r="W206" s="91">
        <f t="shared" si="117"/>
        <v>3.95546</v>
      </c>
      <c r="X206" s="91">
        <f t="shared" si="117"/>
        <v>3.9213399999999998</v>
      </c>
      <c r="Y206" s="91">
        <f t="shared" si="117"/>
        <v>3.93777</v>
      </c>
      <c r="Z206" s="91">
        <f t="shared" si="117"/>
        <v>3.88632</v>
      </c>
      <c r="AA206" s="91">
        <f t="shared" si="117"/>
        <v>3.6485400000000001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1857</v>
      </c>
      <c r="B211" s="28" t="str">
        <f>"10"&amp;"."&amp;$B$800&amp;"."&amp;$B$801</f>
        <v>10.07.2023</v>
      </c>
      <c r="C211" s="90" t="s">
        <v>76</v>
      </c>
      <c r="D211" s="91">
        <f>ROUND(((D212+D213+D215+D214)/1000),5)</f>
        <v>3.4033799999999998</v>
      </c>
      <c r="E211" s="91">
        <f>ROUND(((E212+E213+E215+E214)/1000),5)</f>
        <v>3.1990699999999999</v>
      </c>
      <c r="F211" s="91">
        <f>ROUND(((F212+F213+F215+F214)/1000),5)</f>
        <v>3.04149</v>
      </c>
      <c r="G211" s="91">
        <f t="shared" ref="G211:AA211" si="120">ROUND(((G212+G213+G215+G214)/1000),5)</f>
        <v>2.94686</v>
      </c>
      <c r="H211" s="91">
        <f t="shared" si="120"/>
        <v>2.84117</v>
      </c>
      <c r="I211" s="91">
        <f t="shared" si="120"/>
        <v>3.0646</v>
      </c>
      <c r="J211" s="91">
        <f t="shared" si="120"/>
        <v>3.3305899999999999</v>
      </c>
      <c r="K211" s="91">
        <f t="shared" si="120"/>
        <v>3.50875</v>
      </c>
      <c r="L211" s="91">
        <f t="shared" si="120"/>
        <v>3.70146</v>
      </c>
      <c r="M211" s="91">
        <f t="shared" si="120"/>
        <v>3.87201</v>
      </c>
      <c r="N211" s="91">
        <f t="shared" si="120"/>
        <v>4.0724900000000002</v>
      </c>
      <c r="O211" s="91">
        <f t="shared" si="120"/>
        <v>4.09002</v>
      </c>
      <c r="P211" s="91">
        <f t="shared" si="120"/>
        <v>4.0679400000000001</v>
      </c>
      <c r="Q211" s="91">
        <f t="shared" si="120"/>
        <v>4.1021299999999998</v>
      </c>
      <c r="R211" s="91">
        <f t="shared" si="120"/>
        <v>4.1021999999999998</v>
      </c>
      <c r="S211" s="91">
        <f t="shared" si="120"/>
        <v>4.0235099999999999</v>
      </c>
      <c r="T211" s="91">
        <f t="shared" si="120"/>
        <v>4.0134999999999996</v>
      </c>
      <c r="U211" s="91">
        <f t="shared" si="120"/>
        <v>4.05532</v>
      </c>
      <c r="V211" s="91">
        <f t="shared" si="120"/>
        <v>3.9032399999999998</v>
      </c>
      <c r="W211" s="91">
        <f t="shared" si="120"/>
        <v>3.8210700000000002</v>
      </c>
      <c r="X211" s="91">
        <f t="shared" si="120"/>
        <v>3.7792400000000002</v>
      </c>
      <c r="Y211" s="91">
        <f t="shared" si="120"/>
        <v>3.8029600000000001</v>
      </c>
      <c r="Z211" s="91">
        <f t="shared" si="120"/>
        <v>3.6613199999999999</v>
      </c>
      <c r="AA211" s="91">
        <f t="shared" si="120"/>
        <v>3.5783399999999999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1862</v>
      </c>
      <c r="B216" s="28" t="str">
        <f>"11"&amp;"."&amp;$B$800&amp;"."&amp;$B$801</f>
        <v>11.07.2023</v>
      </c>
      <c r="C216" s="90" t="s">
        <v>76</v>
      </c>
      <c r="D216" s="91">
        <f>ROUND(((D217+D218+D220+D219)/1000),5)</f>
        <v>3.3262299999999998</v>
      </c>
      <c r="E216" s="91">
        <f>ROUND(((E217+E218+E220+E219)/1000),5)</f>
        <v>3.25169</v>
      </c>
      <c r="F216" s="91">
        <f>ROUND(((F217+F218+F220+F219)/1000),5)</f>
        <v>3.0339900000000002</v>
      </c>
      <c r="G216" s="91">
        <f t="shared" ref="G216:AA216" si="123">ROUND(((G217+G218+G220+G219)/1000),5)</f>
        <v>2.8569499999999999</v>
      </c>
      <c r="H216" s="91">
        <f t="shared" si="123"/>
        <v>2.8483100000000001</v>
      </c>
      <c r="I216" s="91">
        <f t="shared" si="123"/>
        <v>3.05599</v>
      </c>
      <c r="J216" s="91">
        <f t="shared" si="123"/>
        <v>3.2970999999999999</v>
      </c>
      <c r="K216" s="91">
        <f t="shared" si="123"/>
        <v>3.4754100000000001</v>
      </c>
      <c r="L216" s="91">
        <f t="shared" si="123"/>
        <v>3.68729</v>
      </c>
      <c r="M216" s="91">
        <f t="shared" si="123"/>
        <v>3.7861400000000001</v>
      </c>
      <c r="N216" s="91">
        <f t="shared" si="123"/>
        <v>3.7983600000000002</v>
      </c>
      <c r="O216" s="91">
        <f t="shared" si="123"/>
        <v>3.8136800000000002</v>
      </c>
      <c r="P216" s="91">
        <f t="shared" si="123"/>
        <v>3.8299799999999999</v>
      </c>
      <c r="Q216" s="91">
        <f t="shared" si="123"/>
        <v>3.82674</v>
      </c>
      <c r="R216" s="91">
        <f t="shared" si="123"/>
        <v>3.8590599999999999</v>
      </c>
      <c r="S216" s="91">
        <f t="shared" si="123"/>
        <v>3.85486</v>
      </c>
      <c r="T216" s="91">
        <f t="shared" si="123"/>
        <v>3.8516400000000002</v>
      </c>
      <c r="U216" s="91">
        <f t="shared" si="123"/>
        <v>3.8395000000000001</v>
      </c>
      <c r="V216" s="91">
        <f t="shared" si="123"/>
        <v>3.8093499999999998</v>
      </c>
      <c r="W216" s="91">
        <f t="shared" si="123"/>
        <v>3.7649400000000002</v>
      </c>
      <c r="X216" s="91">
        <f t="shared" si="123"/>
        <v>3.7182499999999998</v>
      </c>
      <c r="Y216" s="91">
        <f t="shared" si="123"/>
        <v>3.74254</v>
      </c>
      <c r="Z216" s="91">
        <f t="shared" si="123"/>
        <v>3.6</v>
      </c>
      <c r="AA216" s="91">
        <f t="shared" si="123"/>
        <v>3.5565600000000002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1867</v>
      </c>
      <c r="B221" s="28" t="str">
        <f>"12"&amp;"."&amp;$B$800&amp;"."&amp;$B$801</f>
        <v>12.07.2023</v>
      </c>
      <c r="C221" s="90" t="s">
        <v>76</v>
      </c>
      <c r="D221" s="91">
        <f>ROUND(((D222+D223+D225+D224)/1000),5)</f>
        <v>3.2790900000000001</v>
      </c>
      <c r="E221" s="91">
        <f>ROUND(((E222+E223+E225+E224)/1000),5)</f>
        <v>3.1629100000000001</v>
      </c>
      <c r="F221" s="91">
        <f>ROUND(((F222+F223+F225+F224)/1000),5)</f>
        <v>3.0722100000000001</v>
      </c>
      <c r="G221" s="91">
        <f t="shared" ref="G221:AA221" si="126">ROUND(((G222+G223+G225+G224)/1000),5)</f>
        <v>3.0277599999999998</v>
      </c>
      <c r="H221" s="91">
        <f t="shared" si="126"/>
        <v>3.0201699999999998</v>
      </c>
      <c r="I221" s="91">
        <f t="shared" si="126"/>
        <v>3.1404100000000001</v>
      </c>
      <c r="J221" s="91">
        <f t="shared" si="126"/>
        <v>3.3791899999999999</v>
      </c>
      <c r="K221" s="91">
        <f t="shared" si="126"/>
        <v>3.54956</v>
      </c>
      <c r="L221" s="91">
        <f t="shared" si="126"/>
        <v>3.7984599999999999</v>
      </c>
      <c r="M221" s="91">
        <f t="shared" si="126"/>
        <v>3.9976600000000002</v>
      </c>
      <c r="N221" s="91">
        <f t="shared" si="126"/>
        <v>4.1010299999999997</v>
      </c>
      <c r="O221" s="91">
        <f t="shared" si="126"/>
        <v>4.0993000000000004</v>
      </c>
      <c r="P221" s="91">
        <f t="shared" si="126"/>
        <v>4.0608199999999997</v>
      </c>
      <c r="Q221" s="91">
        <f t="shared" si="126"/>
        <v>4.0467399999999998</v>
      </c>
      <c r="R221" s="91">
        <f t="shared" si="126"/>
        <v>4.1649799999999999</v>
      </c>
      <c r="S221" s="91">
        <f t="shared" si="126"/>
        <v>4.11043</v>
      </c>
      <c r="T221" s="91">
        <f t="shared" si="126"/>
        <v>4.0973899999999999</v>
      </c>
      <c r="U221" s="91">
        <f t="shared" si="126"/>
        <v>3.9697200000000001</v>
      </c>
      <c r="V221" s="91">
        <f t="shared" si="126"/>
        <v>3.9282599999999999</v>
      </c>
      <c r="W221" s="91">
        <f t="shared" si="126"/>
        <v>3.82979</v>
      </c>
      <c r="X221" s="91">
        <f t="shared" si="126"/>
        <v>3.8362500000000002</v>
      </c>
      <c r="Y221" s="91">
        <f t="shared" si="126"/>
        <v>3.8486699999999998</v>
      </c>
      <c r="Z221" s="91">
        <f t="shared" si="126"/>
        <v>3.6669700000000001</v>
      </c>
      <c r="AA221" s="91">
        <f t="shared" si="126"/>
        <v>3.5512800000000002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1872</v>
      </c>
      <c r="B226" s="28" t="str">
        <f>"13"&amp;"."&amp;$B$800&amp;"."&amp;$B$801</f>
        <v>13.07.2023</v>
      </c>
      <c r="C226" s="90" t="s">
        <v>76</v>
      </c>
      <c r="D226" s="91">
        <f>ROUND(((D227+D228+D230+D229)/1000),5)</f>
        <v>3.4159099999999998</v>
      </c>
      <c r="E226" s="91">
        <f>ROUND(((E227+E228+E230+E229)/1000),5)</f>
        <v>3.2761900000000002</v>
      </c>
      <c r="F226" s="91">
        <f>ROUND(((F227+F228+F230+F229)/1000),5)</f>
        <v>3.1377999999999999</v>
      </c>
      <c r="G226" s="91">
        <f t="shared" ref="G226:AA226" si="129">ROUND(((G227+G228+G230+G229)/1000),5)</f>
        <v>3.0763799999999999</v>
      </c>
      <c r="H226" s="91">
        <f t="shared" si="129"/>
        <v>3.05376</v>
      </c>
      <c r="I226" s="91">
        <f t="shared" si="129"/>
        <v>3.2307000000000001</v>
      </c>
      <c r="J226" s="91">
        <f t="shared" si="129"/>
        <v>3.42652</v>
      </c>
      <c r="K226" s="91">
        <f t="shared" si="129"/>
        <v>3.5811199999999999</v>
      </c>
      <c r="L226" s="91">
        <f t="shared" si="129"/>
        <v>3.7982900000000002</v>
      </c>
      <c r="M226" s="91">
        <f t="shared" si="129"/>
        <v>3.9372199999999999</v>
      </c>
      <c r="N226" s="91">
        <f t="shared" si="129"/>
        <v>4.0988100000000003</v>
      </c>
      <c r="O226" s="91">
        <f t="shared" si="129"/>
        <v>4.1006799999999997</v>
      </c>
      <c r="P226" s="91">
        <f t="shared" si="129"/>
        <v>4.0984999999999996</v>
      </c>
      <c r="Q226" s="91">
        <f t="shared" si="129"/>
        <v>4.1009900000000004</v>
      </c>
      <c r="R226" s="91">
        <f t="shared" si="129"/>
        <v>4.1662499999999998</v>
      </c>
      <c r="S226" s="91">
        <f t="shared" si="129"/>
        <v>4.1549500000000004</v>
      </c>
      <c r="T226" s="91">
        <f t="shared" si="129"/>
        <v>4.1186600000000002</v>
      </c>
      <c r="U226" s="91">
        <f t="shared" si="129"/>
        <v>4.1031899999999997</v>
      </c>
      <c r="V226" s="91">
        <f t="shared" si="129"/>
        <v>4.0798699999999997</v>
      </c>
      <c r="W226" s="91">
        <f t="shared" si="129"/>
        <v>4.0341100000000001</v>
      </c>
      <c r="X226" s="91">
        <f t="shared" si="129"/>
        <v>4.0155399999999997</v>
      </c>
      <c r="Y226" s="91">
        <f t="shared" si="129"/>
        <v>4.0074100000000001</v>
      </c>
      <c r="Z226" s="91">
        <f t="shared" si="129"/>
        <v>3.7913000000000001</v>
      </c>
      <c r="AA226" s="91">
        <f t="shared" si="129"/>
        <v>3.6052499999999998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1877</v>
      </c>
      <c r="B231" s="28" t="str">
        <f>"14"&amp;"."&amp;$B$800&amp;"."&amp;$B$801</f>
        <v>14.07.2023</v>
      </c>
      <c r="C231" s="90" t="s">
        <v>76</v>
      </c>
      <c r="D231" s="91">
        <f>ROUND(((D232+D233+D235+D234)/1000),5)</f>
        <v>3.4056099999999998</v>
      </c>
      <c r="E231" s="91">
        <f>ROUND(((E232+E233+E235+E234)/1000),5)</f>
        <v>3.2404099999999998</v>
      </c>
      <c r="F231" s="91">
        <f>ROUND(((F232+F233+F235+F234)/1000),5)</f>
        <v>3.09402</v>
      </c>
      <c r="G231" s="91">
        <f t="shared" ref="G231:AA231" si="132">ROUND(((G232+G233+G235+G234)/1000),5)</f>
        <v>3.0520100000000001</v>
      </c>
      <c r="H231" s="91">
        <f t="shared" si="132"/>
        <v>3.04915</v>
      </c>
      <c r="I231" s="91">
        <f t="shared" si="132"/>
        <v>3.16432</v>
      </c>
      <c r="J231" s="91">
        <f t="shared" si="132"/>
        <v>3.3837899999999999</v>
      </c>
      <c r="K231" s="91">
        <f t="shared" si="132"/>
        <v>3.5756399999999999</v>
      </c>
      <c r="L231" s="91">
        <f t="shared" si="132"/>
        <v>3.82606</v>
      </c>
      <c r="M231" s="91">
        <f t="shared" si="132"/>
        <v>4.0628099999999998</v>
      </c>
      <c r="N231" s="91">
        <f t="shared" si="132"/>
        <v>4.0994000000000002</v>
      </c>
      <c r="O231" s="91">
        <f t="shared" si="132"/>
        <v>4.1080500000000004</v>
      </c>
      <c r="P231" s="91">
        <f t="shared" si="132"/>
        <v>4.0988499999999997</v>
      </c>
      <c r="Q231" s="91">
        <f t="shared" si="132"/>
        <v>4.0959700000000003</v>
      </c>
      <c r="R231" s="91">
        <f t="shared" si="132"/>
        <v>4.1406999999999998</v>
      </c>
      <c r="S231" s="91">
        <f t="shared" si="132"/>
        <v>4.1015699999999997</v>
      </c>
      <c r="T231" s="91">
        <f t="shared" si="132"/>
        <v>4.0986900000000004</v>
      </c>
      <c r="U231" s="91">
        <f t="shared" si="132"/>
        <v>4.10358</v>
      </c>
      <c r="V231" s="91">
        <f t="shared" si="132"/>
        <v>4.0947399999999998</v>
      </c>
      <c r="W231" s="91">
        <f t="shared" si="132"/>
        <v>4.0640700000000001</v>
      </c>
      <c r="X231" s="91">
        <f t="shared" si="132"/>
        <v>4.0480900000000002</v>
      </c>
      <c r="Y231" s="91">
        <f t="shared" si="132"/>
        <v>4.0662599999999998</v>
      </c>
      <c r="Z231" s="91">
        <f t="shared" si="132"/>
        <v>3.8637100000000002</v>
      </c>
      <c r="AA231" s="91">
        <f t="shared" si="132"/>
        <v>3.6174900000000001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1882</v>
      </c>
      <c r="B236" s="28" t="str">
        <f>"15"&amp;"."&amp;$B$800&amp;"."&amp;$B$801</f>
        <v>15.07.2023</v>
      </c>
      <c r="C236" s="90" t="s">
        <v>76</v>
      </c>
      <c r="D236" s="91">
        <f>ROUND(((D237+D238+D240+D239)/1000),5)</f>
        <v>3.5261900000000002</v>
      </c>
      <c r="E236" s="91">
        <f>ROUND(((E237+E238+E240+E239)/1000),5)</f>
        <v>3.49871</v>
      </c>
      <c r="F236" s="91">
        <f>ROUND(((F237+F238+F240+F239)/1000),5)</f>
        <v>3.38226</v>
      </c>
      <c r="G236" s="91">
        <f t="shared" ref="G236:AA236" si="135">ROUND(((G237+G238+G240+G239)/1000),5)</f>
        <v>3.2895099999999999</v>
      </c>
      <c r="H236" s="91">
        <f t="shared" si="135"/>
        <v>3.22838</v>
      </c>
      <c r="I236" s="91">
        <f t="shared" si="135"/>
        <v>3.2243300000000001</v>
      </c>
      <c r="J236" s="91">
        <f t="shared" si="135"/>
        <v>3.3003</v>
      </c>
      <c r="K236" s="91">
        <f t="shared" si="135"/>
        <v>3.4911099999999999</v>
      </c>
      <c r="L236" s="91">
        <f t="shared" si="135"/>
        <v>3.63462</v>
      </c>
      <c r="M236" s="91">
        <f t="shared" si="135"/>
        <v>3.9123299999999999</v>
      </c>
      <c r="N236" s="91">
        <f t="shared" si="135"/>
        <v>4.1871700000000001</v>
      </c>
      <c r="O236" s="91">
        <f t="shared" si="135"/>
        <v>4.1769699999999998</v>
      </c>
      <c r="P236" s="91">
        <f t="shared" si="135"/>
        <v>4.2887500000000003</v>
      </c>
      <c r="Q236" s="91">
        <f t="shared" si="135"/>
        <v>4.3285299999999998</v>
      </c>
      <c r="R236" s="91">
        <f t="shared" si="135"/>
        <v>4.2862799999999996</v>
      </c>
      <c r="S236" s="91">
        <f t="shared" si="135"/>
        <v>4.1643600000000003</v>
      </c>
      <c r="T236" s="91">
        <f t="shared" si="135"/>
        <v>4.0827099999999996</v>
      </c>
      <c r="U236" s="91">
        <f t="shared" si="135"/>
        <v>3.97071</v>
      </c>
      <c r="V236" s="91">
        <f t="shared" si="135"/>
        <v>3.9131999999999998</v>
      </c>
      <c r="W236" s="91">
        <f t="shared" si="135"/>
        <v>3.7222599999999999</v>
      </c>
      <c r="X236" s="91">
        <f t="shared" si="135"/>
        <v>3.7141600000000001</v>
      </c>
      <c r="Y236" s="91">
        <f t="shared" si="135"/>
        <v>3.8275999999999999</v>
      </c>
      <c r="Z236" s="91">
        <f t="shared" si="135"/>
        <v>3.6855899999999999</v>
      </c>
      <c r="AA236" s="91">
        <f t="shared" si="135"/>
        <v>3.55159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1887</v>
      </c>
      <c r="B241" s="28" t="str">
        <f>"16"&amp;"."&amp;$B$800&amp;"."&amp;$B$801</f>
        <v>16.07.2023</v>
      </c>
      <c r="C241" s="90" t="s">
        <v>76</v>
      </c>
      <c r="D241" s="91">
        <f>ROUND(((D242+D243+D245+D244)/1000),5)</f>
        <v>3.4988299999999999</v>
      </c>
      <c r="E241" s="91">
        <f>ROUND(((E242+E243+E245+E244)/1000),5)</f>
        <v>3.40889</v>
      </c>
      <c r="F241" s="91">
        <f>ROUND(((F242+F243+F245+F244)/1000),5)</f>
        <v>3.3055099999999999</v>
      </c>
      <c r="G241" s="91">
        <f t="shared" ref="G241:AA241" si="138">ROUND(((G242+G243+G245+G244)/1000),5)</f>
        <v>3.1963499999999998</v>
      </c>
      <c r="H241" s="91">
        <f t="shared" si="138"/>
        <v>3.1346099999999999</v>
      </c>
      <c r="I241" s="91">
        <f t="shared" si="138"/>
        <v>3.1310899999999999</v>
      </c>
      <c r="J241" s="91">
        <f t="shared" si="138"/>
        <v>3.1716000000000002</v>
      </c>
      <c r="K241" s="91">
        <f t="shared" si="138"/>
        <v>3.3960400000000002</v>
      </c>
      <c r="L241" s="91">
        <f t="shared" si="138"/>
        <v>3.5800100000000001</v>
      </c>
      <c r="M241" s="91">
        <f t="shared" si="138"/>
        <v>3.9119999999999999</v>
      </c>
      <c r="N241" s="91">
        <f t="shared" si="138"/>
        <v>3.9990999999999999</v>
      </c>
      <c r="O241" s="91">
        <f t="shared" si="138"/>
        <v>4.0325100000000003</v>
      </c>
      <c r="P241" s="91">
        <f t="shared" si="138"/>
        <v>4.0435800000000004</v>
      </c>
      <c r="Q241" s="91">
        <f t="shared" si="138"/>
        <v>4.0506900000000003</v>
      </c>
      <c r="R241" s="91">
        <f t="shared" si="138"/>
        <v>4.0687899999999999</v>
      </c>
      <c r="S241" s="91">
        <f t="shared" si="138"/>
        <v>4.0608199999999997</v>
      </c>
      <c r="T241" s="91">
        <f t="shared" si="138"/>
        <v>4.0227599999999999</v>
      </c>
      <c r="U241" s="91">
        <f t="shared" si="138"/>
        <v>3.9858899999999999</v>
      </c>
      <c r="V241" s="91">
        <f t="shared" si="138"/>
        <v>3.9765299999999999</v>
      </c>
      <c r="W241" s="91">
        <f t="shared" si="138"/>
        <v>3.9617300000000002</v>
      </c>
      <c r="X241" s="91">
        <f t="shared" si="138"/>
        <v>3.9704600000000001</v>
      </c>
      <c r="Y241" s="91">
        <f t="shared" si="138"/>
        <v>4.01098</v>
      </c>
      <c r="Z241" s="91">
        <f t="shared" si="138"/>
        <v>3.9060600000000001</v>
      </c>
      <c r="AA241" s="91">
        <f t="shared" si="138"/>
        <v>3.6322100000000002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1892</v>
      </c>
      <c r="B246" s="28" t="str">
        <f>"17"&amp;"."&amp;$B$800&amp;"."&amp;$B$801</f>
        <v>17.07.2023</v>
      </c>
      <c r="C246" s="90" t="s">
        <v>76</v>
      </c>
      <c r="D246" s="91">
        <f>ROUND(((D247+D248+D250+D249)/1000),5)</f>
        <v>3.4864299999999999</v>
      </c>
      <c r="E246" s="91">
        <f>ROUND(((E247+E248+E250+E249)/1000),5)</f>
        <v>3.3691200000000001</v>
      </c>
      <c r="F246" s="91">
        <f>ROUND(((F247+F248+F250+F249)/1000),5)</f>
        <v>3.2789899999999998</v>
      </c>
      <c r="G246" s="91">
        <f t="shared" ref="G246:AA246" si="141">ROUND(((G247+G248+G250+G249)/1000),5)</f>
        <v>3.1762299999999999</v>
      </c>
      <c r="H246" s="91">
        <f t="shared" si="141"/>
        <v>3.13564</v>
      </c>
      <c r="I246" s="91">
        <f t="shared" si="141"/>
        <v>3.2225100000000002</v>
      </c>
      <c r="J246" s="91">
        <f t="shared" si="141"/>
        <v>3.40876</v>
      </c>
      <c r="K246" s="91">
        <f t="shared" si="141"/>
        <v>3.5674999999999999</v>
      </c>
      <c r="L246" s="91">
        <f t="shared" si="141"/>
        <v>3.8259799999999999</v>
      </c>
      <c r="M246" s="91">
        <f t="shared" si="141"/>
        <v>4.0869200000000001</v>
      </c>
      <c r="N246" s="91">
        <f t="shared" si="141"/>
        <v>4.09734</v>
      </c>
      <c r="O246" s="91">
        <f t="shared" si="141"/>
        <v>4.1270699999999998</v>
      </c>
      <c r="P246" s="91">
        <f t="shared" si="141"/>
        <v>4.0981800000000002</v>
      </c>
      <c r="Q246" s="91">
        <f t="shared" si="141"/>
        <v>4.1186199999999999</v>
      </c>
      <c r="R246" s="91">
        <f t="shared" si="141"/>
        <v>4.1855099999999998</v>
      </c>
      <c r="S246" s="91">
        <f t="shared" si="141"/>
        <v>4.1621600000000001</v>
      </c>
      <c r="T246" s="91">
        <f t="shared" si="141"/>
        <v>4.1574200000000001</v>
      </c>
      <c r="U246" s="91">
        <f t="shared" si="141"/>
        <v>4.14316</v>
      </c>
      <c r="V246" s="91">
        <f t="shared" si="141"/>
        <v>4.1052099999999996</v>
      </c>
      <c r="W246" s="91">
        <f t="shared" si="141"/>
        <v>4.0550899999999999</v>
      </c>
      <c r="X246" s="91">
        <f t="shared" si="141"/>
        <v>4.0392700000000001</v>
      </c>
      <c r="Y246" s="91">
        <f t="shared" si="141"/>
        <v>4.0421899999999997</v>
      </c>
      <c r="Z246" s="91">
        <f t="shared" si="141"/>
        <v>3.7140599999999999</v>
      </c>
      <c r="AA246" s="91">
        <f t="shared" si="141"/>
        <v>3.5089299999999999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1897</v>
      </c>
      <c r="B251" s="28" t="str">
        <f>"18"&amp;"."&amp;$B$800&amp;"."&amp;$B$801</f>
        <v>18.07.2023</v>
      </c>
      <c r="C251" s="90" t="s">
        <v>76</v>
      </c>
      <c r="D251" s="91">
        <f>ROUND(((D252+D253+D255+D254)/1000),5)</f>
        <v>3.3624100000000001</v>
      </c>
      <c r="E251" s="91">
        <f>ROUND(((E252+E253+E255+E254)/1000),5)</f>
        <v>3.2459899999999999</v>
      </c>
      <c r="F251" s="91">
        <f>ROUND(((F252+F253+F255+F254)/1000),5)</f>
        <v>3.13123</v>
      </c>
      <c r="G251" s="91">
        <f t="shared" ref="G251:AA251" si="144">ROUND(((G252+G253+G255+G254)/1000),5)</f>
        <v>3.0275300000000001</v>
      </c>
      <c r="H251" s="91">
        <f t="shared" si="144"/>
        <v>3.0683699999999998</v>
      </c>
      <c r="I251" s="91">
        <f t="shared" si="144"/>
        <v>3.1684600000000001</v>
      </c>
      <c r="J251" s="91">
        <f t="shared" si="144"/>
        <v>3.2849400000000002</v>
      </c>
      <c r="K251" s="91">
        <f t="shared" si="144"/>
        <v>3.5546199999999999</v>
      </c>
      <c r="L251" s="91">
        <f t="shared" si="144"/>
        <v>3.7946499999999999</v>
      </c>
      <c r="M251" s="91">
        <f t="shared" si="144"/>
        <v>4.0932899999999997</v>
      </c>
      <c r="N251" s="91">
        <f t="shared" si="144"/>
        <v>4.1137199999999998</v>
      </c>
      <c r="O251" s="91">
        <f t="shared" si="144"/>
        <v>4.1139000000000001</v>
      </c>
      <c r="P251" s="91">
        <f t="shared" si="144"/>
        <v>4.0957999999999997</v>
      </c>
      <c r="Q251" s="91">
        <f t="shared" si="144"/>
        <v>4.1092199999999997</v>
      </c>
      <c r="R251" s="91">
        <f t="shared" si="144"/>
        <v>4.1757200000000001</v>
      </c>
      <c r="S251" s="91">
        <f t="shared" si="144"/>
        <v>4.1623999999999999</v>
      </c>
      <c r="T251" s="91">
        <f t="shared" si="144"/>
        <v>4.1599399999999997</v>
      </c>
      <c r="U251" s="91">
        <f t="shared" si="144"/>
        <v>4.1388400000000001</v>
      </c>
      <c r="V251" s="91">
        <f t="shared" si="144"/>
        <v>4.0995200000000001</v>
      </c>
      <c r="W251" s="91">
        <f t="shared" si="144"/>
        <v>4.05443</v>
      </c>
      <c r="X251" s="91">
        <f t="shared" si="144"/>
        <v>4.0153600000000003</v>
      </c>
      <c r="Y251" s="91">
        <f t="shared" si="144"/>
        <v>4.0053999999999998</v>
      </c>
      <c r="Z251" s="91">
        <f t="shared" si="144"/>
        <v>3.6478600000000001</v>
      </c>
      <c r="AA251" s="91">
        <f t="shared" si="144"/>
        <v>3.4929399999999999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1902</v>
      </c>
      <c r="B256" s="28" t="str">
        <f>"19"&amp;"."&amp;$B$800&amp;"."&amp;$B$801</f>
        <v>19.07.2023</v>
      </c>
      <c r="C256" s="90" t="s">
        <v>76</v>
      </c>
      <c r="D256" s="91">
        <f>ROUND(((D257+D258+D260+D259)/1000),5)</f>
        <v>3.34233</v>
      </c>
      <c r="E256" s="91">
        <f>ROUND(((E257+E258+E260+E259)/1000),5)</f>
        <v>3.21618</v>
      </c>
      <c r="F256" s="91">
        <f>ROUND(((F257+F258+F260+F259)/1000),5)</f>
        <v>3.0493199999999998</v>
      </c>
      <c r="G256" s="91">
        <f t="shared" ref="G256:AA256" si="147">ROUND(((G257+G258+G260+G259)/1000),5)</f>
        <v>2.9743599999999999</v>
      </c>
      <c r="H256" s="91">
        <f t="shared" si="147"/>
        <v>2.96041</v>
      </c>
      <c r="I256" s="91">
        <f t="shared" si="147"/>
        <v>3.1319499999999998</v>
      </c>
      <c r="J256" s="91">
        <f t="shared" si="147"/>
        <v>3.3230900000000001</v>
      </c>
      <c r="K256" s="91">
        <f t="shared" si="147"/>
        <v>3.58928</v>
      </c>
      <c r="L256" s="91">
        <f t="shared" si="147"/>
        <v>3.80932</v>
      </c>
      <c r="M256" s="91">
        <f t="shared" si="147"/>
        <v>4.08108</v>
      </c>
      <c r="N256" s="91">
        <f t="shared" si="147"/>
        <v>4.1277900000000001</v>
      </c>
      <c r="O256" s="91">
        <f t="shared" si="147"/>
        <v>4.1394099999999998</v>
      </c>
      <c r="P256" s="91">
        <f t="shared" si="147"/>
        <v>4.1371700000000002</v>
      </c>
      <c r="Q256" s="91">
        <f t="shared" si="147"/>
        <v>4.1450300000000002</v>
      </c>
      <c r="R256" s="91">
        <f t="shared" si="147"/>
        <v>4.2058900000000001</v>
      </c>
      <c r="S256" s="91">
        <f t="shared" si="147"/>
        <v>4.1894900000000002</v>
      </c>
      <c r="T256" s="91">
        <f t="shared" si="147"/>
        <v>4.1762699999999997</v>
      </c>
      <c r="U256" s="91">
        <f t="shared" si="147"/>
        <v>4.1573200000000003</v>
      </c>
      <c r="V256" s="91">
        <f t="shared" si="147"/>
        <v>4.1173099999999998</v>
      </c>
      <c r="W256" s="91">
        <f t="shared" si="147"/>
        <v>4.0789400000000002</v>
      </c>
      <c r="X256" s="91">
        <f t="shared" si="147"/>
        <v>4.0522</v>
      </c>
      <c r="Y256" s="91">
        <f t="shared" si="147"/>
        <v>4.0388299999999999</v>
      </c>
      <c r="Z256" s="91">
        <f t="shared" si="147"/>
        <v>3.7423999999999999</v>
      </c>
      <c r="AA256" s="91">
        <f t="shared" si="147"/>
        <v>3.6141000000000001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1907</v>
      </c>
      <c r="B261" s="28" t="str">
        <f>"20"&amp;"."&amp;$B$800&amp;"."&amp;$B$801</f>
        <v>20.07.2023</v>
      </c>
      <c r="C261" s="90" t="s">
        <v>76</v>
      </c>
      <c r="D261" s="91">
        <f>ROUND(((D262+D263+D265+D264)/1000),5)</f>
        <v>3.3100299999999998</v>
      </c>
      <c r="E261" s="91">
        <f>ROUND(((E262+E263+E265+E264)/1000),5)</f>
        <v>3.15802</v>
      </c>
      <c r="F261" s="91">
        <f>ROUND(((F262+F263+F265+F264)/1000),5)</f>
        <v>3.0203000000000002</v>
      </c>
      <c r="G261" s="91">
        <f t="shared" ref="G261:AA261" si="150">ROUND(((G262+G263+G265+G264)/1000),5)</f>
        <v>2.95194</v>
      </c>
      <c r="H261" s="91">
        <f t="shared" si="150"/>
        <v>2.9350000000000001</v>
      </c>
      <c r="I261" s="91">
        <f t="shared" si="150"/>
        <v>3.1161300000000001</v>
      </c>
      <c r="J261" s="91">
        <f t="shared" si="150"/>
        <v>3.1854900000000002</v>
      </c>
      <c r="K261" s="91">
        <f t="shared" si="150"/>
        <v>3.57605</v>
      </c>
      <c r="L261" s="91">
        <f t="shared" si="150"/>
        <v>3.8939400000000002</v>
      </c>
      <c r="M261" s="91">
        <f t="shared" si="150"/>
        <v>4.0965199999999999</v>
      </c>
      <c r="N261" s="91">
        <f t="shared" si="150"/>
        <v>4.1512900000000004</v>
      </c>
      <c r="O261" s="91">
        <f t="shared" si="150"/>
        <v>4.1582499999999998</v>
      </c>
      <c r="P261" s="91">
        <f t="shared" si="150"/>
        <v>4.1554500000000001</v>
      </c>
      <c r="Q261" s="91">
        <f t="shared" si="150"/>
        <v>4.1566799999999997</v>
      </c>
      <c r="R261" s="91">
        <f t="shared" si="150"/>
        <v>4.17591</v>
      </c>
      <c r="S261" s="91">
        <f t="shared" si="150"/>
        <v>4.1679000000000004</v>
      </c>
      <c r="T261" s="91">
        <f t="shared" si="150"/>
        <v>4.1669900000000002</v>
      </c>
      <c r="U261" s="91">
        <f t="shared" si="150"/>
        <v>4.1548100000000003</v>
      </c>
      <c r="V261" s="91">
        <f t="shared" si="150"/>
        <v>4.1118100000000002</v>
      </c>
      <c r="W261" s="91">
        <f t="shared" si="150"/>
        <v>4.0866300000000004</v>
      </c>
      <c r="X261" s="91">
        <f t="shared" si="150"/>
        <v>4.0670000000000002</v>
      </c>
      <c r="Y261" s="91">
        <f t="shared" si="150"/>
        <v>4.0564400000000003</v>
      </c>
      <c r="Z261" s="91">
        <f t="shared" si="150"/>
        <v>3.7300800000000001</v>
      </c>
      <c r="AA261" s="91">
        <f t="shared" si="150"/>
        <v>3.5135700000000001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1912</v>
      </c>
      <c r="B266" s="28" t="str">
        <f>"21"&amp;"."&amp;$B$800&amp;"."&amp;$B$801</f>
        <v>21.07.2023</v>
      </c>
      <c r="C266" s="90" t="s">
        <v>76</v>
      </c>
      <c r="D266" s="91">
        <f>ROUND(((D267+D268+D270+D269)/1000),5)</f>
        <v>3.2728899999999999</v>
      </c>
      <c r="E266" s="91">
        <f>ROUND(((E267+E268+E270+E269)/1000),5)</f>
        <v>3.1331500000000001</v>
      </c>
      <c r="F266" s="91">
        <f>ROUND(((F267+F268+F270+F269)/1000),5)</f>
        <v>3.0587300000000002</v>
      </c>
      <c r="G266" s="91">
        <f t="shared" ref="G266:AA266" si="153">ROUND(((G267+G268+G270+G269)/1000),5)</f>
        <v>2.9820899999999999</v>
      </c>
      <c r="H266" s="91">
        <f t="shared" si="153"/>
        <v>2.9543300000000001</v>
      </c>
      <c r="I266" s="91">
        <f t="shared" si="153"/>
        <v>3.1032000000000002</v>
      </c>
      <c r="J266" s="91">
        <f t="shared" si="153"/>
        <v>3.2216200000000002</v>
      </c>
      <c r="K266" s="91">
        <f t="shared" si="153"/>
        <v>3.5242499999999999</v>
      </c>
      <c r="L266" s="91">
        <f t="shared" si="153"/>
        <v>3.9586600000000001</v>
      </c>
      <c r="M266" s="91">
        <f t="shared" si="153"/>
        <v>4.1504700000000003</v>
      </c>
      <c r="N266" s="91">
        <f t="shared" si="153"/>
        <v>4.1677299999999997</v>
      </c>
      <c r="O266" s="91">
        <f t="shared" si="153"/>
        <v>4.1620400000000002</v>
      </c>
      <c r="P266" s="91">
        <f t="shared" si="153"/>
        <v>4.1535799999999998</v>
      </c>
      <c r="Q266" s="91">
        <f t="shared" si="153"/>
        <v>4.1632100000000003</v>
      </c>
      <c r="R266" s="91">
        <f t="shared" si="153"/>
        <v>4.1623900000000003</v>
      </c>
      <c r="S266" s="91">
        <f t="shared" si="153"/>
        <v>4.1562999999999999</v>
      </c>
      <c r="T266" s="91">
        <f t="shared" si="153"/>
        <v>4.1515899999999997</v>
      </c>
      <c r="U266" s="91">
        <f t="shared" si="153"/>
        <v>4.15022</v>
      </c>
      <c r="V266" s="91">
        <f t="shared" si="153"/>
        <v>4.1322799999999997</v>
      </c>
      <c r="W266" s="91">
        <f t="shared" si="153"/>
        <v>4.1321599999999998</v>
      </c>
      <c r="X266" s="91">
        <f t="shared" si="153"/>
        <v>4.1175199999999998</v>
      </c>
      <c r="Y266" s="91">
        <f t="shared" si="153"/>
        <v>4.1210899999999997</v>
      </c>
      <c r="Z266" s="91">
        <f t="shared" si="153"/>
        <v>3.9760300000000002</v>
      </c>
      <c r="AA266" s="91">
        <f t="shared" si="153"/>
        <v>3.6261199999999998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1917</v>
      </c>
      <c r="B271" s="28" t="str">
        <f>"22"&amp;"."&amp;$B$800&amp;"."&amp;$B$801</f>
        <v>22.07.2023</v>
      </c>
      <c r="C271" s="90" t="s">
        <v>76</v>
      </c>
      <c r="D271" s="91">
        <f>ROUND(((D272+D273+D275+D274)/1000),5)</f>
        <v>3.61585</v>
      </c>
      <c r="E271" s="91">
        <f>ROUND(((E272+E273+E275+E274)/1000),5)</f>
        <v>3.4811899999999998</v>
      </c>
      <c r="F271" s="91">
        <f>ROUND(((F272+F273+F275+F274)/1000),5)</f>
        <v>3.34049</v>
      </c>
      <c r="G271" s="91">
        <f t="shared" ref="G271:AA271" si="156">ROUND(((G272+G273+G275+G274)/1000),5)</f>
        <v>3.22878</v>
      </c>
      <c r="H271" s="91">
        <f t="shared" si="156"/>
        <v>3.1777000000000002</v>
      </c>
      <c r="I271" s="91">
        <f t="shared" si="156"/>
        <v>3.2477399999999998</v>
      </c>
      <c r="J271" s="91">
        <f t="shared" si="156"/>
        <v>3.37967</v>
      </c>
      <c r="K271" s="91">
        <f t="shared" si="156"/>
        <v>3.50759</v>
      </c>
      <c r="L271" s="91">
        <f t="shared" si="156"/>
        <v>3.6682000000000001</v>
      </c>
      <c r="M271" s="91">
        <f t="shared" si="156"/>
        <v>4.0758999999999999</v>
      </c>
      <c r="N271" s="91">
        <f t="shared" si="156"/>
        <v>4.1439300000000001</v>
      </c>
      <c r="O271" s="91">
        <f t="shared" si="156"/>
        <v>4.1528700000000001</v>
      </c>
      <c r="P271" s="91">
        <f t="shared" si="156"/>
        <v>4.1472499999999997</v>
      </c>
      <c r="Q271" s="91">
        <f t="shared" si="156"/>
        <v>4.1439000000000004</v>
      </c>
      <c r="R271" s="91">
        <f t="shared" si="156"/>
        <v>4.1455500000000001</v>
      </c>
      <c r="S271" s="91">
        <f t="shared" si="156"/>
        <v>4.1361499999999998</v>
      </c>
      <c r="T271" s="91">
        <f t="shared" si="156"/>
        <v>4.1076899999999998</v>
      </c>
      <c r="U271" s="91">
        <f t="shared" si="156"/>
        <v>4.0732699999999999</v>
      </c>
      <c r="V271" s="91">
        <f t="shared" si="156"/>
        <v>4.0469499999999998</v>
      </c>
      <c r="W271" s="91">
        <f t="shared" si="156"/>
        <v>3.9950100000000002</v>
      </c>
      <c r="X271" s="91">
        <f t="shared" si="156"/>
        <v>3.9881899999999999</v>
      </c>
      <c r="Y271" s="91">
        <f t="shared" si="156"/>
        <v>4.0027799999999996</v>
      </c>
      <c r="Z271" s="91">
        <f t="shared" si="156"/>
        <v>3.8197000000000001</v>
      </c>
      <c r="AA271" s="91">
        <f t="shared" si="156"/>
        <v>3.6126100000000001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1922</v>
      </c>
      <c r="B276" s="28" t="str">
        <f>"23"&amp;"."&amp;$B$800&amp;"."&amp;$B$801</f>
        <v>23.07.2023</v>
      </c>
      <c r="C276" s="90" t="s">
        <v>76</v>
      </c>
      <c r="D276" s="91">
        <f>ROUND(((D277+D278+D280+D279)/1000),5)</f>
        <v>3.4285600000000001</v>
      </c>
      <c r="E276" s="91">
        <f>ROUND(((E277+E278+E280+E279)/1000),5)</f>
        <v>3.2807499999999998</v>
      </c>
      <c r="F276" s="91">
        <f>ROUND(((F277+F278+F280+F279)/1000),5)</f>
        <v>3.1068199999999999</v>
      </c>
      <c r="G276" s="91">
        <f t="shared" ref="G276:AA276" si="159">ROUND(((G277+G278+G280+G279)/1000),5)</f>
        <v>3.00299</v>
      </c>
      <c r="H276" s="91">
        <f t="shared" si="159"/>
        <v>2.9525000000000001</v>
      </c>
      <c r="I276" s="91">
        <f t="shared" si="159"/>
        <v>3.00698</v>
      </c>
      <c r="J276" s="91">
        <f t="shared" si="159"/>
        <v>3.0070700000000001</v>
      </c>
      <c r="K276" s="91">
        <f t="shared" si="159"/>
        <v>3.3033199999999998</v>
      </c>
      <c r="L276" s="91">
        <f t="shared" si="159"/>
        <v>3.5226999999999999</v>
      </c>
      <c r="M276" s="91">
        <f t="shared" si="159"/>
        <v>3.7403300000000002</v>
      </c>
      <c r="N276" s="91">
        <f t="shared" si="159"/>
        <v>3.9233799999999999</v>
      </c>
      <c r="O276" s="91">
        <f t="shared" si="159"/>
        <v>3.9614799999999999</v>
      </c>
      <c r="P276" s="91">
        <f t="shared" si="159"/>
        <v>3.9666600000000001</v>
      </c>
      <c r="Q276" s="91">
        <f t="shared" si="159"/>
        <v>3.97133</v>
      </c>
      <c r="R276" s="91">
        <f t="shared" si="159"/>
        <v>3.9710200000000002</v>
      </c>
      <c r="S276" s="91">
        <f t="shared" si="159"/>
        <v>3.9647999999999999</v>
      </c>
      <c r="T276" s="91">
        <f t="shared" si="159"/>
        <v>3.9252099999999999</v>
      </c>
      <c r="U276" s="91">
        <f t="shared" si="159"/>
        <v>3.9145500000000002</v>
      </c>
      <c r="V276" s="91">
        <f t="shared" si="159"/>
        <v>3.9071199999999999</v>
      </c>
      <c r="W276" s="91">
        <f t="shared" si="159"/>
        <v>3.8984399999999999</v>
      </c>
      <c r="X276" s="91">
        <f t="shared" si="159"/>
        <v>3.90421</v>
      </c>
      <c r="Y276" s="91">
        <f t="shared" si="159"/>
        <v>3.9006699999999999</v>
      </c>
      <c r="Z276" s="91">
        <f t="shared" si="159"/>
        <v>3.7224499999999998</v>
      </c>
      <c r="AA276" s="91">
        <f t="shared" si="159"/>
        <v>3.5517799999999999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1927</v>
      </c>
      <c r="B281" s="28" t="str">
        <f>"24"&amp;"."&amp;$B$800&amp;"."&amp;$B$801</f>
        <v>24.07.2023</v>
      </c>
      <c r="C281" s="90" t="s">
        <v>76</v>
      </c>
      <c r="D281" s="91">
        <f>ROUND(((D282+D283+D285+D284)/1000),5)</f>
        <v>3.3326199999999999</v>
      </c>
      <c r="E281" s="91">
        <f>ROUND(((E282+E283+E285+E284)/1000),5)</f>
        <v>3.1818399999999998</v>
      </c>
      <c r="F281" s="91">
        <f>ROUND(((F282+F283+F285+F284)/1000),5)</f>
        <v>3.11503</v>
      </c>
      <c r="G281" s="91">
        <f t="shared" ref="G281:AA281" si="162">ROUND(((G282+G283+G285+G284)/1000),5)</f>
        <v>3.0348999999999999</v>
      </c>
      <c r="H281" s="91">
        <f t="shared" si="162"/>
        <v>3.0066600000000001</v>
      </c>
      <c r="I281" s="91">
        <f t="shared" si="162"/>
        <v>3.17543</v>
      </c>
      <c r="J281" s="91">
        <f t="shared" si="162"/>
        <v>3.3872900000000001</v>
      </c>
      <c r="K281" s="91">
        <f t="shared" si="162"/>
        <v>3.5174400000000001</v>
      </c>
      <c r="L281" s="91">
        <f t="shared" si="162"/>
        <v>3.8538700000000001</v>
      </c>
      <c r="M281" s="91">
        <f t="shared" si="162"/>
        <v>4.0839699999999999</v>
      </c>
      <c r="N281" s="91">
        <f t="shared" si="162"/>
        <v>4.1499499999999996</v>
      </c>
      <c r="O281" s="91">
        <f t="shared" si="162"/>
        <v>4.1561599999999999</v>
      </c>
      <c r="P281" s="91">
        <f t="shared" si="162"/>
        <v>4.1434300000000004</v>
      </c>
      <c r="Q281" s="91">
        <f t="shared" si="162"/>
        <v>4.1869899999999998</v>
      </c>
      <c r="R281" s="91">
        <f t="shared" si="162"/>
        <v>4.1816300000000002</v>
      </c>
      <c r="S281" s="91">
        <f t="shared" si="162"/>
        <v>4.1555999999999997</v>
      </c>
      <c r="T281" s="91">
        <f t="shared" si="162"/>
        <v>4.1415800000000003</v>
      </c>
      <c r="U281" s="91">
        <f t="shared" si="162"/>
        <v>4.1206100000000001</v>
      </c>
      <c r="V281" s="91">
        <f t="shared" si="162"/>
        <v>4.0695699999999997</v>
      </c>
      <c r="W281" s="91">
        <f t="shared" si="162"/>
        <v>4.0516199999999998</v>
      </c>
      <c r="X281" s="91">
        <f t="shared" si="162"/>
        <v>3.9938600000000002</v>
      </c>
      <c r="Y281" s="91">
        <f t="shared" si="162"/>
        <v>3.9881700000000002</v>
      </c>
      <c r="Z281" s="91">
        <f t="shared" si="162"/>
        <v>3.6814399999999998</v>
      </c>
      <c r="AA281" s="91">
        <f t="shared" si="162"/>
        <v>3.48109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1932</v>
      </c>
      <c r="B286" s="28" t="str">
        <f>"25"&amp;"."&amp;$B$800&amp;"."&amp;$B$801</f>
        <v>25.07.2023</v>
      </c>
      <c r="C286" s="90" t="s">
        <v>76</v>
      </c>
      <c r="D286" s="91">
        <f>ROUND(((D287+D288+D290+D289)/1000),5)</f>
        <v>3.26471</v>
      </c>
      <c r="E286" s="91">
        <f>ROUND(((E287+E288+E290+E289)/1000),5)</f>
        <v>3.1201599999999998</v>
      </c>
      <c r="F286" s="91">
        <f>ROUND(((F287+F288+F290+F289)/1000),5)</f>
        <v>2.9751599999999998</v>
      </c>
      <c r="G286" s="91">
        <f t="shared" ref="G286:AA286" si="165">ROUND(((G287+G288+G290+G289)/1000),5)</f>
        <v>2.9167000000000001</v>
      </c>
      <c r="H286" s="91">
        <f t="shared" si="165"/>
        <v>2.8844400000000001</v>
      </c>
      <c r="I286" s="91">
        <f t="shared" si="165"/>
        <v>3.0708000000000002</v>
      </c>
      <c r="J286" s="91">
        <f t="shared" si="165"/>
        <v>3.1869900000000002</v>
      </c>
      <c r="K286" s="91">
        <f t="shared" si="165"/>
        <v>3.4763199999999999</v>
      </c>
      <c r="L286" s="91">
        <f t="shared" si="165"/>
        <v>3.5897100000000002</v>
      </c>
      <c r="M286" s="91">
        <f t="shared" si="165"/>
        <v>3.8750100000000001</v>
      </c>
      <c r="N286" s="91">
        <f t="shared" si="165"/>
        <v>3.94156</v>
      </c>
      <c r="O286" s="91">
        <f t="shared" si="165"/>
        <v>4.0732999999999997</v>
      </c>
      <c r="P286" s="91">
        <f t="shared" si="165"/>
        <v>4.0567000000000002</v>
      </c>
      <c r="Q286" s="91">
        <f t="shared" si="165"/>
        <v>4.0875700000000004</v>
      </c>
      <c r="R286" s="91">
        <f t="shared" si="165"/>
        <v>4.1545500000000004</v>
      </c>
      <c r="S286" s="91">
        <f t="shared" si="165"/>
        <v>4.1527700000000003</v>
      </c>
      <c r="T286" s="91">
        <f t="shared" si="165"/>
        <v>4.1502299999999996</v>
      </c>
      <c r="U286" s="91">
        <f t="shared" si="165"/>
        <v>4.13279</v>
      </c>
      <c r="V286" s="91">
        <f t="shared" si="165"/>
        <v>4.0811500000000001</v>
      </c>
      <c r="W286" s="91">
        <f t="shared" si="165"/>
        <v>3.9471599999999998</v>
      </c>
      <c r="X286" s="91">
        <f t="shared" si="165"/>
        <v>3.7777699999999999</v>
      </c>
      <c r="Y286" s="91">
        <f t="shared" si="165"/>
        <v>3.7611400000000001</v>
      </c>
      <c r="Z286" s="91">
        <f t="shared" si="165"/>
        <v>3.5747399999999998</v>
      </c>
      <c r="AA286" s="91">
        <f t="shared" si="165"/>
        <v>3.4367000000000001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1937</v>
      </c>
      <c r="B291" s="28" t="str">
        <f>"26"&amp;"."&amp;$B$800&amp;"."&amp;$B$801</f>
        <v>26.07.2023</v>
      </c>
      <c r="C291" s="90" t="s">
        <v>76</v>
      </c>
      <c r="D291" s="91">
        <f>ROUND(((D292+D293+D295+D294)/1000),5)</f>
        <v>3.3288099999999998</v>
      </c>
      <c r="E291" s="91">
        <f>ROUND(((E292+E293+E295+E294)/1000),5)</f>
        <v>3.2042799999999998</v>
      </c>
      <c r="F291" s="91">
        <f>ROUND(((F292+F293+F295+F294)/1000),5)</f>
        <v>3.0857199999999998</v>
      </c>
      <c r="G291" s="91">
        <f t="shared" ref="G291:AA291" si="168">ROUND(((G292+G293+G295+G294)/1000),5)</f>
        <v>2.9653700000000001</v>
      </c>
      <c r="H291" s="91">
        <f t="shared" si="168"/>
        <v>2.96644</v>
      </c>
      <c r="I291" s="91">
        <f t="shared" si="168"/>
        <v>3.14011</v>
      </c>
      <c r="J291" s="91">
        <f t="shared" si="168"/>
        <v>3.2568000000000001</v>
      </c>
      <c r="K291" s="91">
        <f t="shared" si="168"/>
        <v>3.5437599999999998</v>
      </c>
      <c r="L291" s="91">
        <f t="shared" si="168"/>
        <v>3.7784499999999999</v>
      </c>
      <c r="M291" s="91">
        <f t="shared" si="168"/>
        <v>4.1506800000000004</v>
      </c>
      <c r="N291" s="91">
        <f t="shared" si="168"/>
        <v>4.2068500000000002</v>
      </c>
      <c r="O291" s="91">
        <f t="shared" si="168"/>
        <v>4.2408299999999999</v>
      </c>
      <c r="P291" s="91">
        <f t="shared" si="168"/>
        <v>4.2083199999999996</v>
      </c>
      <c r="Q291" s="91">
        <f t="shared" si="168"/>
        <v>4.1839199999999996</v>
      </c>
      <c r="R291" s="91">
        <f t="shared" si="168"/>
        <v>4.29908</v>
      </c>
      <c r="S291" s="91">
        <f t="shared" si="168"/>
        <v>4.2496600000000004</v>
      </c>
      <c r="T291" s="91">
        <f t="shared" si="168"/>
        <v>4.2142600000000003</v>
      </c>
      <c r="U291" s="91">
        <f t="shared" si="168"/>
        <v>4.1797000000000004</v>
      </c>
      <c r="V291" s="91">
        <f t="shared" si="168"/>
        <v>4.1429400000000003</v>
      </c>
      <c r="W291" s="91">
        <f t="shared" si="168"/>
        <v>4.1131799999999998</v>
      </c>
      <c r="X291" s="91">
        <f t="shared" si="168"/>
        <v>4.0559500000000002</v>
      </c>
      <c r="Y291" s="91">
        <f t="shared" si="168"/>
        <v>3.9500199999999999</v>
      </c>
      <c r="Z291" s="91">
        <f t="shared" si="168"/>
        <v>3.8137799999999999</v>
      </c>
      <c r="AA291" s="91">
        <f t="shared" si="168"/>
        <v>3.49661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1942</v>
      </c>
      <c r="B296" s="28" t="str">
        <f>"27"&amp;"."&amp;$B$800&amp;"."&amp;$B$801</f>
        <v>27.07.2023</v>
      </c>
      <c r="C296" s="90" t="s">
        <v>76</v>
      </c>
      <c r="D296" s="91">
        <f>ROUND(((D297+D298+D300+D299)/1000),5)</f>
        <v>3.3237399999999999</v>
      </c>
      <c r="E296" s="91">
        <f>ROUND(((E297+E298+E300+E299)/1000),5)</f>
        <v>3.1429900000000002</v>
      </c>
      <c r="F296" s="91">
        <f>ROUND(((F297+F298+F300+F299)/1000),5)</f>
        <v>2.98759</v>
      </c>
      <c r="G296" s="91">
        <f t="shared" ref="G296:AA296" si="171">ROUND(((G297+G298+G300+G299)/1000),5)</f>
        <v>2.8684799999999999</v>
      </c>
      <c r="H296" s="91">
        <f t="shared" si="171"/>
        <v>2.8396499999999998</v>
      </c>
      <c r="I296" s="91">
        <f t="shared" si="171"/>
        <v>3.0782600000000002</v>
      </c>
      <c r="J296" s="91">
        <f t="shared" si="171"/>
        <v>3.3470900000000001</v>
      </c>
      <c r="K296" s="91">
        <f t="shared" si="171"/>
        <v>3.48813</v>
      </c>
      <c r="L296" s="91">
        <f t="shared" si="171"/>
        <v>3.9023300000000001</v>
      </c>
      <c r="M296" s="91">
        <f t="shared" si="171"/>
        <v>4.1628100000000003</v>
      </c>
      <c r="N296" s="91">
        <f t="shared" si="171"/>
        <v>4.17056</v>
      </c>
      <c r="O296" s="91">
        <f t="shared" si="171"/>
        <v>4.1777199999999999</v>
      </c>
      <c r="P296" s="91">
        <f t="shared" si="171"/>
        <v>4.1648100000000001</v>
      </c>
      <c r="Q296" s="91">
        <f t="shared" si="171"/>
        <v>4.1780600000000003</v>
      </c>
      <c r="R296" s="91">
        <f t="shared" si="171"/>
        <v>4.19001</v>
      </c>
      <c r="S296" s="91">
        <f t="shared" si="171"/>
        <v>4.1770699999999996</v>
      </c>
      <c r="T296" s="91">
        <f t="shared" si="171"/>
        <v>4.1993499999999999</v>
      </c>
      <c r="U296" s="91">
        <f t="shared" si="171"/>
        <v>4.1799900000000001</v>
      </c>
      <c r="V296" s="91">
        <f t="shared" si="171"/>
        <v>4.1506800000000004</v>
      </c>
      <c r="W296" s="91">
        <f t="shared" si="171"/>
        <v>4.0981699999999996</v>
      </c>
      <c r="X296" s="91">
        <f t="shared" si="171"/>
        <v>4.0079900000000004</v>
      </c>
      <c r="Y296" s="91">
        <f t="shared" si="171"/>
        <v>3.9531800000000001</v>
      </c>
      <c r="Z296" s="91">
        <f t="shared" si="171"/>
        <v>3.7803800000000001</v>
      </c>
      <c r="AA296" s="91">
        <f t="shared" si="171"/>
        <v>3.4756200000000002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1947</v>
      </c>
      <c r="B301" s="28" t="str">
        <f>"28"&amp;"."&amp;$B$800&amp;"."&amp;$B$801</f>
        <v>28.07.2023</v>
      </c>
      <c r="C301" s="90" t="s">
        <v>76</v>
      </c>
      <c r="D301" s="91">
        <f>ROUND(((D302+D303+D305+D304)/1000),5)</f>
        <v>3.2640199999999999</v>
      </c>
      <c r="E301" s="91">
        <f>ROUND(((E302+E303+E305+E304)/1000),5)</f>
        <v>3.0855000000000001</v>
      </c>
      <c r="F301" s="91">
        <f>ROUND(((F302+F303+F305+F304)/1000),5)</f>
        <v>2.9363999999999999</v>
      </c>
      <c r="G301" s="91">
        <f t="shared" ref="G301:AA301" si="174">ROUND(((G302+G303+G305+G304)/1000),5)</f>
        <v>2.8677199999999998</v>
      </c>
      <c r="H301" s="91">
        <f t="shared" si="174"/>
        <v>2.851</v>
      </c>
      <c r="I301" s="91">
        <f t="shared" si="174"/>
        <v>3.0694499999999998</v>
      </c>
      <c r="J301" s="91">
        <f t="shared" si="174"/>
        <v>3.2892899999999998</v>
      </c>
      <c r="K301" s="91">
        <f t="shared" si="174"/>
        <v>3.50962</v>
      </c>
      <c r="L301" s="91">
        <f t="shared" si="174"/>
        <v>3.7589999999999999</v>
      </c>
      <c r="M301" s="91">
        <f t="shared" si="174"/>
        <v>4.1771399999999996</v>
      </c>
      <c r="N301" s="91">
        <f t="shared" si="174"/>
        <v>4.1872600000000002</v>
      </c>
      <c r="O301" s="91">
        <f t="shared" si="174"/>
        <v>4.1976899999999997</v>
      </c>
      <c r="P301" s="91">
        <f t="shared" si="174"/>
        <v>4.2015399999999996</v>
      </c>
      <c r="Q301" s="91">
        <f t="shared" si="174"/>
        <v>4.1921400000000002</v>
      </c>
      <c r="R301" s="91">
        <f t="shared" si="174"/>
        <v>4.2707699999999997</v>
      </c>
      <c r="S301" s="91">
        <f t="shared" si="174"/>
        <v>4.1903600000000001</v>
      </c>
      <c r="T301" s="91">
        <f t="shared" si="174"/>
        <v>4.2063600000000001</v>
      </c>
      <c r="U301" s="91">
        <f t="shared" si="174"/>
        <v>4.18527</v>
      </c>
      <c r="V301" s="91">
        <f t="shared" si="174"/>
        <v>4.1603500000000002</v>
      </c>
      <c r="W301" s="91">
        <f t="shared" si="174"/>
        <v>4.1174600000000003</v>
      </c>
      <c r="X301" s="91">
        <f t="shared" si="174"/>
        <v>4.0786899999999999</v>
      </c>
      <c r="Y301" s="91">
        <f t="shared" si="174"/>
        <v>4.06379</v>
      </c>
      <c r="Z301" s="91">
        <f t="shared" si="174"/>
        <v>3.7940900000000002</v>
      </c>
      <c r="AA301" s="91">
        <f t="shared" si="174"/>
        <v>3.61381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1952</v>
      </c>
      <c r="B306" s="28" t="str">
        <f>"29"&amp;"."&amp;$B$800&amp;"."&amp;$B$801</f>
        <v>29.07.2023</v>
      </c>
      <c r="C306" s="90" t="s">
        <v>76</v>
      </c>
      <c r="D306" s="91">
        <f>ROUND(((D307+D308+D310+D309)/1000),5)</f>
        <v>3.36971</v>
      </c>
      <c r="E306" s="91">
        <f>ROUND(((E307+E308+E310+E309)/1000),5)</f>
        <v>3.21495</v>
      </c>
      <c r="F306" s="91">
        <f>ROUND(((F307+F308+F310+F309)/1000),5)</f>
        <v>3.1143800000000001</v>
      </c>
      <c r="G306" s="91">
        <f t="shared" ref="G306:AA306" si="177">ROUND(((G307+G308+G310+G309)/1000),5)</f>
        <v>3.0148299999999999</v>
      </c>
      <c r="H306" s="91">
        <f t="shared" si="177"/>
        <v>2.9796900000000002</v>
      </c>
      <c r="I306" s="91">
        <f t="shared" si="177"/>
        <v>3.0744400000000001</v>
      </c>
      <c r="J306" s="91">
        <f t="shared" si="177"/>
        <v>3.0731199999999999</v>
      </c>
      <c r="K306" s="91">
        <f t="shared" si="177"/>
        <v>3.4562599999999999</v>
      </c>
      <c r="L306" s="91">
        <f t="shared" si="177"/>
        <v>3.5742799999999999</v>
      </c>
      <c r="M306" s="91">
        <f t="shared" si="177"/>
        <v>3.90476</v>
      </c>
      <c r="N306" s="91">
        <f t="shared" si="177"/>
        <v>4.0924800000000001</v>
      </c>
      <c r="O306" s="91">
        <f t="shared" si="177"/>
        <v>4.11761</v>
      </c>
      <c r="P306" s="91">
        <f t="shared" si="177"/>
        <v>4.1101400000000003</v>
      </c>
      <c r="Q306" s="91">
        <f t="shared" si="177"/>
        <v>4.11266</v>
      </c>
      <c r="R306" s="91">
        <f t="shared" si="177"/>
        <v>4.1029999999999998</v>
      </c>
      <c r="S306" s="91">
        <f t="shared" si="177"/>
        <v>4.0534800000000004</v>
      </c>
      <c r="T306" s="91">
        <f t="shared" si="177"/>
        <v>4.0320900000000002</v>
      </c>
      <c r="U306" s="91">
        <f t="shared" si="177"/>
        <v>4.0112899999999998</v>
      </c>
      <c r="V306" s="91">
        <f t="shared" si="177"/>
        <v>4.0081100000000003</v>
      </c>
      <c r="W306" s="91">
        <f t="shared" si="177"/>
        <v>3.8986299999999998</v>
      </c>
      <c r="X306" s="91">
        <f t="shared" si="177"/>
        <v>3.8894000000000002</v>
      </c>
      <c r="Y306" s="91">
        <f t="shared" si="177"/>
        <v>3.8754200000000001</v>
      </c>
      <c r="Z306" s="91">
        <f t="shared" si="177"/>
        <v>3.7785700000000002</v>
      </c>
      <c r="AA306" s="91">
        <f t="shared" si="177"/>
        <v>3.5920700000000001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1957</v>
      </c>
      <c r="B311" s="28" t="str">
        <f>"30"&amp;"."&amp;$B$800&amp;"."&amp;$B$801</f>
        <v>30.07.2023</v>
      </c>
      <c r="C311" s="90" t="s">
        <v>76</v>
      </c>
      <c r="D311" s="91">
        <f>ROUND(((D312+D313+D315+D314)/1000),5)</f>
        <v>3.4317600000000001</v>
      </c>
      <c r="E311" s="91">
        <f>ROUND(((E312+E313+E315+E314)/1000),5)</f>
        <v>3.2437299999999998</v>
      </c>
      <c r="F311" s="91">
        <f>ROUND(((F312+F313+F315+F314)/1000),5)</f>
        <v>3.12941</v>
      </c>
      <c r="G311" s="91">
        <f t="shared" ref="G311:AA311" si="180">ROUND(((G312+G313+G315+G314)/1000),5)</f>
        <v>3.07098</v>
      </c>
      <c r="H311" s="91">
        <f t="shared" si="180"/>
        <v>3.0204499999999999</v>
      </c>
      <c r="I311" s="91">
        <f t="shared" si="180"/>
        <v>3.0432899999999998</v>
      </c>
      <c r="J311" s="91">
        <f t="shared" si="180"/>
        <v>3.0688599999999999</v>
      </c>
      <c r="K311" s="91">
        <f t="shared" si="180"/>
        <v>3.38036</v>
      </c>
      <c r="L311" s="91">
        <f t="shared" si="180"/>
        <v>3.5646800000000001</v>
      </c>
      <c r="M311" s="91">
        <f t="shared" si="180"/>
        <v>3.9247200000000002</v>
      </c>
      <c r="N311" s="91">
        <f t="shared" si="180"/>
        <v>4.0461099999999997</v>
      </c>
      <c r="O311" s="91">
        <f t="shared" si="180"/>
        <v>4.09056</v>
      </c>
      <c r="P311" s="91">
        <f t="shared" si="180"/>
        <v>4.0801299999999996</v>
      </c>
      <c r="Q311" s="91">
        <f t="shared" si="180"/>
        <v>4.0854900000000001</v>
      </c>
      <c r="R311" s="91">
        <f t="shared" si="180"/>
        <v>4.0854400000000002</v>
      </c>
      <c r="S311" s="91">
        <f t="shared" si="180"/>
        <v>4.0867800000000001</v>
      </c>
      <c r="T311" s="91">
        <f t="shared" si="180"/>
        <v>4.0872000000000002</v>
      </c>
      <c r="U311" s="91">
        <f t="shared" si="180"/>
        <v>4.0447499999999996</v>
      </c>
      <c r="V311" s="91">
        <f t="shared" si="180"/>
        <v>4.0534999999999997</v>
      </c>
      <c r="W311" s="91">
        <f t="shared" si="180"/>
        <v>4.0290800000000004</v>
      </c>
      <c r="X311" s="91">
        <f t="shared" si="180"/>
        <v>4.01389</v>
      </c>
      <c r="Y311" s="91">
        <f t="shared" si="180"/>
        <v>3.9871400000000001</v>
      </c>
      <c r="Z311" s="91">
        <f t="shared" si="180"/>
        <v>3.88158</v>
      </c>
      <c r="AA311" s="91">
        <f t="shared" si="180"/>
        <v>3.6311399999999998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1962</v>
      </c>
      <c r="B316" s="28" t="str">
        <f>"31"&amp;"."&amp;$B$800&amp;"."&amp;$B$801</f>
        <v>31.07.2023</v>
      </c>
      <c r="C316" s="90" t="s">
        <v>76</v>
      </c>
      <c r="D316" s="91">
        <f>ROUND(((D317+D318+D320+D319)/1000),5)</f>
        <v>3.3830300000000002</v>
      </c>
      <c r="E316" s="91">
        <f>ROUND(((E317+E318+E320+E319)/1000),5)</f>
        <v>3.2097699999999998</v>
      </c>
      <c r="F316" s="91">
        <f>ROUND(((F317+F318+F320+F319)/1000),5)</f>
        <v>3.1167099999999999</v>
      </c>
      <c r="G316" s="91">
        <f t="shared" ref="G316:AA316" si="183">ROUND(((G317+G318+G320+G319)/1000),5)</f>
        <v>3.0875400000000002</v>
      </c>
      <c r="H316" s="91">
        <f t="shared" si="183"/>
        <v>3.08284</v>
      </c>
      <c r="I316" s="91">
        <f t="shared" si="183"/>
        <v>3.1324100000000001</v>
      </c>
      <c r="J316" s="91">
        <f t="shared" si="183"/>
        <v>3.3666499999999999</v>
      </c>
      <c r="K316" s="91">
        <f t="shared" si="183"/>
        <v>3.5977700000000001</v>
      </c>
      <c r="L316" s="91">
        <f t="shared" si="183"/>
        <v>3.85839</v>
      </c>
      <c r="M316" s="91">
        <f t="shared" si="183"/>
        <v>3.9569800000000002</v>
      </c>
      <c r="N316" s="91">
        <f t="shared" si="183"/>
        <v>4.0554500000000004</v>
      </c>
      <c r="O316" s="91">
        <f t="shared" si="183"/>
        <v>4.1114800000000002</v>
      </c>
      <c r="P316" s="91">
        <f t="shared" si="183"/>
        <v>4.0898599999999998</v>
      </c>
      <c r="Q316" s="91">
        <f t="shared" si="183"/>
        <v>4.0114200000000002</v>
      </c>
      <c r="R316" s="91">
        <f t="shared" si="183"/>
        <v>4.1677999999999997</v>
      </c>
      <c r="S316" s="91">
        <f t="shared" si="183"/>
        <v>4.1574799999999996</v>
      </c>
      <c r="T316" s="91">
        <f t="shared" si="183"/>
        <v>4.1496399999999998</v>
      </c>
      <c r="U316" s="91">
        <f t="shared" si="183"/>
        <v>4.0980499999999997</v>
      </c>
      <c r="V316" s="91">
        <f t="shared" si="183"/>
        <v>4.0428100000000002</v>
      </c>
      <c r="W316" s="91">
        <f t="shared" si="183"/>
        <v>3.9856699999999998</v>
      </c>
      <c r="X316" s="91">
        <f t="shared" si="183"/>
        <v>3.9479500000000001</v>
      </c>
      <c r="Y316" s="91">
        <f t="shared" si="183"/>
        <v>3.9245000000000001</v>
      </c>
      <c r="Z316" s="91">
        <f t="shared" si="183"/>
        <v>3.6211600000000002</v>
      </c>
      <c r="AA316" s="91">
        <f t="shared" si="183"/>
        <v>3.4421499999999998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01.07.2023</v>
      </c>
      <c r="C325" s="90" t="s">
        <v>76</v>
      </c>
      <c r="D325" s="91">
        <f>ROUND(((D326+D327+D329+D328)/1000),5)</f>
        <v>3.9986899999999999</v>
      </c>
      <c r="E325" s="91">
        <f>ROUND(((E326+E327+E329+E328)/1000),5)</f>
        <v>3.8116300000000001</v>
      </c>
      <c r="F325" s="91">
        <f>ROUND(((F326+F327+F329+F328)/1000),5)</f>
        <v>3.6907700000000001</v>
      </c>
      <c r="G325" s="91">
        <f t="shared" ref="G325:AA325" si="186">ROUND(((G326+G327+G329+G328)/1000),5)</f>
        <v>3.5805199999999999</v>
      </c>
      <c r="H325" s="91">
        <f t="shared" si="186"/>
        <v>3.52956</v>
      </c>
      <c r="I325" s="91">
        <f t="shared" si="186"/>
        <v>3.5744899999999999</v>
      </c>
      <c r="J325" s="91">
        <f t="shared" si="186"/>
        <v>3.6339899999999998</v>
      </c>
      <c r="K325" s="91">
        <f t="shared" si="186"/>
        <v>3.9537499999999999</v>
      </c>
      <c r="L325" s="91">
        <f t="shared" si="186"/>
        <v>4.1035300000000001</v>
      </c>
      <c r="M325" s="91">
        <f t="shared" si="186"/>
        <v>4.3448500000000001</v>
      </c>
      <c r="N325" s="91">
        <f t="shared" si="186"/>
        <v>4.41134</v>
      </c>
      <c r="O325" s="91">
        <f t="shared" si="186"/>
        <v>4.6058199999999996</v>
      </c>
      <c r="P325" s="91">
        <f t="shared" si="186"/>
        <v>4.6056100000000004</v>
      </c>
      <c r="Q325" s="91">
        <f t="shared" si="186"/>
        <v>4.6065300000000002</v>
      </c>
      <c r="R325" s="91">
        <f t="shared" si="186"/>
        <v>4.6063999999999998</v>
      </c>
      <c r="S325" s="91">
        <f t="shared" si="186"/>
        <v>4.6049899999999999</v>
      </c>
      <c r="T325" s="91">
        <f t="shared" si="186"/>
        <v>4.3862399999999999</v>
      </c>
      <c r="U325" s="91">
        <f t="shared" si="186"/>
        <v>4.2599900000000002</v>
      </c>
      <c r="V325" s="91">
        <f t="shared" si="186"/>
        <v>4.1934399999999998</v>
      </c>
      <c r="W325" s="91">
        <f t="shared" si="186"/>
        <v>4.1456</v>
      </c>
      <c r="X325" s="91">
        <f t="shared" si="186"/>
        <v>4.1461300000000003</v>
      </c>
      <c r="Y325" s="91">
        <f t="shared" si="186"/>
        <v>4.2242699999999997</v>
      </c>
      <c r="Z325" s="91">
        <f t="shared" si="186"/>
        <v>4.1427899999999998</v>
      </c>
      <c r="AA325" s="91">
        <f t="shared" si="186"/>
        <v>4.0152000000000001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1972</v>
      </c>
      <c r="B330" s="28" t="str">
        <f>"02"&amp;"."&amp;$B$800&amp;"."&amp;$B$801</f>
        <v>02.07.2023</v>
      </c>
      <c r="C330" s="90" t="s">
        <v>76</v>
      </c>
      <c r="D330" s="91">
        <f>ROUND(((D331+D332+D334+D333)/1000),5)</f>
        <v>3.8472900000000001</v>
      </c>
      <c r="E330" s="91">
        <f>ROUND(((E331+E332+E334+E333)/1000),5)</f>
        <v>3.6357400000000002</v>
      </c>
      <c r="F330" s="91">
        <f>ROUND(((F331+F332+F334+F333)/1000),5)</f>
        <v>3.5096799999999999</v>
      </c>
      <c r="G330" s="91">
        <f t="shared" ref="G330:AA330" si="189">ROUND(((G331+G332+G334+G333)/1000),5)</f>
        <v>3.4462700000000002</v>
      </c>
      <c r="H330" s="91">
        <f t="shared" si="189"/>
        <v>3.3778899999999998</v>
      </c>
      <c r="I330" s="91">
        <f t="shared" si="189"/>
        <v>3.3913099999999998</v>
      </c>
      <c r="J330" s="91">
        <f t="shared" si="189"/>
        <v>3.3510499999999999</v>
      </c>
      <c r="K330" s="91">
        <f t="shared" si="189"/>
        <v>3.6143100000000001</v>
      </c>
      <c r="L330" s="91">
        <f t="shared" si="189"/>
        <v>3.9885100000000002</v>
      </c>
      <c r="M330" s="91">
        <f t="shared" si="189"/>
        <v>4.2032499999999997</v>
      </c>
      <c r="N330" s="91">
        <f t="shared" si="189"/>
        <v>4.3439199999999998</v>
      </c>
      <c r="O330" s="91">
        <f t="shared" si="189"/>
        <v>4.3612799999999998</v>
      </c>
      <c r="P330" s="91">
        <f t="shared" si="189"/>
        <v>4.36782</v>
      </c>
      <c r="Q330" s="91">
        <f t="shared" si="189"/>
        <v>4.3715200000000003</v>
      </c>
      <c r="R330" s="91">
        <f t="shared" si="189"/>
        <v>4.3731200000000001</v>
      </c>
      <c r="S330" s="91">
        <f t="shared" si="189"/>
        <v>4.3684500000000002</v>
      </c>
      <c r="T330" s="91">
        <f t="shared" si="189"/>
        <v>4.3553600000000001</v>
      </c>
      <c r="U330" s="91">
        <f t="shared" si="189"/>
        <v>4.3353599999999997</v>
      </c>
      <c r="V330" s="91">
        <f t="shared" si="189"/>
        <v>4.3292999999999999</v>
      </c>
      <c r="W330" s="91">
        <f t="shared" si="189"/>
        <v>4.3246700000000002</v>
      </c>
      <c r="X330" s="91">
        <f t="shared" si="189"/>
        <v>4.3209099999999996</v>
      </c>
      <c r="Y330" s="91">
        <f t="shared" si="189"/>
        <v>4.32029</v>
      </c>
      <c r="Z330" s="91">
        <f t="shared" si="189"/>
        <v>4.1660000000000004</v>
      </c>
      <c r="AA330" s="91">
        <f t="shared" si="189"/>
        <v>4.0007299999999999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1977</v>
      </c>
      <c r="B335" s="28" t="str">
        <f>"03"&amp;"."&amp;$B$800&amp;"."&amp;$B$801</f>
        <v>03.07.2023</v>
      </c>
      <c r="C335" s="90" t="s">
        <v>76</v>
      </c>
      <c r="D335" s="91">
        <f>ROUND(((D336+D337+D339+D338)/1000),5)</f>
        <v>3.8945599999999998</v>
      </c>
      <c r="E335" s="91">
        <f>ROUND(((E336+E337+E339+E338)/1000),5)</f>
        <v>3.6623700000000001</v>
      </c>
      <c r="F335" s="91">
        <f>ROUND(((F336+F337+F339+F338)/1000),5)</f>
        <v>3.5157400000000001</v>
      </c>
      <c r="G335" s="91">
        <f t="shared" ref="G335:AA335" si="192">ROUND(((G336+G337+G339+G338)/1000),5)</f>
        <v>3.4389699999999999</v>
      </c>
      <c r="H335" s="91">
        <f t="shared" si="192"/>
        <v>3.63672</v>
      </c>
      <c r="I335" s="91">
        <f t="shared" si="192"/>
        <v>3.7792599999999998</v>
      </c>
      <c r="J335" s="91">
        <f t="shared" si="192"/>
        <v>3.8543599999999998</v>
      </c>
      <c r="K335" s="91">
        <f t="shared" si="192"/>
        <v>4.0121099999999998</v>
      </c>
      <c r="L335" s="91">
        <f t="shared" si="192"/>
        <v>4.2676299999999996</v>
      </c>
      <c r="M335" s="91">
        <f t="shared" si="192"/>
        <v>4.5370499999999998</v>
      </c>
      <c r="N335" s="91">
        <f t="shared" si="192"/>
        <v>4.5846799999999996</v>
      </c>
      <c r="O335" s="91">
        <f t="shared" si="192"/>
        <v>4.5833399999999997</v>
      </c>
      <c r="P335" s="91">
        <f t="shared" si="192"/>
        <v>4.5744899999999999</v>
      </c>
      <c r="Q335" s="91">
        <f t="shared" si="192"/>
        <v>4.58514</v>
      </c>
      <c r="R335" s="91">
        <f t="shared" si="192"/>
        <v>4.5817899999999998</v>
      </c>
      <c r="S335" s="91">
        <f t="shared" si="192"/>
        <v>4.5785900000000002</v>
      </c>
      <c r="T335" s="91">
        <f t="shared" si="192"/>
        <v>4.5801299999999996</v>
      </c>
      <c r="U335" s="91">
        <f t="shared" si="192"/>
        <v>4.5753700000000004</v>
      </c>
      <c r="V335" s="91">
        <f t="shared" si="192"/>
        <v>4.5610900000000001</v>
      </c>
      <c r="W335" s="91">
        <f t="shared" si="192"/>
        <v>4.4746100000000002</v>
      </c>
      <c r="X335" s="91">
        <f t="shared" si="192"/>
        <v>4.3830999999999998</v>
      </c>
      <c r="Y335" s="91">
        <f t="shared" si="192"/>
        <v>4.2826899999999997</v>
      </c>
      <c r="Z335" s="91">
        <f t="shared" si="192"/>
        <v>4.0637299999999996</v>
      </c>
      <c r="AA335" s="91">
        <f t="shared" si="192"/>
        <v>4.0033099999999999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1982</v>
      </c>
      <c r="B340" s="28" t="str">
        <f>"04"&amp;"."&amp;$B$800&amp;"."&amp;$B$801</f>
        <v>04.07.2023</v>
      </c>
      <c r="C340" s="90" t="s">
        <v>76</v>
      </c>
      <c r="D340" s="91">
        <f>ROUND(((D341+D342+D344+D343)/1000),5)</f>
        <v>3.82694</v>
      </c>
      <c r="E340" s="91">
        <f>ROUND(((E341+E342+E344+E343)/1000),5)</f>
        <v>3.6856900000000001</v>
      </c>
      <c r="F340" s="91">
        <f>ROUND(((F341+F342+F344+F343)/1000),5)</f>
        <v>3.5608399999999998</v>
      </c>
      <c r="G340" s="91">
        <f t="shared" ref="G340:AA340" si="195">ROUND(((G341+G342+G344+G343)/1000),5)</f>
        <v>3.3624100000000001</v>
      </c>
      <c r="H340" s="91">
        <f t="shared" si="195"/>
        <v>3.2914599999999998</v>
      </c>
      <c r="I340" s="91">
        <f t="shared" si="195"/>
        <v>3.3873099999999998</v>
      </c>
      <c r="J340" s="91">
        <f t="shared" si="195"/>
        <v>3.81074</v>
      </c>
      <c r="K340" s="91">
        <f t="shared" si="195"/>
        <v>4.0093800000000002</v>
      </c>
      <c r="L340" s="91">
        <f t="shared" si="195"/>
        <v>4.2274900000000004</v>
      </c>
      <c r="M340" s="91">
        <f t="shared" si="195"/>
        <v>4.5236900000000002</v>
      </c>
      <c r="N340" s="91">
        <f t="shared" si="195"/>
        <v>4.5819400000000003</v>
      </c>
      <c r="O340" s="91">
        <f t="shared" si="195"/>
        <v>4.5887700000000002</v>
      </c>
      <c r="P340" s="91">
        <f t="shared" si="195"/>
        <v>4.5652600000000003</v>
      </c>
      <c r="Q340" s="91">
        <f t="shared" si="195"/>
        <v>4.5779300000000003</v>
      </c>
      <c r="R340" s="91">
        <f t="shared" si="195"/>
        <v>4.6250099999999996</v>
      </c>
      <c r="S340" s="91">
        <f t="shared" si="195"/>
        <v>4.6134000000000004</v>
      </c>
      <c r="T340" s="91">
        <f t="shared" si="195"/>
        <v>4.5840100000000001</v>
      </c>
      <c r="U340" s="91">
        <f t="shared" si="195"/>
        <v>4.5738399999999997</v>
      </c>
      <c r="V340" s="91">
        <f t="shared" si="195"/>
        <v>4.5272800000000002</v>
      </c>
      <c r="W340" s="91">
        <f t="shared" si="195"/>
        <v>4.4249499999999999</v>
      </c>
      <c r="X340" s="91">
        <f t="shared" si="195"/>
        <v>4.3841200000000002</v>
      </c>
      <c r="Y340" s="91">
        <f t="shared" si="195"/>
        <v>4.3795900000000003</v>
      </c>
      <c r="Z340" s="91">
        <f t="shared" si="195"/>
        <v>4.1316199999999998</v>
      </c>
      <c r="AA340" s="91">
        <f t="shared" si="195"/>
        <v>3.9735999999999998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1987</v>
      </c>
      <c r="B345" s="28" t="str">
        <f>"05"&amp;"."&amp;$B$800&amp;"."&amp;$B$801</f>
        <v>05.07.2023</v>
      </c>
      <c r="C345" s="90" t="s">
        <v>76</v>
      </c>
      <c r="D345" s="91">
        <f>ROUND(((D346+D347+D349+D348)/1000),5)</f>
        <v>3.6265800000000001</v>
      </c>
      <c r="E345" s="91">
        <f>ROUND(((E346+E347+E349+E348)/1000),5)</f>
        <v>3.43865</v>
      </c>
      <c r="F345" s="91">
        <f>ROUND(((F346+F347+F349+F348)/1000),5)</f>
        <v>3.3588399999999998</v>
      </c>
      <c r="G345" s="91">
        <f t="shared" ref="G345:AA345" si="198">ROUND(((G346+G347+G349+G348)/1000),5)</f>
        <v>3.31549</v>
      </c>
      <c r="H345" s="91">
        <f t="shared" si="198"/>
        <v>3.2585199999999999</v>
      </c>
      <c r="I345" s="91">
        <f t="shared" si="198"/>
        <v>3.3350900000000001</v>
      </c>
      <c r="J345" s="91">
        <f t="shared" si="198"/>
        <v>3.6134599999999999</v>
      </c>
      <c r="K345" s="91">
        <f t="shared" si="198"/>
        <v>3.9880599999999999</v>
      </c>
      <c r="L345" s="91">
        <f t="shared" si="198"/>
        <v>4.2172599999999996</v>
      </c>
      <c r="M345" s="91">
        <f t="shared" si="198"/>
        <v>4.5060099999999998</v>
      </c>
      <c r="N345" s="91">
        <f t="shared" si="198"/>
        <v>4.5793400000000002</v>
      </c>
      <c r="O345" s="91">
        <f t="shared" si="198"/>
        <v>4.6046100000000001</v>
      </c>
      <c r="P345" s="91">
        <f t="shared" si="198"/>
        <v>4.5935499999999996</v>
      </c>
      <c r="Q345" s="91">
        <f t="shared" si="198"/>
        <v>4.5950300000000004</v>
      </c>
      <c r="R345" s="91">
        <f t="shared" si="198"/>
        <v>4.6398299999999999</v>
      </c>
      <c r="S345" s="91">
        <f t="shared" si="198"/>
        <v>4.6320699999999997</v>
      </c>
      <c r="T345" s="91">
        <f t="shared" si="198"/>
        <v>4.6073199999999996</v>
      </c>
      <c r="U345" s="91">
        <f t="shared" si="198"/>
        <v>4.5943300000000002</v>
      </c>
      <c r="V345" s="91">
        <f t="shared" si="198"/>
        <v>4.5350900000000003</v>
      </c>
      <c r="W345" s="91">
        <f t="shared" si="198"/>
        <v>4.4584000000000001</v>
      </c>
      <c r="X345" s="91">
        <f t="shared" si="198"/>
        <v>4.3755800000000002</v>
      </c>
      <c r="Y345" s="91">
        <f t="shared" si="198"/>
        <v>4.3492899999999999</v>
      </c>
      <c r="Z345" s="91">
        <f t="shared" si="198"/>
        <v>4.1275199999999996</v>
      </c>
      <c r="AA345" s="91">
        <f t="shared" si="198"/>
        <v>3.9121700000000001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1992</v>
      </c>
      <c r="B350" s="28" t="str">
        <f>"06"&amp;"."&amp;$B$800&amp;"."&amp;$B$801</f>
        <v>06.07.2023</v>
      </c>
      <c r="C350" s="90" t="s">
        <v>76</v>
      </c>
      <c r="D350" s="91">
        <f>ROUND(((D351+D352+D354+D353)/1000),5)</f>
        <v>3.6290399999999998</v>
      </c>
      <c r="E350" s="91">
        <f>ROUND(((E351+E352+E354+E353)/1000),5)</f>
        <v>3.4425599999999998</v>
      </c>
      <c r="F350" s="91">
        <f>ROUND(((F351+F352+F354+F353)/1000),5)</f>
        <v>3.3367499999999999</v>
      </c>
      <c r="G350" s="91">
        <f t="shared" ref="G350:AA350" si="201">ROUND(((G351+G352+G354+G353)/1000),5)</f>
        <v>3.2811599999999999</v>
      </c>
      <c r="H350" s="91">
        <f t="shared" si="201"/>
        <v>3.2107600000000001</v>
      </c>
      <c r="I350" s="91">
        <f t="shared" si="201"/>
        <v>3.2811699999999999</v>
      </c>
      <c r="J350" s="91">
        <f t="shared" si="201"/>
        <v>3.4897</v>
      </c>
      <c r="K350" s="91">
        <f t="shared" si="201"/>
        <v>3.9864799999999998</v>
      </c>
      <c r="L350" s="91">
        <f t="shared" si="201"/>
        <v>4.1806400000000004</v>
      </c>
      <c r="M350" s="91">
        <f t="shared" si="201"/>
        <v>4.49702</v>
      </c>
      <c r="N350" s="91">
        <f t="shared" si="201"/>
        <v>4.5240900000000002</v>
      </c>
      <c r="O350" s="91">
        <f t="shared" si="201"/>
        <v>4.5244299999999997</v>
      </c>
      <c r="P350" s="91">
        <f t="shared" si="201"/>
        <v>4.4929699999999997</v>
      </c>
      <c r="Q350" s="91">
        <f t="shared" si="201"/>
        <v>4.5284599999999999</v>
      </c>
      <c r="R350" s="91">
        <f t="shared" si="201"/>
        <v>4.5338200000000004</v>
      </c>
      <c r="S350" s="91">
        <f t="shared" si="201"/>
        <v>4.5656999999999996</v>
      </c>
      <c r="T350" s="91">
        <f t="shared" si="201"/>
        <v>4.5502900000000004</v>
      </c>
      <c r="U350" s="91">
        <f t="shared" si="201"/>
        <v>4.5442600000000004</v>
      </c>
      <c r="V350" s="91">
        <f t="shared" si="201"/>
        <v>4.5056900000000004</v>
      </c>
      <c r="W350" s="91">
        <f t="shared" si="201"/>
        <v>4.4127799999999997</v>
      </c>
      <c r="X350" s="91">
        <f t="shared" si="201"/>
        <v>4.3691300000000002</v>
      </c>
      <c r="Y350" s="91">
        <f t="shared" si="201"/>
        <v>4.3416899999999998</v>
      </c>
      <c r="Z350" s="91">
        <f t="shared" si="201"/>
        <v>4.2163899999999996</v>
      </c>
      <c r="AA350" s="91">
        <f t="shared" si="201"/>
        <v>3.9391500000000002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1997</v>
      </c>
      <c r="B355" s="28" t="str">
        <f>"07"&amp;"."&amp;$B$800&amp;"."&amp;$B$801</f>
        <v>07.07.2023</v>
      </c>
      <c r="C355" s="90" t="s">
        <v>76</v>
      </c>
      <c r="D355" s="91">
        <f>ROUND(((D356+D357+D359+D358)/1000),5)</f>
        <v>3.6227</v>
      </c>
      <c r="E355" s="91">
        <f>ROUND(((E356+E357+E359+E358)/1000),5)</f>
        <v>3.4613100000000001</v>
      </c>
      <c r="F355" s="91">
        <f>ROUND(((F356+F357+F359+F358)/1000),5)</f>
        <v>3.3816799999999998</v>
      </c>
      <c r="G355" s="91">
        <f t="shared" ref="G355:AA355" si="204">ROUND(((G356+G357+G359+G358)/1000),5)</f>
        <v>3.3452099999999998</v>
      </c>
      <c r="H355" s="91">
        <f t="shared" si="204"/>
        <v>3.3378899999999998</v>
      </c>
      <c r="I355" s="91">
        <f t="shared" si="204"/>
        <v>3.43011</v>
      </c>
      <c r="J355" s="91">
        <f t="shared" si="204"/>
        <v>3.6651799999999999</v>
      </c>
      <c r="K355" s="91">
        <f t="shared" si="204"/>
        <v>4.0640799999999997</v>
      </c>
      <c r="L355" s="91">
        <f t="shared" si="204"/>
        <v>4.3230500000000003</v>
      </c>
      <c r="M355" s="91">
        <f t="shared" si="204"/>
        <v>4.6111300000000002</v>
      </c>
      <c r="N355" s="91">
        <f t="shared" si="204"/>
        <v>4.64222</v>
      </c>
      <c r="O355" s="91">
        <f t="shared" si="204"/>
        <v>4.6382300000000001</v>
      </c>
      <c r="P355" s="91">
        <f t="shared" si="204"/>
        <v>4.60616</v>
      </c>
      <c r="Q355" s="91">
        <f t="shared" si="204"/>
        <v>4.6339399999999999</v>
      </c>
      <c r="R355" s="91">
        <f t="shared" si="204"/>
        <v>4.6410499999999999</v>
      </c>
      <c r="S355" s="91">
        <f t="shared" si="204"/>
        <v>4.6384600000000002</v>
      </c>
      <c r="T355" s="91">
        <f t="shared" si="204"/>
        <v>4.6386700000000003</v>
      </c>
      <c r="U355" s="91">
        <f t="shared" si="204"/>
        <v>4.6507500000000004</v>
      </c>
      <c r="V355" s="91">
        <f t="shared" si="204"/>
        <v>4.6243299999999996</v>
      </c>
      <c r="W355" s="91">
        <f t="shared" si="204"/>
        <v>4.6015800000000002</v>
      </c>
      <c r="X355" s="91">
        <f t="shared" si="204"/>
        <v>4.5574500000000002</v>
      </c>
      <c r="Y355" s="91">
        <f t="shared" si="204"/>
        <v>4.59978</v>
      </c>
      <c r="Z355" s="91">
        <f t="shared" si="204"/>
        <v>4.4107399999999997</v>
      </c>
      <c r="AA355" s="91">
        <f t="shared" si="204"/>
        <v>4.1499600000000001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2002</v>
      </c>
      <c r="B360" s="28" t="str">
        <f>"08"&amp;"."&amp;$B$800&amp;"."&amp;$B$801</f>
        <v>08.07.2023</v>
      </c>
      <c r="C360" s="90" t="s">
        <v>76</v>
      </c>
      <c r="D360" s="91">
        <f>ROUND(((D361+D362+D364+D363)/1000),5)</f>
        <v>3.9758300000000002</v>
      </c>
      <c r="E360" s="91">
        <f>ROUND(((E361+E362+E364+E363)/1000),5)</f>
        <v>3.8239700000000001</v>
      </c>
      <c r="F360" s="91">
        <f>ROUND(((F361+F362+F364+F363)/1000),5)</f>
        <v>3.6786599999999998</v>
      </c>
      <c r="G360" s="91">
        <f t="shared" ref="G360:AA360" si="207">ROUND(((G361+G362+G364+G363)/1000),5)</f>
        <v>3.5846</v>
      </c>
      <c r="H360" s="91">
        <f t="shared" si="207"/>
        <v>3.5110999999999999</v>
      </c>
      <c r="I360" s="91">
        <f t="shared" si="207"/>
        <v>3.6167600000000002</v>
      </c>
      <c r="J360" s="91">
        <f t="shared" si="207"/>
        <v>3.7330999999999999</v>
      </c>
      <c r="K360" s="91">
        <f t="shared" si="207"/>
        <v>3.9030399999999998</v>
      </c>
      <c r="L360" s="91">
        <f t="shared" si="207"/>
        <v>4.08847</v>
      </c>
      <c r="M360" s="91">
        <f t="shared" si="207"/>
        <v>4.4653900000000002</v>
      </c>
      <c r="N360" s="91">
        <f t="shared" si="207"/>
        <v>4.5979999999999999</v>
      </c>
      <c r="O360" s="91">
        <f t="shared" si="207"/>
        <v>4.6177000000000001</v>
      </c>
      <c r="P360" s="91">
        <f t="shared" si="207"/>
        <v>4.6171100000000003</v>
      </c>
      <c r="Q360" s="91">
        <f t="shared" si="207"/>
        <v>4.6308299999999996</v>
      </c>
      <c r="R360" s="91">
        <f t="shared" si="207"/>
        <v>4.6275399999999998</v>
      </c>
      <c r="S360" s="91">
        <f t="shared" si="207"/>
        <v>4.61646</v>
      </c>
      <c r="T360" s="91">
        <f t="shared" si="207"/>
        <v>4.5861099999999997</v>
      </c>
      <c r="U360" s="91">
        <f t="shared" si="207"/>
        <v>4.5026099999999998</v>
      </c>
      <c r="V360" s="91">
        <f t="shared" si="207"/>
        <v>4.4534900000000004</v>
      </c>
      <c r="W360" s="91">
        <f t="shared" si="207"/>
        <v>4.4634</v>
      </c>
      <c r="X360" s="91">
        <f t="shared" si="207"/>
        <v>4.4321900000000003</v>
      </c>
      <c r="Y360" s="91">
        <f t="shared" si="207"/>
        <v>4.4195799999999998</v>
      </c>
      <c r="Z360" s="91">
        <f t="shared" si="207"/>
        <v>4.4147800000000004</v>
      </c>
      <c r="AA360" s="91">
        <f t="shared" si="207"/>
        <v>4.1694000000000004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2007</v>
      </c>
      <c r="B365" s="28" t="str">
        <f>"09"&amp;"."&amp;$B$800&amp;"."&amp;$B$801</f>
        <v>09.07.2023</v>
      </c>
      <c r="C365" s="90" t="s">
        <v>76</v>
      </c>
      <c r="D365" s="91">
        <f>ROUND(((D366+D367+D369+D368)/1000),5)</f>
        <v>4.0652799999999996</v>
      </c>
      <c r="E365" s="91">
        <f>ROUND(((E366+E367+E369+E368)/1000),5)</f>
        <v>3.9081999999999999</v>
      </c>
      <c r="F365" s="91">
        <f>ROUND(((F366+F367+F369+F368)/1000),5)</f>
        <v>3.74396</v>
      </c>
      <c r="G365" s="91">
        <f t="shared" ref="G365:AA365" si="210">ROUND(((G366+G367+G369+G368)/1000),5)</f>
        <v>3.6638000000000002</v>
      </c>
      <c r="H365" s="91">
        <f t="shared" si="210"/>
        <v>3.62344</v>
      </c>
      <c r="I365" s="91">
        <f t="shared" si="210"/>
        <v>3.6267200000000002</v>
      </c>
      <c r="J365" s="91">
        <f t="shared" si="210"/>
        <v>3.7847400000000002</v>
      </c>
      <c r="K365" s="91">
        <f t="shared" si="210"/>
        <v>3.9773299999999998</v>
      </c>
      <c r="L365" s="91">
        <f t="shared" si="210"/>
        <v>4.1154500000000001</v>
      </c>
      <c r="M365" s="91">
        <f t="shared" si="210"/>
        <v>4.4226599999999996</v>
      </c>
      <c r="N365" s="91">
        <f t="shared" si="210"/>
        <v>4.5842099999999997</v>
      </c>
      <c r="O365" s="91">
        <f t="shared" si="210"/>
        <v>4.6267699999999996</v>
      </c>
      <c r="P365" s="91">
        <f t="shared" si="210"/>
        <v>4.6189600000000004</v>
      </c>
      <c r="Q365" s="91">
        <f t="shared" si="210"/>
        <v>4.6394299999999999</v>
      </c>
      <c r="R365" s="91">
        <f t="shared" si="210"/>
        <v>4.6388400000000001</v>
      </c>
      <c r="S365" s="91">
        <f t="shared" si="210"/>
        <v>4.6384299999999996</v>
      </c>
      <c r="T365" s="91">
        <f t="shared" si="210"/>
        <v>4.60405</v>
      </c>
      <c r="U365" s="91">
        <f t="shared" si="210"/>
        <v>4.5297400000000003</v>
      </c>
      <c r="V365" s="91">
        <f t="shared" si="210"/>
        <v>4.4916799999999997</v>
      </c>
      <c r="W365" s="91">
        <f t="shared" si="210"/>
        <v>4.4613800000000001</v>
      </c>
      <c r="X365" s="91">
        <f t="shared" si="210"/>
        <v>4.4272600000000004</v>
      </c>
      <c r="Y365" s="91">
        <f t="shared" si="210"/>
        <v>4.4436900000000001</v>
      </c>
      <c r="Z365" s="91">
        <f t="shared" si="210"/>
        <v>4.3922400000000001</v>
      </c>
      <c r="AA365" s="91">
        <f t="shared" si="210"/>
        <v>4.1544600000000003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2012</v>
      </c>
      <c r="B370" s="28" t="str">
        <f>"10"&amp;"."&amp;$B$800&amp;"."&amp;$B$801</f>
        <v>10.07.2023</v>
      </c>
      <c r="C370" s="90" t="s">
        <v>76</v>
      </c>
      <c r="D370" s="91">
        <f>ROUND(((D371+D372+D374+D373)/1000),5)</f>
        <v>3.9093</v>
      </c>
      <c r="E370" s="91">
        <f>ROUND(((E371+E372+E374+E373)/1000),5)</f>
        <v>3.70499</v>
      </c>
      <c r="F370" s="91">
        <f>ROUND(((F371+F372+F374+F373)/1000),5)</f>
        <v>3.5474100000000002</v>
      </c>
      <c r="G370" s="91">
        <f t="shared" ref="G370:AA370" si="213">ROUND(((G371+G372+G374+G373)/1000),5)</f>
        <v>3.4527800000000002</v>
      </c>
      <c r="H370" s="91">
        <f t="shared" si="213"/>
        <v>3.3470900000000001</v>
      </c>
      <c r="I370" s="91">
        <f t="shared" si="213"/>
        <v>3.5705200000000001</v>
      </c>
      <c r="J370" s="91">
        <f t="shared" si="213"/>
        <v>3.8365100000000001</v>
      </c>
      <c r="K370" s="91">
        <f t="shared" si="213"/>
        <v>4.0146699999999997</v>
      </c>
      <c r="L370" s="91">
        <f t="shared" si="213"/>
        <v>4.2073799999999997</v>
      </c>
      <c r="M370" s="91">
        <f t="shared" si="213"/>
        <v>4.3779300000000001</v>
      </c>
      <c r="N370" s="91">
        <f t="shared" si="213"/>
        <v>4.5784099999999999</v>
      </c>
      <c r="O370" s="91">
        <f t="shared" si="213"/>
        <v>4.5959399999999997</v>
      </c>
      <c r="P370" s="91">
        <f t="shared" si="213"/>
        <v>4.5738599999999998</v>
      </c>
      <c r="Q370" s="91">
        <f t="shared" si="213"/>
        <v>4.6080500000000004</v>
      </c>
      <c r="R370" s="91">
        <f t="shared" si="213"/>
        <v>4.6081200000000004</v>
      </c>
      <c r="S370" s="91">
        <f t="shared" si="213"/>
        <v>4.5294299999999996</v>
      </c>
      <c r="T370" s="91">
        <f t="shared" si="213"/>
        <v>4.5194200000000002</v>
      </c>
      <c r="U370" s="91">
        <f t="shared" si="213"/>
        <v>4.5612399999999997</v>
      </c>
      <c r="V370" s="91">
        <f t="shared" si="213"/>
        <v>4.40916</v>
      </c>
      <c r="W370" s="91">
        <f t="shared" si="213"/>
        <v>4.3269900000000003</v>
      </c>
      <c r="X370" s="91">
        <f t="shared" si="213"/>
        <v>4.2851600000000003</v>
      </c>
      <c r="Y370" s="91">
        <f t="shared" si="213"/>
        <v>4.3088800000000003</v>
      </c>
      <c r="Z370" s="91">
        <f t="shared" si="213"/>
        <v>4.1672399999999996</v>
      </c>
      <c r="AA370" s="91">
        <f t="shared" si="213"/>
        <v>4.0842599999999996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2017</v>
      </c>
      <c r="B375" s="28" t="str">
        <f>"11"&amp;"."&amp;$B$800&amp;"."&amp;$B$801</f>
        <v>11.07.2023</v>
      </c>
      <c r="C375" s="90" t="s">
        <v>76</v>
      </c>
      <c r="D375" s="91">
        <f>ROUND(((D376+D377+D379+D378)/1000),5)</f>
        <v>3.8321499999999999</v>
      </c>
      <c r="E375" s="91">
        <f>ROUND(((E376+E377+E379+E378)/1000),5)</f>
        <v>3.7576100000000001</v>
      </c>
      <c r="F375" s="91">
        <f>ROUND(((F376+F377+F379+F378)/1000),5)</f>
        <v>3.5399099999999999</v>
      </c>
      <c r="G375" s="91">
        <f t="shared" ref="G375:AA375" si="216">ROUND(((G376+G377+G379+G378)/1000),5)</f>
        <v>3.36287</v>
      </c>
      <c r="H375" s="91">
        <f t="shared" si="216"/>
        <v>3.3542299999999998</v>
      </c>
      <c r="I375" s="91">
        <f t="shared" si="216"/>
        <v>3.5619100000000001</v>
      </c>
      <c r="J375" s="91">
        <f t="shared" si="216"/>
        <v>3.8030200000000001</v>
      </c>
      <c r="K375" s="91">
        <f t="shared" si="216"/>
        <v>3.9813299999999998</v>
      </c>
      <c r="L375" s="91">
        <f t="shared" si="216"/>
        <v>4.1932099999999997</v>
      </c>
      <c r="M375" s="91">
        <f t="shared" si="216"/>
        <v>4.2920600000000002</v>
      </c>
      <c r="N375" s="91">
        <f t="shared" si="216"/>
        <v>4.3042800000000003</v>
      </c>
      <c r="O375" s="91">
        <f t="shared" si="216"/>
        <v>4.3196000000000003</v>
      </c>
      <c r="P375" s="91">
        <f t="shared" si="216"/>
        <v>4.3358999999999996</v>
      </c>
      <c r="Q375" s="91">
        <f t="shared" si="216"/>
        <v>4.3326599999999997</v>
      </c>
      <c r="R375" s="91">
        <f t="shared" si="216"/>
        <v>4.3649800000000001</v>
      </c>
      <c r="S375" s="91">
        <f t="shared" si="216"/>
        <v>4.3607800000000001</v>
      </c>
      <c r="T375" s="91">
        <f t="shared" si="216"/>
        <v>4.3575600000000003</v>
      </c>
      <c r="U375" s="91">
        <f t="shared" si="216"/>
        <v>4.3454199999999998</v>
      </c>
      <c r="V375" s="91">
        <f t="shared" si="216"/>
        <v>4.3152699999999999</v>
      </c>
      <c r="W375" s="91">
        <f t="shared" si="216"/>
        <v>4.2708599999999999</v>
      </c>
      <c r="X375" s="91">
        <f t="shared" si="216"/>
        <v>4.22417</v>
      </c>
      <c r="Y375" s="91">
        <f t="shared" si="216"/>
        <v>4.2484599999999997</v>
      </c>
      <c r="Z375" s="91">
        <f t="shared" si="216"/>
        <v>4.1059200000000002</v>
      </c>
      <c r="AA375" s="91">
        <f t="shared" si="216"/>
        <v>4.0624799999999999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2022</v>
      </c>
      <c r="B380" s="28" t="str">
        <f>"12"&amp;"."&amp;$B$800&amp;"."&amp;$B$801</f>
        <v>12.07.2023</v>
      </c>
      <c r="C380" s="90" t="s">
        <v>76</v>
      </c>
      <c r="D380" s="91">
        <f>ROUND(((D381+D382+D384+D383)/1000),5)</f>
        <v>3.7850100000000002</v>
      </c>
      <c r="E380" s="91">
        <f>ROUND(((E381+E382+E384+E383)/1000),5)</f>
        <v>3.6688299999999998</v>
      </c>
      <c r="F380" s="91">
        <f>ROUND(((F381+F382+F384+F383)/1000),5)</f>
        <v>3.5781299999999998</v>
      </c>
      <c r="G380" s="91">
        <f t="shared" ref="G380:AA380" si="219">ROUND(((G381+G382+G384+G383)/1000),5)</f>
        <v>3.5336799999999999</v>
      </c>
      <c r="H380" s="91">
        <f t="shared" si="219"/>
        <v>3.5260899999999999</v>
      </c>
      <c r="I380" s="91">
        <f t="shared" si="219"/>
        <v>3.6463299999999998</v>
      </c>
      <c r="J380" s="91">
        <f t="shared" si="219"/>
        <v>3.8851100000000001</v>
      </c>
      <c r="K380" s="91">
        <f t="shared" si="219"/>
        <v>4.0554800000000002</v>
      </c>
      <c r="L380" s="91">
        <f t="shared" si="219"/>
        <v>4.3043800000000001</v>
      </c>
      <c r="M380" s="91">
        <f t="shared" si="219"/>
        <v>4.5035800000000004</v>
      </c>
      <c r="N380" s="91">
        <f t="shared" si="219"/>
        <v>4.6069500000000003</v>
      </c>
      <c r="O380" s="91">
        <f t="shared" si="219"/>
        <v>4.6052200000000001</v>
      </c>
      <c r="P380" s="91">
        <f t="shared" si="219"/>
        <v>4.5667400000000002</v>
      </c>
      <c r="Q380" s="91">
        <f t="shared" si="219"/>
        <v>4.5526600000000004</v>
      </c>
      <c r="R380" s="91">
        <f t="shared" si="219"/>
        <v>4.6708999999999996</v>
      </c>
      <c r="S380" s="91">
        <f t="shared" si="219"/>
        <v>4.6163499999999997</v>
      </c>
      <c r="T380" s="91">
        <f t="shared" si="219"/>
        <v>4.6033099999999996</v>
      </c>
      <c r="U380" s="91">
        <f t="shared" si="219"/>
        <v>4.4756400000000003</v>
      </c>
      <c r="V380" s="91">
        <f t="shared" si="219"/>
        <v>4.4341799999999996</v>
      </c>
      <c r="W380" s="91">
        <f t="shared" si="219"/>
        <v>4.3357099999999997</v>
      </c>
      <c r="X380" s="91">
        <f t="shared" si="219"/>
        <v>4.3421700000000003</v>
      </c>
      <c r="Y380" s="91">
        <f t="shared" si="219"/>
        <v>4.35459</v>
      </c>
      <c r="Z380" s="91">
        <f t="shared" si="219"/>
        <v>4.1728899999999998</v>
      </c>
      <c r="AA380" s="91">
        <f t="shared" si="219"/>
        <v>4.0571999999999999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2027</v>
      </c>
      <c r="B385" s="28" t="str">
        <f>"13"&amp;"."&amp;$B$800&amp;"."&amp;$B$801</f>
        <v>13.07.2023</v>
      </c>
      <c r="C385" s="90" t="s">
        <v>76</v>
      </c>
      <c r="D385" s="91">
        <f>ROUND(((D386+D387+D389+D388)/1000),5)</f>
        <v>3.9218299999999999</v>
      </c>
      <c r="E385" s="91">
        <f>ROUND(((E386+E387+E389+E388)/1000),5)</f>
        <v>3.7821099999999999</v>
      </c>
      <c r="F385" s="91">
        <f>ROUND(((F386+F387+F389+F388)/1000),5)</f>
        <v>3.6437200000000001</v>
      </c>
      <c r="G385" s="91">
        <f t="shared" ref="G385:AA385" si="222">ROUND(((G386+G387+G389+G388)/1000),5)</f>
        <v>3.5823</v>
      </c>
      <c r="H385" s="91">
        <f t="shared" si="222"/>
        <v>3.5596800000000002</v>
      </c>
      <c r="I385" s="91">
        <f t="shared" si="222"/>
        <v>3.7366199999999998</v>
      </c>
      <c r="J385" s="91">
        <f t="shared" si="222"/>
        <v>3.9324400000000002</v>
      </c>
      <c r="K385" s="91">
        <f t="shared" si="222"/>
        <v>4.08704</v>
      </c>
      <c r="L385" s="91">
        <f t="shared" si="222"/>
        <v>4.3042100000000003</v>
      </c>
      <c r="M385" s="91">
        <f t="shared" si="222"/>
        <v>4.4431399999999996</v>
      </c>
      <c r="N385" s="91">
        <f t="shared" si="222"/>
        <v>4.60473</v>
      </c>
      <c r="O385" s="91">
        <f t="shared" si="222"/>
        <v>4.6066000000000003</v>
      </c>
      <c r="P385" s="91">
        <f t="shared" si="222"/>
        <v>4.6044200000000002</v>
      </c>
      <c r="Q385" s="91">
        <f t="shared" si="222"/>
        <v>4.6069100000000001</v>
      </c>
      <c r="R385" s="91">
        <f t="shared" si="222"/>
        <v>4.6721700000000004</v>
      </c>
      <c r="S385" s="91">
        <f t="shared" si="222"/>
        <v>4.6608700000000001</v>
      </c>
      <c r="T385" s="91">
        <f t="shared" si="222"/>
        <v>4.6245799999999999</v>
      </c>
      <c r="U385" s="91">
        <f t="shared" si="222"/>
        <v>4.6091100000000003</v>
      </c>
      <c r="V385" s="91">
        <f t="shared" si="222"/>
        <v>4.5857900000000003</v>
      </c>
      <c r="W385" s="91">
        <f t="shared" si="222"/>
        <v>4.5400299999999998</v>
      </c>
      <c r="X385" s="91">
        <f t="shared" si="222"/>
        <v>4.5214600000000003</v>
      </c>
      <c r="Y385" s="91">
        <f t="shared" si="222"/>
        <v>4.5133299999999998</v>
      </c>
      <c r="Z385" s="91">
        <f t="shared" si="222"/>
        <v>4.2972200000000003</v>
      </c>
      <c r="AA385" s="91">
        <f t="shared" si="222"/>
        <v>4.1111700000000004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2032</v>
      </c>
      <c r="B390" s="28" t="str">
        <f>"14"&amp;"."&amp;$B$800&amp;"."&amp;$B$801</f>
        <v>14.07.2023</v>
      </c>
      <c r="C390" s="90" t="s">
        <v>76</v>
      </c>
      <c r="D390" s="91">
        <f>ROUND(((D391+D392+D394+D393)/1000),5)</f>
        <v>3.91153</v>
      </c>
      <c r="E390" s="91">
        <f>ROUND(((E391+E392+E394+E393)/1000),5)</f>
        <v>3.7463299999999999</v>
      </c>
      <c r="F390" s="91">
        <f>ROUND(((F391+F392+F394+F393)/1000),5)</f>
        <v>3.5999400000000001</v>
      </c>
      <c r="G390" s="91">
        <f t="shared" ref="G390:AA390" si="225">ROUND(((G391+G392+G394+G393)/1000),5)</f>
        <v>3.5579299999999998</v>
      </c>
      <c r="H390" s="91">
        <f t="shared" si="225"/>
        <v>3.5550700000000002</v>
      </c>
      <c r="I390" s="91">
        <f t="shared" si="225"/>
        <v>3.6702400000000002</v>
      </c>
      <c r="J390" s="91">
        <f t="shared" si="225"/>
        <v>3.88971</v>
      </c>
      <c r="K390" s="91">
        <f t="shared" si="225"/>
        <v>4.0815599999999996</v>
      </c>
      <c r="L390" s="91">
        <f t="shared" si="225"/>
        <v>4.3319799999999997</v>
      </c>
      <c r="M390" s="91">
        <f t="shared" si="225"/>
        <v>4.5687300000000004</v>
      </c>
      <c r="N390" s="91">
        <f t="shared" si="225"/>
        <v>4.6053199999999999</v>
      </c>
      <c r="O390" s="91">
        <f t="shared" si="225"/>
        <v>4.6139700000000001</v>
      </c>
      <c r="P390" s="91">
        <f t="shared" si="225"/>
        <v>4.6047700000000003</v>
      </c>
      <c r="Q390" s="91">
        <f t="shared" si="225"/>
        <v>4.60189</v>
      </c>
      <c r="R390" s="91">
        <f t="shared" si="225"/>
        <v>4.6466200000000004</v>
      </c>
      <c r="S390" s="91">
        <f t="shared" si="225"/>
        <v>4.6074900000000003</v>
      </c>
      <c r="T390" s="91">
        <f t="shared" si="225"/>
        <v>4.6046100000000001</v>
      </c>
      <c r="U390" s="91">
        <f t="shared" si="225"/>
        <v>4.6094999999999997</v>
      </c>
      <c r="V390" s="91">
        <f t="shared" si="225"/>
        <v>4.6006600000000004</v>
      </c>
      <c r="W390" s="91">
        <f t="shared" si="225"/>
        <v>4.5699899999999998</v>
      </c>
      <c r="X390" s="91">
        <f t="shared" si="225"/>
        <v>4.5540099999999999</v>
      </c>
      <c r="Y390" s="91">
        <f t="shared" si="225"/>
        <v>4.5721800000000004</v>
      </c>
      <c r="Z390" s="91">
        <f t="shared" si="225"/>
        <v>4.3696299999999999</v>
      </c>
      <c r="AA390" s="91">
        <f t="shared" si="225"/>
        <v>4.1234099999999998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2037</v>
      </c>
      <c r="B395" s="28" t="str">
        <f>"15"&amp;"."&amp;$B$800&amp;"."&amp;$B$801</f>
        <v>15.07.2023</v>
      </c>
      <c r="C395" s="90" t="s">
        <v>76</v>
      </c>
      <c r="D395" s="91">
        <f>ROUND(((D396+D397+D399+D398)/1000),5)</f>
        <v>4.0321100000000003</v>
      </c>
      <c r="E395" s="91">
        <f>ROUND(((E396+E397+E399+E398)/1000),5)</f>
        <v>4.0046299999999997</v>
      </c>
      <c r="F395" s="91">
        <f>ROUND(((F396+F397+F399+F398)/1000),5)</f>
        <v>3.8881800000000002</v>
      </c>
      <c r="G395" s="91">
        <f t="shared" ref="G395:AA395" si="228">ROUND(((G396+G397+G399+G398)/1000),5)</f>
        <v>3.7954300000000001</v>
      </c>
      <c r="H395" s="91">
        <f t="shared" si="228"/>
        <v>3.7343000000000002</v>
      </c>
      <c r="I395" s="91">
        <f t="shared" si="228"/>
        <v>3.7302499999999998</v>
      </c>
      <c r="J395" s="91">
        <f t="shared" si="228"/>
        <v>3.8062200000000002</v>
      </c>
      <c r="K395" s="91">
        <f t="shared" si="228"/>
        <v>3.9970300000000001</v>
      </c>
      <c r="L395" s="91">
        <f t="shared" si="228"/>
        <v>4.1405399999999997</v>
      </c>
      <c r="M395" s="91">
        <f t="shared" si="228"/>
        <v>4.4182499999999996</v>
      </c>
      <c r="N395" s="91">
        <f t="shared" si="228"/>
        <v>4.6930899999999998</v>
      </c>
      <c r="O395" s="91">
        <f t="shared" si="228"/>
        <v>4.6828900000000004</v>
      </c>
      <c r="P395" s="91">
        <f t="shared" si="228"/>
        <v>4.79467</v>
      </c>
      <c r="Q395" s="91">
        <f t="shared" si="228"/>
        <v>4.8344500000000004</v>
      </c>
      <c r="R395" s="91">
        <f t="shared" si="228"/>
        <v>4.7922000000000002</v>
      </c>
      <c r="S395" s="91">
        <f t="shared" si="228"/>
        <v>4.67028</v>
      </c>
      <c r="T395" s="91">
        <f t="shared" si="228"/>
        <v>4.5886300000000002</v>
      </c>
      <c r="U395" s="91">
        <f t="shared" si="228"/>
        <v>4.4766300000000001</v>
      </c>
      <c r="V395" s="91">
        <f t="shared" si="228"/>
        <v>4.4191200000000004</v>
      </c>
      <c r="W395" s="91">
        <f t="shared" si="228"/>
        <v>4.22818</v>
      </c>
      <c r="X395" s="91">
        <f t="shared" si="228"/>
        <v>4.2200800000000003</v>
      </c>
      <c r="Y395" s="91">
        <f t="shared" si="228"/>
        <v>4.33352</v>
      </c>
      <c r="Z395" s="91">
        <f t="shared" si="228"/>
        <v>4.1915100000000001</v>
      </c>
      <c r="AA395" s="91">
        <f t="shared" si="228"/>
        <v>4.0575099999999997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2042</v>
      </c>
      <c r="B400" s="28" t="str">
        <f>"16"&amp;"."&amp;$B$800&amp;"."&amp;$B$801</f>
        <v>16.07.2023</v>
      </c>
      <c r="C400" s="90" t="s">
        <v>76</v>
      </c>
      <c r="D400" s="91">
        <f>ROUND(((D401+D402+D404+D403)/1000),5)</f>
        <v>4.0047499999999996</v>
      </c>
      <c r="E400" s="91">
        <f>ROUND(((E401+E402+E404+E403)/1000),5)</f>
        <v>3.9148100000000001</v>
      </c>
      <c r="F400" s="91">
        <f>ROUND(((F401+F402+F404+F403)/1000),5)</f>
        <v>3.8114300000000001</v>
      </c>
      <c r="G400" s="91">
        <f t="shared" ref="G400:AA400" si="231">ROUND(((G401+G402+G404+G403)/1000),5)</f>
        <v>3.7022699999999999</v>
      </c>
      <c r="H400" s="91">
        <f t="shared" si="231"/>
        <v>3.64053</v>
      </c>
      <c r="I400" s="91">
        <f t="shared" si="231"/>
        <v>3.6370100000000001</v>
      </c>
      <c r="J400" s="91">
        <f t="shared" si="231"/>
        <v>3.6775199999999999</v>
      </c>
      <c r="K400" s="91">
        <f t="shared" si="231"/>
        <v>3.9019599999999999</v>
      </c>
      <c r="L400" s="91">
        <f t="shared" si="231"/>
        <v>4.0859300000000003</v>
      </c>
      <c r="M400" s="91">
        <f t="shared" si="231"/>
        <v>4.4179199999999996</v>
      </c>
      <c r="N400" s="91">
        <f t="shared" si="231"/>
        <v>4.50502</v>
      </c>
      <c r="O400" s="91">
        <f t="shared" si="231"/>
        <v>4.53843</v>
      </c>
      <c r="P400" s="91">
        <f t="shared" si="231"/>
        <v>4.5495000000000001</v>
      </c>
      <c r="Q400" s="91">
        <f t="shared" si="231"/>
        <v>4.55661</v>
      </c>
      <c r="R400" s="91">
        <f t="shared" si="231"/>
        <v>4.5747099999999996</v>
      </c>
      <c r="S400" s="91">
        <f t="shared" si="231"/>
        <v>4.5667400000000002</v>
      </c>
      <c r="T400" s="91">
        <f t="shared" si="231"/>
        <v>4.5286799999999996</v>
      </c>
      <c r="U400" s="91">
        <f t="shared" si="231"/>
        <v>4.4918100000000001</v>
      </c>
      <c r="V400" s="91">
        <f t="shared" si="231"/>
        <v>4.48245</v>
      </c>
      <c r="W400" s="91">
        <f t="shared" si="231"/>
        <v>4.4676499999999999</v>
      </c>
      <c r="X400" s="91">
        <f t="shared" si="231"/>
        <v>4.4763799999999998</v>
      </c>
      <c r="Y400" s="91">
        <f t="shared" si="231"/>
        <v>4.5168999999999997</v>
      </c>
      <c r="Z400" s="91">
        <f t="shared" si="231"/>
        <v>4.4119799999999998</v>
      </c>
      <c r="AA400" s="91">
        <f t="shared" si="231"/>
        <v>4.1381300000000003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2047</v>
      </c>
      <c r="B405" s="28" t="str">
        <f>"17"&amp;"."&amp;$B$800&amp;"."&amp;$B$801</f>
        <v>17.07.2023</v>
      </c>
      <c r="C405" s="90" t="s">
        <v>76</v>
      </c>
      <c r="D405" s="91">
        <f>ROUND(((D406+D407+D409+D408)/1000),5)</f>
        <v>3.9923500000000001</v>
      </c>
      <c r="E405" s="91">
        <f>ROUND(((E406+E407+E409+E408)/1000),5)</f>
        <v>3.8750399999999998</v>
      </c>
      <c r="F405" s="91">
        <f>ROUND(((F406+F407+F409+F408)/1000),5)</f>
        <v>3.78491</v>
      </c>
      <c r="G405" s="91">
        <f t="shared" ref="G405:AA405" si="234">ROUND(((G406+G407+G409+G408)/1000),5)</f>
        <v>3.68215</v>
      </c>
      <c r="H405" s="91">
        <f t="shared" si="234"/>
        <v>3.6415600000000001</v>
      </c>
      <c r="I405" s="91">
        <f t="shared" si="234"/>
        <v>3.7284299999999999</v>
      </c>
      <c r="J405" s="91">
        <f t="shared" si="234"/>
        <v>3.9146800000000002</v>
      </c>
      <c r="K405" s="91">
        <f t="shared" si="234"/>
        <v>4.0734199999999996</v>
      </c>
      <c r="L405" s="91">
        <f t="shared" si="234"/>
        <v>4.3319000000000001</v>
      </c>
      <c r="M405" s="91">
        <f t="shared" si="234"/>
        <v>4.5928399999999998</v>
      </c>
      <c r="N405" s="91">
        <f t="shared" si="234"/>
        <v>4.6032599999999997</v>
      </c>
      <c r="O405" s="91">
        <f t="shared" si="234"/>
        <v>4.6329900000000004</v>
      </c>
      <c r="P405" s="91">
        <f t="shared" si="234"/>
        <v>4.6040999999999999</v>
      </c>
      <c r="Q405" s="91">
        <f t="shared" si="234"/>
        <v>4.6245399999999997</v>
      </c>
      <c r="R405" s="91">
        <f t="shared" si="234"/>
        <v>4.6914300000000004</v>
      </c>
      <c r="S405" s="91">
        <f t="shared" si="234"/>
        <v>4.6680799999999998</v>
      </c>
      <c r="T405" s="91">
        <f t="shared" si="234"/>
        <v>4.6633399999999998</v>
      </c>
      <c r="U405" s="91">
        <f t="shared" si="234"/>
        <v>4.6490799999999997</v>
      </c>
      <c r="V405" s="91">
        <f t="shared" si="234"/>
        <v>4.6111300000000002</v>
      </c>
      <c r="W405" s="91">
        <f t="shared" si="234"/>
        <v>4.5610099999999996</v>
      </c>
      <c r="X405" s="91">
        <f t="shared" si="234"/>
        <v>4.5451899999999998</v>
      </c>
      <c r="Y405" s="91">
        <f t="shared" si="234"/>
        <v>4.5481100000000003</v>
      </c>
      <c r="Z405" s="91">
        <f t="shared" si="234"/>
        <v>4.2199799999999996</v>
      </c>
      <c r="AA405" s="91">
        <f t="shared" si="234"/>
        <v>4.01485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2052</v>
      </c>
      <c r="B410" s="28" t="str">
        <f>"18"&amp;"."&amp;$B$800&amp;"."&amp;$B$801</f>
        <v>18.07.2023</v>
      </c>
      <c r="C410" s="90" t="s">
        <v>76</v>
      </c>
      <c r="D410" s="91">
        <f>ROUND(((D411+D412+D414+D413)/1000),5)</f>
        <v>3.8683299999999998</v>
      </c>
      <c r="E410" s="91">
        <f>ROUND(((E411+E412+E414+E413)/1000),5)</f>
        <v>3.7519100000000001</v>
      </c>
      <c r="F410" s="91">
        <f>ROUND(((F411+F412+F414+F413)/1000),5)</f>
        <v>3.6371500000000001</v>
      </c>
      <c r="G410" s="91">
        <f t="shared" ref="G410:AA410" si="237">ROUND(((G411+G412+G414+G413)/1000),5)</f>
        <v>3.5334500000000002</v>
      </c>
      <c r="H410" s="91">
        <f t="shared" si="237"/>
        <v>3.57429</v>
      </c>
      <c r="I410" s="91">
        <f t="shared" si="237"/>
        <v>3.6743800000000002</v>
      </c>
      <c r="J410" s="91">
        <f t="shared" si="237"/>
        <v>3.7908599999999999</v>
      </c>
      <c r="K410" s="91">
        <f t="shared" si="237"/>
        <v>4.0605399999999996</v>
      </c>
      <c r="L410" s="91">
        <f t="shared" si="237"/>
        <v>4.3005699999999996</v>
      </c>
      <c r="M410" s="91">
        <f t="shared" si="237"/>
        <v>4.5992100000000002</v>
      </c>
      <c r="N410" s="91">
        <f t="shared" si="237"/>
        <v>4.6196400000000004</v>
      </c>
      <c r="O410" s="91">
        <f t="shared" si="237"/>
        <v>4.6198199999999998</v>
      </c>
      <c r="P410" s="91">
        <f t="shared" si="237"/>
        <v>4.6017200000000003</v>
      </c>
      <c r="Q410" s="91">
        <f t="shared" si="237"/>
        <v>4.6151400000000002</v>
      </c>
      <c r="R410" s="91">
        <f t="shared" si="237"/>
        <v>4.6816399999999998</v>
      </c>
      <c r="S410" s="91">
        <f t="shared" si="237"/>
        <v>4.6683199999999996</v>
      </c>
      <c r="T410" s="91">
        <f t="shared" si="237"/>
        <v>4.6658600000000003</v>
      </c>
      <c r="U410" s="91">
        <f t="shared" si="237"/>
        <v>4.6447599999999998</v>
      </c>
      <c r="V410" s="91">
        <f t="shared" si="237"/>
        <v>4.6054399999999998</v>
      </c>
      <c r="W410" s="91">
        <f t="shared" si="237"/>
        <v>4.5603499999999997</v>
      </c>
      <c r="X410" s="91">
        <f t="shared" si="237"/>
        <v>4.52128</v>
      </c>
      <c r="Y410" s="91">
        <f t="shared" si="237"/>
        <v>4.5113200000000004</v>
      </c>
      <c r="Z410" s="91">
        <f t="shared" si="237"/>
        <v>4.1537800000000002</v>
      </c>
      <c r="AA410" s="91">
        <f t="shared" si="237"/>
        <v>3.9988600000000001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2057</v>
      </c>
      <c r="B415" s="28" t="str">
        <f>"19"&amp;"."&amp;$B$800&amp;"."&amp;$B$801</f>
        <v>19.07.2023</v>
      </c>
      <c r="C415" s="90" t="s">
        <v>76</v>
      </c>
      <c r="D415" s="91">
        <f>ROUND(((D416+D417+D419+D418)/1000),5)</f>
        <v>3.8482500000000002</v>
      </c>
      <c r="E415" s="91">
        <f>ROUND(((E416+E417+E419+E418)/1000),5)</f>
        <v>3.7221000000000002</v>
      </c>
      <c r="F415" s="91">
        <f>ROUND(((F416+F417+F419+F418)/1000),5)</f>
        <v>3.55524</v>
      </c>
      <c r="G415" s="91">
        <f t="shared" ref="G415:AA415" si="240">ROUND(((G416+G417+G419+G418)/1000),5)</f>
        <v>3.48028</v>
      </c>
      <c r="H415" s="91">
        <f t="shared" si="240"/>
        <v>3.4663300000000001</v>
      </c>
      <c r="I415" s="91">
        <f t="shared" si="240"/>
        <v>3.6378699999999999</v>
      </c>
      <c r="J415" s="91">
        <f t="shared" si="240"/>
        <v>3.8290099999999998</v>
      </c>
      <c r="K415" s="91">
        <f t="shared" si="240"/>
        <v>4.0952000000000002</v>
      </c>
      <c r="L415" s="91">
        <f t="shared" si="240"/>
        <v>4.3152400000000002</v>
      </c>
      <c r="M415" s="91">
        <f t="shared" si="240"/>
        <v>4.5869999999999997</v>
      </c>
      <c r="N415" s="91">
        <f t="shared" si="240"/>
        <v>4.6337099999999998</v>
      </c>
      <c r="O415" s="91">
        <f t="shared" si="240"/>
        <v>4.6453300000000004</v>
      </c>
      <c r="P415" s="91">
        <f t="shared" si="240"/>
        <v>4.6430899999999999</v>
      </c>
      <c r="Q415" s="91">
        <f t="shared" si="240"/>
        <v>4.6509499999999999</v>
      </c>
      <c r="R415" s="91">
        <f t="shared" si="240"/>
        <v>4.7118099999999998</v>
      </c>
      <c r="S415" s="91">
        <f t="shared" si="240"/>
        <v>4.6954099999999999</v>
      </c>
      <c r="T415" s="91">
        <f t="shared" si="240"/>
        <v>4.6821900000000003</v>
      </c>
      <c r="U415" s="91">
        <f t="shared" si="240"/>
        <v>4.6632400000000001</v>
      </c>
      <c r="V415" s="91">
        <f t="shared" si="240"/>
        <v>4.6232300000000004</v>
      </c>
      <c r="W415" s="91">
        <f t="shared" si="240"/>
        <v>4.5848599999999999</v>
      </c>
      <c r="X415" s="91">
        <f t="shared" si="240"/>
        <v>4.5581199999999997</v>
      </c>
      <c r="Y415" s="91">
        <f t="shared" si="240"/>
        <v>4.5447499999999996</v>
      </c>
      <c r="Z415" s="91">
        <f t="shared" si="240"/>
        <v>4.2483199999999997</v>
      </c>
      <c r="AA415" s="91">
        <f t="shared" si="240"/>
        <v>4.1200200000000002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2062</v>
      </c>
      <c r="B420" s="28" t="str">
        <f>"20"&amp;"."&amp;$B$800&amp;"."&amp;$B$801</f>
        <v>20.07.2023</v>
      </c>
      <c r="C420" s="90" t="s">
        <v>76</v>
      </c>
      <c r="D420" s="91">
        <f>ROUND(((D421+D422+D424+D423)/1000),5)</f>
        <v>3.81595</v>
      </c>
      <c r="E420" s="91">
        <f>ROUND(((E421+E422+E424+E423)/1000),5)</f>
        <v>3.6639400000000002</v>
      </c>
      <c r="F420" s="91">
        <f>ROUND(((F421+F422+F424+F423)/1000),5)</f>
        <v>3.5262199999999999</v>
      </c>
      <c r="G420" s="91">
        <f t="shared" ref="G420:AA420" si="243">ROUND(((G421+G422+G424+G423)/1000),5)</f>
        <v>3.4578600000000002</v>
      </c>
      <c r="H420" s="91">
        <f t="shared" si="243"/>
        <v>3.4409200000000002</v>
      </c>
      <c r="I420" s="91">
        <f t="shared" si="243"/>
        <v>3.6220500000000002</v>
      </c>
      <c r="J420" s="91">
        <f t="shared" si="243"/>
        <v>3.6914099999999999</v>
      </c>
      <c r="K420" s="91">
        <f t="shared" si="243"/>
        <v>4.0819700000000001</v>
      </c>
      <c r="L420" s="91">
        <f t="shared" si="243"/>
        <v>4.3998600000000003</v>
      </c>
      <c r="M420" s="91">
        <f t="shared" si="243"/>
        <v>4.6024399999999996</v>
      </c>
      <c r="N420" s="91">
        <f t="shared" si="243"/>
        <v>4.6572100000000001</v>
      </c>
      <c r="O420" s="91">
        <f t="shared" si="243"/>
        <v>4.6641700000000004</v>
      </c>
      <c r="P420" s="91">
        <f t="shared" si="243"/>
        <v>4.6613699999999998</v>
      </c>
      <c r="Q420" s="91">
        <f t="shared" si="243"/>
        <v>4.6626000000000003</v>
      </c>
      <c r="R420" s="91">
        <f t="shared" si="243"/>
        <v>4.6818299999999997</v>
      </c>
      <c r="S420" s="91">
        <f t="shared" si="243"/>
        <v>4.6738200000000001</v>
      </c>
      <c r="T420" s="91">
        <f t="shared" si="243"/>
        <v>4.6729099999999999</v>
      </c>
      <c r="U420" s="91">
        <f t="shared" si="243"/>
        <v>4.66073</v>
      </c>
      <c r="V420" s="91">
        <f t="shared" si="243"/>
        <v>4.6177299999999999</v>
      </c>
      <c r="W420" s="91">
        <f t="shared" si="243"/>
        <v>4.5925500000000001</v>
      </c>
      <c r="X420" s="91">
        <f t="shared" si="243"/>
        <v>4.5729199999999999</v>
      </c>
      <c r="Y420" s="91">
        <f t="shared" si="243"/>
        <v>4.56236</v>
      </c>
      <c r="Z420" s="91">
        <f t="shared" si="243"/>
        <v>4.2359999999999998</v>
      </c>
      <c r="AA420" s="91">
        <f t="shared" si="243"/>
        <v>4.0194900000000002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2067</v>
      </c>
      <c r="B425" s="28" t="str">
        <f>"21"&amp;"."&amp;$B$800&amp;"."&amp;$B$801</f>
        <v>21.07.2023</v>
      </c>
      <c r="C425" s="90" t="s">
        <v>76</v>
      </c>
      <c r="D425" s="91">
        <f>ROUND(((D426+D427+D429+D428)/1000),5)</f>
        <v>3.77881</v>
      </c>
      <c r="E425" s="91">
        <f>ROUND(((E426+E427+E429+E428)/1000),5)</f>
        <v>3.6390699999999998</v>
      </c>
      <c r="F425" s="91">
        <f>ROUND(((F426+F427+F429+F428)/1000),5)</f>
        <v>3.5646499999999999</v>
      </c>
      <c r="G425" s="91">
        <f t="shared" ref="G425:AA425" si="246">ROUND(((G426+G427+G429+G428)/1000),5)</f>
        <v>3.4880100000000001</v>
      </c>
      <c r="H425" s="91">
        <f t="shared" si="246"/>
        <v>3.4602499999999998</v>
      </c>
      <c r="I425" s="91">
        <f t="shared" si="246"/>
        <v>3.6091199999999999</v>
      </c>
      <c r="J425" s="91">
        <f t="shared" si="246"/>
        <v>3.7275399999999999</v>
      </c>
      <c r="K425" s="91">
        <f t="shared" si="246"/>
        <v>4.03017</v>
      </c>
      <c r="L425" s="91">
        <f t="shared" si="246"/>
        <v>4.4645799999999998</v>
      </c>
      <c r="M425" s="91">
        <f t="shared" si="246"/>
        <v>4.65639</v>
      </c>
      <c r="N425" s="91">
        <f t="shared" si="246"/>
        <v>4.6736500000000003</v>
      </c>
      <c r="O425" s="91">
        <f t="shared" si="246"/>
        <v>4.6679599999999999</v>
      </c>
      <c r="P425" s="91">
        <f t="shared" si="246"/>
        <v>4.6595000000000004</v>
      </c>
      <c r="Q425" s="91">
        <f t="shared" si="246"/>
        <v>4.66913</v>
      </c>
      <c r="R425" s="91">
        <f t="shared" si="246"/>
        <v>4.66831</v>
      </c>
      <c r="S425" s="91">
        <f t="shared" si="246"/>
        <v>4.6622199999999996</v>
      </c>
      <c r="T425" s="91">
        <f t="shared" si="246"/>
        <v>4.6575100000000003</v>
      </c>
      <c r="U425" s="91">
        <f t="shared" si="246"/>
        <v>4.6561399999999997</v>
      </c>
      <c r="V425" s="91">
        <f t="shared" si="246"/>
        <v>4.6382000000000003</v>
      </c>
      <c r="W425" s="91">
        <f t="shared" si="246"/>
        <v>4.6380800000000004</v>
      </c>
      <c r="X425" s="91">
        <f t="shared" si="246"/>
        <v>4.6234400000000004</v>
      </c>
      <c r="Y425" s="91">
        <f t="shared" si="246"/>
        <v>4.6270100000000003</v>
      </c>
      <c r="Z425" s="91">
        <f t="shared" si="246"/>
        <v>4.4819500000000003</v>
      </c>
      <c r="AA425" s="91">
        <f t="shared" si="246"/>
        <v>4.1320399999999999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2072</v>
      </c>
      <c r="B430" s="28" t="str">
        <f>"22"&amp;"."&amp;$B$800&amp;"."&amp;$B$801</f>
        <v>22.07.2023</v>
      </c>
      <c r="C430" s="90" t="s">
        <v>76</v>
      </c>
      <c r="D430" s="91">
        <f>ROUND(((D431+D432+D434+D433)/1000),5)</f>
        <v>4.1217699999999997</v>
      </c>
      <c r="E430" s="91">
        <f>ROUND(((E431+E432+E434+E433)/1000),5)</f>
        <v>3.9871099999999999</v>
      </c>
      <c r="F430" s="91">
        <f>ROUND(((F431+F432+F434+F433)/1000),5)</f>
        <v>3.8464100000000001</v>
      </c>
      <c r="G430" s="91">
        <f t="shared" ref="G430:AA430" si="249">ROUND(((G431+G432+G434+G433)/1000),5)</f>
        <v>3.7347000000000001</v>
      </c>
      <c r="H430" s="91">
        <f t="shared" si="249"/>
        <v>3.6836199999999999</v>
      </c>
      <c r="I430" s="91">
        <f t="shared" si="249"/>
        <v>3.75366</v>
      </c>
      <c r="J430" s="91">
        <f t="shared" si="249"/>
        <v>3.8855900000000001</v>
      </c>
      <c r="K430" s="91">
        <f t="shared" si="249"/>
        <v>4.0135100000000001</v>
      </c>
      <c r="L430" s="91">
        <f t="shared" si="249"/>
        <v>4.1741200000000003</v>
      </c>
      <c r="M430" s="91">
        <f t="shared" si="249"/>
        <v>4.5818199999999996</v>
      </c>
      <c r="N430" s="91">
        <f t="shared" si="249"/>
        <v>4.6498499999999998</v>
      </c>
      <c r="O430" s="91">
        <f t="shared" si="249"/>
        <v>4.6587899999999998</v>
      </c>
      <c r="P430" s="91">
        <f t="shared" si="249"/>
        <v>4.6531700000000003</v>
      </c>
      <c r="Q430" s="91">
        <f t="shared" si="249"/>
        <v>4.6498200000000001</v>
      </c>
      <c r="R430" s="91">
        <f t="shared" si="249"/>
        <v>4.6514699999999998</v>
      </c>
      <c r="S430" s="91">
        <f t="shared" si="249"/>
        <v>4.6420700000000004</v>
      </c>
      <c r="T430" s="91">
        <f t="shared" si="249"/>
        <v>4.6136100000000004</v>
      </c>
      <c r="U430" s="91">
        <f t="shared" si="249"/>
        <v>4.5791899999999996</v>
      </c>
      <c r="V430" s="91">
        <f t="shared" si="249"/>
        <v>4.5528700000000004</v>
      </c>
      <c r="W430" s="91">
        <f t="shared" si="249"/>
        <v>4.5009300000000003</v>
      </c>
      <c r="X430" s="91">
        <f t="shared" si="249"/>
        <v>4.49411</v>
      </c>
      <c r="Y430" s="91">
        <f t="shared" si="249"/>
        <v>4.5087000000000002</v>
      </c>
      <c r="Z430" s="91">
        <f t="shared" si="249"/>
        <v>4.3256199999999998</v>
      </c>
      <c r="AA430" s="91">
        <f t="shared" si="249"/>
        <v>4.1185299999999998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2077</v>
      </c>
      <c r="B435" s="28" t="str">
        <f>"23"&amp;"."&amp;$B$800&amp;"."&amp;$B$801</f>
        <v>23.07.2023</v>
      </c>
      <c r="C435" s="90" t="s">
        <v>76</v>
      </c>
      <c r="D435" s="91">
        <f>ROUND(((D436+D437+D439+D438)/1000),5)</f>
        <v>3.9344800000000002</v>
      </c>
      <c r="E435" s="91">
        <f>ROUND(((E436+E437+E439+E438)/1000),5)</f>
        <v>3.78667</v>
      </c>
      <c r="F435" s="91">
        <f>ROUND(((F436+F437+F439+F438)/1000),5)</f>
        <v>3.6127400000000001</v>
      </c>
      <c r="G435" s="91">
        <f t="shared" ref="G435:AA435" si="252">ROUND(((G436+G437+G439+G438)/1000),5)</f>
        <v>3.5089100000000002</v>
      </c>
      <c r="H435" s="91">
        <f t="shared" si="252"/>
        <v>3.4584199999999998</v>
      </c>
      <c r="I435" s="91">
        <f t="shared" si="252"/>
        <v>3.5129000000000001</v>
      </c>
      <c r="J435" s="91">
        <f t="shared" si="252"/>
        <v>3.5129899999999998</v>
      </c>
      <c r="K435" s="91">
        <f t="shared" si="252"/>
        <v>3.80924</v>
      </c>
      <c r="L435" s="91">
        <f t="shared" si="252"/>
        <v>4.0286200000000001</v>
      </c>
      <c r="M435" s="91">
        <f t="shared" si="252"/>
        <v>4.2462499999999999</v>
      </c>
      <c r="N435" s="91">
        <f t="shared" si="252"/>
        <v>4.4292999999999996</v>
      </c>
      <c r="O435" s="91">
        <f t="shared" si="252"/>
        <v>4.4673999999999996</v>
      </c>
      <c r="P435" s="91">
        <f t="shared" si="252"/>
        <v>4.4725799999999998</v>
      </c>
      <c r="Q435" s="91">
        <f t="shared" si="252"/>
        <v>4.4772499999999997</v>
      </c>
      <c r="R435" s="91">
        <f t="shared" si="252"/>
        <v>4.4769399999999999</v>
      </c>
      <c r="S435" s="91">
        <f t="shared" si="252"/>
        <v>4.47072</v>
      </c>
      <c r="T435" s="91">
        <f t="shared" si="252"/>
        <v>4.4311299999999996</v>
      </c>
      <c r="U435" s="91">
        <f t="shared" si="252"/>
        <v>4.4204699999999999</v>
      </c>
      <c r="V435" s="91">
        <f t="shared" si="252"/>
        <v>4.4130399999999996</v>
      </c>
      <c r="W435" s="91">
        <f t="shared" si="252"/>
        <v>4.4043599999999996</v>
      </c>
      <c r="X435" s="91">
        <f t="shared" si="252"/>
        <v>4.4101299999999997</v>
      </c>
      <c r="Y435" s="91">
        <f t="shared" si="252"/>
        <v>4.4065899999999996</v>
      </c>
      <c r="Z435" s="91">
        <f t="shared" si="252"/>
        <v>4.22837</v>
      </c>
      <c r="AA435" s="91">
        <f t="shared" si="252"/>
        <v>4.0576999999999996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2082</v>
      </c>
      <c r="B440" s="28" t="str">
        <f>"24"&amp;"."&amp;$B$800&amp;"."&amp;$B$801</f>
        <v>24.07.2023</v>
      </c>
      <c r="C440" s="90" t="s">
        <v>76</v>
      </c>
      <c r="D440" s="91">
        <f>ROUND(((D441+D442+D444+D443)/1000),5)</f>
        <v>3.8385400000000001</v>
      </c>
      <c r="E440" s="91">
        <f>ROUND(((E441+E442+E444+E443)/1000),5)</f>
        <v>3.6877599999999999</v>
      </c>
      <c r="F440" s="91">
        <f>ROUND(((F441+F442+F444+F443)/1000),5)</f>
        <v>3.6209500000000001</v>
      </c>
      <c r="G440" s="91">
        <f t="shared" ref="G440:AA440" si="255">ROUND(((G441+G442+G444+G443)/1000),5)</f>
        <v>3.5408200000000001</v>
      </c>
      <c r="H440" s="91">
        <f t="shared" si="255"/>
        <v>3.5125799999999998</v>
      </c>
      <c r="I440" s="91">
        <f t="shared" si="255"/>
        <v>3.6813500000000001</v>
      </c>
      <c r="J440" s="91">
        <f t="shared" si="255"/>
        <v>3.8932099999999998</v>
      </c>
      <c r="K440" s="91">
        <f t="shared" si="255"/>
        <v>4.0233600000000003</v>
      </c>
      <c r="L440" s="91">
        <f t="shared" si="255"/>
        <v>4.3597900000000003</v>
      </c>
      <c r="M440" s="91">
        <f t="shared" si="255"/>
        <v>4.5898899999999996</v>
      </c>
      <c r="N440" s="91">
        <f t="shared" si="255"/>
        <v>4.6558700000000002</v>
      </c>
      <c r="O440" s="91">
        <f t="shared" si="255"/>
        <v>4.6620799999999996</v>
      </c>
      <c r="P440" s="91">
        <f t="shared" si="255"/>
        <v>4.6493500000000001</v>
      </c>
      <c r="Q440" s="91">
        <f t="shared" si="255"/>
        <v>4.6929100000000004</v>
      </c>
      <c r="R440" s="91">
        <f t="shared" si="255"/>
        <v>4.6875499999999999</v>
      </c>
      <c r="S440" s="91">
        <f t="shared" si="255"/>
        <v>4.6615200000000003</v>
      </c>
      <c r="T440" s="91">
        <f t="shared" si="255"/>
        <v>4.6475</v>
      </c>
      <c r="U440" s="91">
        <f t="shared" si="255"/>
        <v>4.6265299999999998</v>
      </c>
      <c r="V440" s="91">
        <f t="shared" si="255"/>
        <v>4.5754900000000003</v>
      </c>
      <c r="W440" s="91">
        <f t="shared" si="255"/>
        <v>4.5575400000000004</v>
      </c>
      <c r="X440" s="91">
        <f t="shared" si="255"/>
        <v>4.4997800000000003</v>
      </c>
      <c r="Y440" s="91">
        <f t="shared" si="255"/>
        <v>4.4940899999999999</v>
      </c>
      <c r="Z440" s="91">
        <f t="shared" si="255"/>
        <v>4.18736</v>
      </c>
      <c r="AA440" s="91">
        <f t="shared" si="255"/>
        <v>3.9870100000000002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2087</v>
      </c>
      <c r="B445" s="28" t="str">
        <f>"25"&amp;"."&amp;$B$800&amp;"."&amp;$B$801</f>
        <v>25.07.2023</v>
      </c>
      <c r="C445" s="90" t="s">
        <v>76</v>
      </c>
      <c r="D445" s="91">
        <f>ROUND(((D446+D447+D449+D448)/1000),5)</f>
        <v>3.7706300000000001</v>
      </c>
      <c r="E445" s="91">
        <f>ROUND(((E446+E447+E449+E448)/1000),5)</f>
        <v>3.62608</v>
      </c>
      <c r="F445" s="91">
        <f>ROUND(((F446+F447+F449+F448)/1000),5)</f>
        <v>3.48108</v>
      </c>
      <c r="G445" s="91">
        <f t="shared" ref="G445:AA445" si="258">ROUND(((G446+G447+G449+G448)/1000),5)</f>
        <v>3.4226200000000002</v>
      </c>
      <c r="H445" s="91">
        <f t="shared" si="258"/>
        <v>3.3903599999999998</v>
      </c>
      <c r="I445" s="91">
        <f t="shared" si="258"/>
        <v>3.5767199999999999</v>
      </c>
      <c r="J445" s="91">
        <f t="shared" si="258"/>
        <v>3.6929099999999999</v>
      </c>
      <c r="K445" s="91">
        <f t="shared" si="258"/>
        <v>3.98224</v>
      </c>
      <c r="L445" s="91">
        <f t="shared" si="258"/>
        <v>4.0956299999999999</v>
      </c>
      <c r="M445" s="91">
        <f t="shared" si="258"/>
        <v>4.3809300000000002</v>
      </c>
      <c r="N445" s="91">
        <f t="shared" si="258"/>
        <v>4.4474799999999997</v>
      </c>
      <c r="O445" s="91">
        <f t="shared" si="258"/>
        <v>4.5792200000000003</v>
      </c>
      <c r="P445" s="91">
        <f t="shared" si="258"/>
        <v>4.5626199999999999</v>
      </c>
      <c r="Q445" s="91">
        <f t="shared" si="258"/>
        <v>4.5934900000000001</v>
      </c>
      <c r="R445" s="91">
        <f t="shared" si="258"/>
        <v>4.6604700000000001</v>
      </c>
      <c r="S445" s="91">
        <f t="shared" si="258"/>
        <v>4.65869</v>
      </c>
      <c r="T445" s="91">
        <f t="shared" si="258"/>
        <v>4.6561500000000002</v>
      </c>
      <c r="U445" s="91">
        <f t="shared" si="258"/>
        <v>4.6387099999999997</v>
      </c>
      <c r="V445" s="91">
        <f t="shared" si="258"/>
        <v>4.5870699999999998</v>
      </c>
      <c r="W445" s="91">
        <f t="shared" si="258"/>
        <v>4.4530799999999999</v>
      </c>
      <c r="X445" s="91">
        <f t="shared" si="258"/>
        <v>4.28369</v>
      </c>
      <c r="Y445" s="91">
        <f t="shared" si="258"/>
        <v>4.2670599999999999</v>
      </c>
      <c r="Z445" s="91">
        <f t="shared" si="258"/>
        <v>4.08066</v>
      </c>
      <c r="AA445" s="91">
        <f t="shared" si="258"/>
        <v>3.9426199999999998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2092</v>
      </c>
      <c r="B450" s="28" t="str">
        <f>"26"&amp;"."&amp;$B$800&amp;"."&amp;$B$801</f>
        <v>26.07.2023</v>
      </c>
      <c r="C450" s="90" t="s">
        <v>76</v>
      </c>
      <c r="D450" s="91">
        <f>ROUND(((D451+D452+D454+D453)/1000),5)</f>
        <v>3.83473</v>
      </c>
      <c r="E450" s="91">
        <f>ROUND(((E451+E452+E454+E453)/1000),5)</f>
        <v>3.7101999999999999</v>
      </c>
      <c r="F450" s="91">
        <f>ROUND(((F451+F452+F454+F453)/1000),5)</f>
        <v>3.5916399999999999</v>
      </c>
      <c r="G450" s="91">
        <f t="shared" ref="G450:AA450" si="261">ROUND(((G451+G452+G454+G453)/1000),5)</f>
        <v>3.4712900000000002</v>
      </c>
      <c r="H450" s="91">
        <f t="shared" si="261"/>
        <v>3.4723600000000001</v>
      </c>
      <c r="I450" s="91">
        <f t="shared" si="261"/>
        <v>3.6460300000000001</v>
      </c>
      <c r="J450" s="91">
        <f t="shared" si="261"/>
        <v>3.7627199999999998</v>
      </c>
      <c r="K450" s="91">
        <f t="shared" si="261"/>
        <v>4.0496800000000004</v>
      </c>
      <c r="L450" s="91">
        <f t="shared" si="261"/>
        <v>4.28437</v>
      </c>
      <c r="M450" s="91">
        <f t="shared" si="261"/>
        <v>4.6566000000000001</v>
      </c>
      <c r="N450" s="91">
        <f t="shared" si="261"/>
        <v>4.7127699999999999</v>
      </c>
      <c r="O450" s="91">
        <f t="shared" si="261"/>
        <v>4.7467499999999996</v>
      </c>
      <c r="P450" s="91">
        <f t="shared" si="261"/>
        <v>4.7142400000000002</v>
      </c>
      <c r="Q450" s="91">
        <f t="shared" si="261"/>
        <v>4.6898400000000002</v>
      </c>
      <c r="R450" s="91">
        <f t="shared" si="261"/>
        <v>4.8049999999999997</v>
      </c>
      <c r="S450" s="91">
        <f t="shared" si="261"/>
        <v>4.7555800000000001</v>
      </c>
      <c r="T450" s="91">
        <f t="shared" si="261"/>
        <v>4.72018</v>
      </c>
      <c r="U450" s="91">
        <f t="shared" si="261"/>
        <v>4.6856200000000001</v>
      </c>
      <c r="V450" s="91">
        <f t="shared" si="261"/>
        <v>4.64886</v>
      </c>
      <c r="W450" s="91">
        <f t="shared" si="261"/>
        <v>4.6191000000000004</v>
      </c>
      <c r="X450" s="91">
        <f t="shared" si="261"/>
        <v>4.5618699999999999</v>
      </c>
      <c r="Y450" s="91">
        <f t="shared" si="261"/>
        <v>4.45594</v>
      </c>
      <c r="Z450" s="91">
        <f t="shared" si="261"/>
        <v>4.3197000000000001</v>
      </c>
      <c r="AA450" s="91">
        <f t="shared" si="261"/>
        <v>4.0025300000000001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2097</v>
      </c>
      <c r="B455" s="28" t="str">
        <f>"27"&amp;"."&amp;$B$800&amp;"."&amp;$B$801</f>
        <v>27.07.2023</v>
      </c>
      <c r="C455" s="90" t="s">
        <v>76</v>
      </c>
      <c r="D455" s="91">
        <f>ROUND(((D456+D457+D459+D458)/1000),5)</f>
        <v>3.8296600000000001</v>
      </c>
      <c r="E455" s="91">
        <f>ROUND(((E456+E457+E459+E458)/1000),5)</f>
        <v>3.6489099999999999</v>
      </c>
      <c r="F455" s="91">
        <f>ROUND(((F456+F457+F459+F458)/1000),5)</f>
        <v>3.4935100000000001</v>
      </c>
      <c r="G455" s="91">
        <f t="shared" ref="G455:AA455" si="264">ROUND(((G456+G457+G459+G458)/1000),5)</f>
        <v>3.3744000000000001</v>
      </c>
      <c r="H455" s="91">
        <f t="shared" si="264"/>
        <v>3.3455699999999999</v>
      </c>
      <c r="I455" s="91">
        <f t="shared" si="264"/>
        <v>3.5841799999999999</v>
      </c>
      <c r="J455" s="91">
        <f t="shared" si="264"/>
        <v>3.8530099999999998</v>
      </c>
      <c r="K455" s="91">
        <f t="shared" si="264"/>
        <v>3.9940500000000001</v>
      </c>
      <c r="L455" s="91">
        <f t="shared" si="264"/>
        <v>4.4082499999999998</v>
      </c>
      <c r="M455" s="91">
        <f t="shared" si="264"/>
        <v>4.66873</v>
      </c>
      <c r="N455" s="91">
        <f t="shared" si="264"/>
        <v>4.6764799999999997</v>
      </c>
      <c r="O455" s="91">
        <f t="shared" si="264"/>
        <v>4.6836399999999996</v>
      </c>
      <c r="P455" s="91">
        <f t="shared" si="264"/>
        <v>4.6707299999999998</v>
      </c>
      <c r="Q455" s="91">
        <f t="shared" si="264"/>
        <v>4.68398</v>
      </c>
      <c r="R455" s="91">
        <f t="shared" si="264"/>
        <v>4.6959299999999997</v>
      </c>
      <c r="S455" s="91">
        <f t="shared" si="264"/>
        <v>4.6829900000000002</v>
      </c>
      <c r="T455" s="91">
        <f t="shared" si="264"/>
        <v>4.7052699999999996</v>
      </c>
      <c r="U455" s="91">
        <f t="shared" si="264"/>
        <v>4.6859099999999998</v>
      </c>
      <c r="V455" s="91">
        <f t="shared" si="264"/>
        <v>4.6566000000000001</v>
      </c>
      <c r="W455" s="91">
        <f t="shared" si="264"/>
        <v>4.6040900000000002</v>
      </c>
      <c r="X455" s="91">
        <f t="shared" si="264"/>
        <v>4.5139100000000001</v>
      </c>
      <c r="Y455" s="91">
        <f t="shared" si="264"/>
        <v>4.4591000000000003</v>
      </c>
      <c r="Z455" s="91">
        <f t="shared" si="264"/>
        <v>4.2862999999999998</v>
      </c>
      <c r="AA455" s="91">
        <f t="shared" si="264"/>
        <v>3.9815399999999999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2102</v>
      </c>
      <c r="B460" s="28" t="str">
        <f>"28"&amp;"."&amp;$B$800&amp;"."&amp;$B$801</f>
        <v>28.07.2023</v>
      </c>
      <c r="C460" s="90" t="s">
        <v>76</v>
      </c>
      <c r="D460" s="91">
        <f>ROUND(((D461+D462+D464+D463)/1000),5)</f>
        <v>3.7699400000000001</v>
      </c>
      <c r="E460" s="91">
        <f>ROUND(((E461+E462+E464+E463)/1000),5)</f>
        <v>3.5914199999999998</v>
      </c>
      <c r="F460" s="91">
        <f>ROUND(((F461+F462+F464+F463)/1000),5)</f>
        <v>3.44232</v>
      </c>
      <c r="G460" s="91">
        <f t="shared" ref="G460:AA460" si="267">ROUND(((G461+G462+G464+G463)/1000),5)</f>
        <v>3.37364</v>
      </c>
      <c r="H460" s="91">
        <f t="shared" si="267"/>
        <v>3.3569200000000001</v>
      </c>
      <c r="I460" s="91">
        <f t="shared" si="267"/>
        <v>3.5753699999999999</v>
      </c>
      <c r="J460" s="91">
        <f t="shared" si="267"/>
        <v>3.79521</v>
      </c>
      <c r="K460" s="91">
        <f t="shared" si="267"/>
        <v>4.0155399999999997</v>
      </c>
      <c r="L460" s="91">
        <f t="shared" si="267"/>
        <v>4.26492</v>
      </c>
      <c r="M460" s="91">
        <f t="shared" si="267"/>
        <v>4.6830600000000002</v>
      </c>
      <c r="N460" s="91">
        <f t="shared" si="267"/>
        <v>4.6931799999999999</v>
      </c>
      <c r="O460" s="91">
        <f t="shared" si="267"/>
        <v>4.7036100000000003</v>
      </c>
      <c r="P460" s="91">
        <f t="shared" si="267"/>
        <v>4.7074600000000002</v>
      </c>
      <c r="Q460" s="91">
        <f t="shared" si="267"/>
        <v>4.6980599999999999</v>
      </c>
      <c r="R460" s="91">
        <f t="shared" si="267"/>
        <v>4.7766900000000003</v>
      </c>
      <c r="S460" s="91">
        <f t="shared" si="267"/>
        <v>4.6962799999999998</v>
      </c>
      <c r="T460" s="91">
        <f t="shared" si="267"/>
        <v>4.7122799999999998</v>
      </c>
      <c r="U460" s="91">
        <f t="shared" si="267"/>
        <v>4.6911899999999997</v>
      </c>
      <c r="V460" s="91">
        <f t="shared" si="267"/>
        <v>4.6662699999999999</v>
      </c>
      <c r="W460" s="91">
        <f t="shared" si="267"/>
        <v>4.62338</v>
      </c>
      <c r="X460" s="91">
        <f t="shared" si="267"/>
        <v>4.5846099999999996</v>
      </c>
      <c r="Y460" s="91">
        <f t="shared" si="267"/>
        <v>4.5697099999999997</v>
      </c>
      <c r="Z460" s="91">
        <f t="shared" si="267"/>
        <v>4.3000100000000003</v>
      </c>
      <c r="AA460" s="91">
        <f t="shared" si="267"/>
        <v>4.1197299999999997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2107</v>
      </c>
      <c r="B465" s="28" t="str">
        <f>"29"&amp;"."&amp;$B$800&amp;"."&amp;$B$801</f>
        <v>29.07.2023</v>
      </c>
      <c r="C465" s="90" t="s">
        <v>76</v>
      </c>
      <c r="D465" s="91">
        <f>ROUND(((D466+D467+D469+D468)/1000),5)</f>
        <v>3.8756300000000001</v>
      </c>
      <c r="E465" s="91">
        <f>ROUND(((E466+E467+E469+E468)/1000),5)</f>
        <v>3.7208700000000001</v>
      </c>
      <c r="F465" s="91">
        <f>ROUND(((F466+F467+F469+F468)/1000),5)</f>
        <v>3.6202999999999999</v>
      </c>
      <c r="G465" s="91">
        <f t="shared" ref="G465:AA465" si="270">ROUND(((G466+G467+G469+G468)/1000),5)</f>
        <v>3.52075</v>
      </c>
      <c r="H465" s="91">
        <f t="shared" si="270"/>
        <v>3.4856099999999999</v>
      </c>
      <c r="I465" s="91">
        <f t="shared" si="270"/>
        <v>3.5803600000000002</v>
      </c>
      <c r="J465" s="91">
        <f t="shared" si="270"/>
        <v>3.57904</v>
      </c>
      <c r="K465" s="91">
        <f t="shared" si="270"/>
        <v>3.96218</v>
      </c>
      <c r="L465" s="91">
        <f t="shared" si="270"/>
        <v>4.0801999999999996</v>
      </c>
      <c r="M465" s="91">
        <f t="shared" si="270"/>
        <v>4.4106800000000002</v>
      </c>
      <c r="N465" s="91">
        <f t="shared" si="270"/>
        <v>4.5983999999999998</v>
      </c>
      <c r="O465" s="91">
        <f t="shared" si="270"/>
        <v>4.6235299999999997</v>
      </c>
      <c r="P465" s="91">
        <f t="shared" si="270"/>
        <v>4.6160600000000001</v>
      </c>
      <c r="Q465" s="91">
        <f t="shared" si="270"/>
        <v>4.6185799999999997</v>
      </c>
      <c r="R465" s="91">
        <f t="shared" si="270"/>
        <v>4.6089200000000003</v>
      </c>
      <c r="S465" s="91">
        <f t="shared" si="270"/>
        <v>4.5594000000000001</v>
      </c>
      <c r="T465" s="91">
        <f t="shared" si="270"/>
        <v>4.5380099999999999</v>
      </c>
      <c r="U465" s="91">
        <f t="shared" si="270"/>
        <v>4.5172100000000004</v>
      </c>
      <c r="V465" s="91">
        <f t="shared" si="270"/>
        <v>4.51403</v>
      </c>
      <c r="W465" s="91">
        <f t="shared" si="270"/>
        <v>4.4045500000000004</v>
      </c>
      <c r="X465" s="91">
        <f t="shared" si="270"/>
        <v>4.3953199999999999</v>
      </c>
      <c r="Y465" s="91">
        <f t="shared" si="270"/>
        <v>4.3813399999999998</v>
      </c>
      <c r="Z465" s="91">
        <f t="shared" si="270"/>
        <v>4.2844899999999999</v>
      </c>
      <c r="AA465" s="91">
        <f t="shared" si="270"/>
        <v>4.0979900000000002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2112</v>
      </c>
      <c r="B470" s="28" t="str">
        <f>"30"&amp;"."&amp;$B$800&amp;"."&amp;$B$801</f>
        <v>30.07.2023</v>
      </c>
      <c r="C470" s="90" t="s">
        <v>76</v>
      </c>
      <c r="D470" s="91">
        <f>ROUND(((D471+D472+D474+D473)/1000),5)</f>
        <v>3.9376799999999998</v>
      </c>
      <c r="E470" s="91">
        <f>ROUND(((E471+E472+E474+E473)/1000),5)</f>
        <v>3.7496499999999999</v>
      </c>
      <c r="F470" s="91">
        <f>ROUND(((F471+F472+F474+F473)/1000),5)</f>
        <v>3.6353300000000002</v>
      </c>
      <c r="G470" s="91">
        <f t="shared" ref="G470:AA470" si="273">ROUND(((G471+G472+G474+G473)/1000),5)</f>
        <v>3.5769000000000002</v>
      </c>
      <c r="H470" s="91">
        <f t="shared" si="273"/>
        <v>3.52637</v>
      </c>
      <c r="I470" s="91">
        <f t="shared" si="273"/>
        <v>3.54921</v>
      </c>
      <c r="J470" s="91">
        <f t="shared" si="273"/>
        <v>3.5747800000000001</v>
      </c>
      <c r="K470" s="91">
        <f t="shared" si="273"/>
        <v>3.8862800000000002</v>
      </c>
      <c r="L470" s="91">
        <f t="shared" si="273"/>
        <v>4.0705999999999998</v>
      </c>
      <c r="M470" s="91">
        <f t="shared" si="273"/>
        <v>4.4306400000000004</v>
      </c>
      <c r="N470" s="91">
        <f t="shared" si="273"/>
        <v>4.5520300000000002</v>
      </c>
      <c r="O470" s="91">
        <f t="shared" si="273"/>
        <v>4.5964799999999997</v>
      </c>
      <c r="P470" s="91">
        <f t="shared" si="273"/>
        <v>4.5860500000000002</v>
      </c>
      <c r="Q470" s="91">
        <f t="shared" si="273"/>
        <v>4.5914099999999998</v>
      </c>
      <c r="R470" s="91">
        <f t="shared" si="273"/>
        <v>4.5913599999999999</v>
      </c>
      <c r="S470" s="91">
        <f t="shared" si="273"/>
        <v>4.5926999999999998</v>
      </c>
      <c r="T470" s="91">
        <f t="shared" si="273"/>
        <v>4.5931199999999999</v>
      </c>
      <c r="U470" s="91">
        <f t="shared" si="273"/>
        <v>4.5506700000000002</v>
      </c>
      <c r="V470" s="91">
        <f t="shared" si="273"/>
        <v>4.5594200000000003</v>
      </c>
      <c r="W470" s="91">
        <f t="shared" si="273"/>
        <v>4.5350000000000001</v>
      </c>
      <c r="X470" s="91">
        <f t="shared" si="273"/>
        <v>4.5198099999999997</v>
      </c>
      <c r="Y470" s="91">
        <f t="shared" si="273"/>
        <v>4.4930599999999998</v>
      </c>
      <c r="Z470" s="91">
        <f t="shared" si="273"/>
        <v>4.3875000000000002</v>
      </c>
      <c r="AA470" s="91">
        <f t="shared" si="273"/>
        <v>4.13706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2117</v>
      </c>
      <c r="B475" s="28" t="str">
        <f>"31"&amp;"."&amp;$B$800&amp;"."&amp;$B$801</f>
        <v>31.07.2023</v>
      </c>
      <c r="C475" s="90" t="s">
        <v>76</v>
      </c>
      <c r="D475" s="91">
        <f>ROUND(((D476+D477+D479+D478)/1000),5)</f>
        <v>3.8889499999999999</v>
      </c>
      <c r="E475" s="91">
        <f>ROUND(((E476+E477+E479+E478)/1000),5)</f>
        <v>3.7156899999999999</v>
      </c>
      <c r="F475" s="91">
        <f>ROUND(((F476+F477+F479+F478)/1000),5)</f>
        <v>3.62263</v>
      </c>
      <c r="G475" s="91">
        <f t="shared" ref="G475:AA475" si="276">ROUND(((G476+G477+G479+G478)/1000),5)</f>
        <v>3.5934599999999999</v>
      </c>
      <c r="H475" s="91">
        <f t="shared" si="276"/>
        <v>3.5887600000000002</v>
      </c>
      <c r="I475" s="91">
        <f t="shared" si="276"/>
        <v>3.6383299999999998</v>
      </c>
      <c r="J475" s="91">
        <f t="shared" si="276"/>
        <v>3.8725700000000001</v>
      </c>
      <c r="K475" s="91">
        <f t="shared" si="276"/>
        <v>4.1036900000000003</v>
      </c>
      <c r="L475" s="91">
        <f t="shared" si="276"/>
        <v>4.3643099999999997</v>
      </c>
      <c r="M475" s="91">
        <f t="shared" si="276"/>
        <v>4.4629000000000003</v>
      </c>
      <c r="N475" s="91">
        <f t="shared" si="276"/>
        <v>4.5613700000000001</v>
      </c>
      <c r="O475" s="91">
        <f t="shared" si="276"/>
        <v>4.6173999999999999</v>
      </c>
      <c r="P475" s="91">
        <f t="shared" si="276"/>
        <v>4.5957800000000004</v>
      </c>
      <c r="Q475" s="91">
        <f t="shared" si="276"/>
        <v>4.5173399999999999</v>
      </c>
      <c r="R475" s="91">
        <f t="shared" si="276"/>
        <v>4.6737200000000003</v>
      </c>
      <c r="S475" s="91">
        <f t="shared" si="276"/>
        <v>4.6634000000000002</v>
      </c>
      <c r="T475" s="91">
        <f t="shared" si="276"/>
        <v>4.6555600000000004</v>
      </c>
      <c r="U475" s="91">
        <f t="shared" si="276"/>
        <v>4.6039700000000003</v>
      </c>
      <c r="V475" s="91">
        <f t="shared" si="276"/>
        <v>4.5487299999999999</v>
      </c>
      <c r="W475" s="91">
        <f t="shared" si="276"/>
        <v>4.4915900000000004</v>
      </c>
      <c r="X475" s="91">
        <f t="shared" si="276"/>
        <v>4.4538700000000002</v>
      </c>
      <c r="Y475" s="91">
        <f t="shared" si="276"/>
        <v>4.4304199999999998</v>
      </c>
      <c r="Z475" s="91">
        <f t="shared" si="276"/>
        <v>4.1270800000000003</v>
      </c>
      <c r="AA475" s="91">
        <f t="shared" si="276"/>
        <v>3.94807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01.07.2023</v>
      </c>
      <c r="C484" s="90" t="s">
        <v>76</v>
      </c>
      <c r="D484" s="91">
        <f>ROUND(((D485+D486+D488+D487)/1000),5)</f>
        <v>5.3355699999999997</v>
      </c>
      <c r="E484" s="91">
        <f>ROUND(((E485+E486+E488+E487)/1000),5)</f>
        <v>5.1485099999999999</v>
      </c>
      <c r="F484" s="91">
        <f>ROUND(((F485+F486+F488+F487)/1000),5)</f>
        <v>5.0276500000000004</v>
      </c>
      <c r="G484" s="91">
        <f t="shared" ref="G484:AA484" si="279">ROUND(((G485+G486+G488+G487)/1000),5)</f>
        <v>4.9173999999999998</v>
      </c>
      <c r="H484" s="91">
        <f t="shared" si="279"/>
        <v>4.8664399999999999</v>
      </c>
      <c r="I484" s="91">
        <f t="shared" si="279"/>
        <v>4.9113699999999998</v>
      </c>
      <c r="J484" s="91">
        <f t="shared" si="279"/>
        <v>4.9708699999999997</v>
      </c>
      <c r="K484" s="91">
        <f t="shared" si="279"/>
        <v>5.2906300000000002</v>
      </c>
      <c r="L484" s="91">
        <f t="shared" si="279"/>
        <v>5.44041</v>
      </c>
      <c r="M484" s="91">
        <f t="shared" si="279"/>
        <v>5.6817299999999999</v>
      </c>
      <c r="N484" s="91">
        <f t="shared" si="279"/>
        <v>5.7482199999999999</v>
      </c>
      <c r="O484" s="91">
        <f t="shared" si="279"/>
        <v>5.9427000000000003</v>
      </c>
      <c r="P484" s="91">
        <f t="shared" si="279"/>
        <v>5.9424900000000003</v>
      </c>
      <c r="Q484" s="91">
        <f t="shared" si="279"/>
        <v>5.9434100000000001</v>
      </c>
      <c r="R484" s="91">
        <f t="shared" si="279"/>
        <v>5.9432799999999997</v>
      </c>
      <c r="S484" s="91">
        <f t="shared" si="279"/>
        <v>5.9418699999999998</v>
      </c>
      <c r="T484" s="91">
        <f t="shared" si="279"/>
        <v>5.7231199999999998</v>
      </c>
      <c r="U484" s="91">
        <f t="shared" si="279"/>
        <v>5.59687</v>
      </c>
      <c r="V484" s="91">
        <f t="shared" si="279"/>
        <v>5.5303199999999997</v>
      </c>
      <c r="W484" s="91">
        <f t="shared" si="279"/>
        <v>5.4824799999999998</v>
      </c>
      <c r="X484" s="91">
        <f t="shared" si="279"/>
        <v>5.4830100000000002</v>
      </c>
      <c r="Y484" s="91">
        <f t="shared" si="279"/>
        <v>5.5611499999999996</v>
      </c>
      <c r="Z484" s="91">
        <f t="shared" si="279"/>
        <v>5.4796699999999996</v>
      </c>
      <c r="AA484" s="91">
        <f t="shared" si="279"/>
        <v>5.3520799999999999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2127</v>
      </c>
      <c r="B489" s="28" t="str">
        <f>"02"&amp;"."&amp;$B$800&amp;"."&amp;$B$801</f>
        <v>02.07.2023</v>
      </c>
      <c r="C489" s="90" t="s">
        <v>76</v>
      </c>
      <c r="D489" s="91">
        <f>ROUND(((D490+D491+D493+D492)/1000),5)</f>
        <v>5.1841699999999999</v>
      </c>
      <c r="E489" s="91">
        <f>ROUND(((E490+E491+E493+E492)/1000),5)</f>
        <v>4.97262</v>
      </c>
      <c r="F489" s="91">
        <f>ROUND(((F490+F491+F493+F492)/1000),5)</f>
        <v>4.8465600000000002</v>
      </c>
      <c r="G489" s="91">
        <f t="shared" ref="G489:AA489" si="282">ROUND(((G490+G491+G493+G492)/1000),5)</f>
        <v>4.78315</v>
      </c>
      <c r="H489" s="91">
        <f t="shared" si="282"/>
        <v>4.7147699999999997</v>
      </c>
      <c r="I489" s="91">
        <f t="shared" si="282"/>
        <v>4.7281899999999997</v>
      </c>
      <c r="J489" s="91">
        <f t="shared" si="282"/>
        <v>4.6879299999999997</v>
      </c>
      <c r="K489" s="91">
        <f t="shared" si="282"/>
        <v>4.9511900000000004</v>
      </c>
      <c r="L489" s="91">
        <f t="shared" si="282"/>
        <v>5.3253899999999996</v>
      </c>
      <c r="M489" s="91">
        <f t="shared" si="282"/>
        <v>5.5401300000000004</v>
      </c>
      <c r="N489" s="91">
        <f t="shared" si="282"/>
        <v>5.6807999999999996</v>
      </c>
      <c r="O489" s="91">
        <f t="shared" si="282"/>
        <v>5.6981599999999997</v>
      </c>
      <c r="P489" s="91">
        <f t="shared" si="282"/>
        <v>5.7046999999999999</v>
      </c>
      <c r="Q489" s="91">
        <f t="shared" si="282"/>
        <v>5.7084000000000001</v>
      </c>
      <c r="R489" s="91">
        <f t="shared" si="282"/>
        <v>5.71</v>
      </c>
      <c r="S489" s="91">
        <f t="shared" si="282"/>
        <v>5.70533</v>
      </c>
      <c r="T489" s="91">
        <f t="shared" si="282"/>
        <v>5.69224</v>
      </c>
      <c r="U489" s="91">
        <f t="shared" si="282"/>
        <v>5.6722400000000004</v>
      </c>
      <c r="V489" s="91">
        <f t="shared" si="282"/>
        <v>5.6661799999999998</v>
      </c>
      <c r="W489" s="91">
        <f t="shared" si="282"/>
        <v>5.6615500000000001</v>
      </c>
      <c r="X489" s="91">
        <f t="shared" si="282"/>
        <v>5.6577900000000003</v>
      </c>
      <c r="Y489" s="91">
        <f t="shared" si="282"/>
        <v>5.6571699999999998</v>
      </c>
      <c r="Z489" s="91">
        <f t="shared" si="282"/>
        <v>5.5028800000000002</v>
      </c>
      <c r="AA489" s="91">
        <f t="shared" si="282"/>
        <v>5.3376099999999997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2132</v>
      </c>
      <c r="B494" s="28" t="str">
        <f>"03"&amp;"."&amp;$B$800&amp;"."&amp;$B$801</f>
        <v>03.07.2023</v>
      </c>
      <c r="C494" s="90" t="s">
        <v>76</v>
      </c>
      <c r="D494" s="91">
        <f>ROUND(((D495+D496+D498+D497)/1000),5)</f>
        <v>5.2314400000000001</v>
      </c>
      <c r="E494" s="91">
        <f>ROUND(((E495+E496+E498+E497)/1000),5)</f>
        <v>4.99925</v>
      </c>
      <c r="F494" s="91">
        <f>ROUND(((F495+F496+F498+F497)/1000),5)</f>
        <v>4.8526199999999999</v>
      </c>
      <c r="G494" s="91">
        <f t="shared" ref="G494:AA494" si="285">ROUND(((G495+G496+G498+G497)/1000),5)</f>
        <v>4.7758500000000002</v>
      </c>
      <c r="H494" s="91">
        <f t="shared" si="285"/>
        <v>4.9736000000000002</v>
      </c>
      <c r="I494" s="91">
        <f t="shared" si="285"/>
        <v>5.1161399999999997</v>
      </c>
      <c r="J494" s="91">
        <f t="shared" si="285"/>
        <v>5.1912399999999996</v>
      </c>
      <c r="K494" s="91">
        <f t="shared" si="285"/>
        <v>5.3489899999999997</v>
      </c>
      <c r="L494" s="91">
        <f t="shared" si="285"/>
        <v>5.6045100000000003</v>
      </c>
      <c r="M494" s="91">
        <f t="shared" si="285"/>
        <v>5.8739299999999997</v>
      </c>
      <c r="N494" s="91">
        <f t="shared" si="285"/>
        <v>5.9215600000000004</v>
      </c>
      <c r="O494" s="91">
        <f t="shared" si="285"/>
        <v>5.9202199999999996</v>
      </c>
      <c r="P494" s="91">
        <f t="shared" si="285"/>
        <v>5.9113699999999998</v>
      </c>
      <c r="Q494" s="91">
        <f t="shared" si="285"/>
        <v>5.9220199999999998</v>
      </c>
      <c r="R494" s="91">
        <f t="shared" si="285"/>
        <v>5.9186699999999997</v>
      </c>
      <c r="S494" s="91">
        <f t="shared" si="285"/>
        <v>5.91547</v>
      </c>
      <c r="T494" s="91">
        <f t="shared" si="285"/>
        <v>5.9170100000000003</v>
      </c>
      <c r="U494" s="91">
        <f t="shared" si="285"/>
        <v>5.9122500000000002</v>
      </c>
      <c r="V494" s="91">
        <f t="shared" si="285"/>
        <v>5.8979699999999999</v>
      </c>
      <c r="W494" s="91">
        <f t="shared" si="285"/>
        <v>5.81149</v>
      </c>
      <c r="X494" s="91">
        <f t="shared" si="285"/>
        <v>5.7199799999999996</v>
      </c>
      <c r="Y494" s="91">
        <f t="shared" si="285"/>
        <v>5.6195700000000004</v>
      </c>
      <c r="Z494" s="91">
        <f t="shared" si="285"/>
        <v>5.4006100000000004</v>
      </c>
      <c r="AA494" s="91">
        <f t="shared" si="285"/>
        <v>5.3401899999999998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2137</v>
      </c>
      <c r="B499" s="28" t="str">
        <f>"04"&amp;"."&amp;$B$800&amp;"."&amp;$B$801</f>
        <v>04.07.2023</v>
      </c>
      <c r="C499" s="90" t="s">
        <v>76</v>
      </c>
      <c r="D499" s="91">
        <f>ROUND(((D500+D501+D503+D502)/1000),5)</f>
        <v>5.1638200000000003</v>
      </c>
      <c r="E499" s="91">
        <f>ROUND(((E500+E501+E503+E502)/1000),5)</f>
        <v>5.02257</v>
      </c>
      <c r="F499" s="91">
        <f>ROUND(((F500+F501+F503+F502)/1000),5)</f>
        <v>4.8977199999999996</v>
      </c>
      <c r="G499" s="91">
        <f t="shared" ref="G499:AA499" si="288">ROUND(((G500+G501+G503+G502)/1000),5)</f>
        <v>4.6992900000000004</v>
      </c>
      <c r="H499" s="91">
        <f t="shared" si="288"/>
        <v>4.6283399999999997</v>
      </c>
      <c r="I499" s="91">
        <f t="shared" si="288"/>
        <v>4.7241900000000001</v>
      </c>
      <c r="J499" s="91">
        <f t="shared" si="288"/>
        <v>5.1476199999999999</v>
      </c>
      <c r="K499" s="91">
        <f t="shared" si="288"/>
        <v>5.34626</v>
      </c>
      <c r="L499" s="91">
        <f t="shared" si="288"/>
        <v>5.5643700000000003</v>
      </c>
      <c r="M499" s="91">
        <f t="shared" si="288"/>
        <v>5.8605700000000001</v>
      </c>
      <c r="N499" s="91">
        <f t="shared" si="288"/>
        <v>5.9188200000000002</v>
      </c>
      <c r="O499" s="91">
        <f t="shared" si="288"/>
        <v>5.9256500000000001</v>
      </c>
      <c r="P499" s="91">
        <f t="shared" si="288"/>
        <v>5.9021400000000002</v>
      </c>
      <c r="Q499" s="91">
        <f t="shared" si="288"/>
        <v>5.9148100000000001</v>
      </c>
      <c r="R499" s="91">
        <f t="shared" si="288"/>
        <v>5.9618900000000004</v>
      </c>
      <c r="S499" s="91">
        <f t="shared" si="288"/>
        <v>5.9502800000000002</v>
      </c>
      <c r="T499" s="91">
        <f t="shared" si="288"/>
        <v>5.92089</v>
      </c>
      <c r="U499" s="91">
        <f t="shared" si="288"/>
        <v>5.9107200000000004</v>
      </c>
      <c r="V499" s="91">
        <f t="shared" si="288"/>
        <v>5.86416</v>
      </c>
      <c r="W499" s="91">
        <f t="shared" si="288"/>
        <v>5.7618299999999998</v>
      </c>
      <c r="X499" s="91">
        <f t="shared" si="288"/>
        <v>5.7210000000000001</v>
      </c>
      <c r="Y499" s="91">
        <f t="shared" si="288"/>
        <v>5.7164700000000002</v>
      </c>
      <c r="Z499" s="91">
        <f t="shared" si="288"/>
        <v>5.4684999999999997</v>
      </c>
      <c r="AA499" s="91">
        <f t="shared" si="288"/>
        <v>5.3104800000000001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2142</v>
      </c>
      <c r="B504" s="28" t="str">
        <f>"05"&amp;"."&amp;$B$800&amp;"."&amp;$B$801</f>
        <v>05.07.2023</v>
      </c>
      <c r="C504" s="90" t="s">
        <v>76</v>
      </c>
      <c r="D504" s="91">
        <f>ROUND(((D505+D506+D508+D507)/1000),5)</f>
        <v>4.9634600000000004</v>
      </c>
      <c r="E504" s="91">
        <f>ROUND(((E505+E506+E508+E507)/1000),5)</f>
        <v>4.7755299999999998</v>
      </c>
      <c r="F504" s="91">
        <f>ROUND(((F505+F506+F508+F507)/1000),5)</f>
        <v>4.6957199999999997</v>
      </c>
      <c r="G504" s="91">
        <f t="shared" ref="G504:AA504" si="291">ROUND(((G505+G506+G508+G507)/1000),5)</f>
        <v>4.6523700000000003</v>
      </c>
      <c r="H504" s="91">
        <f t="shared" si="291"/>
        <v>4.5953999999999997</v>
      </c>
      <c r="I504" s="91">
        <f t="shared" si="291"/>
        <v>4.67197</v>
      </c>
      <c r="J504" s="91">
        <f t="shared" si="291"/>
        <v>4.9503399999999997</v>
      </c>
      <c r="K504" s="91">
        <f t="shared" si="291"/>
        <v>5.3249399999999998</v>
      </c>
      <c r="L504" s="91">
        <f t="shared" si="291"/>
        <v>5.5541400000000003</v>
      </c>
      <c r="M504" s="91">
        <f t="shared" si="291"/>
        <v>5.8428899999999997</v>
      </c>
      <c r="N504" s="91">
        <f t="shared" si="291"/>
        <v>5.91622</v>
      </c>
      <c r="O504" s="91">
        <f t="shared" si="291"/>
        <v>5.9414899999999999</v>
      </c>
      <c r="P504" s="91">
        <f t="shared" si="291"/>
        <v>5.9304300000000003</v>
      </c>
      <c r="Q504" s="91">
        <f t="shared" si="291"/>
        <v>5.9319100000000002</v>
      </c>
      <c r="R504" s="91">
        <f t="shared" si="291"/>
        <v>5.9767099999999997</v>
      </c>
      <c r="S504" s="91">
        <f t="shared" si="291"/>
        <v>5.9689500000000004</v>
      </c>
      <c r="T504" s="91">
        <f t="shared" si="291"/>
        <v>5.9442000000000004</v>
      </c>
      <c r="U504" s="91">
        <f t="shared" si="291"/>
        <v>5.9312100000000001</v>
      </c>
      <c r="V504" s="91">
        <f t="shared" si="291"/>
        <v>5.8719700000000001</v>
      </c>
      <c r="W504" s="91">
        <f t="shared" si="291"/>
        <v>5.79528</v>
      </c>
      <c r="X504" s="91">
        <f t="shared" si="291"/>
        <v>5.7124600000000001</v>
      </c>
      <c r="Y504" s="91">
        <f t="shared" si="291"/>
        <v>5.6861699999999997</v>
      </c>
      <c r="Z504" s="91">
        <f t="shared" si="291"/>
        <v>5.4644000000000004</v>
      </c>
      <c r="AA504" s="91">
        <f t="shared" si="291"/>
        <v>5.2490500000000004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2147</v>
      </c>
      <c r="B509" s="28" t="str">
        <f>"06"&amp;"."&amp;$B$800&amp;"."&amp;$B$801</f>
        <v>06.07.2023</v>
      </c>
      <c r="C509" s="90" t="s">
        <v>76</v>
      </c>
      <c r="D509" s="91">
        <f>ROUND(((D510+D511+D513+D512)/1000),5)</f>
        <v>4.9659199999999997</v>
      </c>
      <c r="E509" s="91">
        <f>ROUND(((E510+E511+E513+E512)/1000),5)</f>
        <v>4.7794400000000001</v>
      </c>
      <c r="F509" s="91">
        <f>ROUND(((F510+F511+F513+F512)/1000),5)</f>
        <v>4.6736300000000002</v>
      </c>
      <c r="G509" s="91">
        <f t="shared" ref="G509:AA509" si="294">ROUND(((G510+G511+G513+G512)/1000),5)</f>
        <v>4.6180399999999997</v>
      </c>
      <c r="H509" s="91">
        <f t="shared" si="294"/>
        <v>4.5476400000000003</v>
      </c>
      <c r="I509" s="91">
        <f t="shared" si="294"/>
        <v>4.6180500000000002</v>
      </c>
      <c r="J509" s="91">
        <f t="shared" si="294"/>
        <v>4.8265799999999999</v>
      </c>
      <c r="K509" s="91">
        <f t="shared" si="294"/>
        <v>5.3233600000000001</v>
      </c>
      <c r="L509" s="91">
        <f t="shared" si="294"/>
        <v>5.5175200000000002</v>
      </c>
      <c r="M509" s="91">
        <f t="shared" si="294"/>
        <v>5.8338999999999999</v>
      </c>
      <c r="N509" s="91">
        <f t="shared" si="294"/>
        <v>5.86097</v>
      </c>
      <c r="O509" s="91">
        <f t="shared" si="294"/>
        <v>5.8613099999999996</v>
      </c>
      <c r="P509" s="91">
        <f t="shared" si="294"/>
        <v>5.8298500000000004</v>
      </c>
      <c r="Q509" s="91">
        <f t="shared" si="294"/>
        <v>5.8653399999999998</v>
      </c>
      <c r="R509" s="91">
        <f t="shared" si="294"/>
        <v>5.8707000000000003</v>
      </c>
      <c r="S509" s="91">
        <f t="shared" si="294"/>
        <v>5.9025800000000004</v>
      </c>
      <c r="T509" s="91">
        <f t="shared" si="294"/>
        <v>5.8871700000000002</v>
      </c>
      <c r="U509" s="91">
        <f t="shared" si="294"/>
        <v>5.8811400000000003</v>
      </c>
      <c r="V509" s="91">
        <f t="shared" si="294"/>
        <v>5.8425700000000003</v>
      </c>
      <c r="W509" s="91">
        <f t="shared" si="294"/>
        <v>5.7496600000000004</v>
      </c>
      <c r="X509" s="91">
        <f t="shared" si="294"/>
        <v>5.70601</v>
      </c>
      <c r="Y509" s="91">
        <f t="shared" si="294"/>
        <v>5.6785699999999997</v>
      </c>
      <c r="Z509" s="91">
        <f t="shared" si="294"/>
        <v>5.5532700000000004</v>
      </c>
      <c r="AA509" s="91">
        <f t="shared" si="294"/>
        <v>5.2760300000000004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2152</v>
      </c>
      <c r="B514" s="28" t="str">
        <f>"07"&amp;"."&amp;$B$800&amp;"."&amp;$B$801</f>
        <v>07.07.2023</v>
      </c>
      <c r="C514" s="90" t="s">
        <v>76</v>
      </c>
      <c r="D514" s="91">
        <f>ROUND(((D515+D516+D518+D517)/1000),5)</f>
        <v>4.9595799999999999</v>
      </c>
      <c r="E514" s="91">
        <f>ROUND(((E515+E516+E518+E517)/1000),5)</f>
        <v>4.79819</v>
      </c>
      <c r="F514" s="91">
        <f>ROUND(((F515+F516+F518+F517)/1000),5)</f>
        <v>4.7185600000000001</v>
      </c>
      <c r="G514" s="91">
        <f t="shared" ref="G514:AA514" si="297">ROUND(((G515+G516+G518+G517)/1000),5)</f>
        <v>4.6820899999999996</v>
      </c>
      <c r="H514" s="91">
        <f t="shared" si="297"/>
        <v>4.6747699999999996</v>
      </c>
      <c r="I514" s="91">
        <f t="shared" si="297"/>
        <v>4.7669899999999998</v>
      </c>
      <c r="J514" s="91">
        <f t="shared" si="297"/>
        <v>5.0020600000000002</v>
      </c>
      <c r="K514" s="91">
        <f t="shared" si="297"/>
        <v>5.4009600000000004</v>
      </c>
      <c r="L514" s="91">
        <f t="shared" si="297"/>
        <v>5.6599300000000001</v>
      </c>
      <c r="M514" s="91">
        <f t="shared" si="297"/>
        <v>5.94801</v>
      </c>
      <c r="N514" s="91">
        <f t="shared" si="297"/>
        <v>5.9790999999999999</v>
      </c>
      <c r="O514" s="91">
        <f t="shared" si="297"/>
        <v>5.9751099999999999</v>
      </c>
      <c r="P514" s="91">
        <f t="shared" si="297"/>
        <v>5.9430399999999999</v>
      </c>
      <c r="Q514" s="91">
        <f t="shared" si="297"/>
        <v>5.9708199999999998</v>
      </c>
      <c r="R514" s="91">
        <f t="shared" si="297"/>
        <v>5.9779299999999997</v>
      </c>
      <c r="S514" s="91">
        <f t="shared" si="297"/>
        <v>5.9753400000000001</v>
      </c>
      <c r="T514" s="91">
        <f t="shared" si="297"/>
        <v>5.9755500000000001</v>
      </c>
      <c r="U514" s="91">
        <f t="shared" si="297"/>
        <v>5.9876300000000002</v>
      </c>
      <c r="V514" s="91">
        <f t="shared" si="297"/>
        <v>5.9612100000000003</v>
      </c>
      <c r="W514" s="91">
        <f t="shared" si="297"/>
        <v>5.9384600000000001</v>
      </c>
      <c r="X514" s="91">
        <f t="shared" si="297"/>
        <v>5.8943300000000001</v>
      </c>
      <c r="Y514" s="91">
        <f t="shared" si="297"/>
        <v>5.9366599999999998</v>
      </c>
      <c r="Z514" s="91">
        <f t="shared" si="297"/>
        <v>5.7476200000000004</v>
      </c>
      <c r="AA514" s="91">
        <f t="shared" si="297"/>
        <v>5.4868399999999999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2157</v>
      </c>
      <c r="B519" s="28" t="str">
        <f>"08"&amp;"."&amp;$B$800&amp;"."&amp;$B$801</f>
        <v>08.07.2023</v>
      </c>
      <c r="C519" s="90" t="s">
        <v>76</v>
      </c>
      <c r="D519" s="91">
        <f>ROUND(((D520+D521+D523+D522)/1000),5)</f>
        <v>5.31271</v>
      </c>
      <c r="E519" s="91">
        <f>ROUND(((E520+E521+E523+E522)/1000),5)</f>
        <v>5.1608499999999999</v>
      </c>
      <c r="F519" s="91">
        <f>ROUND(((F520+F521+F523+F522)/1000),5)</f>
        <v>5.0155399999999997</v>
      </c>
      <c r="G519" s="91">
        <f t="shared" ref="G519:AA519" si="300">ROUND(((G520+G521+G523+G522)/1000),5)</f>
        <v>4.9214799999999999</v>
      </c>
      <c r="H519" s="91">
        <f t="shared" si="300"/>
        <v>4.8479799999999997</v>
      </c>
      <c r="I519" s="91">
        <f t="shared" si="300"/>
        <v>4.95364</v>
      </c>
      <c r="J519" s="91">
        <f t="shared" si="300"/>
        <v>5.0699800000000002</v>
      </c>
      <c r="K519" s="91">
        <f t="shared" si="300"/>
        <v>5.2399199999999997</v>
      </c>
      <c r="L519" s="91">
        <f t="shared" si="300"/>
        <v>5.4253499999999999</v>
      </c>
      <c r="M519" s="91">
        <f t="shared" si="300"/>
        <v>5.80227</v>
      </c>
      <c r="N519" s="91">
        <f t="shared" si="300"/>
        <v>5.9348799999999997</v>
      </c>
      <c r="O519" s="91">
        <f t="shared" si="300"/>
        <v>5.95458</v>
      </c>
      <c r="P519" s="91">
        <f t="shared" si="300"/>
        <v>5.9539900000000001</v>
      </c>
      <c r="Q519" s="91">
        <f t="shared" si="300"/>
        <v>5.9677100000000003</v>
      </c>
      <c r="R519" s="91">
        <f t="shared" si="300"/>
        <v>5.9644199999999996</v>
      </c>
      <c r="S519" s="91">
        <f t="shared" si="300"/>
        <v>5.9533399999999999</v>
      </c>
      <c r="T519" s="91">
        <f t="shared" si="300"/>
        <v>5.9229900000000004</v>
      </c>
      <c r="U519" s="91">
        <f t="shared" si="300"/>
        <v>5.8394899999999996</v>
      </c>
      <c r="V519" s="91">
        <f t="shared" si="300"/>
        <v>5.7903700000000002</v>
      </c>
      <c r="W519" s="91">
        <f t="shared" si="300"/>
        <v>5.8002799999999999</v>
      </c>
      <c r="X519" s="91">
        <f t="shared" si="300"/>
        <v>5.7690700000000001</v>
      </c>
      <c r="Y519" s="91">
        <f t="shared" si="300"/>
        <v>5.7564599999999997</v>
      </c>
      <c r="Z519" s="91">
        <f t="shared" si="300"/>
        <v>5.7516600000000002</v>
      </c>
      <c r="AA519" s="91">
        <f t="shared" si="300"/>
        <v>5.5062800000000003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2162</v>
      </c>
      <c r="B524" s="28" t="str">
        <f>"09"&amp;"."&amp;$B$800&amp;"."&amp;$B$801</f>
        <v>09.07.2023</v>
      </c>
      <c r="C524" s="90" t="s">
        <v>76</v>
      </c>
      <c r="D524" s="91">
        <f>ROUND(((D525+D526+D528+D527)/1000),5)</f>
        <v>5.4021600000000003</v>
      </c>
      <c r="E524" s="91">
        <f>ROUND(((E525+E526+E528+E527)/1000),5)</f>
        <v>5.2450799999999997</v>
      </c>
      <c r="F524" s="91">
        <f>ROUND(((F525+F526+F528+F527)/1000),5)</f>
        <v>5.0808400000000002</v>
      </c>
      <c r="G524" s="91">
        <f t="shared" ref="G524:AA524" si="303">ROUND(((G525+G526+G528+G527)/1000),5)</f>
        <v>5.00068</v>
      </c>
      <c r="H524" s="91">
        <f t="shared" si="303"/>
        <v>4.9603200000000003</v>
      </c>
      <c r="I524" s="91">
        <f t="shared" si="303"/>
        <v>4.9635999999999996</v>
      </c>
      <c r="J524" s="91">
        <f t="shared" si="303"/>
        <v>5.1216200000000001</v>
      </c>
      <c r="K524" s="91">
        <f t="shared" si="303"/>
        <v>5.3142100000000001</v>
      </c>
      <c r="L524" s="91">
        <f t="shared" si="303"/>
        <v>5.4523299999999999</v>
      </c>
      <c r="M524" s="91">
        <f t="shared" si="303"/>
        <v>5.7595400000000003</v>
      </c>
      <c r="N524" s="91">
        <f t="shared" si="303"/>
        <v>5.9210900000000004</v>
      </c>
      <c r="O524" s="91">
        <f t="shared" si="303"/>
        <v>5.9636500000000003</v>
      </c>
      <c r="P524" s="91">
        <f t="shared" si="303"/>
        <v>5.9558400000000002</v>
      </c>
      <c r="Q524" s="91">
        <f t="shared" si="303"/>
        <v>5.9763099999999998</v>
      </c>
      <c r="R524" s="91">
        <f t="shared" si="303"/>
        <v>5.9757199999999999</v>
      </c>
      <c r="S524" s="91">
        <f t="shared" si="303"/>
        <v>5.9753100000000003</v>
      </c>
      <c r="T524" s="91">
        <f t="shared" si="303"/>
        <v>5.9409299999999998</v>
      </c>
      <c r="U524" s="91">
        <f t="shared" si="303"/>
        <v>5.8666200000000002</v>
      </c>
      <c r="V524" s="91">
        <f t="shared" si="303"/>
        <v>5.8285600000000004</v>
      </c>
      <c r="W524" s="91">
        <f t="shared" si="303"/>
        <v>5.79826</v>
      </c>
      <c r="X524" s="91">
        <f t="shared" si="303"/>
        <v>5.7641400000000003</v>
      </c>
      <c r="Y524" s="91">
        <f t="shared" si="303"/>
        <v>5.78057</v>
      </c>
      <c r="Z524" s="91">
        <f t="shared" si="303"/>
        <v>5.72912</v>
      </c>
      <c r="AA524" s="91">
        <f t="shared" si="303"/>
        <v>5.4913400000000001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2167</v>
      </c>
      <c r="B529" s="28" t="str">
        <f>"10"&amp;"."&amp;$B$800&amp;"."&amp;$B$801</f>
        <v>10.07.2023</v>
      </c>
      <c r="C529" s="90" t="s">
        <v>76</v>
      </c>
      <c r="D529" s="91">
        <f>ROUND(((D530+D531+D533+D532)/1000),5)</f>
        <v>5.2461799999999998</v>
      </c>
      <c r="E529" s="91">
        <f>ROUND(((E530+E531+E533+E532)/1000),5)</f>
        <v>5.0418700000000003</v>
      </c>
      <c r="F529" s="91">
        <f>ROUND(((F530+F531+F533+F532)/1000),5)</f>
        <v>4.88429</v>
      </c>
      <c r="G529" s="91">
        <f t="shared" ref="G529:AA529" si="306">ROUND(((G530+G531+G533+G532)/1000),5)</f>
        <v>4.7896599999999996</v>
      </c>
      <c r="H529" s="91">
        <f t="shared" si="306"/>
        <v>4.6839700000000004</v>
      </c>
      <c r="I529" s="91">
        <f t="shared" si="306"/>
        <v>4.9074</v>
      </c>
      <c r="J529" s="91">
        <f t="shared" si="306"/>
        <v>5.1733900000000004</v>
      </c>
      <c r="K529" s="91">
        <f t="shared" si="306"/>
        <v>5.3515499999999996</v>
      </c>
      <c r="L529" s="91">
        <f t="shared" si="306"/>
        <v>5.5442600000000004</v>
      </c>
      <c r="M529" s="91">
        <f t="shared" si="306"/>
        <v>5.7148099999999999</v>
      </c>
      <c r="N529" s="91">
        <f t="shared" si="306"/>
        <v>5.9152899999999997</v>
      </c>
      <c r="O529" s="91">
        <f t="shared" si="306"/>
        <v>5.9328200000000004</v>
      </c>
      <c r="P529" s="91">
        <f t="shared" si="306"/>
        <v>5.9107399999999997</v>
      </c>
      <c r="Q529" s="91">
        <f t="shared" si="306"/>
        <v>5.9449300000000003</v>
      </c>
      <c r="R529" s="91">
        <f t="shared" si="306"/>
        <v>5.9450000000000003</v>
      </c>
      <c r="S529" s="91">
        <f t="shared" si="306"/>
        <v>5.8663100000000004</v>
      </c>
      <c r="T529" s="91">
        <f t="shared" si="306"/>
        <v>5.8563000000000001</v>
      </c>
      <c r="U529" s="91">
        <f t="shared" si="306"/>
        <v>5.8981199999999996</v>
      </c>
      <c r="V529" s="91">
        <f t="shared" si="306"/>
        <v>5.7460399999999998</v>
      </c>
      <c r="W529" s="91">
        <f t="shared" si="306"/>
        <v>5.6638700000000002</v>
      </c>
      <c r="X529" s="91">
        <f t="shared" si="306"/>
        <v>5.6220400000000001</v>
      </c>
      <c r="Y529" s="91">
        <f t="shared" si="306"/>
        <v>5.6457600000000001</v>
      </c>
      <c r="Z529" s="91">
        <f t="shared" si="306"/>
        <v>5.5041200000000003</v>
      </c>
      <c r="AA529" s="91">
        <f t="shared" si="306"/>
        <v>5.4211400000000003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2172</v>
      </c>
      <c r="B534" s="28" t="str">
        <f>"11"&amp;"."&amp;$B$800&amp;"."&amp;$B$801</f>
        <v>11.07.2023</v>
      </c>
      <c r="C534" s="90" t="s">
        <v>76</v>
      </c>
      <c r="D534" s="91">
        <f>ROUND(((D535+D536+D538+D537)/1000),5)</f>
        <v>5.1690300000000002</v>
      </c>
      <c r="E534" s="91">
        <f>ROUND(((E535+E536+E538+E537)/1000),5)</f>
        <v>5.0944900000000004</v>
      </c>
      <c r="F534" s="91">
        <f>ROUND(((F535+F536+F538+F537)/1000),5)</f>
        <v>4.8767899999999997</v>
      </c>
      <c r="G534" s="91">
        <f t="shared" ref="G534:AA534" si="309">ROUND(((G535+G536+G538+G537)/1000),5)</f>
        <v>4.6997499999999999</v>
      </c>
      <c r="H534" s="91">
        <f t="shared" si="309"/>
        <v>4.6911100000000001</v>
      </c>
      <c r="I534" s="91">
        <f t="shared" si="309"/>
        <v>4.89879</v>
      </c>
      <c r="J534" s="91">
        <f t="shared" si="309"/>
        <v>5.1398999999999999</v>
      </c>
      <c r="K534" s="91">
        <f t="shared" si="309"/>
        <v>5.3182099999999997</v>
      </c>
      <c r="L534" s="91">
        <f t="shared" si="309"/>
        <v>5.5300900000000004</v>
      </c>
      <c r="M534" s="91">
        <f t="shared" si="309"/>
        <v>5.6289400000000001</v>
      </c>
      <c r="N534" s="91">
        <f t="shared" si="309"/>
        <v>5.6411600000000002</v>
      </c>
      <c r="O534" s="91">
        <f t="shared" si="309"/>
        <v>5.6564800000000002</v>
      </c>
      <c r="P534" s="91">
        <f t="shared" si="309"/>
        <v>5.6727800000000004</v>
      </c>
      <c r="Q534" s="91">
        <f t="shared" si="309"/>
        <v>5.6695399999999996</v>
      </c>
      <c r="R534" s="91">
        <f t="shared" si="309"/>
        <v>5.7018599999999999</v>
      </c>
      <c r="S534" s="91">
        <f t="shared" si="309"/>
        <v>5.6976599999999999</v>
      </c>
      <c r="T534" s="91">
        <f t="shared" si="309"/>
        <v>5.6944400000000002</v>
      </c>
      <c r="U534" s="91">
        <f t="shared" si="309"/>
        <v>5.6822999999999997</v>
      </c>
      <c r="V534" s="91">
        <f t="shared" si="309"/>
        <v>5.6521499999999998</v>
      </c>
      <c r="W534" s="91">
        <f t="shared" si="309"/>
        <v>5.6077399999999997</v>
      </c>
      <c r="X534" s="91">
        <f t="shared" si="309"/>
        <v>5.5610499999999998</v>
      </c>
      <c r="Y534" s="91">
        <f t="shared" si="309"/>
        <v>5.5853400000000004</v>
      </c>
      <c r="Z534" s="91">
        <f t="shared" si="309"/>
        <v>5.4428000000000001</v>
      </c>
      <c r="AA534" s="91">
        <f t="shared" si="309"/>
        <v>5.3993599999999997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2177</v>
      </c>
      <c r="B539" s="28" t="str">
        <f>"12"&amp;"."&amp;$B$800&amp;"."&amp;$B$801</f>
        <v>12.07.2023</v>
      </c>
      <c r="C539" s="90" t="s">
        <v>76</v>
      </c>
      <c r="D539" s="91">
        <f>ROUND(((D540+D541+D543+D542)/1000),5)</f>
        <v>5.1218899999999996</v>
      </c>
      <c r="E539" s="91">
        <f>ROUND(((E540+E541+E543+E542)/1000),5)</f>
        <v>5.0057099999999997</v>
      </c>
      <c r="F539" s="91">
        <f>ROUND(((F540+F541+F543+F542)/1000),5)</f>
        <v>4.9150099999999997</v>
      </c>
      <c r="G539" s="91">
        <f t="shared" ref="G539:AA539" si="312">ROUND(((G540+G541+G543+G542)/1000),5)</f>
        <v>4.8705600000000002</v>
      </c>
      <c r="H539" s="91">
        <f t="shared" si="312"/>
        <v>4.8629699999999998</v>
      </c>
      <c r="I539" s="91">
        <f t="shared" si="312"/>
        <v>4.9832099999999997</v>
      </c>
      <c r="J539" s="91">
        <f t="shared" si="312"/>
        <v>5.2219899999999999</v>
      </c>
      <c r="K539" s="91">
        <f t="shared" si="312"/>
        <v>5.39236</v>
      </c>
      <c r="L539" s="91">
        <f t="shared" si="312"/>
        <v>5.6412599999999999</v>
      </c>
      <c r="M539" s="91">
        <f t="shared" si="312"/>
        <v>5.8404600000000002</v>
      </c>
      <c r="N539" s="91">
        <f t="shared" si="312"/>
        <v>5.9438300000000002</v>
      </c>
      <c r="O539" s="91">
        <f t="shared" si="312"/>
        <v>5.9420999999999999</v>
      </c>
      <c r="P539" s="91">
        <f t="shared" si="312"/>
        <v>5.9036200000000001</v>
      </c>
      <c r="Q539" s="91">
        <f t="shared" si="312"/>
        <v>5.8895400000000002</v>
      </c>
      <c r="R539" s="91">
        <f t="shared" si="312"/>
        <v>6.0077800000000003</v>
      </c>
      <c r="S539" s="91">
        <f t="shared" si="312"/>
        <v>5.9532299999999996</v>
      </c>
      <c r="T539" s="91">
        <f t="shared" si="312"/>
        <v>5.9401900000000003</v>
      </c>
      <c r="U539" s="91">
        <f t="shared" si="312"/>
        <v>5.8125200000000001</v>
      </c>
      <c r="V539" s="91">
        <f t="shared" si="312"/>
        <v>5.7710600000000003</v>
      </c>
      <c r="W539" s="91">
        <f t="shared" si="312"/>
        <v>5.6725899999999996</v>
      </c>
      <c r="X539" s="91">
        <f t="shared" si="312"/>
        <v>5.6790500000000002</v>
      </c>
      <c r="Y539" s="91">
        <f t="shared" si="312"/>
        <v>5.6914699999999998</v>
      </c>
      <c r="Z539" s="91">
        <f t="shared" si="312"/>
        <v>5.5097699999999996</v>
      </c>
      <c r="AA539" s="91">
        <f t="shared" si="312"/>
        <v>5.3940799999999998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2182</v>
      </c>
      <c r="B544" s="28" t="str">
        <f>"13"&amp;"."&amp;$B$800&amp;"."&amp;$B$801</f>
        <v>13.07.2023</v>
      </c>
      <c r="C544" s="90" t="s">
        <v>76</v>
      </c>
      <c r="D544" s="91">
        <f>ROUND(((D545+D546+D548+D547)/1000),5)</f>
        <v>5.2587099999999998</v>
      </c>
      <c r="E544" s="91">
        <f>ROUND(((E545+E546+E548+E547)/1000),5)</f>
        <v>5.1189900000000002</v>
      </c>
      <c r="F544" s="91">
        <f>ROUND(((F545+F546+F548+F547)/1000),5)</f>
        <v>4.9805999999999999</v>
      </c>
      <c r="G544" s="91">
        <f t="shared" ref="G544:AA544" si="315">ROUND(((G545+G546+G548+G547)/1000),5)</f>
        <v>4.9191799999999999</v>
      </c>
      <c r="H544" s="91">
        <f t="shared" si="315"/>
        <v>4.89656</v>
      </c>
      <c r="I544" s="91">
        <f t="shared" si="315"/>
        <v>5.0735000000000001</v>
      </c>
      <c r="J544" s="91">
        <f t="shared" si="315"/>
        <v>5.2693199999999996</v>
      </c>
      <c r="K544" s="91">
        <f t="shared" si="315"/>
        <v>5.4239199999999999</v>
      </c>
      <c r="L544" s="91">
        <f t="shared" si="315"/>
        <v>5.6410900000000002</v>
      </c>
      <c r="M544" s="91">
        <f t="shared" si="315"/>
        <v>5.7800200000000004</v>
      </c>
      <c r="N544" s="91">
        <f t="shared" si="315"/>
        <v>5.9416099999999998</v>
      </c>
      <c r="O544" s="91">
        <f t="shared" si="315"/>
        <v>5.9434800000000001</v>
      </c>
      <c r="P544" s="91">
        <f t="shared" si="315"/>
        <v>5.9413</v>
      </c>
      <c r="Q544" s="91">
        <f t="shared" si="315"/>
        <v>5.9437899999999999</v>
      </c>
      <c r="R544" s="91">
        <f t="shared" si="315"/>
        <v>6.0090500000000002</v>
      </c>
      <c r="S544" s="91">
        <f t="shared" si="315"/>
        <v>5.9977499999999999</v>
      </c>
      <c r="T544" s="91">
        <f t="shared" si="315"/>
        <v>5.9614599999999998</v>
      </c>
      <c r="U544" s="91">
        <f t="shared" si="315"/>
        <v>5.9459900000000001</v>
      </c>
      <c r="V544" s="91">
        <f t="shared" si="315"/>
        <v>5.9226700000000001</v>
      </c>
      <c r="W544" s="91">
        <f t="shared" si="315"/>
        <v>5.8769099999999996</v>
      </c>
      <c r="X544" s="91">
        <f t="shared" si="315"/>
        <v>5.8583400000000001</v>
      </c>
      <c r="Y544" s="91">
        <f t="shared" si="315"/>
        <v>5.8502099999999997</v>
      </c>
      <c r="Z544" s="91">
        <f t="shared" si="315"/>
        <v>5.6341000000000001</v>
      </c>
      <c r="AA544" s="91">
        <f t="shared" si="315"/>
        <v>5.4480500000000003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2187</v>
      </c>
      <c r="B549" s="28" t="str">
        <f>"14"&amp;"."&amp;$B$800&amp;"."&amp;$B$801</f>
        <v>14.07.2023</v>
      </c>
      <c r="C549" s="90" t="s">
        <v>76</v>
      </c>
      <c r="D549" s="91">
        <f>ROUND(((D550+D551+D553+D552)/1000),5)</f>
        <v>5.2484099999999998</v>
      </c>
      <c r="E549" s="91">
        <f>ROUND(((E550+E551+E553+E552)/1000),5)</f>
        <v>5.0832100000000002</v>
      </c>
      <c r="F549" s="91">
        <f>ROUND(((F550+F551+F553+F552)/1000),5)</f>
        <v>4.93682</v>
      </c>
      <c r="G549" s="91">
        <f t="shared" ref="G549:AA549" si="318">ROUND(((G550+G551+G553+G552)/1000),5)</f>
        <v>4.8948099999999997</v>
      </c>
      <c r="H549" s="91">
        <f t="shared" si="318"/>
        <v>4.8919499999999996</v>
      </c>
      <c r="I549" s="91">
        <f t="shared" si="318"/>
        <v>5.0071199999999996</v>
      </c>
      <c r="J549" s="91">
        <f t="shared" si="318"/>
        <v>5.2265899999999998</v>
      </c>
      <c r="K549" s="91">
        <f t="shared" si="318"/>
        <v>5.4184400000000004</v>
      </c>
      <c r="L549" s="91">
        <f t="shared" si="318"/>
        <v>5.6688599999999996</v>
      </c>
      <c r="M549" s="91">
        <f t="shared" si="318"/>
        <v>5.9056100000000002</v>
      </c>
      <c r="N549" s="91">
        <f t="shared" si="318"/>
        <v>5.9421999999999997</v>
      </c>
      <c r="O549" s="91">
        <f t="shared" si="318"/>
        <v>5.95085</v>
      </c>
      <c r="P549" s="91">
        <f t="shared" si="318"/>
        <v>5.9416500000000001</v>
      </c>
      <c r="Q549" s="91">
        <f t="shared" si="318"/>
        <v>5.9387699999999999</v>
      </c>
      <c r="R549" s="91">
        <f t="shared" si="318"/>
        <v>5.9835000000000003</v>
      </c>
      <c r="S549" s="91">
        <f t="shared" si="318"/>
        <v>5.9443700000000002</v>
      </c>
      <c r="T549" s="91">
        <f t="shared" si="318"/>
        <v>5.9414899999999999</v>
      </c>
      <c r="U549" s="91">
        <f t="shared" si="318"/>
        <v>5.9463800000000004</v>
      </c>
      <c r="V549" s="91">
        <f t="shared" si="318"/>
        <v>5.9375400000000003</v>
      </c>
      <c r="W549" s="91">
        <f t="shared" si="318"/>
        <v>5.9068699999999996</v>
      </c>
      <c r="X549" s="91">
        <f t="shared" si="318"/>
        <v>5.8908899999999997</v>
      </c>
      <c r="Y549" s="91">
        <f t="shared" si="318"/>
        <v>5.9090600000000002</v>
      </c>
      <c r="Z549" s="91">
        <f t="shared" si="318"/>
        <v>5.7065099999999997</v>
      </c>
      <c r="AA549" s="91">
        <f t="shared" si="318"/>
        <v>5.4602899999999996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2192</v>
      </c>
      <c r="B554" s="28" t="str">
        <f>"15"&amp;"."&amp;$B$800&amp;"."&amp;$B$801</f>
        <v>15.07.2023</v>
      </c>
      <c r="C554" s="90" t="s">
        <v>76</v>
      </c>
      <c r="D554" s="91">
        <f>ROUND(((D555+D556+D558+D557)/1000),5)</f>
        <v>5.3689900000000002</v>
      </c>
      <c r="E554" s="91">
        <f>ROUND(((E555+E556+E558+E557)/1000),5)</f>
        <v>5.3415100000000004</v>
      </c>
      <c r="F554" s="91">
        <f>ROUND(((F555+F556+F558+F557)/1000),5)</f>
        <v>5.22506</v>
      </c>
      <c r="G554" s="91">
        <f t="shared" ref="G554:AA554" si="321">ROUND(((G555+G556+G558+G557)/1000),5)</f>
        <v>5.1323100000000004</v>
      </c>
      <c r="H554" s="91">
        <f t="shared" si="321"/>
        <v>5.07118</v>
      </c>
      <c r="I554" s="91">
        <f t="shared" si="321"/>
        <v>5.0671299999999997</v>
      </c>
      <c r="J554" s="91">
        <f t="shared" si="321"/>
        <v>5.1430999999999996</v>
      </c>
      <c r="K554" s="91">
        <f t="shared" si="321"/>
        <v>5.3339100000000004</v>
      </c>
      <c r="L554" s="91">
        <f t="shared" si="321"/>
        <v>5.4774200000000004</v>
      </c>
      <c r="M554" s="91">
        <f t="shared" si="321"/>
        <v>5.7551300000000003</v>
      </c>
      <c r="N554" s="91">
        <f t="shared" si="321"/>
        <v>6.0299699999999996</v>
      </c>
      <c r="O554" s="91">
        <f t="shared" si="321"/>
        <v>6.0197700000000003</v>
      </c>
      <c r="P554" s="91">
        <f t="shared" si="321"/>
        <v>6.1315499999999998</v>
      </c>
      <c r="Q554" s="91">
        <f t="shared" si="321"/>
        <v>6.1713300000000002</v>
      </c>
      <c r="R554" s="91">
        <f t="shared" si="321"/>
        <v>6.1290800000000001</v>
      </c>
      <c r="S554" s="91">
        <f t="shared" si="321"/>
        <v>6.0071599999999998</v>
      </c>
      <c r="T554" s="91">
        <f t="shared" si="321"/>
        <v>5.9255100000000001</v>
      </c>
      <c r="U554" s="91">
        <f t="shared" si="321"/>
        <v>5.81351</v>
      </c>
      <c r="V554" s="91">
        <f t="shared" si="321"/>
        <v>5.7560000000000002</v>
      </c>
      <c r="W554" s="91">
        <f t="shared" si="321"/>
        <v>5.5650599999999999</v>
      </c>
      <c r="X554" s="91">
        <f t="shared" si="321"/>
        <v>5.5569600000000001</v>
      </c>
      <c r="Y554" s="91">
        <f t="shared" si="321"/>
        <v>5.6703999999999999</v>
      </c>
      <c r="Z554" s="91">
        <f t="shared" si="321"/>
        <v>5.5283899999999999</v>
      </c>
      <c r="AA554" s="91">
        <f t="shared" si="321"/>
        <v>5.3943899999999996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2197</v>
      </c>
      <c r="B559" s="28" t="str">
        <f>"16"&amp;"."&amp;$B$800&amp;"."&amp;$B$801</f>
        <v>16.07.2023</v>
      </c>
      <c r="C559" s="90" t="s">
        <v>76</v>
      </c>
      <c r="D559" s="91">
        <f>ROUND(((D560+D561+D563+D562)/1000),5)</f>
        <v>5.3416300000000003</v>
      </c>
      <c r="E559" s="91">
        <f>ROUND(((E560+E561+E563+E562)/1000),5)</f>
        <v>5.25169</v>
      </c>
      <c r="F559" s="91">
        <f>ROUND(((F560+F561+F563+F562)/1000),5)</f>
        <v>5.1483100000000004</v>
      </c>
      <c r="G559" s="91">
        <f t="shared" ref="G559:AA559" si="324">ROUND(((G560+G561+G563+G562)/1000),5)</f>
        <v>5.0391500000000002</v>
      </c>
      <c r="H559" s="91">
        <f t="shared" si="324"/>
        <v>4.9774099999999999</v>
      </c>
      <c r="I559" s="91">
        <f t="shared" si="324"/>
        <v>4.9738899999999999</v>
      </c>
      <c r="J559" s="91">
        <f t="shared" si="324"/>
        <v>5.0144000000000002</v>
      </c>
      <c r="K559" s="91">
        <f t="shared" si="324"/>
        <v>5.2388399999999997</v>
      </c>
      <c r="L559" s="91">
        <f t="shared" si="324"/>
        <v>5.4228100000000001</v>
      </c>
      <c r="M559" s="91">
        <f t="shared" si="324"/>
        <v>5.7548000000000004</v>
      </c>
      <c r="N559" s="91">
        <f t="shared" si="324"/>
        <v>5.8418999999999999</v>
      </c>
      <c r="O559" s="91">
        <f t="shared" si="324"/>
        <v>5.8753099999999998</v>
      </c>
      <c r="P559" s="91">
        <f t="shared" si="324"/>
        <v>5.8863799999999999</v>
      </c>
      <c r="Q559" s="91">
        <f t="shared" si="324"/>
        <v>5.8934899999999999</v>
      </c>
      <c r="R559" s="91">
        <f t="shared" si="324"/>
        <v>5.9115900000000003</v>
      </c>
      <c r="S559" s="91">
        <f t="shared" si="324"/>
        <v>5.9036200000000001</v>
      </c>
      <c r="T559" s="91">
        <f t="shared" si="324"/>
        <v>5.8655600000000003</v>
      </c>
      <c r="U559" s="91">
        <f t="shared" si="324"/>
        <v>5.8286899999999999</v>
      </c>
      <c r="V559" s="91">
        <f t="shared" si="324"/>
        <v>5.8193299999999999</v>
      </c>
      <c r="W559" s="91">
        <f t="shared" si="324"/>
        <v>5.8045299999999997</v>
      </c>
      <c r="X559" s="91">
        <f t="shared" si="324"/>
        <v>5.8132599999999996</v>
      </c>
      <c r="Y559" s="91">
        <f t="shared" si="324"/>
        <v>5.8537800000000004</v>
      </c>
      <c r="Z559" s="91">
        <f t="shared" si="324"/>
        <v>5.7488599999999996</v>
      </c>
      <c r="AA559" s="91">
        <f t="shared" si="324"/>
        <v>5.4750100000000002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2202</v>
      </c>
      <c r="B564" s="28" t="str">
        <f>"17"&amp;"."&amp;$B$800&amp;"."&amp;$B$801</f>
        <v>17.07.2023</v>
      </c>
      <c r="C564" s="90" t="s">
        <v>76</v>
      </c>
      <c r="D564" s="91">
        <f>ROUND(((D565+D566+D568+D567)/1000),5)</f>
        <v>5.3292299999999999</v>
      </c>
      <c r="E564" s="91">
        <f>ROUND(((E565+E566+E568+E567)/1000),5)</f>
        <v>5.2119200000000001</v>
      </c>
      <c r="F564" s="91">
        <f>ROUND(((F565+F566+F568+F567)/1000),5)</f>
        <v>5.1217899999999998</v>
      </c>
      <c r="G564" s="91">
        <f t="shared" ref="G564:AA564" si="327">ROUND(((G565+G566+G568+G567)/1000),5)</f>
        <v>5.0190299999999999</v>
      </c>
      <c r="H564" s="91">
        <f t="shared" si="327"/>
        <v>4.97844</v>
      </c>
      <c r="I564" s="91">
        <f t="shared" si="327"/>
        <v>5.0653100000000002</v>
      </c>
      <c r="J564" s="91">
        <f t="shared" si="327"/>
        <v>5.2515599999999996</v>
      </c>
      <c r="K564" s="91">
        <f t="shared" si="327"/>
        <v>5.4103000000000003</v>
      </c>
      <c r="L564" s="91">
        <f t="shared" si="327"/>
        <v>5.6687799999999999</v>
      </c>
      <c r="M564" s="91">
        <f t="shared" si="327"/>
        <v>5.9297199999999997</v>
      </c>
      <c r="N564" s="91">
        <f t="shared" si="327"/>
        <v>5.9401400000000004</v>
      </c>
      <c r="O564" s="91">
        <f t="shared" si="327"/>
        <v>5.9698700000000002</v>
      </c>
      <c r="P564" s="91">
        <f t="shared" si="327"/>
        <v>5.9409799999999997</v>
      </c>
      <c r="Q564" s="91">
        <f t="shared" si="327"/>
        <v>5.9614200000000004</v>
      </c>
      <c r="R564" s="91">
        <f t="shared" si="327"/>
        <v>6.0283100000000003</v>
      </c>
      <c r="S564" s="91">
        <f t="shared" si="327"/>
        <v>6.0049599999999996</v>
      </c>
      <c r="T564" s="91">
        <f t="shared" si="327"/>
        <v>6.0002199999999997</v>
      </c>
      <c r="U564" s="91">
        <f t="shared" si="327"/>
        <v>5.9859600000000004</v>
      </c>
      <c r="V564" s="91">
        <f t="shared" si="327"/>
        <v>5.94801</v>
      </c>
      <c r="W564" s="91">
        <f t="shared" si="327"/>
        <v>5.8978900000000003</v>
      </c>
      <c r="X564" s="91">
        <f t="shared" si="327"/>
        <v>5.8820699999999997</v>
      </c>
      <c r="Y564" s="91">
        <f t="shared" si="327"/>
        <v>5.8849900000000002</v>
      </c>
      <c r="Z564" s="91">
        <f t="shared" si="327"/>
        <v>5.5568600000000004</v>
      </c>
      <c r="AA564" s="91">
        <f t="shared" si="327"/>
        <v>5.3517299999999999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2207</v>
      </c>
      <c r="B569" s="28" t="str">
        <f>"18"&amp;"."&amp;$B$800&amp;"."&amp;$B$801</f>
        <v>18.07.2023</v>
      </c>
      <c r="C569" s="90" t="s">
        <v>76</v>
      </c>
      <c r="D569" s="91">
        <f>ROUND(((D570+D571+D573+D572)/1000),5)</f>
        <v>5.2052100000000001</v>
      </c>
      <c r="E569" s="91">
        <f>ROUND(((E570+E571+E573+E572)/1000),5)</f>
        <v>5.0887900000000004</v>
      </c>
      <c r="F569" s="91">
        <f>ROUND(((F570+F571+F573+F572)/1000),5)</f>
        <v>4.97403</v>
      </c>
      <c r="G569" s="91">
        <f t="shared" ref="G569:AA569" si="330">ROUND(((G570+G571+G573+G572)/1000),5)</f>
        <v>4.87033</v>
      </c>
      <c r="H569" s="91">
        <f t="shared" si="330"/>
        <v>4.9111700000000003</v>
      </c>
      <c r="I569" s="91">
        <f t="shared" si="330"/>
        <v>5.01126</v>
      </c>
      <c r="J569" s="91">
        <f t="shared" si="330"/>
        <v>5.1277400000000002</v>
      </c>
      <c r="K569" s="91">
        <f t="shared" si="330"/>
        <v>5.3974200000000003</v>
      </c>
      <c r="L569" s="91">
        <f t="shared" si="330"/>
        <v>5.6374500000000003</v>
      </c>
      <c r="M569" s="91">
        <f t="shared" si="330"/>
        <v>5.9360900000000001</v>
      </c>
      <c r="N569" s="91">
        <f t="shared" si="330"/>
        <v>5.9565200000000003</v>
      </c>
      <c r="O569" s="91">
        <f t="shared" si="330"/>
        <v>5.9566999999999997</v>
      </c>
      <c r="P569" s="91">
        <f t="shared" si="330"/>
        <v>5.9386000000000001</v>
      </c>
      <c r="Q569" s="91">
        <f t="shared" si="330"/>
        <v>5.9520200000000001</v>
      </c>
      <c r="R569" s="91">
        <f t="shared" si="330"/>
        <v>6.0185199999999996</v>
      </c>
      <c r="S569" s="91">
        <f t="shared" si="330"/>
        <v>6.0052000000000003</v>
      </c>
      <c r="T569" s="91">
        <f t="shared" si="330"/>
        <v>6.0027400000000002</v>
      </c>
      <c r="U569" s="91">
        <f t="shared" si="330"/>
        <v>5.9816399999999996</v>
      </c>
      <c r="V569" s="91">
        <f t="shared" si="330"/>
        <v>5.9423199999999996</v>
      </c>
      <c r="W569" s="91">
        <f t="shared" si="330"/>
        <v>5.8972300000000004</v>
      </c>
      <c r="X569" s="91">
        <f t="shared" si="330"/>
        <v>5.8581599999999998</v>
      </c>
      <c r="Y569" s="91">
        <f t="shared" si="330"/>
        <v>5.8482000000000003</v>
      </c>
      <c r="Z569" s="91">
        <f t="shared" si="330"/>
        <v>5.4906600000000001</v>
      </c>
      <c r="AA569" s="91">
        <f t="shared" si="330"/>
        <v>5.3357400000000004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2212</v>
      </c>
      <c r="B574" s="28" t="str">
        <f>"19"&amp;"."&amp;$B$800&amp;"."&amp;$B$801</f>
        <v>19.07.2023</v>
      </c>
      <c r="C574" s="90" t="s">
        <v>76</v>
      </c>
      <c r="D574" s="91">
        <f>ROUND(((D575+D576+D578+D577)/1000),5)</f>
        <v>5.18513</v>
      </c>
      <c r="E574" s="91">
        <f>ROUND(((E575+E576+E578+E577)/1000),5)</f>
        <v>5.05898</v>
      </c>
      <c r="F574" s="91">
        <f>ROUND(((F575+F576+F578+F577)/1000),5)</f>
        <v>4.8921200000000002</v>
      </c>
      <c r="G574" s="91">
        <f t="shared" ref="G574:AA574" si="333">ROUND(((G575+G576+G578+G577)/1000),5)</f>
        <v>4.8171600000000003</v>
      </c>
      <c r="H574" s="91">
        <f t="shared" si="333"/>
        <v>4.80321</v>
      </c>
      <c r="I574" s="91">
        <f t="shared" si="333"/>
        <v>4.9747500000000002</v>
      </c>
      <c r="J574" s="91">
        <f t="shared" si="333"/>
        <v>5.1658900000000001</v>
      </c>
      <c r="K574" s="91">
        <f t="shared" si="333"/>
        <v>5.43208</v>
      </c>
      <c r="L574" s="91">
        <f t="shared" si="333"/>
        <v>5.65212</v>
      </c>
      <c r="M574" s="91">
        <f t="shared" si="333"/>
        <v>5.9238799999999996</v>
      </c>
      <c r="N574" s="91">
        <f t="shared" si="333"/>
        <v>5.9705899999999996</v>
      </c>
      <c r="O574" s="91">
        <f t="shared" si="333"/>
        <v>5.9822100000000002</v>
      </c>
      <c r="P574" s="91">
        <f t="shared" si="333"/>
        <v>5.9799699999999998</v>
      </c>
      <c r="Q574" s="91">
        <f t="shared" si="333"/>
        <v>5.9878299999999998</v>
      </c>
      <c r="R574" s="91">
        <f t="shared" si="333"/>
        <v>6.0486899999999997</v>
      </c>
      <c r="S574" s="91">
        <f t="shared" si="333"/>
        <v>6.0322899999999997</v>
      </c>
      <c r="T574" s="91">
        <f t="shared" si="333"/>
        <v>6.0190700000000001</v>
      </c>
      <c r="U574" s="91">
        <f t="shared" si="333"/>
        <v>6.0001199999999999</v>
      </c>
      <c r="V574" s="91">
        <f t="shared" si="333"/>
        <v>5.9601100000000002</v>
      </c>
      <c r="W574" s="91">
        <f t="shared" si="333"/>
        <v>5.9217399999999998</v>
      </c>
      <c r="X574" s="91">
        <f t="shared" si="333"/>
        <v>5.8949999999999996</v>
      </c>
      <c r="Y574" s="91">
        <f t="shared" si="333"/>
        <v>5.8816300000000004</v>
      </c>
      <c r="Z574" s="91">
        <f t="shared" si="333"/>
        <v>5.5852000000000004</v>
      </c>
      <c r="AA574" s="91">
        <f t="shared" si="333"/>
        <v>5.4569000000000001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2217</v>
      </c>
      <c r="B579" s="28" t="str">
        <f>"20"&amp;"."&amp;$B$800&amp;"."&amp;$B$801</f>
        <v>20.07.2023</v>
      </c>
      <c r="C579" s="90" t="s">
        <v>76</v>
      </c>
      <c r="D579" s="91">
        <f>ROUND(((D580+D581+D583+D582)/1000),5)</f>
        <v>5.1528299999999998</v>
      </c>
      <c r="E579" s="91">
        <f>ROUND(((E580+E581+E583+E582)/1000),5)</f>
        <v>5.00082</v>
      </c>
      <c r="F579" s="91">
        <f>ROUND(((F580+F581+F583+F582)/1000),5)</f>
        <v>4.8631000000000002</v>
      </c>
      <c r="G579" s="91">
        <f t="shared" ref="G579:AA579" si="336">ROUND(((G580+G581+G583+G582)/1000),5)</f>
        <v>4.79474</v>
      </c>
      <c r="H579" s="91">
        <f t="shared" si="336"/>
        <v>4.7778</v>
      </c>
      <c r="I579" s="91">
        <f t="shared" si="336"/>
        <v>4.9589299999999996</v>
      </c>
      <c r="J579" s="91">
        <f t="shared" si="336"/>
        <v>5.0282900000000001</v>
      </c>
      <c r="K579" s="91">
        <f t="shared" si="336"/>
        <v>5.4188499999999999</v>
      </c>
      <c r="L579" s="91">
        <f t="shared" si="336"/>
        <v>5.7367400000000002</v>
      </c>
      <c r="M579" s="91">
        <f t="shared" si="336"/>
        <v>5.9393200000000004</v>
      </c>
      <c r="N579" s="91">
        <f t="shared" si="336"/>
        <v>5.9940899999999999</v>
      </c>
      <c r="O579" s="91">
        <f t="shared" si="336"/>
        <v>6.0010500000000002</v>
      </c>
      <c r="P579" s="91">
        <f t="shared" si="336"/>
        <v>5.9982499999999996</v>
      </c>
      <c r="Q579" s="91">
        <f t="shared" si="336"/>
        <v>5.9994800000000001</v>
      </c>
      <c r="R579" s="91">
        <f t="shared" si="336"/>
        <v>6.0187099999999996</v>
      </c>
      <c r="S579" s="91">
        <f t="shared" si="336"/>
        <v>6.0106999999999999</v>
      </c>
      <c r="T579" s="91">
        <f t="shared" si="336"/>
        <v>6.0097899999999997</v>
      </c>
      <c r="U579" s="91">
        <f t="shared" si="336"/>
        <v>5.9976099999999999</v>
      </c>
      <c r="V579" s="91">
        <f t="shared" si="336"/>
        <v>5.9546099999999997</v>
      </c>
      <c r="W579" s="91">
        <f t="shared" si="336"/>
        <v>5.92943</v>
      </c>
      <c r="X579" s="91">
        <f t="shared" si="336"/>
        <v>5.9097999999999997</v>
      </c>
      <c r="Y579" s="91">
        <f t="shared" si="336"/>
        <v>5.8992399999999998</v>
      </c>
      <c r="Z579" s="91">
        <f t="shared" si="336"/>
        <v>5.5728799999999996</v>
      </c>
      <c r="AA579" s="91">
        <f t="shared" si="336"/>
        <v>5.3563700000000001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2222</v>
      </c>
      <c r="B584" s="28" t="str">
        <f>"21"&amp;"."&amp;$B$800&amp;"."&amp;$B$801</f>
        <v>21.07.2023</v>
      </c>
      <c r="C584" s="90" t="s">
        <v>76</v>
      </c>
      <c r="D584" s="91">
        <f>ROUND(((D585+D586+D588+D587)/1000),5)</f>
        <v>5.1156899999999998</v>
      </c>
      <c r="E584" s="91">
        <f>ROUND(((E585+E586+E588+E587)/1000),5)</f>
        <v>4.9759500000000001</v>
      </c>
      <c r="F584" s="91">
        <f>ROUND(((F585+F586+F588+F587)/1000),5)</f>
        <v>4.9015300000000002</v>
      </c>
      <c r="G584" s="91">
        <f t="shared" ref="G584:AA584" si="339">ROUND(((G585+G586+G588+G587)/1000),5)</f>
        <v>4.8248899999999999</v>
      </c>
      <c r="H584" s="91">
        <f t="shared" si="339"/>
        <v>4.7971300000000001</v>
      </c>
      <c r="I584" s="91">
        <f t="shared" si="339"/>
        <v>4.9459999999999997</v>
      </c>
      <c r="J584" s="91">
        <f t="shared" si="339"/>
        <v>5.0644200000000001</v>
      </c>
      <c r="K584" s="91">
        <f t="shared" si="339"/>
        <v>5.3670499999999999</v>
      </c>
      <c r="L584" s="91">
        <f t="shared" si="339"/>
        <v>5.8014599999999996</v>
      </c>
      <c r="M584" s="91">
        <f t="shared" si="339"/>
        <v>5.9932699999999999</v>
      </c>
      <c r="N584" s="91">
        <f t="shared" si="339"/>
        <v>6.0105300000000002</v>
      </c>
      <c r="O584" s="91">
        <f t="shared" si="339"/>
        <v>6.0048399999999997</v>
      </c>
      <c r="P584" s="91">
        <f t="shared" si="339"/>
        <v>5.9963800000000003</v>
      </c>
      <c r="Q584" s="91">
        <f t="shared" si="339"/>
        <v>6.0060099999999998</v>
      </c>
      <c r="R584" s="91">
        <f t="shared" si="339"/>
        <v>6.0051899999999998</v>
      </c>
      <c r="S584" s="91">
        <f t="shared" si="339"/>
        <v>5.9991000000000003</v>
      </c>
      <c r="T584" s="91">
        <f t="shared" si="339"/>
        <v>5.9943900000000001</v>
      </c>
      <c r="U584" s="91">
        <f t="shared" si="339"/>
        <v>5.9930199999999996</v>
      </c>
      <c r="V584" s="91">
        <f t="shared" si="339"/>
        <v>5.9750800000000002</v>
      </c>
      <c r="W584" s="91">
        <f t="shared" si="339"/>
        <v>5.9749600000000003</v>
      </c>
      <c r="X584" s="91">
        <f t="shared" si="339"/>
        <v>5.9603200000000003</v>
      </c>
      <c r="Y584" s="91">
        <f t="shared" si="339"/>
        <v>5.9638900000000001</v>
      </c>
      <c r="Z584" s="91">
        <f t="shared" si="339"/>
        <v>5.8188300000000002</v>
      </c>
      <c r="AA584" s="91">
        <f t="shared" si="339"/>
        <v>5.4689199999999998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2227</v>
      </c>
      <c r="B589" s="28" t="str">
        <f>"22"&amp;"."&amp;$B$800&amp;"."&amp;$B$801</f>
        <v>22.07.2023</v>
      </c>
      <c r="C589" s="90" t="s">
        <v>76</v>
      </c>
      <c r="D589" s="91">
        <f>ROUND(((D590+D591+D593+D592)/1000),5)</f>
        <v>5.4586499999999996</v>
      </c>
      <c r="E589" s="91">
        <f>ROUND(((E590+E591+E593+E592)/1000),5)</f>
        <v>5.3239900000000002</v>
      </c>
      <c r="F589" s="91">
        <f>ROUND(((F590+F591+F593+F592)/1000),5)</f>
        <v>5.1832900000000004</v>
      </c>
      <c r="G589" s="91">
        <f t="shared" ref="G589:AA589" si="342">ROUND(((G590+G591+G593+G592)/1000),5)</f>
        <v>5.07158</v>
      </c>
      <c r="H589" s="91">
        <f t="shared" si="342"/>
        <v>5.0205000000000002</v>
      </c>
      <c r="I589" s="91">
        <f t="shared" si="342"/>
        <v>5.0905399999999998</v>
      </c>
      <c r="J589" s="91">
        <f t="shared" si="342"/>
        <v>5.2224700000000004</v>
      </c>
      <c r="K589" s="91">
        <f t="shared" si="342"/>
        <v>5.35039</v>
      </c>
      <c r="L589" s="91">
        <f t="shared" si="342"/>
        <v>5.5110000000000001</v>
      </c>
      <c r="M589" s="91">
        <f t="shared" si="342"/>
        <v>5.9187000000000003</v>
      </c>
      <c r="N589" s="91">
        <f t="shared" si="342"/>
        <v>5.9867299999999997</v>
      </c>
      <c r="O589" s="91">
        <f t="shared" si="342"/>
        <v>5.9956699999999996</v>
      </c>
      <c r="P589" s="91">
        <f t="shared" si="342"/>
        <v>5.9900500000000001</v>
      </c>
      <c r="Q589" s="91">
        <f t="shared" si="342"/>
        <v>5.9866999999999999</v>
      </c>
      <c r="R589" s="91">
        <f t="shared" si="342"/>
        <v>5.9883499999999996</v>
      </c>
      <c r="S589" s="91">
        <f t="shared" si="342"/>
        <v>5.9789500000000002</v>
      </c>
      <c r="T589" s="91">
        <f t="shared" si="342"/>
        <v>5.9504900000000003</v>
      </c>
      <c r="U589" s="91">
        <f t="shared" si="342"/>
        <v>5.9160700000000004</v>
      </c>
      <c r="V589" s="91">
        <f t="shared" si="342"/>
        <v>5.8897500000000003</v>
      </c>
      <c r="W589" s="91">
        <f t="shared" si="342"/>
        <v>5.8378100000000002</v>
      </c>
      <c r="X589" s="91">
        <f t="shared" si="342"/>
        <v>5.8309899999999999</v>
      </c>
      <c r="Y589" s="91">
        <f t="shared" si="342"/>
        <v>5.84558</v>
      </c>
      <c r="Z589" s="91">
        <f t="shared" si="342"/>
        <v>5.6624999999999996</v>
      </c>
      <c r="AA589" s="91">
        <f t="shared" si="342"/>
        <v>5.4554099999999996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2232</v>
      </c>
      <c r="B594" s="28" t="str">
        <f>"23"&amp;"."&amp;$B$800&amp;"."&amp;$B$801</f>
        <v>23.07.2023</v>
      </c>
      <c r="C594" s="90" t="s">
        <v>76</v>
      </c>
      <c r="D594" s="91">
        <f>ROUND(((D595+D596+D598+D597)/1000),5)</f>
        <v>5.2713599999999996</v>
      </c>
      <c r="E594" s="91">
        <f>ROUND(((E595+E596+E598+E597)/1000),5)</f>
        <v>5.1235499999999998</v>
      </c>
      <c r="F594" s="91">
        <f>ROUND(((F595+F596+F598+F597)/1000),5)</f>
        <v>4.9496200000000004</v>
      </c>
      <c r="G594" s="91">
        <f t="shared" ref="G594:AA594" si="345">ROUND(((G595+G596+G598+G597)/1000),5)</f>
        <v>4.84579</v>
      </c>
      <c r="H594" s="91">
        <f t="shared" si="345"/>
        <v>4.7953000000000001</v>
      </c>
      <c r="I594" s="91">
        <f t="shared" si="345"/>
        <v>4.84978</v>
      </c>
      <c r="J594" s="91">
        <f t="shared" si="345"/>
        <v>4.8498700000000001</v>
      </c>
      <c r="K594" s="91">
        <f t="shared" si="345"/>
        <v>5.1461199999999998</v>
      </c>
      <c r="L594" s="91">
        <f t="shared" si="345"/>
        <v>5.3654999999999999</v>
      </c>
      <c r="M594" s="91">
        <f t="shared" si="345"/>
        <v>5.5831299999999997</v>
      </c>
      <c r="N594" s="91">
        <f t="shared" si="345"/>
        <v>5.7661800000000003</v>
      </c>
      <c r="O594" s="91">
        <f t="shared" si="345"/>
        <v>5.8042800000000003</v>
      </c>
      <c r="P594" s="91">
        <f t="shared" si="345"/>
        <v>5.8094599999999996</v>
      </c>
      <c r="Q594" s="91">
        <f t="shared" si="345"/>
        <v>5.8141299999999996</v>
      </c>
      <c r="R594" s="91">
        <f t="shared" si="345"/>
        <v>5.8138199999999998</v>
      </c>
      <c r="S594" s="91">
        <f t="shared" si="345"/>
        <v>5.8075999999999999</v>
      </c>
      <c r="T594" s="91">
        <f t="shared" si="345"/>
        <v>5.7680100000000003</v>
      </c>
      <c r="U594" s="91">
        <f t="shared" si="345"/>
        <v>5.7573499999999997</v>
      </c>
      <c r="V594" s="91">
        <f t="shared" si="345"/>
        <v>5.7499200000000004</v>
      </c>
      <c r="W594" s="91">
        <f t="shared" si="345"/>
        <v>5.7412400000000003</v>
      </c>
      <c r="X594" s="91">
        <f t="shared" si="345"/>
        <v>5.7470100000000004</v>
      </c>
      <c r="Y594" s="91">
        <f t="shared" si="345"/>
        <v>5.7434700000000003</v>
      </c>
      <c r="Z594" s="91">
        <f t="shared" si="345"/>
        <v>5.5652499999999998</v>
      </c>
      <c r="AA594" s="91">
        <f t="shared" si="345"/>
        <v>5.3945800000000004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2237</v>
      </c>
      <c r="B599" s="28" t="str">
        <f>"24"&amp;"."&amp;$B$800&amp;"."&amp;$B$801</f>
        <v>24.07.2023</v>
      </c>
      <c r="C599" s="90" t="s">
        <v>76</v>
      </c>
      <c r="D599" s="91">
        <f>ROUND(((D600+D601+D603+D602)/1000),5)</f>
        <v>5.1754199999999999</v>
      </c>
      <c r="E599" s="91">
        <f>ROUND(((E600+E601+E603+E602)/1000),5)</f>
        <v>5.0246399999999998</v>
      </c>
      <c r="F599" s="91">
        <f>ROUND(((F600+F601+F603+F602)/1000),5)</f>
        <v>4.9578300000000004</v>
      </c>
      <c r="G599" s="91">
        <f t="shared" ref="G599:AA599" si="348">ROUND(((G600+G601+G603+G602)/1000),5)</f>
        <v>4.8776999999999999</v>
      </c>
      <c r="H599" s="91">
        <f t="shared" si="348"/>
        <v>4.8494599999999997</v>
      </c>
      <c r="I599" s="91">
        <f t="shared" si="348"/>
        <v>5.01823</v>
      </c>
      <c r="J599" s="91">
        <f t="shared" si="348"/>
        <v>5.2300899999999997</v>
      </c>
      <c r="K599" s="91">
        <f t="shared" si="348"/>
        <v>5.3602400000000001</v>
      </c>
      <c r="L599" s="91">
        <f t="shared" si="348"/>
        <v>5.6966700000000001</v>
      </c>
      <c r="M599" s="91">
        <f t="shared" si="348"/>
        <v>5.9267700000000003</v>
      </c>
      <c r="N599" s="91">
        <f t="shared" si="348"/>
        <v>5.99275</v>
      </c>
      <c r="O599" s="91">
        <f t="shared" si="348"/>
        <v>5.9989600000000003</v>
      </c>
      <c r="P599" s="91">
        <f t="shared" si="348"/>
        <v>5.9862299999999999</v>
      </c>
      <c r="Q599" s="91">
        <f t="shared" si="348"/>
        <v>6.0297900000000002</v>
      </c>
      <c r="R599" s="91">
        <f t="shared" si="348"/>
        <v>6.0244299999999997</v>
      </c>
      <c r="S599" s="91">
        <f t="shared" si="348"/>
        <v>5.9984000000000002</v>
      </c>
      <c r="T599" s="91">
        <f t="shared" si="348"/>
        <v>5.9843799999999998</v>
      </c>
      <c r="U599" s="91">
        <f t="shared" si="348"/>
        <v>5.9634099999999997</v>
      </c>
      <c r="V599" s="91">
        <f t="shared" si="348"/>
        <v>5.9123700000000001</v>
      </c>
      <c r="W599" s="91">
        <f t="shared" si="348"/>
        <v>5.8944200000000002</v>
      </c>
      <c r="X599" s="91">
        <f t="shared" si="348"/>
        <v>5.8366600000000002</v>
      </c>
      <c r="Y599" s="91">
        <f t="shared" si="348"/>
        <v>5.8309699999999998</v>
      </c>
      <c r="Z599" s="91">
        <f t="shared" si="348"/>
        <v>5.5242399999999998</v>
      </c>
      <c r="AA599" s="91">
        <f t="shared" si="348"/>
        <v>5.3238899999999996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2242</v>
      </c>
      <c r="B604" s="28" t="str">
        <f>"25"&amp;"."&amp;$B$800&amp;"."&amp;$B$801</f>
        <v>25.07.2023</v>
      </c>
      <c r="C604" s="90" t="s">
        <v>76</v>
      </c>
      <c r="D604" s="91">
        <f>ROUND(((D605+D606+D608+D607)/1000),5)</f>
        <v>5.1075100000000004</v>
      </c>
      <c r="E604" s="91">
        <f>ROUND(((E605+E606+E608+E607)/1000),5)</f>
        <v>4.9629599999999998</v>
      </c>
      <c r="F604" s="91">
        <f>ROUND(((F605+F606+F608+F607)/1000),5)</f>
        <v>4.8179600000000002</v>
      </c>
      <c r="G604" s="91">
        <f t="shared" ref="G604:AA604" si="351">ROUND(((G605+G606+G608+G607)/1000),5)</f>
        <v>4.7595000000000001</v>
      </c>
      <c r="H604" s="91">
        <f t="shared" si="351"/>
        <v>4.7272400000000001</v>
      </c>
      <c r="I604" s="91">
        <f t="shared" si="351"/>
        <v>4.9135999999999997</v>
      </c>
      <c r="J604" s="91">
        <f t="shared" si="351"/>
        <v>5.0297900000000002</v>
      </c>
      <c r="K604" s="91">
        <f t="shared" si="351"/>
        <v>5.3191199999999998</v>
      </c>
      <c r="L604" s="91">
        <f t="shared" si="351"/>
        <v>5.4325099999999997</v>
      </c>
      <c r="M604" s="91">
        <f t="shared" si="351"/>
        <v>5.7178100000000001</v>
      </c>
      <c r="N604" s="91">
        <f t="shared" si="351"/>
        <v>5.7843600000000004</v>
      </c>
      <c r="O604" s="91">
        <f t="shared" si="351"/>
        <v>5.9161000000000001</v>
      </c>
      <c r="P604" s="91">
        <f t="shared" si="351"/>
        <v>5.8994999999999997</v>
      </c>
      <c r="Q604" s="91">
        <f t="shared" si="351"/>
        <v>5.9303699999999999</v>
      </c>
      <c r="R604" s="91">
        <f t="shared" si="351"/>
        <v>5.99735</v>
      </c>
      <c r="S604" s="91">
        <f t="shared" si="351"/>
        <v>5.9955699999999998</v>
      </c>
      <c r="T604" s="91">
        <f t="shared" si="351"/>
        <v>5.9930300000000001</v>
      </c>
      <c r="U604" s="91">
        <f t="shared" si="351"/>
        <v>5.9755900000000004</v>
      </c>
      <c r="V604" s="91">
        <f t="shared" si="351"/>
        <v>5.9239499999999996</v>
      </c>
      <c r="W604" s="91">
        <f t="shared" si="351"/>
        <v>5.7899599999999998</v>
      </c>
      <c r="X604" s="91">
        <f t="shared" si="351"/>
        <v>5.6205699999999998</v>
      </c>
      <c r="Y604" s="91">
        <f t="shared" si="351"/>
        <v>5.6039399999999997</v>
      </c>
      <c r="Z604" s="91">
        <f t="shared" si="351"/>
        <v>5.4175399999999998</v>
      </c>
      <c r="AA604" s="91">
        <f t="shared" si="351"/>
        <v>5.2794999999999996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2247</v>
      </c>
      <c r="B609" s="28" t="str">
        <f>"26"&amp;"."&amp;$B$800&amp;"."&amp;$B$801</f>
        <v>26.07.2023</v>
      </c>
      <c r="C609" s="90" t="s">
        <v>76</v>
      </c>
      <c r="D609" s="91">
        <f>ROUND(((D610+D611+D613+D612)/1000),5)</f>
        <v>5.1716100000000003</v>
      </c>
      <c r="E609" s="91">
        <f>ROUND(((E610+E611+E613+E612)/1000),5)</f>
        <v>5.0470800000000002</v>
      </c>
      <c r="F609" s="91">
        <f>ROUND(((F610+F611+F613+F612)/1000),5)</f>
        <v>4.9285199999999998</v>
      </c>
      <c r="G609" s="91">
        <f t="shared" ref="G609:AA609" si="354">ROUND(((G610+G611+G613+G612)/1000),5)</f>
        <v>4.8081699999999996</v>
      </c>
      <c r="H609" s="91">
        <f t="shared" si="354"/>
        <v>4.80924</v>
      </c>
      <c r="I609" s="91">
        <f t="shared" si="354"/>
        <v>4.9829100000000004</v>
      </c>
      <c r="J609" s="91">
        <f t="shared" si="354"/>
        <v>5.0995999999999997</v>
      </c>
      <c r="K609" s="91">
        <f t="shared" si="354"/>
        <v>5.3865600000000002</v>
      </c>
      <c r="L609" s="91">
        <f t="shared" si="354"/>
        <v>5.6212499999999999</v>
      </c>
      <c r="M609" s="91">
        <f t="shared" si="354"/>
        <v>5.9934799999999999</v>
      </c>
      <c r="N609" s="91">
        <f t="shared" si="354"/>
        <v>6.0496499999999997</v>
      </c>
      <c r="O609" s="91">
        <f t="shared" si="354"/>
        <v>6.0836300000000003</v>
      </c>
      <c r="P609" s="91">
        <f t="shared" si="354"/>
        <v>6.0511200000000001</v>
      </c>
      <c r="Q609" s="91">
        <f t="shared" si="354"/>
        <v>6.0267200000000001</v>
      </c>
      <c r="R609" s="91">
        <f t="shared" si="354"/>
        <v>6.1418799999999996</v>
      </c>
      <c r="S609" s="91">
        <f t="shared" si="354"/>
        <v>6.09246</v>
      </c>
      <c r="T609" s="91">
        <f t="shared" si="354"/>
        <v>6.0570599999999999</v>
      </c>
      <c r="U609" s="91">
        <f t="shared" si="354"/>
        <v>6.0225</v>
      </c>
      <c r="V609" s="91">
        <f t="shared" si="354"/>
        <v>5.9857399999999998</v>
      </c>
      <c r="W609" s="91">
        <f t="shared" si="354"/>
        <v>5.9559800000000003</v>
      </c>
      <c r="X609" s="91">
        <f t="shared" si="354"/>
        <v>5.8987499999999997</v>
      </c>
      <c r="Y609" s="91">
        <f t="shared" si="354"/>
        <v>5.7928199999999999</v>
      </c>
      <c r="Z609" s="91">
        <f t="shared" si="354"/>
        <v>5.6565799999999999</v>
      </c>
      <c r="AA609" s="91">
        <f t="shared" si="354"/>
        <v>5.33941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2252</v>
      </c>
      <c r="B614" s="28" t="str">
        <f>"27"&amp;"."&amp;$B$800&amp;"."&amp;$B$801</f>
        <v>27.07.2023</v>
      </c>
      <c r="C614" s="90" t="s">
        <v>76</v>
      </c>
      <c r="D614" s="91">
        <f>ROUND(((D615+D616+D618+D617)/1000),5)</f>
        <v>5.1665400000000004</v>
      </c>
      <c r="E614" s="91">
        <f>ROUND(((E615+E616+E618+E617)/1000),5)</f>
        <v>4.9857899999999997</v>
      </c>
      <c r="F614" s="91">
        <f>ROUND(((F615+F616+F618+F617)/1000),5)</f>
        <v>4.8303900000000004</v>
      </c>
      <c r="G614" s="91">
        <f t="shared" ref="G614:AA614" si="357">ROUND(((G615+G616+G618+G617)/1000),5)</f>
        <v>4.7112800000000004</v>
      </c>
      <c r="H614" s="91">
        <f t="shared" si="357"/>
        <v>4.6824500000000002</v>
      </c>
      <c r="I614" s="91">
        <f t="shared" si="357"/>
        <v>4.9210599999999998</v>
      </c>
      <c r="J614" s="91">
        <f t="shared" si="357"/>
        <v>5.1898900000000001</v>
      </c>
      <c r="K614" s="91">
        <f t="shared" si="357"/>
        <v>5.3309300000000004</v>
      </c>
      <c r="L614" s="91">
        <f t="shared" si="357"/>
        <v>5.7451299999999996</v>
      </c>
      <c r="M614" s="91">
        <f t="shared" si="357"/>
        <v>6.0056099999999999</v>
      </c>
      <c r="N614" s="91">
        <f t="shared" si="357"/>
        <v>6.0133599999999996</v>
      </c>
      <c r="O614" s="91">
        <f t="shared" si="357"/>
        <v>6.0205200000000003</v>
      </c>
      <c r="P614" s="91">
        <f t="shared" si="357"/>
        <v>6.0076099999999997</v>
      </c>
      <c r="Q614" s="91">
        <f t="shared" si="357"/>
        <v>6.0208599999999999</v>
      </c>
      <c r="R614" s="91">
        <f t="shared" si="357"/>
        <v>6.0328099999999996</v>
      </c>
      <c r="S614" s="91">
        <f t="shared" si="357"/>
        <v>6.0198700000000001</v>
      </c>
      <c r="T614" s="91">
        <f t="shared" si="357"/>
        <v>6.0421500000000004</v>
      </c>
      <c r="U614" s="91">
        <f t="shared" si="357"/>
        <v>6.0227899999999996</v>
      </c>
      <c r="V614" s="91">
        <f t="shared" si="357"/>
        <v>5.9934799999999999</v>
      </c>
      <c r="W614" s="91">
        <f t="shared" si="357"/>
        <v>5.9409700000000001</v>
      </c>
      <c r="X614" s="91">
        <f t="shared" si="357"/>
        <v>5.8507899999999999</v>
      </c>
      <c r="Y614" s="91">
        <f t="shared" si="357"/>
        <v>5.7959800000000001</v>
      </c>
      <c r="Z614" s="91">
        <f t="shared" si="357"/>
        <v>5.6231799999999996</v>
      </c>
      <c r="AA614" s="91">
        <f t="shared" si="357"/>
        <v>5.3184199999999997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2257</v>
      </c>
      <c r="B619" s="28" t="str">
        <f>"28"&amp;"."&amp;$B$800&amp;"."&amp;$B$801</f>
        <v>28.07.2023</v>
      </c>
      <c r="C619" s="90" t="s">
        <v>76</v>
      </c>
      <c r="D619" s="91">
        <f>ROUND(((D620+D621+D623+D622)/1000),5)</f>
        <v>5.1068199999999999</v>
      </c>
      <c r="E619" s="91">
        <f>ROUND(((E620+E621+E623+E622)/1000),5)</f>
        <v>4.9283000000000001</v>
      </c>
      <c r="F619" s="91">
        <f>ROUND(((F620+F621+F623+F622)/1000),5)</f>
        <v>4.7792000000000003</v>
      </c>
      <c r="G619" s="91">
        <f t="shared" ref="G619:AA619" si="360">ROUND(((G620+G621+G623+G622)/1000),5)</f>
        <v>4.7105199999999998</v>
      </c>
      <c r="H619" s="91">
        <f t="shared" si="360"/>
        <v>4.6938000000000004</v>
      </c>
      <c r="I619" s="91">
        <f t="shared" si="360"/>
        <v>4.9122500000000002</v>
      </c>
      <c r="J619" s="91">
        <f t="shared" si="360"/>
        <v>5.1320899999999998</v>
      </c>
      <c r="K619" s="91">
        <f t="shared" si="360"/>
        <v>5.3524200000000004</v>
      </c>
      <c r="L619" s="91">
        <f t="shared" si="360"/>
        <v>5.6017999999999999</v>
      </c>
      <c r="M619" s="91">
        <f t="shared" si="360"/>
        <v>6.0199400000000001</v>
      </c>
      <c r="N619" s="91">
        <f t="shared" si="360"/>
        <v>6.0300599999999998</v>
      </c>
      <c r="O619" s="91">
        <f t="shared" si="360"/>
        <v>6.0404900000000001</v>
      </c>
      <c r="P619" s="91">
        <f t="shared" si="360"/>
        <v>6.04434</v>
      </c>
      <c r="Q619" s="91">
        <f t="shared" si="360"/>
        <v>6.0349399999999997</v>
      </c>
      <c r="R619" s="91">
        <f t="shared" si="360"/>
        <v>6.1135700000000002</v>
      </c>
      <c r="S619" s="91">
        <f t="shared" si="360"/>
        <v>6.0331599999999996</v>
      </c>
      <c r="T619" s="91">
        <f t="shared" si="360"/>
        <v>6.0491599999999996</v>
      </c>
      <c r="U619" s="91">
        <f t="shared" si="360"/>
        <v>6.0280699999999996</v>
      </c>
      <c r="V619" s="91">
        <f t="shared" si="360"/>
        <v>6.0031499999999998</v>
      </c>
      <c r="W619" s="91">
        <f t="shared" si="360"/>
        <v>5.9602599999999999</v>
      </c>
      <c r="X619" s="91">
        <f t="shared" si="360"/>
        <v>5.9214900000000004</v>
      </c>
      <c r="Y619" s="91">
        <f t="shared" si="360"/>
        <v>5.9065899999999996</v>
      </c>
      <c r="Z619" s="91">
        <f t="shared" si="360"/>
        <v>5.6368900000000002</v>
      </c>
      <c r="AA619" s="91">
        <f t="shared" si="360"/>
        <v>5.4566100000000004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2262</v>
      </c>
      <c r="B624" s="28" t="str">
        <f>"29"&amp;"."&amp;$B$800&amp;"."&amp;$B$801</f>
        <v>29.07.2023</v>
      </c>
      <c r="C624" s="90" t="s">
        <v>76</v>
      </c>
      <c r="D624" s="91">
        <f>ROUND(((D625+D626+D628+D627)/1000),5)</f>
        <v>5.21251</v>
      </c>
      <c r="E624" s="91">
        <f>ROUND(((E625+E626+E628+E627)/1000),5)</f>
        <v>5.0577500000000004</v>
      </c>
      <c r="F624" s="91">
        <f>ROUND(((F625+F626+F628+F627)/1000),5)</f>
        <v>4.9571800000000001</v>
      </c>
      <c r="G624" s="91">
        <f t="shared" ref="G624:AA624" si="363">ROUND(((G625+G626+G628+G627)/1000),5)</f>
        <v>4.8576300000000003</v>
      </c>
      <c r="H624" s="91">
        <f t="shared" si="363"/>
        <v>4.8224900000000002</v>
      </c>
      <c r="I624" s="91">
        <f t="shared" si="363"/>
        <v>4.9172399999999996</v>
      </c>
      <c r="J624" s="91">
        <f t="shared" si="363"/>
        <v>4.9159199999999998</v>
      </c>
      <c r="K624" s="91">
        <f t="shared" si="363"/>
        <v>5.2990599999999999</v>
      </c>
      <c r="L624" s="91">
        <f t="shared" si="363"/>
        <v>5.4170800000000003</v>
      </c>
      <c r="M624" s="91">
        <f t="shared" si="363"/>
        <v>5.74756</v>
      </c>
      <c r="N624" s="91">
        <f t="shared" si="363"/>
        <v>5.9352799999999997</v>
      </c>
      <c r="O624" s="91">
        <f t="shared" si="363"/>
        <v>5.9604100000000004</v>
      </c>
      <c r="P624" s="91">
        <f t="shared" si="363"/>
        <v>5.9529399999999999</v>
      </c>
      <c r="Q624" s="91">
        <f t="shared" si="363"/>
        <v>5.9554600000000004</v>
      </c>
      <c r="R624" s="91">
        <f t="shared" si="363"/>
        <v>5.9458000000000002</v>
      </c>
      <c r="S624" s="91">
        <f t="shared" si="363"/>
        <v>5.89628</v>
      </c>
      <c r="T624" s="91">
        <f t="shared" si="363"/>
        <v>5.8748899999999997</v>
      </c>
      <c r="U624" s="91">
        <f t="shared" si="363"/>
        <v>5.8540900000000002</v>
      </c>
      <c r="V624" s="91">
        <f t="shared" si="363"/>
        <v>5.8509099999999998</v>
      </c>
      <c r="W624" s="91">
        <f t="shared" si="363"/>
        <v>5.7414300000000003</v>
      </c>
      <c r="X624" s="91">
        <f t="shared" si="363"/>
        <v>5.7321999999999997</v>
      </c>
      <c r="Y624" s="91">
        <f t="shared" si="363"/>
        <v>5.7182199999999996</v>
      </c>
      <c r="Z624" s="91">
        <f t="shared" si="363"/>
        <v>5.6213699999999998</v>
      </c>
      <c r="AA624" s="91">
        <f t="shared" si="363"/>
        <v>5.4348700000000001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2267</v>
      </c>
      <c r="B629" s="28" t="str">
        <f>"30"&amp;"."&amp;$B$800&amp;"."&amp;$B$801</f>
        <v>30.07.2023</v>
      </c>
      <c r="C629" s="90" t="s">
        <v>76</v>
      </c>
      <c r="D629" s="91">
        <f>ROUND(((D630+D631+D633+D632)/1000),5)</f>
        <v>5.2745600000000001</v>
      </c>
      <c r="E629" s="91">
        <f>ROUND(((E630+E631+E633+E632)/1000),5)</f>
        <v>5.0865299999999998</v>
      </c>
      <c r="F629" s="91">
        <f>ROUND(((F630+F631+F633+F632)/1000),5)</f>
        <v>4.9722099999999996</v>
      </c>
      <c r="G629" s="91">
        <f t="shared" ref="G629:AA629" si="366">ROUND(((G630+G631+G633+G632)/1000),5)</f>
        <v>4.91378</v>
      </c>
      <c r="H629" s="91">
        <f t="shared" si="366"/>
        <v>4.8632499999999999</v>
      </c>
      <c r="I629" s="91">
        <f t="shared" si="366"/>
        <v>4.8860900000000003</v>
      </c>
      <c r="J629" s="91">
        <f t="shared" si="366"/>
        <v>4.9116600000000004</v>
      </c>
      <c r="K629" s="91">
        <f t="shared" si="366"/>
        <v>5.22316</v>
      </c>
      <c r="L629" s="91">
        <f t="shared" si="366"/>
        <v>5.4074799999999996</v>
      </c>
      <c r="M629" s="91">
        <f t="shared" si="366"/>
        <v>5.7675200000000002</v>
      </c>
      <c r="N629" s="91">
        <f t="shared" si="366"/>
        <v>5.8889100000000001</v>
      </c>
      <c r="O629" s="91">
        <f t="shared" si="366"/>
        <v>5.9333600000000004</v>
      </c>
      <c r="P629" s="91">
        <f t="shared" si="366"/>
        <v>5.92293</v>
      </c>
      <c r="Q629" s="91">
        <f t="shared" si="366"/>
        <v>5.9282899999999996</v>
      </c>
      <c r="R629" s="91">
        <f t="shared" si="366"/>
        <v>5.9282399999999997</v>
      </c>
      <c r="S629" s="91">
        <f t="shared" si="366"/>
        <v>5.9295799999999996</v>
      </c>
      <c r="T629" s="91">
        <f t="shared" si="366"/>
        <v>5.93</v>
      </c>
      <c r="U629" s="91">
        <f t="shared" si="366"/>
        <v>5.8875500000000001</v>
      </c>
      <c r="V629" s="91">
        <f t="shared" si="366"/>
        <v>5.8963000000000001</v>
      </c>
      <c r="W629" s="91">
        <f t="shared" si="366"/>
        <v>5.87188</v>
      </c>
      <c r="X629" s="91">
        <f t="shared" si="366"/>
        <v>5.8566900000000004</v>
      </c>
      <c r="Y629" s="91">
        <f t="shared" si="366"/>
        <v>5.8299399999999997</v>
      </c>
      <c r="Z629" s="91">
        <f t="shared" si="366"/>
        <v>5.72438</v>
      </c>
      <c r="AA629" s="91">
        <f t="shared" si="366"/>
        <v>5.4739399999999998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2272</v>
      </c>
      <c r="B634" s="28" t="str">
        <f>"31"&amp;"."&amp;$B$800&amp;"."&amp;$B$801</f>
        <v>31.07.2023</v>
      </c>
      <c r="C634" s="90" t="s">
        <v>76</v>
      </c>
      <c r="D634" s="91">
        <f>ROUND(((D635+D636+D638+D637)/1000),5)</f>
        <v>5.2258300000000002</v>
      </c>
      <c r="E634" s="91">
        <f>ROUND(((E635+E636+E638+E637)/1000),5)</f>
        <v>5.0525700000000002</v>
      </c>
      <c r="F634" s="91">
        <f>ROUND(((F635+F636+F638+F637)/1000),5)</f>
        <v>4.9595099999999999</v>
      </c>
      <c r="G634" s="91">
        <f t="shared" ref="G634:AA634" si="369">ROUND(((G635+G636+G638+G637)/1000),5)</f>
        <v>4.9303400000000002</v>
      </c>
      <c r="H634" s="91">
        <f t="shared" si="369"/>
        <v>4.9256399999999996</v>
      </c>
      <c r="I634" s="91">
        <f t="shared" si="369"/>
        <v>4.9752099999999997</v>
      </c>
      <c r="J634" s="91">
        <f t="shared" si="369"/>
        <v>5.2094500000000004</v>
      </c>
      <c r="K634" s="91">
        <f t="shared" si="369"/>
        <v>5.4405700000000001</v>
      </c>
      <c r="L634" s="91">
        <f t="shared" si="369"/>
        <v>5.7011900000000004</v>
      </c>
      <c r="M634" s="91">
        <f t="shared" si="369"/>
        <v>5.7997800000000002</v>
      </c>
      <c r="N634" s="91">
        <f t="shared" si="369"/>
        <v>5.89825</v>
      </c>
      <c r="O634" s="91">
        <f t="shared" si="369"/>
        <v>5.9542799999999998</v>
      </c>
      <c r="P634" s="91">
        <f t="shared" si="369"/>
        <v>5.9326600000000003</v>
      </c>
      <c r="Q634" s="91">
        <f t="shared" si="369"/>
        <v>5.8542199999999998</v>
      </c>
      <c r="R634" s="91">
        <f t="shared" si="369"/>
        <v>6.0106000000000002</v>
      </c>
      <c r="S634" s="91">
        <f t="shared" si="369"/>
        <v>6.0002800000000001</v>
      </c>
      <c r="T634" s="91">
        <f t="shared" si="369"/>
        <v>5.9924400000000002</v>
      </c>
      <c r="U634" s="91">
        <f t="shared" si="369"/>
        <v>5.9408500000000002</v>
      </c>
      <c r="V634" s="91">
        <f t="shared" si="369"/>
        <v>5.8856099999999998</v>
      </c>
      <c r="W634" s="91">
        <f t="shared" si="369"/>
        <v>5.8284700000000003</v>
      </c>
      <c r="X634" s="91">
        <f t="shared" si="369"/>
        <v>5.7907500000000001</v>
      </c>
      <c r="Y634" s="91">
        <f t="shared" si="369"/>
        <v>5.7672999999999996</v>
      </c>
      <c r="Z634" s="91">
        <f t="shared" si="369"/>
        <v>5.4639600000000002</v>
      </c>
      <c r="AA634" s="91">
        <f t="shared" si="369"/>
        <v>5.2849500000000003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2290</v>
      </c>
      <c r="B655" s="28" t="str">
        <f>"07"&amp;"."&amp;$B$800&amp;"."&amp;$B$801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2294</v>
      </c>
      <c r="B659" s="28" t="str">
        <f>"09"&amp;"."&amp;$B$800&amp;"."&amp;$B$801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2298</v>
      </c>
      <c r="B663" s="28" t="str">
        <f>"11"&amp;"."&amp;$B$800&amp;"."&amp;$B$801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2332</v>
      </c>
      <c r="B697" s="28" t="str">
        <f>"28"&amp;"."&amp;$B$800&amp;"."&amp;$B$801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2338</v>
      </c>
      <c r="B703" s="28" t="str">
        <f>"31"&amp;"."&amp;$B$800&amp;"."&amp;$B$801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2343</v>
      </c>
      <c r="B711" s="28" t="str">
        <f>"02"&amp;"."&amp;$B$800&amp;"."&amp;$B$801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2345</v>
      </c>
      <c r="B713" s="28" t="str">
        <f>"03"&amp;"."&amp;$B$800&amp;"."&amp;$B$801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2347</v>
      </c>
      <c r="B715" s="28" t="str">
        <f>"04"&amp;"."&amp;$B$800&amp;"."&amp;$B$801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2349</v>
      </c>
      <c r="B717" s="28" t="str">
        <f>"05"&amp;"."&amp;$B$800&amp;"."&amp;$B$801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2351</v>
      </c>
      <c r="B719" s="28" t="str">
        <f>"06"&amp;"."&amp;$B$800&amp;"."&amp;$B$801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2353</v>
      </c>
      <c r="B721" s="28" t="str">
        <f>"07"&amp;"."&amp;$B$800&amp;"."&amp;$B$801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2355</v>
      </c>
      <c r="B723" s="28" t="str">
        <f>"08"&amp;"."&amp;$B$800&amp;"."&amp;$B$801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2357</v>
      </c>
      <c r="B725" s="28" t="str">
        <f>"09"&amp;"."&amp;$B$800&amp;"."&amp;$B$801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2359</v>
      </c>
      <c r="B727" s="28" t="str">
        <f>"10"&amp;"."&amp;$B$800&amp;"."&amp;$B$801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2363</v>
      </c>
      <c r="B731" s="28" t="str">
        <f>"12"&amp;"."&amp;$B$800&amp;"."&amp;$B$801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2365</v>
      </c>
      <c r="B733" s="28" t="str">
        <f>"13"&amp;"."&amp;$B$800&amp;"."&amp;$B$801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2367</v>
      </c>
      <c r="B735" s="28" t="str">
        <f>"14"&amp;"."&amp;$B$800&amp;"."&amp;$B$801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2369</v>
      </c>
      <c r="B737" s="28" t="str">
        <f>"15"&amp;"."&amp;$B$800&amp;"."&amp;$B$801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2371</v>
      </c>
      <c r="B739" s="28" t="str">
        <f>"16"&amp;"."&amp;$B$800&amp;"."&amp;$B$801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2373</v>
      </c>
      <c r="B741" s="28" t="str">
        <f>"17"&amp;"."&amp;$B$800&amp;"."&amp;$B$801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2375</v>
      </c>
      <c r="B743" s="28" t="str">
        <f>"18"&amp;"."&amp;$B$800&amp;"."&amp;$B$801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2377</v>
      </c>
      <c r="B745" s="28" t="str">
        <f>"19"&amp;"."&amp;$B$800&amp;"."&amp;$B$801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2379</v>
      </c>
      <c r="B747" s="28" t="str">
        <f>"20"&amp;"."&amp;$B$800&amp;"."&amp;$B$801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2381</v>
      </c>
      <c r="B749" s="28" t="str">
        <f>"21"&amp;"."&amp;$B$800&amp;"."&amp;$B$801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2383</v>
      </c>
      <c r="B751" s="28" t="str">
        <f>"22"&amp;"."&amp;$B$800&amp;"."&amp;$B$801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2385</v>
      </c>
      <c r="B753" s="28" t="str">
        <f>"23"&amp;"."&amp;$B$800&amp;"."&amp;$B$801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2387</v>
      </c>
      <c r="B755" s="28" t="str">
        <f>"24"&amp;"."&amp;$B$800&amp;"."&amp;$B$801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2389</v>
      </c>
      <c r="B757" s="28" t="str">
        <f>"25"&amp;"."&amp;$B$800&amp;"."&amp;$B$801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2391</v>
      </c>
      <c r="B759" s="28" t="str">
        <f>"26"&amp;"."&amp;$B$800&amp;"."&amp;$B$801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2393</v>
      </c>
      <c r="B761" s="28" t="str">
        <f>"27"&amp;"."&amp;$B$800&amp;"."&amp;$B$801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2395</v>
      </c>
      <c r="B763" s="28" t="str">
        <f>"28"&amp;"."&amp;$B$800&amp;"."&amp;$B$801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2397</v>
      </c>
      <c r="B765" s="28" t="str">
        <f>"29"&amp;"."&amp;$B$800&amp;"."&amp;$B$801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2399</v>
      </c>
      <c r="B767" s="28" t="str">
        <f>"30"&amp;"."&amp;$B$800&amp;"."&amp;$B$801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7" x14ac:dyDescent="0.2">
      <c r="A769" s="98" t="s">
        <v>2401</v>
      </c>
      <c r="B769" s="28" t="str">
        <f>"31"&amp;"."&amp;$B$800&amp;"."&amp;$B$801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1" spans="1:27" x14ac:dyDescent="0.2">
      <c r="B771" s="101" t="s">
        <v>392</v>
      </c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198" t="s">
        <v>2404</v>
      </c>
      <c r="C774" s="199"/>
      <c r="D774" s="199"/>
      <c r="E774" s="199"/>
      <c r="F774" s="199"/>
      <c r="G774" s="199"/>
      <c r="H774" s="199"/>
      <c r="I774" s="199"/>
      <c r="J774" s="199"/>
      <c r="K774" s="200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1" t="s">
        <v>2407</v>
      </c>
      <c r="C775" s="202"/>
      <c r="D775" s="202"/>
      <c r="E775" s="202"/>
      <c r="F775" s="202"/>
      <c r="G775" s="202"/>
      <c r="H775" s="202"/>
      <c r="I775" s="202"/>
      <c r="J775" s="202"/>
      <c r="K775" s="203"/>
      <c r="L775" s="118" t="s">
        <v>2408</v>
      </c>
      <c r="M775" s="119">
        <v>1.6379999999999999E-2</v>
      </c>
    </row>
    <row r="776" spans="1:27" s="117" customFormat="1" x14ac:dyDescent="0.2">
      <c r="A776" s="98" t="s">
        <v>2409</v>
      </c>
      <c r="B776" s="201" t="s">
        <v>2410</v>
      </c>
      <c r="C776" s="202"/>
      <c r="D776" s="202"/>
      <c r="E776" s="202"/>
      <c r="F776" s="202"/>
      <c r="G776" s="202"/>
      <c r="H776" s="202"/>
      <c r="I776" s="202"/>
      <c r="J776" s="202"/>
      <c r="K776" s="203"/>
      <c r="L776" s="118" t="s">
        <v>2408</v>
      </c>
      <c r="M776" s="119">
        <v>0.18674000000000002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853463.45</v>
      </c>
      <c r="E781" s="105">
        <f t="shared" ref="E781:G781" si="434">E782</f>
        <v>853463.45</v>
      </c>
      <c r="F781" s="105">
        <f t="shared" si="434"/>
        <v>853463.45</v>
      </c>
      <c r="G781" s="105">
        <f t="shared" si="434"/>
        <v>853463.45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853463.45</v>
      </c>
      <c r="E782" s="44">
        <f>$D782</f>
        <v>853463.45</v>
      </c>
      <c r="F782" s="44">
        <f>$D782</f>
        <v>853463.45</v>
      </c>
      <c r="G782" s="44">
        <f>$D782</f>
        <v>853463.45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t="12.75" hidden="1" customHeight="1" x14ac:dyDescent="0.2">
      <c r="B800" s="109" t="s">
        <v>3164</v>
      </c>
    </row>
    <row r="801" spans="2:2" ht="12.75" hidden="1" customHeight="1" x14ac:dyDescent="0.2">
      <c r="B801" s="110" t="s">
        <v>3165</v>
      </c>
    </row>
  </sheetData>
  <autoFilter ref="B6:C704" xr:uid="{00000000-0001-0000-0C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01287-CF9C-43DF-9E23-05CF0614C7B7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01.07.2023</v>
      </c>
      <c r="C7" s="90" t="s">
        <v>76</v>
      </c>
      <c r="D7" s="91">
        <f>ROUND(((D8+D9+D11+D10)/1000),5)</f>
        <v>2.7328899999999998</v>
      </c>
      <c r="E7" s="91">
        <f>ROUND(((E8+E9+E11+E10)/1000),5)</f>
        <v>2.54583</v>
      </c>
      <c r="F7" s="91">
        <f>ROUND(((F8+F9+F11+F10)/1000),5)</f>
        <v>2.4249700000000001</v>
      </c>
      <c r="G7" s="91">
        <f t="shared" ref="G7:AA7" si="0">ROUND(((G8+G9+G11+G10)/1000),5)</f>
        <v>2.3147199999999999</v>
      </c>
      <c r="H7" s="91">
        <f t="shared" si="0"/>
        <v>2.26376</v>
      </c>
      <c r="I7" s="91">
        <f t="shared" si="0"/>
        <v>2.3086899999999999</v>
      </c>
      <c r="J7" s="91">
        <f t="shared" si="0"/>
        <v>2.3681899999999998</v>
      </c>
      <c r="K7" s="91">
        <f t="shared" si="0"/>
        <v>2.6879499999999998</v>
      </c>
      <c r="L7" s="91">
        <f t="shared" si="0"/>
        <v>2.8377300000000001</v>
      </c>
      <c r="M7" s="91">
        <f t="shared" si="0"/>
        <v>3.0790500000000001</v>
      </c>
      <c r="N7" s="91">
        <f t="shared" si="0"/>
        <v>3.14554</v>
      </c>
      <c r="O7" s="91">
        <f t="shared" si="0"/>
        <v>3.34002</v>
      </c>
      <c r="P7" s="91">
        <f t="shared" si="0"/>
        <v>3.3398099999999999</v>
      </c>
      <c r="Q7" s="91">
        <f t="shared" si="0"/>
        <v>3.3407300000000002</v>
      </c>
      <c r="R7" s="91">
        <f t="shared" si="0"/>
        <v>3.3405999999999998</v>
      </c>
      <c r="S7" s="91">
        <f t="shared" si="0"/>
        <v>3.3391899999999999</v>
      </c>
      <c r="T7" s="91">
        <f t="shared" si="0"/>
        <v>3.1204399999999999</v>
      </c>
      <c r="U7" s="91">
        <f t="shared" si="0"/>
        <v>2.9941900000000001</v>
      </c>
      <c r="V7" s="91">
        <f t="shared" si="0"/>
        <v>2.9276399999999998</v>
      </c>
      <c r="W7" s="91">
        <f t="shared" si="0"/>
        <v>2.8797999999999999</v>
      </c>
      <c r="X7" s="91">
        <f t="shared" si="0"/>
        <v>2.8803299999999998</v>
      </c>
      <c r="Y7" s="91">
        <f t="shared" si="0"/>
        <v>2.9584700000000002</v>
      </c>
      <c r="Z7" s="91">
        <f t="shared" si="0"/>
        <v>2.8769900000000002</v>
      </c>
      <c r="AA7" s="91">
        <f t="shared" si="0"/>
        <v>2.7494000000000001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Z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>$D$11</f>
        <v>216.36</v>
      </c>
    </row>
    <row r="12" spans="1:27" x14ac:dyDescent="0.2">
      <c r="A12" s="98" t="s">
        <v>1662</v>
      </c>
      <c r="B12" s="28" t="str">
        <f>"02"&amp;"."&amp;$B$800&amp;"."&amp;$B$801</f>
        <v>02.07.2023</v>
      </c>
      <c r="C12" s="90" t="s">
        <v>76</v>
      </c>
      <c r="D12" s="91">
        <f>ROUND(((D13+D14+D16+D15)/1000),5)</f>
        <v>2.5814900000000001</v>
      </c>
      <c r="E12" s="91">
        <f>ROUND(((E13+E14+E16+E15)/1000),5)</f>
        <v>2.3699400000000002</v>
      </c>
      <c r="F12" s="91">
        <f>ROUND(((F13+F14+F16+F15)/1000),5)</f>
        <v>2.2438799999999999</v>
      </c>
      <c r="G12" s="91">
        <f t="shared" ref="G12:AA12" si="3">ROUND(((G13+G14+G16+G15)/1000),5)</f>
        <v>2.1804700000000001</v>
      </c>
      <c r="H12" s="91">
        <f t="shared" si="3"/>
        <v>2.1120899999999998</v>
      </c>
      <c r="I12" s="91">
        <f t="shared" si="3"/>
        <v>2.1255099999999998</v>
      </c>
      <c r="J12" s="91">
        <f t="shared" si="3"/>
        <v>2.0852499999999998</v>
      </c>
      <c r="K12" s="91">
        <f t="shared" si="3"/>
        <v>2.3485100000000001</v>
      </c>
      <c r="L12" s="91">
        <f t="shared" si="3"/>
        <v>2.7227100000000002</v>
      </c>
      <c r="M12" s="91">
        <f t="shared" si="3"/>
        <v>2.9374500000000001</v>
      </c>
      <c r="N12" s="91">
        <f t="shared" si="3"/>
        <v>3.0781200000000002</v>
      </c>
      <c r="O12" s="91">
        <f t="shared" si="3"/>
        <v>3.0954799999999998</v>
      </c>
      <c r="P12" s="91">
        <f t="shared" si="3"/>
        <v>3.10202</v>
      </c>
      <c r="Q12" s="91">
        <f t="shared" si="3"/>
        <v>3.1057199999999998</v>
      </c>
      <c r="R12" s="91">
        <f t="shared" si="3"/>
        <v>3.1073200000000001</v>
      </c>
      <c r="S12" s="91">
        <f t="shared" si="3"/>
        <v>3.1026500000000001</v>
      </c>
      <c r="T12" s="91">
        <f t="shared" si="3"/>
        <v>3.0895600000000001</v>
      </c>
      <c r="U12" s="91">
        <f t="shared" si="3"/>
        <v>3.0695600000000001</v>
      </c>
      <c r="V12" s="91">
        <f t="shared" si="3"/>
        <v>3.0634999999999999</v>
      </c>
      <c r="W12" s="91">
        <f t="shared" si="3"/>
        <v>3.0588700000000002</v>
      </c>
      <c r="X12" s="91">
        <f t="shared" si="3"/>
        <v>3.05511</v>
      </c>
      <c r="Y12" s="91">
        <f t="shared" si="3"/>
        <v>3.0544899999999999</v>
      </c>
      <c r="Z12" s="91">
        <f t="shared" si="3"/>
        <v>2.9001999999999999</v>
      </c>
      <c r="AA12" s="91">
        <f t="shared" si="3"/>
        <v>2.7349299999999999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1667</v>
      </c>
      <c r="B17" s="28" t="str">
        <f>"03"&amp;"."&amp;$B$800&amp;"."&amp;$B$801</f>
        <v>03.07.2023</v>
      </c>
      <c r="C17" s="90" t="s">
        <v>76</v>
      </c>
      <c r="D17" s="91">
        <f>ROUND(((D18+D19+D21+D20)/1000),5)</f>
        <v>2.6287600000000002</v>
      </c>
      <c r="E17" s="91">
        <f>ROUND(((E18+E19+E21+E20)/1000),5)</f>
        <v>2.3965700000000001</v>
      </c>
      <c r="F17" s="91">
        <f>ROUND(((F18+F19+F21+F20)/1000),5)</f>
        <v>2.2499400000000001</v>
      </c>
      <c r="G17" s="91">
        <f t="shared" ref="G17:AA17" si="6">ROUND(((G18+G19+G21+G20)/1000),5)</f>
        <v>2.1731699999999998</v>
      </c>
      <c r="H17" s="91">
        <f t="shared" si="6"/>
        <v>2.3709199999999999</v>
      </c>
      <c r="I17" s="91">
        <f t="shared" si="6"/>
        <v>2.5134599999999998</v>
      </c>
      <c r="J17" s="91">
        <f t="shared" si="6"/>
        <v>2.5885600000000002</v>
      </c>
      <c r="K17" s="91">
        <f t="shared" si="6"/>
        <v>2.7463099999999998</v>
      </c>
      <c r="L17" s="91">
        <f t="shared" si="6"/>
        <v>3.00183</v>
      </c>
      <c r="M17" s="91">
        <f t="shared" si="6"/>
        <v>3.2712500000000002</v>
      </c>
      <c r="N17" s="91">
        <f t="shared" si="6"/>
        <v>3.3188800000000001</v>
      </c>
      <c r="O17" s="91">
        <f t="shared" si="6"/>
        <v>3.3175400000000002</v>
      </c>
      <c r="P17" s="91">
        <f t="shared" si="6"/>
        <v>3.3086899999999999</v>
      </c>
      <c r="Q17" s="91">
        <f t="shared" si="6"/>
        <v>3.31934</v>
      </c>
      <c r="R17" s="91">
        <f t="shared" si="6"/>
        <v>3.3159900000000002</v>
      </c>
      <c r="S17" s="91">
        <f t="shared" si="6"/>
        <v>3.3127900000000001</v>
      </c>
      <c r="T17" s="91">
        <f t="shared" si="6"/>
        <v>3.31433</v>
      </c>
      <c r="U17" s="91">
        <f t="shared" si="6"/>
        <v>3.3095699999999999</v>
      </c>
      <c r="V17" s="91">
        <f t="shared" si="6"/>
        <v>3.2952900000000001</v>
      </c>
      <c r="W17" s="91">
        <f t="shared" si="6"/>
        <v>3.2088100000000002</v>
      </c>
      <c r="X17" s="91">
        <f t="shared" si="6"/>
        <v>3.1173000000000002</v>
      </c>
      <c r="Y17" s="91">
        <f t="shared" si="6"/>
        <v>3.0168900000000001</v>
      </c>
      <c r="Z17" s="91">
        <f t="shared" si="6"/>
        <v>2.79793</v>
      </c>
      <c r="AA17" s="91">
        <f t="shared" si="6"/>
        <v>2.7375099999999999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1672</v>
      </c>
      <c r="B22" s="28" t="str">
        <f>"04"&amp;"."&amp;$B$800&amp;"."&amp;$B$801</f>
        <v>04.07.2023</v>
      </c>
      <c r="C22" s="90" t="s">
        <v>76</v>
      </c>
      <c r="D22" s="91">
        <f>ROUND(((D23+D24+D26+D25)/1000),5)</f>
        <v>2.56114</v>
      </c>
      <c r="E22" s="91">
        <f>ROUND(((E23+E24+E26+E25)/1000),5)</f>
        <v>2.4198900000000001</v>
      </c>
      <c r="F22" s="91">
        <f>ROUND(((F23+F24+F26+F25)/1000),5)</f>
        <v>2.2950400000000002</v>
      </c>
      <c r="G22" s="91">
        <f t="shared" ref="G22:AA22" si="9">ROUND(((G23+G24+G26+G25)/1000),5)</f>
        <v>2.0966100000000001</v>
      </c>
      <c r="H22" s="91">
        <f t="shared" si="9"/>
        <v>2.0256599999999998</v>
      </c>
      <c r="I22" s="91">
        <f t="shared" si="9"/>
        <v>2.1215099999999998</v>
      </c>
      <c r="J22" s="91">
        <f t="shared" si="9"/>
        <v>2.54494</v>
      </c>
      <c r="K22" s="91">
        <f t="shared" si="9"/>
        <v>2.7435800000000001</v>
      </c>
      <c r="L22" s="91">
        <f t="shared" si="9"/>
        <v>2.9616899999999999</v>
      </c>
      <c r="M22" s="91">
        <f t="shared" si="9"/>
        <v>3.2578900000000002</v>
      </c>
      <c r="N22" s="91">
        <f t="shared" si="9"/>
        <v>3.3161399999999999</v>
      </c>
      <c r="O22" s="91">
        <f t="shared" si="9"/>
        <v>3.3229700000000002</v>
      </c>
      <c r="P22" s="91">
        <f t="shared" si="9"/>
        <v>3.2994599999999998</v>
      </c>
      <c r="Q22" s="91">
        <f t="shared" si="9"/>
        <v>3.3121299999999998</v>
      </c>
      <c r="R22" s="91">
        <f t="shared" si="9"/>
        <v>3.35921</v>
      </c>
      <c r="S22" s="91">
        <f t="shared" si="9"/>
        <v>3.3475999999999999</v>
      </c>
      <c r="T22" s="91">
        <f t="shared" si="9"/>
        <v>3.3182100000000001</v>
      </c>
      <c r="U22" s="91">
        <f t="shared" si="9"/>
        <v>3.3080400000000001</v>
      </c>
      <c r="V22" s="91">
        <f t="shared" si="9"/>
        <v>3.2614800000000002</v>
      </c>
      <c r="W22" s="91">
        <f t="shared" si="9"/>
        <v>3.1591499999999999</v>
      </c>
      <c r="X22" s="91">
        <f t="shared" si="9"/>
        <v>3.1183200000000002</v>
      </c>
      <c r="Y22" s="91">
        <f t="shared" si="9"/>
        <v>3.1137899999999998</v>
      </c>
      <c r="Z22" s="91">
        <f t="shared" si="9"/>
        <v>2.8658199999999998</v>
      </c>
      <c r="AA22" s="91">
        <f t="shared" si="9"/>
        <v>2.7078000000000002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1677</v>
      </c>
      <c r="B27" s="28" t="str">
        <f>"05"&amp;"."&amp;$B$800&amp;"."&amp;$B$801</f>
        <v>05.07.2023</v>
      </c>
      <c r="C27" s="90" t="s">
        <v>76</v>
      </c>
      <c r="D27" s="91">
        <f>ROUND(((D28+D29+D31+D30)/1000),5)</f>
        <v>2.3607800000000001</v>
      </c>
      <c r="E27" s="91">
        <f>ROUND(((E28+E29+E31+E30)/1000),5)</f>
        <v>2.1728499999999999</v>
      </c>
      <c r="F27" s="91">
        <f>ROUND(((F28+F29+F31+F30)/1000),5)</f>
        <v>2.0930399999999998</v>
      </c>
      <c r="G27" s="91">
        <f t="shared" ref="G27:AA27" si="12">ROUND(((G28+G29+G31+G30)/1000),5)</f>
        <v>2.04969</v>
      </c>
      <c r="H27" s="91">
        <f t="shared" si="12"/>
        <v>1.99272</v>
      </c>
      <c r="I27" s="91">
        <f t="shared" si="12"/>
        <v>2.0692900000000001</v>
      </c>
      <c r="J27" s="91">
        <f t="shared" si="12"/>
        <v>2.3476599999999999</v>
      </c>
      <c r="K27" s="91">
        <f t="shared" si="12"/>
        <v>2.7222599999999999</v>
      </c>
      <c r="L27" s="91">
        <f t="shared" si="12"/>
        <v>2.95146</v>
      </c>
      <c r="M27" s="91">
        <f t="shared" si="12"/>
        <v>3.2402099999999998</v>
      </c>
      <c r="N27" s="91">
        <f t="shared" si="12"/>
        <v>3.3135400000000002</v>
      </c>
      <c r="O27" s="91">
        <f t="shared" si="12"/>
        <v>3.3388100000000001</v>
      </c>
      <c r="P27" s="91">
        <f t="shared" si="12"/>
        <v>3.32775</v>
      </c>
      <c r="Q27" s="91">
        <f t="shared" si="12"/>
        <v>3.3292299999999999</v>
      </c>
      <c r="R27" s="91">
        <f t="shared" si="12"/>
        <v>3.3740299999999999</v>
      </c>
      <c r="S27" s="91">
        <f t="shared" si="12"/>
        <v>3.3662700000000001</v>
      </c>
      <c r="T27" s="91">
        <f t="shared" si="12"/>
        <v>3.34152</v>
      </c>
      <c r="U27" s="91">
        <f t="shared" si="12"/>
        <v>3.3285300000000002</v>
      </c>
      <c r="V27" s="91">
        <f t="shared" si="12"/>
        <v>3.2692899999999998</v>
      </c>
      <c r="W27" s="91">
        <f t="shared" si="12"/>
        <v>3.1926000000000001</v>
      </c>
      <c r="X27" s="91">
        <f t="shared" si="12"/>
        <v>3.1097800000000002</v>
      </c>
      <c r="Y27" s="91">
        <f t="shared" si="12"/>
        <v>3.0834899999999998</v>
      </c>
      <c r="Z27" s="91">
        <f t="shared" si="12"/>
        <v>2.86172</v>
      </c>
      <c r="AA27" s="91">
        <f t="shared" si="12"/>
        <v>2.6463700000000001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1682</v>
      </c>
      <c r="B32" s="28" t="str">
        <f>"06"&amp;"."&amp;$B$800&amp;"."&amp;$B$801</f>
        <v>06.07.2023</v>
      </c>
      <c r="C32" s="90" t="s">
        <v>76</v>
      </c>
      <c r="D32" s="91">
        <f>ROUND(((D33+D34+D36+D35)/1000),5)</f>
        <v>2.3632399999999998</v>
      </c>
      <c r="E32" s="91">
        <f>ROUND(((E33+E34+E36+E35)/1000),5)</f>
        <v>2.1767599999999998</v>
      </c>
      <c r="F32" s="91">
        <f>ROUND(((F33+F34+F36+F35)/1000),5)</f>
        <v>2.0709499999999998</v>
      </c>
      <c r="G32" s="91">
        <f t="shared" ref="G32:AA32" si="15">ROUND(((G33+G34+G36+G35)/1000),5)</f>
        <v>2.0153599999999998</v>
      </c>
      <c r="H32" s="91">
        <f t="shared" si="15"/>
        <v>1.94496</v>
      </c>
      <c r="I32" s="91">
        <f t="shared" si="15"/>
        <v>2.0153699999999999</v>
      </c>
      <c r="J32" s="91">
        <f t="shared" si="15"/>
        <v>2.2239</v>
      </c>
      <c r="K32" s="91">
        <f t="shared" si="15"/>
        <v>2.7206800000000002</v>
      </c>
      <c r="L32" s="91">
        <f t="shared" si="15"/>
        <v>2.9148399999999999</v>
      </c>
      <c r="M32" s="91">
        <f t="shared" si="15"/>
        <v>3.23122</v>
      </c>
      <c r="N32" s="91">
        <f t="shared" si="15"/>
        <v>3.2582900000000001</v>
      </c>
      <c r="O32" s="91">
        <f t="shared" si="15"/>
        <v>3.2586300000000001</v>
      </c>
      <c r="P32" s="91">
        <f t="shared" si="15"/>
        <v>3.2271700000000001</v>
      </c>
      <c r="Q32" s="91">
        <f t="shared" si="15"/>
        <v>3.2626599999999999</v>
      </c>
      <c r="R32" s="91">
        <f t="shared" si="15"/>
        <v>3.2680199999999999</v>
      </c>
      <c r="S32" s="91">
        <f t="shared" si="15"/>
        <v>3.2999000000000001</v>
      </c>
      <c r="T32" s="91">
        <f t="shared" si="15"/>
        <v>3.2844899999999999</v>
      </c>
      <c r="U32" s="91">
        <f t="shared" si="15"/>
        <v>3.2784599999999999</v>
      </c>
      <c r="V32" s="91">
        <f t="shared" si="15"/>
        <v>3.2398899999999999</v>
      </c>
      <c r="W32" s="91">
        <f t="shared" si="15"/>
        <v>3.1469800000000001</v>
      </c>
      <c r="X32" s="91">
        <f t="shared" si="15"/>
        <v>3.1033300000000001</v>
      </c>
      <c r="Y32" s="91">
        <f t="shared" si="15"/>
        <v>3.0758899999999998</v>
      </c>
      <c r="Z32" s="91">
        <f t="shared" si="15"/>
        <v>2.95059</v>
      </c>
      <c r="AA32" s="91">
        <f t="shared" si="15"/>
        <v>2.6733500000000001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1687</v>
      </c>
      <c r="B37" s="28" t="str">
        <f>"07"&amp;"."&amp;$B$800&amp;"."&amp;$B$801</f>
        <v>07.07.2023</v>
      </c>
      <c r="C37" s="90" t="s">
        <v>76</v>
      </c>
      <c r="D37" s="91">
        <f>ROUND(((D38+D39+D41+D40)/1000),5)</f>
        <v>2.3569</v>
      </c>
      <c r="E37" s="91">
        <f>ROUND(((E38+E39+E41+E40)/1000),5)</f>
        <v>2.1955100000000001</v>
      </c>
      <c r="F37" s="91">
        <f>ROUND(((F38+F39+F41+F40)/1000),5)</f>
        <v>2.1158800000000002</v>
      </c>
      <c r="G37" s="91">
        <f t="shared" ref="G37:AA37" si="18">ROUND(((G38+G39+G41+G40)/1000),5)</f>
        <v>2.0794100000000002</v>
      </c>
      <c r="H37" s="91">
        <f t="shared" si="18"/>
        <v>2.0720900000000002</v>
      </c>
      <c r="I37" s="91">
        <f t="shared" si="18"/>
        <v>2.16431</v>
      </c>
      <c r="J37" s="91">
        <f t="shared" si="18"/>
        <v>2.3993799999999998</v>
      </c>
      <c r="K37" s="91">
        <f t="shared" si="18"/>
        <v>2.7982800000000001</v>
      </c>
      <c r="L37" s="91">
        <f t="shared" si="18"/>
        <v>3.0572499999999998</v>
      </c>
      <c r="M37" s="91">
        <f t="shared" si="18"/>
        <v>3.3453300000000001</v>
      </c>
      <c r="N37" s="91">
        <f t="shared" si="18"/>
        <v>3.37642</v>
      </c>
      <c r="O37" s="91">
        <f t="shared" si="18"/>
        <v>3.37243</v>
      </c>
      <c r="P37" s="91">
        <f t="shared" si="18"/>
        <v>3.34036</v>
      </c>
      <c r="Q37" s="91">
        <f t="shared" si="18"/>
        <v>3.3681399999999999</v>
      </c>
      <c r="R37" s="91">
        <f t="shared" si="18"/>
        <v>3.3752499999999999</v>
      </c>
      <c r="S37" s="91">
        <f t="shared" si="18"/>
        <v>3.3726600000000002</v>
      </c>
      <c r="T37" s="91">
        <f t="shared" si="18"/>
        <v>3.3728699999999998</v>
      </c>
      <c r="U37" s="91">
        <f t="shared" si="18"/>
        <v>3.3849499999999999</v>
      </c>
      <c r="V37" s="91">
        <f t="shared" si="18"/>
        <v>3.35853</v>
      </c>
      <c r="W37" s="91">
        <f t="shared" si="18"/>
        <v>3.3357800000000002</v>
      </c>
      <c r="X37" s="91">
        <f t="shared" si="18"/>
        <v>3.2916500000000002</v>
      </c>
      <c r="Y37" s="91">
        <f t="shared" si="18"/>
        <v>3.3339799999999999</v>
      </c>
      <c r="Z37" s="91">
        <f t="shared" si="18"/>
        <v>3.1449400000000001</v>
      </c>
      <c r="AA37" s="91">
        <f t="shared" si="18"/>
        <v>2.8841600000000001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1692</v>
      </c>
      <c r="B42" s="28" t="str">
        <f>"08"&amp;"."&amp;$B$800&amp;"."&amp;$B$801</f>
        <v>08.07.2023</v>
      </c>
      <c r="C42" s="90" t="s">
        <v>76</v>
      </c>
      <c r="D42" s="91">
        <f>ROUND(((D43+D44+D46+D45)/1000),5)</f>
        <v>2.7100300000000002</v>
      </c>
      <c r="E42" s="91">
        <f>ROUND(((E43+E44+E46+E45)/1000),5)</f>
        <v>2.5581700000000001</v>
      </c>
      <c r="F42" s="91">
        <f>ROUND(((F43+F44+F46+F45)/1000),5)</f>
        <v>2.4128599999999998</v>
      </c>
      <c r="G42" s="91">
        <f t="shared" ref="G42:AA42" si="21">ROUND(((G43+G44+G46+G45)/1000),5)</f>
        <v>2.3188</v>
      </c>
      <c r="H42" s="91">
        <f t="shared" si="21"/>
        <v>2.2452999999999999</v>
      </c>
      <c r="I42" s="91">
        <f t="shared" si="21"/>
        <v>2.3509600000000002</v>
      </c>
      <c r="J42" s="91">
        <f t="shared" si="21"/>
        <v>2.4672999999999998</v>
      </c>
      <c r="K42" s="91">
        <f t="shared" si="21"/>
        <v>2.6372399999999998</v>
      </c>
      <c r="L42" s="91">
        <f t="shared" si="21"/>
        <v>2.82267</v>
      </c>
      <c r="M42" s="91">
        <f t="shared" si="21"/>
        <v>3.1995900000000002</v>
      </c>
      <c r="N42" s="91">
        <f t="shared" si="21"/>
        <v>3.3321999999999998</v>
      </c>
      <c r="O42" s="91">
        <f t="shared" si="21"/>
        <v>3.3519000000000001</v>
      </c>
      <c r="P42" s="91">
        <f t="shared" si="21"/>
        <v>3.3513099999999998</v>
      </c>
      <c r="Q42" s="91">
        <f t="shared" si="21"/>
        <v>3.36503</v>
      </c>
      <c r="R42" s="91">
        <f t="shared" si="21"/>
        <v>3.3617400000000002</v>
      </c>
      <c r="S42" s="91">
        <f t="shared" si="21"/>
        <v>3.35066</v>
      </c>
      <c r="T42" s="91">
        <f t="shared" si="21"/>
        <v>3.3203100000000001</v>
      </c>
      <c r="U42" s="91">
        <f t="shared" si="21"/>
        <v>3.2368100000000002</v>
      </c>
      <c r="V42" s="91">
        <f t="shared" si="21"/>
        <v>3.1876899999999999</v>
      </c>
      <c r="W42" s="91">
        <f t="shared" si="21"/>
        <v>3.1976</v>
      </c>
      <c r="X42" s="91">
        <f t="shared" si="21"/>
        <v>3.1663899999999998</v>
      </c>
      <c r="Y42" s="91">
        <f t="shared" si="21"/>
        <v>3.1537799999999998</v>
      </c>
      <c r="Z42" s="91">
        <f t="shared" si="21"/>
        <v>3.1489799999999999</v>
      </c>
      <c r="AA42" s="91">
        <f t="shared" si="21"/>
        <v>2.9036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1697</v>
      </c>
      <c r="B47" s="28" t="str">
        <f>"09"&amp;"."&amp;$B$800&amp;"."&amp;$B$801</f>
        <v>09.07.2023</v>
      </c>
      <c r="C47" s="90" t="s">
        <v>76</v>
      </c>
      <c r="D47" s="91">
        <f>ROUND(((D48+D49+D51+D50)/1000),5)</f>
        <v>2.79948</v>
      </c>
      <c r="E47" s="91">
        <f>ROUND(((E48+E49+E51+E50)/1000),5)</f>
        <v>2.6423999999999999</v>
      </c>
      <c r="F47" s="91">
        <f>ROUND(((F48+F49+F51+F50)/1000),5)</f>
        <v>2.4781599999999999</v>
      </c>
      <c r="G47" s="91">
        <f t="shared" ref="G47:AA47" si="24">ROUND(((G48+G49+G51+G50)/1000),5)</f>
        <v>2.3980000000000001</v>
      </c>
      <c r="H47" s="91">
        <f t="shared" si="24"/>
        <v>2.35764</v>
      </c>
      <c r="I47" s="91">
        <f t="shared" si="24"/>
        <v>2.3609200000000001</v>
      </c>
      <c r="J47" s="91">
        <f t="shared" si="24"/>
        <v>2.5189400000000002</v>
      </c>
      <c r="K47" s="91">
        <f t="shared" si="24"/>
        <v>2.7115300000000002</v>
      </c>
      <c r="L47" s="91">
        <f t="shared" si="24"/>
        <v>2.84965</v>
      </c>
      <c r="M47" s="91">
        <f t="shared" si="24"/>
        <v>3.15686</v>
      </c>
      <c r="N47" s="91">
        <f t="shared" si="24"/>
        <v>3.3184100000000001</v>
      </c>
      <c r="O47" s="91">
        <f t="shared" si="24"/>
        <v>3.36097</v>
      </c>
      <c r="P47" s="91">
        <f t="shared" si="24"/>
        <v>3.3531599999999999</v>
      </c>
      <c r="Q47" s="91">
        <f t="shared" si="24"/>
        <v>3.3736299999999999</v>
      </c>
      <c r="R47" s="91">
        <f t="shared" si="24"/>
        <v>3.37304</v>
      </c>
      <c r="S47" s="91">
        <f t="shared" si="24"/>
        <v>3.37263</v>
      </c>
      <c r="T47" s="91">
        <f t="shared" si="24"/>
        <v>3.3382499999999999</v>
      </c>
      <c r="U47" s="91">
        <f t="shared" si="24"/>
        <v>3.2639399999999998</v>
      </c>
      <c r="V47" s="91">
        <f t="shared" si="24"/>
        <v>3.2258800000000001</v>
      </c>
      <c r="W47" s="91">
        <f t="shared" si="24"/>
        <v>3.1955800000000001</v>
      </c>
      <c r="X47" s="91">
        <f t="shared" si="24"/>
        <v>3.1614599999999999</v>
      </c>
      <c r="Y47" s="91">
        <f t="shared" si="24"/>
        <v>3.1778900000000001</v>
      </c>
      <c r="Z47" s="91">
        <f t="shared" si="24"/>
        <v>3.1264400000000001</v>
      </c>
      <c r="AA47" s="91">
        <f t="shared" si="24"/>
        <v>2.8886599999999998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1702</v>
      </c>
      <c r="B52" s="28" t="str">
        <f>"10"&amp;"."&amp;$B$800&amp;"."&amp;$B$801</f>
        <v>10.07.2023</v>
      </c>
      <c r="C52" s="90" t="s">
        <v>76</v>
      </c>
      <c r="D52" s="91">
        <f>ROUND(((D53+D54+D56+D55)/1000),5)</f>
        <v>2.6435</v>
      </c>
      <c r="E52" s="91">
        <f>ROUND(((E53+E54+E56+E55)/1000),5)</f>
        <v>2.43919</v>
      </c>
      <c r="F52" s="91">
        <f>ROUND(((F53+F54+F56+F55)/1000),5)</f>
        <v>2.2816100000000001</v>
      </c>
      <c r="G52" s="91">
        <f t="shared" ref="G52:AA52" si="27">ROUND(((G53+G54+G56+G55)/1000),5)</f>
        <v>2.1869800000000001</v>
      </c>
      <c r="H52" s="91">
        <f t="shared" si="27"/>
        <v>2.0812900000000001</v>
      </c>
      <c r="I52" s="91">
        <f t="shared" si="27"/>
        <v>2.3047200000000001</v>
      </c>
      <c r="J52" s="91">
        <f t="shared" si="27"/>
        <v>2.5707100000000001</v>
      </c>
      <c r="K52" s="91">
        <f t="shared" si="27"/>
        <v>2.7488700000000001</v>
      </c>
      <c r="L52" s="91">
        <f t="shared" si="27"/>
        <v>2.9415800000000001</v>
      </c>
      <c r="M52" s="91">
        <f t="shared" si="27"/>
        <v>3.1121300000000001</v>
      </c>
      <c r="N52" s="91">
        <f t="shared" si="27"/>
        <v>3.3126099999999998</v>
      </c>
      <c r="O52" s="91">
        <f t="shared" si="27"/>
        <v>3.3301400000000001</v>
      </c>
      <c r="P52" s="91">
        <f t="shared" si="27"/>
        <v>3.3080599999999998</v>
      </c>
      <c r="Q52" s="91">
        <f t="shared" si="27"/>
        <v>3.3422499999999999</v>
      </c>
      <c r="R52" s="91">
        <f t="shared" si="27"/>
        <v>3.34232</v>
      </c>
      <c r="S52" s="91">
        <f t="shared" si="27"/>
        <v>3.26363</v>
      </c>
      <c r="T52" s="91">
        <f t="shared" si="27"/>
        <v>3.2536200000000002</v>
      </c>
      <c r="U52" s="91">
        <f t="shared" si="27"/>
        <v>3.2954400000000001</v>
      </c>
      <c r="V52" s="91">
        <f t="shared" si="27"/>
        <v>3.1433599999999999</v>
      </c>
      <c r="W52" s="91">
        <f t="shared" si="27"/>
        <v>3.0611899999999999</v>
      </c>
      <c r="X52" s="91">
        <f t="shared" si="27"/>
        <v>3.0193599999999998</v>
      </c>
      <c r="Y52" s="91">
        <f t="shared" si="27"/>
        <v>3.0430799999999998</v>
      </c>
      <c r="Z52" s="91">
        <f t="shared" si="27"/>
        <v>2.90144</v>
      </c>
      <c r="AA52" s="91">
        <f t="shared" si="27"/>
        <v>2.81846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1707</v>
      </c>
      <c r="B57" s="28" t="str">
        <f>"11"&amp;"."&amp;$B$800&amp;"."&amp;$B$801</f>
        <v>11.07.2023</v>
      </c>
      <c r="C57" s="90" t="s">
        <v>76</v>
      </c>
      <c r="D57" s="91">
        <f>ROUND(((D58+D59+D61+D60)/1000),5)</f>
        <v>2.5663499999999999</v>
      </c>
      <c r="E57" s="91">
        <f>ROUND(((E58+E59+E61+E60)/1000),5)</f>
        <v>2.4918100000000001</v>
      </c>
      <c r="F57" s="91">
        <f>ROUND(((F58+F59+F61+F60)/1000),5)</f>
        <v>2.2741099999999999</v>
      </c>
      <c r="G57" s="91">
        <f t="shared" ref="G57:AA57" si="30">ROUND(((G58+G59+G61+G60)/1000),5)</f>
        <v>2.09707</v>
      </c>
      <c r="H57" s="91">
        <f t="shared" si="30"/>
        <v>2.0884299999999998</v>
      </c>
      <c r="I57" s="91">
        <f t="shared" si="30"/>
        <v>2.2961100000000001</v>
      </c>
      <c r="J57" s="91">
        <f t="shared" si="30"/>
        <v>2.53722</v>
      </c>
      <c r="K57" s="91">
        <f t="shared" si="30"/>
        <v>2.7155300000000002</v>
      </c>
      <c r="L57" s="91">
        <f t="shared" si="30"/>
        <v>2.9274100000000001</v>
      </c>
      <c r="M57" s="91">
        <f t="shared" si="30"/>
        <v>3.0262600000000002</v>
      </c>
      <c r="N57" s="91">
        <f t="shared" si="30"/>
        <v>3.0384799999999998</v>
      </c>
      <c r="O57" s="91">
        <f t="shared" si="30"/>
        <v>3.0537999999999998</v>
      </c>
      <c r="P57" s="91">
        <f t="shared" si="30"/>
        <v>3.0701000000000001</v>
      </c>
      <c r="Q57" s="91">
        <f t="shared" si="30"/>
        <v>3.0668600000000001</v>
      </c>
      <c r="R57" s="91">
        <f t="shared" si="30"/>
        <v>3.09918</v>
      </c>
      <c r="S57" s="91">
        <f t="shared" si="30"/>
        <v>3.0949800000000001</v>
      </c>
      <c r="T57" s="91">
        <f t="shared" si="30"/>
        <v>3.0917599999999998</v>
      </c>
      <c r="U57" s="91">
        <f t="shared" si="30"/>
        <v>3.0796199999999998</v>
      </c>
      <c r="V57" s="91">
        <f t="shared" si="30"/>
        <v>3.0494699999999999</v>
      </c>
      <c r="W57" s="91">
        <f t="shared" si="30"/>
        <v>3.0050599999999998</v>
      </c>
      <c r="X57" s="91">
        <f t="shared" si="30"/>
        <v>2.9583699999999999</v>
      </c>
      <c r="Y57" s="91">
        <f t="shared" si="30"/>
        <v>2.9826600000000001</v>
      </c>
      <c r="Z57" s="91">
        <f t="shared" si="30"/>
        <v>2.8401200000000002</v>
      </c>
      <c r="AA57" s="91">
        <f t="shared" si="30"/>
        <v>2.7966799999999998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1712</v>
      </c>
      <c r="B62" s="28" t="str">
        <f>"12"&amp;"."&amp;$B$800&amp;"."&amp;$B$801</f>
        <v>12.07.2023</v>
      </c>
      <c r="C62" s="90" t="s">
        <v>76</v>
      </c>
      <c r="D62" s="91">
        <f>ROUND(((D63+D64+D66+D65)/1000),5)</f>
        <v>2.5192100000000002</v>
      </c>
      <c r="E62" s="91">
        <f>ROUND(((E63+E64+E66+E65)/1000),5)</f>
        <v>2.4030300000000002</v>
      </c>
      <c r="F62" s="91">
        <f>ROUND(((F63+F64+F66+F65)/1000),5)</f>
        <v>2.3123300000000002</v>
      </c>
      <c r="G62" s="91">
        <f t="shared" ref="G62:AA62" si="33">ROUND(((G63+G64+G66+G65)/1000),5)</f>
        <v>2.2678799999999999</v>
      </c>
      <c r="H62" s="91">
        <f t="shared" si="33"/>
        <v>2.2602899999999999</v>
      </c>
      <c r="I62" s="91">
        <f t="shared" si="33"/>
        <v>2.3805299999999998</v>
      </c>
      <c r="J62" s="91">
        <f t="shared" si="33"/>
        <v>2.61931</v>
      </c>
      <c r="K62" s="91">
        <f t="shared" si="33"/>
        <v>2.7896800000000002</v>
      </c>
      <c r="L62" s="91">
        <f t="shared" si="33"/>
        <v>3.0385800000000001</v>
      </c>
      <c r="M62" s="91">
        <f t="shared" si="33"/>
        <v>3.2377799999999999</v>
      </c>
      <c r="N62" s="91">
        <f t="shared" si="33"/>
        <v>3.3411499999999998</v>
      </c>
      <c r="O62" s="91">
        <f t="shared" si="33"/>
        <v>3.3394200000000001</v>
      </c>
      <c r="P62" s="91">
        <f t="shared" si="33"/>
        <v>3.3009400000000002</v>
      </c>
      <c r="Q62" s="91">
        <f t="shared" si="33"/>
        <v>3.2868599999999999</v>
      </c>
      <c r="R62" s="91">
        <f t="shared" si="33"/>
        <v>3.4051</v>
      </c>
      <c r="S62" s="91">
        <f t="shared" si="33"/>
        <v>3.3505500000000001</v>
      </c>
      <c r="T62" s="91">
        <f t="shared" si="33"/>
        <v>3.33751</v>
      </c>
      <c r="U62" s="91">
        <f t="shared" si="33"/>
        <v>3.2098399999999998</v>
      </c>
      <c r="V62" s="91">
        <f t="shared" si="33"/>
        <v>3.16838</v>
      </c>
      <c r="W62" s="91">
        <f t="shared" si="33"/>
        <v>3.0699100000000001</v>
      </c>
      <c r="X62" s="91">
        <f t="shared" si="33"/>
        <v>3.0763699999999998</v>
      </c>
      <c r="Y62" s="91">
        <f t="shared" si="33"/>
        <v>3.0887899999999999</v>
      </c>
      <c r="Z62" s="91">
        <f t="shared" si="33"/>
        <v>2.9070900000000002</v>
      </c>
      <c r="AA62" s="91">
        <f t="shared" si="33"/>
        <v>2.7913999999999999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1717</v>
      </c>
      <c r="B67" s="28" t="str">
        <f>"13"&amp;"."&amp;$B$800&amp;"."&amp;$B$801</f>
        <v>13.07.2023</v>
      </c>
      <c r="C67" s="90" t="s">
        <v>76</v>
      </c>
      <c r="D67" s="91">
        <f>ROUND(((D68+D69+D71+D70)/1000),5)</f>
        <v>2.6560299999999999</v>
      </c>
      <c r="E67" s="91">
        <f>ROUND(((E68+E69+E71+E70)/1000),5)</f>
        <v>2.5163099999999998</v>
      </c>
      <c r="F67" s="91">
        <f>ROUND(((F68+F69+F71+F70)/1000),5)</f>
        <v>2.37792</v>
      </c>
      <c r="G67" s="91">
        <f t="shared" ref="G67:AA67" si="36">ROUND(((G68+G69+G71+G70)/1000),5)</f>
        <v>2.3165</v>
      </c>
      <c r="H67" s="91">
        <f t="shared" si="36"/>
        <v>2.2938800000000001</v>
      </c>
      <c r="I67" s="91">
        <f t="shared" si="36"/>
        <v>2.4708199999999998</v>
      </c>
      <c r="J67" s="91">
        <f t="shared" si="36"/>
        <v>2.6666400000000001</v>
      </c>
      <c r="K67" s="91">
        <f t="shared" si="36"/>
        <v>2.82124</v>
      </c>
      <c r="L67" s="91">
        <f t="shared" si="36"/>
        <v>3.0384099999999998</v>
      </c>
      <c r="M67" s="91">
        <f t="shared" si="36"/>
        <v>3.1773400000000001</v>
      </c>
      <c r="N67" s="91">
        <f t="shared" si="36"/>
        <v>3.33893</v>
      </c>
      <c r="O67" s="91">
        <f t="shared" si="36"/>
        <v>3.3408000000000002</v>
      </c>
      <c r="P67" s="91">
        <f t="shared" si="36"/>
        <v>3.3386200000000001</v>
      </c>
      <c r="Q67" s="91">
        <f t="shared" si="36"/>
        <v>3.34111</v>
      </c>
      <c r="R67" s="91">
        <f t="shared" si="36"/>
        <v>3.4063699999999999</v>
      </c>
      <c r="S67" s="91">
        <f t="shared" si="36"/>
        <v>3.39507</v>
      </c>
      <c r="T67" s="91">
        <f t="shared" si="36"/>
        <v>3.3587799999999999</v>
      </c>
      <c r="U67" s="91">
        <f t="shared" si="36"/>
        <v>3.3433099999999998</v>
      </c>
      <c r="V67" s="91">
        <f t="shared" si="36"/>
        <v>3.3199900000000002</v>
      </c>
      <c r="W67" s="91">
        <f t="shared" si="36"/>
        <v>3.2742300000000002</v>
      </c>
      <c r="X67" s="91">
        <f t="shared" si="36"/>
        <v>3.2556600000000002</v>
      </c>
      <c r="Y67" s="91">
        <f t="shared" si="36"/>
        <v>3.2475299999999998</v>
      </c>
      <c r="Z67" s="91">
        <f t="shared" si="36"/>
        <v>3.0314199999999998</v>
      </c>
      <c r="AA67" s="91">
        <f t="shared" si="36"/>
        <v>2.84537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1722</v>
      </c>
      <c r="B72" s="28" t="str">
        <f>"14"&amp;"."&amp;$B$800&amp;"."&amp;$B$801</f>
        <v>14.07.2023</v>
      </c>
      <c r="C72" s="90" t="s">
        <v>76</v>
      </c>
      <c r="D72" s="91">
        <f>ROUND(((D73+D74+D76+D75)/1000),5)</f>
        <v>2.6457299999999999</v>
      </c>
      <c r="E72" s="91">
        <f>ROUND(((E73+E74+E76+E75)/1000),5)</f>
        <v>2.4805299999999999</v>
      </c>
      <c r="F72" s="91">
        <f>ROUND(((F73+F74+F76+F75)/1000),5)</f>
        <v>2.3341400000000001</v>
      </c>
      <c r="G72" s="91">
        <f t="shared" ref="G72:AA72" si="39">ROUND(((G73+G74+G76+G75)/1000),5)</f>
        <v>2.2921299999999998</v>
      </c>
      <c r="H72" s="91">
        <f t="shared" si="39"/>
        <v>2.2892700000000001</v>
      </c>
      <c r="I72" s="91">
        <f t="shared" si="39"/>
        <v>2.4044400000000001</v>
      </c>
      <c r="J72" s="91">
        <f t="shared" si="39"/>
        <v>2.62391</v>
      </c>
      <c r="K72" s="91">
        <f t="shared" si="39"/>
        <v>2.81576</v>
      </c>
      <c r="L72" s="91">
        <f t="shared" si="39"/>
        <v>3.0661800000000001</v>
      </c>
      <c r="M72" s="91">
        <f t="shared" si="39"/>
        <v>3.3029299999999999</v>
      </c>
      <c r="N72" s="91">
        <f t="shared" si="39"/>
        <v>3.3395199999999998</v>
      </c>
      <c r="O72" s="91">
        <f t="shared" si="39"/>
        <v>3.3481700000000001</v>
      </c>
      <c r="P72" s="91">
        <f t="shared" si="39"/>
        <v>3.3389700000000002</v>
      </c>
      <c r="Q72" s="91">
        <f t="shared" si="39"/>
        <v>3.33609</v>
      </c>
      <c r="R72" s="91">
        <f t="shared" si="39"/>
        <v>3.3808199999999999</v>
      </c>
      <c r="S72" s="91">
        <f t="shared" si="39"/>
        <v>3.3416899999999998</v>
      </c>
      <c r="T72" s="91">
        <f t="shared" si="39"/>
        <v>3.3388100000000001</v>
      </c>
      <c r="U72" s="91">
        <f t="shared" si="39"/>
        <v>3.3437000000000001</v>
      </c>
      <c r="V72" s="91">
        <f t="shared" si="39"/>
        <v>3.3348599999999999</v>
      </c>
      <c r="W72" s="91">
        <f t="shared" si="39"/>
        <v>3.3041900000000002</v>
      </c>
      <c r="X72" s="91">
        <f t="shared" si="39"/>
        <v>3.2882099999999999</v>
      </c>
      <c r="Y72" s="91">
        <f t="shared" si="39"/>
        <v>3.3063799999999999</v>
      </c>
      <c r="Z72" s="91">
        <f t="shared" si="39"/>
        <v>3.1038299999999999</v>
      </c>
      <c r="AA72" s="91">
        <f t="shared" si="39"/>
        <v>2.8576100000000002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1727</v>
      </c>
      <c r="B77" s="28" t="str">
        <f>"15"&amp;"."&amp;$B$800&amp;"."&amp;$B$801</f>
        <v>15.07.2023</v>
      </c>
      <c r="C77" s="90" t="s">
        <v>76</v>
      </c>
      <c r="D77" s="91">
        <f>ROUND(((D78+D79+D81+D80)/1000),5)</f>
        <v>2.7663099999999998</v>
      </c>
      <c r="E77" s="91">
        <f>ROUND(((E78+E79+E81+E80)/1000),5)</f>
        <v>2.7388300000000001</v>
      </c>
      <c r="F77" s="91">
        <f>ROUND(((F78+F79+F81+F80)/1000),5)</f>
        <v>2.6223800000000002</v>
      </c>
      <c r="G77" s="91">
        <f t="shared" ref="G77:AA77" si="42">ROUND(((G78+G79+G81+G80)/1000),5)</f>
        <v>2.52963</v>
      </c>
      <c r="H77" s="91">
        <f t="shared" si="42"/>
        <v>2.4685000000000001</v>
      </c>
      <c r="I77" s="91">
        <f t="shared" si="42"/>
        <v>2.4644499999999998</v>
      </c>
      <c r="J77" s="91">
        <f t="shared" si="42"/>
        <v>2.5404200000000001</v>
      </c>
      <c r="K77" s="91">
        <f t="shared" si="42"/>
        <v>2.73123</v>
      </c>
      <c r="L77" s="91">
        <f t="shared" si="42"/>
        <v>2.8747400000000001</v>
      </c>
      <c r="M77" s="91">
        <f t="shared" si="42"/>
        <v>3.15245</v>
      </c>
      <c r="N77" s="91">
        <f t="shared" si="42"/>
        <v>3.4272900000000002</v>
      </c>
      <c r="O77" s="91">
        <f t="shared" si="42"/>
        <v>3.41709</v>
      </c>
      <c r="P77" s="91">
        <f t="shared" si="42"/>
        <v>3.52887</v>
      </c>
      <c r="Q77" s="91">
        <f t="shared" si="42"/>
        <v>3.5686499999999999</v>
      </c>
      <c r="R77" s="91">
        <f t="shared" si="42"/>
        <v>3.5264000000000002</v>
      </c>
      <c r="S77" s="91">
        <f t="shared" si="42"/>
        <v>3.40448</v>
      </c>
      <c r="T77" s="91">
        <f t="shared" si="42"/>
        <v>3.3228300000000002</v>
      </c>
      <c r="U77" s="91">
        <f t="shared" si="42"/>
        <v>3.2108300000000001</v>
      </c>
      <c r="V77" s="91">
        <f t="shared" si="42"/>
        <v>3.1533199999999999</v>
      </c>
      <c r="W77" s="91">
        <f t="shared" si="42"/>
        <v>2.96238</v>
      </c>
      <c r="X77" s="91">
        <f t="shared" si="42"/>
        <v>2.9542799999999998</v>
      </c>
      <c r="Y77" s="91">
        <f t="shared" si="42"/>
        <v>3.06772</v>
      </c>
      <c r="Z77" s="91">
        <f t="shared" si="42"/>
        <v>2.92571</v>
      </c>
      <c r="AA77" s="91">
        <f t="shared" si="42"/>
        <v>2.7917100000000001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1732</v>
      </c>
      <c r="B82" s="28" t="str">
        <f>"16"&amp;"."&amp;$B$800&amp;"."&amp;$B$801</f>
        <v>16.07.2023</v>
      </c>
      <c r="C82" s="90" t="s">
        <v>76</v>
      </c>
      <c r="D82" s="91">
        <f>ROUND(((D83+D84+D86+D85)/1000),5)</f>
        <v>2.73895</v>
      </c>
      <c r="E82" s="91">
        <f>ROUND(((E83+E84+E86+E85)/1000),5)</f>
        <v>2.6490100000000001</v>
      </c>
      <c r="F82" s="91">
        <f>ROUND(((F83+F84+F86+F85)/1000),5)</f>
        <v>2.5456300000000001</v>
      </c>
      <c r="G82" s="91">
        <f t="shared" ref="G82:AA82" si="45">ROUND(((G83+G84+G86+G85)/1000),5)</f>
        <v>2.4364699999999999</v>
      </c>
      <c r="H82" s="91">
        <f t="shared" si="45"/>
        <v>2.37473</v>
      </c>
      <c r="I82" s="91">
        <f t="shared" si="45"/>
        <v>2.37121</v>
      </c>
      <c r="J82" s="91">
        <f t="shared" si="45"/>
        <v>2.4117199999999999</v>
      </c>
      <c r="K82" s="91">
        <f t="shared" si="45"/>
        <v>2.6361599999999998</v>
      </c>
      <c r="L82" s="91">
        <f t="shared" si="45"/>
        <v>2.8201299999999998</v>
      </c>
      <c r="M82" s="91">
        <f t="shared" si="45"/>
        <v>3.15212</v>
      </c>
      <c r="N82" s="91">
        <f t="shared" si="45"/>
        <v>3.23922</v>
      </c>
      <c r="O82" s="91">
        <f t="shared" si="45"/>
        <v>3.2726299999999999</v>
      </c>
      <c r="P82" s="91">
        <f t="shared" si="45"/>
        <v>3.2837000000000001</v>
      </c>
      <c r="Q82" s="91">
        <f t="shared" si="45"/>
        <v>3.29081</v>
      </c>
      <c r="R82" s="91">
        <f t="shared" si="45"/>
        <v>3.30891</v>
      </c>
      <c r="S82" s="91">
        <f t="shared" si="45"/>
        <v>3.3009400000000002</v>
      </c>
      <c r="T82" s="91">
        <f t="shared" si="45"/>
        <v>3.26288</v>
      </c>
      <c r="U82" s="91">
        <f t="shared" si="45"/>
        <v>3.22601</v>
      </c>
      <c r="V82" s="91">
        <f t="shared" si="45"/>
        <v>3.21665</v>
      </c>
      <c r="W82" s="91">
        <f t="shared" si="45"/>
        <v>3.2018499999999999</v>
      </c>
      <c r="X82" s="91">
        <f t="shared" si="45"/>
        <v>3.2105800000000002</v>
      </c>
      <c r="Y82" s="91">
        <f t="shared" si="45"/>
        <v>3.2511000000000001</v>
      </c>
      <c r="Z82" s="91">
        <f t="shared" si="45"/>
        <v>3.1461800000000002</v>
      </c>
      <c r="AA82" s="91">
        <f t="shared" si="45"/>
        <v>2.8723299999999998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1737</v>
      </c>
      <c r="B87" s="28" t="str">
        <f>"17"&amp;"."&amp;$B$800&amp;"."&amp;$B$801</f>
        <v>17.07.2023</v>
      </c>
      <c r="C87" s="90" t="s">
        <v>76</v>
      </c>
      <c r="D87" s="91">
        <f>ROUND(((D88+D89+D91+D90)/1000),5)</f>
        <v>2.72655</v>
      </c>
      <c r="E87" s="91">
        <f>ROUND(((E88+E89+E91+E90)/1000),5)</f>
        <v>2.6092399999999998</v>
      </c>
      <c r="F87" s="91">
        <f>ROUND(((F88+F89+F91+F90)/1000),5)</f>
        <v>2.51911</v>
      </c>
      <c r="G87" s="91">
        <f t="shared" ref="G87:AA87" si="48">ROUND(((G88+G89+G91+G90)/1000),5)</f>
        <v>2.41635</v>
      </c>
      <c r="H87" s="91">
        <f t="shared" si="48"/>
        <v>2.3757600000000001</v>
      </c>
      <c r="I87" s="91">
        <f t="shared" si="48"/>
        <v>2.4626299999999999</v>
      </c>
      <c r="J87" s="91">
        <f t="shared" si="48"/>
        <v>2.6488800000000001</v>
      </c>
      <c r="K87" s="91">
        <f t="shared" si="48"/>
        <v>2.80762</v>
      </c>
      <c r="L87" s="91">
        <f t="shared" si="48"/>
        <v>3.0661</v>
      </c>
      <c r="M87" s="91">
        <f t="shared" si="48"/>
        <v>3.3270400000000002</v>
      </c>
      <c r="N87" s="91">
        <f t="shared" si="48"/>
        <v>3.3374600000000001</v>
      </c>
      <c r="O87" s="91">
        <f t="shared" si="48"/>
        <v>3.3671899999999999</v>
      </c>
      <c r="P87" s="91">
        <f t="shared" si="48"/>
        <v>3.3382999999999998</v>
      </c>
      <c r="Q87" s="91">
        <f t="shared" si="48"/>
        <v>3.3587400000000001</v>
      </c>
      <c r="R87" s="91">
        <f t="shared" si="48"/>
        <v>3.42563</v>
      </c>
      <c r="S87" s="91">
        <f t="shared" si="48"/>
        <v>3.4022800000000002</v>
      </c>
      <c r="T87" s="91">
        <f t="shared" si="48"/>
        <v>3.3975399999999998</v>
      </c>
      <c r="U87" s="91">
        <f t="shared" si="48"/>
        <v>3.3832800000000001</v>
      </c>
      <c r="V87" s="91">
        <f t="shared" si="48"/>
        <v>3.3453300000000001</v>
      </c>
      <c r="W87" s="91">
        <f t="shared" si="48"/>
        <v>3.29521</v>
      </c>
      <c r="X87" s="91">
        <f t="shared" si="48"/>
        <v>3.2793899999999998</v>
      </c>
      <c r="Y87" s="91">
        <f t="shared" si="48"/>
        <v>3.2823099999999998</v>
      </c>
      <c r="Z87" s="91">
        <f t="shared" si="48"/>
        <v>2.95418</v>
      </c>
      <c r="AA87" s="91">
        <f t="shared" si="48"/>
        <v>2.74905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1742</v>
      </c>
      <c r="B92" s="28" t="str">
        <f>"18"&amp;"."&amp;$B$800&amp;"."&amp;$B$801</f>
        <v>18.07.2023</v>
      </c>
      <c r="C92" s="90" t="s">
        <v>76</v>
      </c>
      <c r="D92" s="91">
        <f>ROUND(((D93+D94+D96+D95)/1000),5)</f>
        <v>2.6025299999999998</v>
      </c>
      <c r="E92" s="91">
        <f>ROUND(((E93+E94+E96+E95)/1000),5)</f>
        <v>2.48611</v>
      </c>
      <c r="F92" s="91">
        <f>ROUND(((F93+F94+F96+F95)/1000),5)</f>
        <v>2.3713500000000001</v>
      </c>
      <c r="G92" s="91">
        <f t="shared" ref="G92:AA92" si="51">ROUND(((G93+G94+G96+G95)/1000),5)</f>
        <v>2.2676500000000002</v>
      </c>
      <c r="H92" s="91">
        <f t="shared" si="51"/>
        <v>2.3084899999999999</v>
      </c>
      <c r="I92" s="91">
        <f t="shared" si="51"/>
        <v>2.4085800000000002</v>
      </c>
      <c r="J92" s="91">
        <f t="shared" si="51"/>
        <v>2.5250599999999999</v>
      </c>
      <c r="K92" s="91">
        <f t="shared" si="51"/>
        <v>2.79474</v>
      </c>
      <c r="L92" s="91">
        <f t="shared" si="51"/>
        <v>3.03477</v>
      </c>
      <c r="M92" s="91">
        <f t="shared" si="51"/>
        <v>3.3334100000000002</v>
      </c>
      <c r="N92" s="91">
        <f t="shared" si="51"/>
        <v>3.3538399999999999</v>
      </c>
      <c r="O92" s="91">
        <f t="shared" si="51"/>
        <v>3.3540199999999998</v>
      </c>
      <c r="P92" s="91">
        <f t="shared" si="51"/>
        <v>3.3359200000000002</v>
      </c>
      <c r="Q92" s="91">
        <f t="shared" si="51"/>
        <v>3.3493400000000002</v>
      </c>
      <c r="R92" s="91">
        <f t="shared" si="51"/>
        <v>3.4158400000000002</v>
      </c>
      <c r="S92" s="91">
        <f t="shared" si="51"/>
        <v>3.40252</v>
      </c>
      <c r="T92" s="91">
        <f t="shared" si="51"/>
        <v>3.4000599999999999</v>
      </c>
      <c r="U92" s="91">
        <f t="shared" si="51"/>
        <v>3.3789600000000002</v>
      </c>
      <c r="V92" s="91">
        <f t="shared" si="51"/>
        <v>3.3396400000000002</v>
      </c>
      <c r="W92" s="91">
        <f t="shared" si="51"/>
        <v>3.2945500000000001</v>
      </c>
      <c r="X92" s="91">
        <f t="shared" si="51"/>
        <v>3.2554799999999999</v>
      </c>
      <c r="Y92" s="91">
        <f t="shared" si="51"/>
        <v>3.24552</v>
      </c>
      <c r="Z92" s="91">
        <f t="shared" si="51"/>
        <v>2.8879800000000002</v>
      </c>
      <c r="AA92" s="91">
        <f t="shared" si="51"/>
        <v>2.73306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1747</v>
      </c>
      <c r="B97" s="28" t="str">
        <f>"19"&amp;"."&amp;$B$800&amp;"."&amp;$B$801</f>
        <v>19.07.2023</v>
      </c>
      <c r="C97" s="90" t="s">
        <v>76</v>
      </c>
      <c r="D97" s="91">
        <f>ROUND(((D98+D99+D101+D100)/1000),5)</f>
        <v>2.5824500000000001</v>
      </c>
      <c r="E97" s="91">
        <f>ROUND(((E98+E99+E101+E100)/1000),5)</f>
        <v>2.4563000000000001</v>
      </c>
      <c r="F97" s="91">
        <f>ROUND(((F98+F99+F101+F100)/1000),5)</f>
        <v>2.2894399999999999</v>
      </c>
      <c r="G97" s="91">
        <f t="shared" ref="G97:AA97" si="54">ROUND(((G98+G99+G101+G100)/1000),5)</f>
        <v>2.21448</v>
      </c>
      <c r="H97" s="91">
        <f t="shared" si="54"/>
        <v>2.2005300000000001</v>
      </c>
      <c r="I97" s="91">
        <f t="shared" si="54"/>
        <v>2.3720699999999999</v>
      </c>
      <c r="J97" s="91">
        <f t="shared" si="54"/>
        <v>2.5632100000000002</v>
      </c>
      <c r="K97" s="91">
        <f t="shared" si="54"/>
        <v>2.8294000000000001</v>
      </c>
      <c r="L97" s="91">
        <f t="shared" si="54"/>
        <v>3.0494400000000002</v>
      </c>
      <c r="M97" s="91">
        <f t="shared" si="54"/>
        <v>3.3212000000000002</v>
      </c>
      <c r="N97" s="91">
        <f t="shared" si="54"/>
        <v>3.3679100000000002</v>
      </c>
      <c r="O97" s="91">
        <f t="shared" si="54"/>
        <v>3.3795299999999999</v>
      </c>
      <c r="P97" s="91">
        <f t="shared" si="54"/>
        <v>3.3772899999999999</v>
      </c>
      <c r="Q97" s="91">
        <f t="shared" si="54"/>
        <v>3.3851499999999999</v>
      </c>
      <c r="R97" s="91">
        <f t="shared" si="54"/>
        <v>3.4460099999999998</v>
      </c>
      <c r="S97" s="91">
        <f t="shared" si="54"/>
        <v>3.4296099999999998</v>
      </c>
      <c r="T97" s="91">
        <f t="shared" si="54"/>
        <v>3.4163899999999998</v>
      </c>
      <c r="U97" s="91">
        <f t="shared" si="54"/>
        <v>3.39744</v>
      </c>
      <c r="V97" s="91">
        <f t="shared" si="54"/>
        <v>3.3574299999999999</v>
      </c>
      <c r="W97" s="91">
        <f t="shared" si="54"/>
        <v>3.3190599999999999</v>
      </c>
      <c r="X97" s="91">
        <f t="shared" si="54"/>
        <v>3.2923200000000001</v>
      </c>
      <c r="Y97" s="91">
        <f t="shared" si="54"/>
        <v>3.27895</v>
      </c>
      <c r="Z97" s="91">
        <f t="shared" si="54"/>
        <v>2.9825200000000001</v>
      </c>
      <c r="AA97" s="91">
        <f t="shared" si="54"/>
        <v>2.8542200000000002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1752</v>
      </c>
      <c r="B102" s="28" t="str">
        <f>"20"&amp;"."&amp;$B$800&amp;"."&amp;$B$801</f>
        <v>20.07.2023</v>
      </c>
      <c r="C102" s="90" t="s">
        <v>76</v>
      </c>
      <c r="D102" s="91">
        <f>ROUND(((D103+D104+D106+D105)/1000),5)</f>
        <v>2.5501499999999999</v>
      </c>
      <c r="E102" s="91">
        <f>ROUND(((E103+E104+E106+E105)/1000),5)</f>
        <v>2.3981400000000002</v>
      </c>
      <c r="F102" s="91">
        <f>ROUND(((F103+F104+F106+F105)/1000),5)</f>
        <v>2.2604199999999999</v>
      </c>
      <c r="G102" s="91">
        <f t="shared" ref="G102:AA102" si="57">ROUND(((G103+G104+G106+G105)/1000),5)</f>
        <v>2.1920600000000001</v>
      </c>
      <c r="H102" s="91">
        <f t="shared" si="57"/>
        <v>2.1751200000000002</v>
      </c>
      <c r="I102" s="91">
        <f t="shared" si="57"/>
        <v>2.3562500000000002</v>
      </c>
      <c r="J102" s="91">
        <f t="shared" si="57"/>
        <v>2.4256099999999998</v>
      </c>
      <c r="K102" s="91">
        <f t="shared" si="57"/>
        <v>2.8161700000000001</v>
      </c>
      <c r="L102" s="91">
        <f t="shared" si="57"/>
        <v>3.1340599999999998</v>
      </c>
      <c r="M102" s="91">
        <f t="shared" si="57"/>
        <v>3.3366400000000001</v>
      </c>
      <c r="N102" s="91">
        <f t="shared" si="57"/>
        <v>3.39141</v>
      </c>
      <c r="O102" s="91">
        <f t="shared" si="57"/>
        <v>3.3983699999999999</v>
      </c>
      <c r="P102" s="91">
        <f t="shared" si="57"/>
        <v>3.3955700000000002</v>
      </c>
      <c r="Q102" s="91">
        <f t="shared" si="57"/>
        <v>3.3967999999999998</v>
      </c>
      <c r="R102" s="91">
        <f t="shared" si="57"/>
        <v>3.4160300000000001</v>
      </c>
      <c r="S102" s="91">
        <f t="shared" si="57"/>
        <v>3.40802</v>
      </c>
      <c r="T102" s="91">
        <f t="shared" si="57"/>
        <v>3.4071099999999999</v>
      </c>
      <c r="U102" s="91">
        <f t="shared" si="57"/>
        <v>3.39493</v>
      </c>
      <c r="V102" s="91">
        <f t="shared" si="57"/>
        <v>3.3519299999999999</v>
      </c>
      <c r="W102" s="91">
        <f t="shared" si="57"/>
        <v>3.3267500000000001</v>
      </c>
      <c r="X102" s="91">
        <f t="shared" si="57"/>
        <v>3.3071199999999998</v>
      </c>
      <c r="Y102" s="91">
        <f t="shared" si="57"/>
        <v>3.2965599999999999</v>
      </c>
      <c r="Z102" s="91">
        <f t="shared" si="57"/>
        <v>2.9702000000000002</v>
      </c>
      <c r="AA102" s="91">
        <f t="shared" si="57"/>
        <v>2.7536900000000002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1757</v>
      </c>
      <c r="B107" s="28" t="str">
        <f>"21"&amp;"."&amp;$B$800&amp;"."&amp;$B$801</f>
        <v>21.07.2023</v>
      </c>
      <c r="C107" s="90" t="s">
        <v>76</v>
      </c>
      <c r="D107" s="91">
        <f>ROUND(((D108+D109+D111+D110)/1000),5)</f>
        <v>2.51301</v>
      </c>
      <c r="E107" s="91">
        <f>ROUND(((E108+E109+E111+E110)/1000),5)</f>
        <v>2.3732700000000002</v>
      </c>
      <c r="F107" s="91">
        <f>ROUND(((F108+F109+F111+F110)/1000),5)</f>
        <v>2.2988499999999998</v>
      </c>
      <c r="G107" s="91">
        <f t="shared" ref="G107:AA107" si="60">ROUND(((G108+G109+G111+G110)/1000),5)</f>
        <v>2.22221</v>
      </c>
      <c r="H107" s="91">
        <f t="shared" si="60"/>
        <v>2.1944499999999998</v>
      </c>
      <c r="I107" s="91">
        <f t="shared" si="60"/>
        <v>2.3433199999999998</v>
      </c>
      <c r="J107" s="91">
        <f t="shared" si="60"/>
        <v>2.4617399999999998</v>
      </c>
      <c r="K107" s="91">
        <f t="shared" si="60"/>
        <v>2.76437</v>
      </c>
      <c r="L107" s="91">
        <f t="shared" si="60"/>
        <v>3.1987800000000002</v>
      </c>
      <c r="M107" s="91">
        <f t="shared" si="60"/>
        <v>3.39059</v>
      </c>
      <c r="N107" s="91">
        <f t="shared" si="60"/>
        <v>3.4078499999999998</v>
      </c>
      <c r="O107" s="91">
        <f t="shared" si="60"/>
        <v>3.4021599999999999</v>
      </c>
      <c r="P107" s="91">
        <f t="shared" si="60"/>
        <v>3.3936999999999999</v>
      </c>
      <c r="Q107" s="91">
        <f t="shared" si="60"/>
        <v>3.40333</v>
      </c>
      <c r="R107" s="91">
        <f t="shared" si="60"/>
        <v>3.4025099999999999</v>
      </c>
      <c r="S107" s="91">
        <f t="shared" si="60"/>
        <v>3.39642</v>
      </c>
      <c r="T107" s="91">
        <f t="shared" si="60"/>
        <v>3.3917099999999998</v>
      </c>
      <c r="U107" s="91">
        <f t="shared" si="60"/>
        <v>3.3903400000000001</v>
      </c>
      <c r="V107" s="91">
        <f t="shared" si="60"/>
        <v>3.3723999999999998</v>
      </c>
      <c r="W107" s="91">
        <f t="shared" si="60"/>
        <v>3.3722799999999999</v>
      </c>
      <c r="X107" s="91">
        <f t="shared" si="60"/>
        <v>3.35764</v>
      </c>
      <c r="Y107" s="91">
        <f t="shared" si="60"/>
        <v>3.3612099999999998</v>
      </c>
      <c r="Z107" s="91">
        <f t="shared" si="60"/>
        <v>3.2161499999999998</v>
      </c>
      <c r="AA107" s="91">
        <f t="shared" si="60"/>
        <v>2.8662399999999999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1762</v>
      </c>
      <c r="B112" s="28" t="str">
        <f>"22"&amp;"."&amp;$B$800&amp;"."&amp;$B$801</f>
        <v>22.07.2023</v>
      </c>
      <c r="C112" s="90" t="s">
        <v>76</v>
      </c>
      <c r="D112" s="91">
        <f>ROUND(((D113+D114+D116+D115)/1000),5)</f>
        <v>2.8559700000000001</v>
      </c>
      <c r="E112" s="91">
        <f>ROUND(((E113+E114+E116+E115)/1000),5)</f>
        <v>2.7213099999999999</v>
      </c>
      <c r="F112" s="91">
        <f>ROUND(((F113+F114+F116+F115)/1000),5)</f>
        <v>2.5806100000000001</v>
      </c>
      <c r="G112" s="91">
        <f t="shared" ref="G112:AA112" si="63">ROUND(((G113+G114+G116+G115)/1000),5)</f>
        <v>2.4689000000000001</v>
      </c>
      <c r="H112" s="91">
        <f t="shared" si="63"/>
        <v>2.4178199999999999</v>
      </c>
      <c r="I112" s="91">
        <f t="shared" si="63"/>
        <v>2.48786</v>
      </c>
      <c r="J112" s="91">
        <f t="shared" si="63"/>
        <v>2.6197900000000001</v>
      </c>
      <c r="K112" s="91">
        <f t="shared" si="63"/>
        <v>2.7477100000000001</v>
      </c>
      <c r="L112" s="91">
        <f t="shared" si="63"/>
        <v>2.9083199999999998</v>
      </c>
      <c r="M112" s="91">
        <f t="shared" si="63"/>
        <v>3.31602</v>
      </c>
      <c r="N112" s="91">
        <f t="shared" si="63"/>
        <v>3.3840499999999998</v>
      </c>
      <c r="O112" s="91">
        <f t="shared" si="63"/>
        <v>3.3929900000000002</v>
      </c>
      <c r="P112" s="91">
        <f t="shared" si="63"/>
        <v>3.3873700000000002</v>
      </c>
      <c r="Q112" s="91">
        <f t="shared" si="63"/>
        <v>3.38402</v>
      </c>
      <c r="R112" s="91">
        <f t="shared" si="63"/>
        <v>3.3856700000000002</v>
      </c>
      <c r="S112" s="91">
        <f t="shared" si="63"/>
        <v>3.3762699999999999</v>
      </c>
      <c r="T112" s="91">
        <f t="shared" si="63"/>
        <v>3.34781</v>
      </c>
      <c r="U112" s="91">
        <f t="shared" si="63"/>
        <v>3.3133900000000001</v>
      </c>
      <c r="V112" s="91">
        <f t="shared" si="63"/>
        <v>3.2870699999999999</v>
      </c>
      <c r="W112" s="91">
        <f t="shared" si="63"/>
        <v>3.2351299999999998</v>
      </c>
      <c r="X112" s="91">
        <f t="shared" si="63"/>
        <v>3.22831</v>
      </c>
      <c r="Y112" s="91">
        <f t="shared" si="63"/>
        <v>3.2429000000000001</v>
      </c>
      <c r="Z112" s="91">
        <f t="shared" si="63"/>
        <v>3.0598200000000002</v>
      </c>
      <c r="AA112" s="91">
        <f t="shared" si="63"/>
        <v>2.8527300000000002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1767</v>
      </c>
      <c r="B117" s="28" t="str">
        <f>"23"&amp;"."&amp;$B$800&amp;"."&amp;$B$801</f>
        <v>23.07.2023</v>
      </c>
      <c r="C117" s="90" t="s">
        <v>76</v>
      </c>
      <c r="D117" s="91">
        <f>ROUND(((D118+D119+D121+D120)/1000),5)</f>
        <v>2.6686800000000002</v>
      </c>
      <c r="E117" s="91">
        <f>ROUND(((E118+E119+E121+E120)/1000),5)</f>
        <v>2.5208699999999999</v>
      </c>
      <c r="F117" s="91">
        <f>ROUND(((F118+F119+F121+F120)/1000),5)</f>
        <v>2.34694</v>
      </c>
      <c r="G117" s="91">
        <f t="shared" ref="G117:AA117" si="66">ROUND(((G118+G119+G121+G120)/1000),5)</f>
        <v>2.2431100000000002</v>
      </c>
      <c r="H117" s="91">
        <f t="shared" si="66"/>
        <v>2.1926199999999998</v>
      </c>
      <c r="I117" s="91">
        <f t="shared" si="66"/>
        <v>2.2471000000000001</v>
      </c>
      <c r="J117" s="91">
        <f t="shared" si="66"/>
        <v>2.2471899999999998</v>
      </c>
      <c r="K117" s="91">
        <f t="shared" si="66"/>
        <v>2.5434399999999999</v>
      </c>
      <c r="L117" s="91">
        <f t="shared" si="66"/>
        <v>2.7628200000000001</v>
      </c>
      <c r="M117" s="91">
        <f t="shared" si="66"/>
        <v>2.9804499999999998</v>
      </c>
      <c r="N117" s="91">
        <f t="shared" si="66"/>
        <v>3.1635</v>
      </c>
      <c r="O117" s="91">
        <f t="shared" si="66"/>
        <v>3.2016</v>
      </c>
      <c r="P117" s="91">
        <f t="shared" si="66"/>
        <v>3.2067800000000002</v>
      </c>
      <c r="Q117" s="91">
        <f t="shared" si="66"/>
        <v>3.2114500000000001</v>
      </c>
      <c r="R117" s="91">
        <f t="shared" si="66"/>
        <v>3.2111399999999999</v>
      </c>
      <c r="S117" s="91">
        <f t="shared" si="66"/>
        <v>3.20492</v>
      </c>
      <c r="T117" s="91">
        <f t="shared" si="66"/>
        <v>3.16533</v>
      </c>
      <c r="U117" s="91">
        <f t="shared" si="66"/>
        <v>3.1546699999999999</v>
      </c>
      <c r="V117" s="91">
        <f t="shared" si="66"/>
        <v>3.14724</v>
      </c>
      <c r="W117" s="91">
        <f t="shared" si="66"/>
        <v>3.13856</v>
      </c>
      <c r="X117" s="91">
        <f t="shared" si="66"/>
        <v>3.1443300000000001</v>
      </c>
      <c r="Y117" s="91">
        <f t="shared" si="66"/>
        <v>3.14079</v>
      </c>
      <c r="Z117" s="91">
        <f t="shared" si="66"/>
        <v>2.9625699999999999</v>
      </c>
      <c r="AA117" s="91">
        <f t="shared" si="66"/>
        <v>2.7919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1772</v>
      </c>
      <c r="B122" s="28" t="str">
        <f>"24"&amp;"."&amp;$B$800&amp;"."&amp;$B$801</f>
        <v>24.07.2023</v>
      </c>
      <c r="C122" s="90" t="s">
        <v>76</v>
      </c>
      <c r="D122" s="91">
        <f>ROUND(((D123+D124+D126+D125)/1000),5)</f>
        <v>2.57274</v>
      </c>
      <c r="E122" s="91">
        <f>ROUND(((E123+E124+E126+E125)/1000),5)</f>
        <v>2.4219599999999999</v>
      </c>
      <c r="F122" s="91">
        <f>ROUND(((F123+F124+F126+F125)/1000),5)</f>
        <v>2.3551500000000001</v>
      </c>
      <c r="G122" s="91">
        <f t="shared" ref="G122:AA122" si="69">ROUND(((G123+G124+G126+G125)/1000),5)</f>
        <v>2.27502</v>
      </c>
      <c r="H122" s="91">
        <f t="shared" si="69"/>
        <v>2.2467800000000002</v>
      </c>
      <c r="I122" s="91">
        <f t="shared" si="69"/>
        <v>2.4155500000000001</v>
      </c>
      <c r="J122" s="91">
        <f t="shared" si="69"/>
        <v>2.6274099999999998</v>
      </c>
      <c r="K122" s="91">
        <f t="shared" si="69"/>
        <v>2.7575599999999998</v>
      </c>
      <c r="L122" s="91">
        <f t="shared" si="69"/>
        <v>3.0939899999999998</v>
      </c>
      <c r="M122" s="91">
        <f t="shared" si="69"/>
        <v>3.32409</v>
      </c>
      <c r="N122" s="91">
        <f t="shared" si="69"/>
        <v>3.3900700000000001</v>
      </c>
      <c r="O122" s="91">
        <f t="shared" si="69"/>
        <v>3.39628</v>
      </c>
      <c r="P122" s="91">
        <f t="shared" si="69"/>
        <v>3.3835500000000001</v>
      </c>
      <c r="Q122" s="91">
        <f t="shared" si="69"/>
        <v>3.4271099999999999</v>
      </c>
      <c r="R122" s="91">
        <f t="shared" si="69"/>
        <v>3.4217499999999998</v>
      </c>
      <c r="S122" s="91">
        <f t="shared" si="69"/>
        <v>3.3957199999999998</v>
      </c>
      <c r="T122" s="91">
        <f t="shared" si="69"/>
        <v>3.3816999999999999</v>
      </c>
      <c r="U122" s="91">
        <f t="shared" si="69"/>
        <v>3.3607300000000002</v>
      </c>
      <c r="V122" s="91">
        <f t="shared" si="69"/>
        <v>3.3096899999999998</v>
      </c>
      <c r="W122" s="91">
        <f t="shared" si="69"/>
        <v>3.2917399999999999</v>
      </c>
      <c r="X122" s="91">
        <f t="shared" si="69"/>
        <v>3.2339799999999999</v>
      </c>
      <c r="Y122" s="91">
        <f t="shared" si="69"/>
        <v>3.2282899999999999</v>
      </c>
      <c r="Z122" s="91">
        <f t="shared" si="69"/>
        <v>2.9215599999999999</v>
      </c>
      <c r="AA122" s="91">
        <f t="shared" si="69"/>
        <v>2.7212100000000001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1777</v>
      </c>
      <c r="B127" s="28" t="str">
        <f>"25"&amp;"."&amp;$B$800&amp;"."&amp;$B$801</f>
        <v>25.07.2023</v>
      </c>
      <c r="C127" s="90" t="s">
        <v>76</v>
      </c>
      <c r="D127" s="91">
        <f>ROUND(((D128+D129+D131+D130)/1000),5)</f>
        <v>2.5048300000000001</v>
      </c>
      <c r="E127" s="91">
        <f>ROUND(((E128+E129+E131+E130)/1000),5)</f>
        <v>2.3602799999999999</v>
      </c>
      <c r="F127" s="91">
        <f>ROUND(((F128+F129+F131+F130)/1000),5)</f>
        <v>2.2152799999999999</v>
      </c>
      <c r="G127" s="91">
        <f t="shared" ref="G127:AA127" si="72">ROUND(((G128+G129+G131+G130)/1000),5)</f>
        <v>2.1568200000000002</v>
      </c>
      <c r="H127" s="91">
        <f t="shared" si="72"/>
        <v>2.1245599999999998</v>
      </c>
      <c r="I127" s="91">
        <f t="shared" si="72"/>
        <v>2.3109199999999999</v>
      </c>
      <c r="J127" s="91">
        <f t="shared" si="72"/>
        <v>2.4271099999999999</v>
      </c>
      <c r="K127" s="91">
        <f t="shared" si="72"/>
        <v>2.71644</v>
      </c>
      <c r="L127" s="91">
        <f t="shared" si="72"/>
        <v>2.8298299999999998</v>
      </c>
      <c r="M127" s="91">
        <f t="shared" si="72"/>
        <v>3.1151300000000002</v>
      </c>
      <c r="N127" s="91">
        <f t="shared" si="72"/>
        <v>3.1816800000000001</v>
      </c>
      <c r="O127" s="91">
        <f t="shared" si="72"/>
        <v>3.3134199999999998</v>
      </c>
      <c r="P127" s="91">
        <f t="shared" si="72"/>
        <v>3.2968199999999999</v>
      </c>
      <c r="Q127" s="91">
        <f t="shared" si="72"/>
        <v>3.32769</v>
      </c>
      <c r="R127" s="91">
        <f t="shared" si="72"/>
        <v>3.3946700000000001</v>
      </c>
      <c r="S127" s="91">
        <f t="shared" si="72"/>
        <v>3.39289</v>
      </c>
      <c r="T127" s="91">
        <f t="shared" si="72"/>
        <v>3.3903500000000002</v>
      </c>
      <c r="U127" s="91">
        <f t="shared" si="72"/>
        <v>3.3729100000000001</v>
      </c>
      <c r="V127" s="91">
        <f t="shared" si="72"/>
        <v>3.3212700000000002</v>
      </c>
      <c r="W127" s="91">
        <f t="shared" si="72"/>
        <v>3.1872799999999999</v>
      </c>
      <c r="X127" s="91">
        <f t="shared" si="72"/>
        <v>3.01789</v>
      </c>
      <c r="Y127" s="91">
        <f t="shared" si="72"/>
        <v>3.0012599999999998</v>
      </c>
      <c r="Z127" s="91">
        <f t="shared" si="72"/>
        <v>2.8148599999999999</v>
      </c>
      <c r="AA127" s="91">
        <f t="shared" si="72"/>
        <v>2.6768200000000002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1782</v>
      </c>
      <c r="B132" s="28" t="str">
        <f>"26"&amp;"."&amp;$B$800&amp;"."&amp;$B$801</f>
        <v>26.07.2023</v>
      </c>
      <c r="C132" s="90" t="s">
        <v>76</v>
      </c>
      <c r="D132" s="91">
        <f>ROUND(((D133+D134+D136+D135)/1000),5)</f>
        <v>2.5689299999999999</v>
      </c>
      <c r="E132" s="91">
        <f>ROUND(((E133+E134+E136+E135)/1000),5)</f>
        <v>2.4443999999999999</v>
      </c>
      <c r="F132" s="91">
        <f>ROUND(((F133+F134+F136+F135)/1000),5)</f>
        <v>2.3258399999999999</v>
      </c>
      <c r="G132" s="91">
        <f t="shared" ref="G132:AA132" si="75">ROUND(((G133+G134+G136+G135)/1000),5)</f>
        <v>2.2054900000000002</v>
      </c>
      <c r="H132" s="91">
        <f t="shared" si="75"/>
        <v>2.2065600000000001</v>
      </c>
      <c r="I132" s="91">
        <f t="shared" si="75"/>
        <v>2.3802300000000001</v>
      </c>
      <c r="J132" s="91">
        <f t="shared" si="75"/>
        <v>2.4969199999999998</v>
      </c>
      <c r="K132" s="91">
        <f t="shared" si="75"/>
        <v>2.7838799999999999</v>
      </c>
      <c r="L132" s="91">
        <f t="shared" si="75"/>
        <v>3.01857</v>
      </c>
      <c r="M132" s="91">
        <f t="shared" si="75"/>
        <v>3.3908</v>
      </c>
      <c r="N132" s="91">
        <f t="shared" si="75"/>
        <v>3.4469699999999999</v>
      </c>
      <c r="O132" s="91">
        <f t="shared" si="75"/>
        <v>3.48095</v>
      </c>
      <c r="P132" s="91">
        <f t="shared" si="75"/>
        <v>3.4484400000000002</v>
      </c>
      <c r="Q132" s="91">
        <f t="shared" si="75"/>
        <v>3.4240400000000002</v>
      </c>
      <c r="R132" s="91">
        <f t="shared" si="75"/>
        <v>3.5392000000000001</v>
      </c>
      <c r="S132" s="91">
        <f t="shared" si="75"/>
        <v>3.4897800000000001</v>
      </c>
      <c r="T132" s="91">
        <f t="shared" si="75"/>
        <v>3.45438</v>
      </c>
      <c r="U132" s="91">
        <f t="shared" si="75"/>
        <v>3.4198200000000001</v>
      </c>
      <c r="V132" s="91">
        <f t="shared" si="75"/>
        <v>3.38306</v>
      </c>
      <c r="W132" s="91">
        <f t="shared" si="75"/>
        <v>3.3532999999999999</v>
      </c>
      <c r="X132" s="91">
        <f t="shared" si="75"/>
        <v>3.2960699999999998</v>
      </c>
      <c r="Y132" s="91">
        <f t="shared" si="75"/>
        <v>3.19014</v>
      </c>
      <c r="Z132" s="91">
        <f t="shared" si="75"/>
        <v>3.0539000000000001</v>
      </c>
      <c r="AA132" s="91">
        <f t="shared" si="75"/>
        <v>2.7367300000000001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1787</v>
      </c>
      <c r="B137" s="28" t="str">
        <f>"27"&amp;"."&amp;$B$800&amp;"."&amp;$B$801</f>
        <v>27.07.2023</v>
      </c>
      <c r="C137" s="90" t="s">
        <v>76</v>
      </c>
      <c r="D137" s="91">
        <f>ROUND(((D138+D139+D141+D140)/1000),5)</f>
        <v>2.56386</v>
      </c>
      <c r="E137" s="91">
        <f>ROUND(((E138+E139+E141+E140)/1000),5)</f>
        <v>2.3831099999999998</v>
      </c>
      <c r="F137" s="91">
        <f>ROUND(((F138+F139+F141+F140)/1000),5)</f>
        <v>2.2277100000000001</v>
      </c>
      <c r="G137" s="91">
        <f t="shared" ref="G137:AA137" si="78">ROUND(((G138+G139+G141+G140)/1000),5)</f>
        <v>2.1086</v>
      </c>
      <c r="H137" s="91">
        <f t="shared" si="78"/>
        <v>2.0797699999999999</v>
      </c>
      <c r="I137" s="91">
        <f t="shared" si="78"/>
        <v>2.3183799999999999</v>
      </c>
      <c r="J137" s="91">
        <f t="shared" si="78"/>
        <v>2.5872099999999998</v>
      </c>
      <c r="K137" s="91">
        <f t="shared" si="78"/>
        <v>2.7282500000000001</v>
      </c>
      <c r="L137" s="91">
        <f t="shared" si="78"/>
        <v>3.1424500000000002</v>
      </c>
      <c r="M137" s="91">
        <f t="shared" si="78"/>
        <v>3.40293</v>
      </c>
      <c r="N137" s="91">
        <f t="shared" si="78"/>
        <v>3.4106800000000002</v>
      </c>
      <c r="O137" s="91">
        <f t="shared" si="78"/>
        <v>3.41784</v>
      </c>
      <c r="P137" s="91">
        <f t="shared" si="78"/>
        <v>3.4049299999999998</v>
      </c>
      <c r="Q137" s="91">
        <f t="shared" si="78"/>
        <v>3.41818</v>
      </c>
      <c r="R137" s="91">
        <f t="shared" si="78"/>
        <v>3.4301300000000001</v>
      </c>
      <c r="S137" s="91">
        <f t="shared" si="78"/>
        <v>3.4171900000000002</v>
      </c>
      <c r="T137" s="91">
        <f t="shared" si="78"/>
        <v>3.43947</v>
      </c>
      <c r="U137" s="91">
        <f t="shared" si="78"/>
        <v>3.4201100000000002</v>
      </c>
      <c r="V137" s="91">
        <f t="shared" si="78"/>
        <v>3.3908</v>
      </c>
      <c r="W137" s="91">
        <f t="shared" si="78"/>
        <v>3.3382900000000002</v>
      </c>
      <c r="X137" s="91">
        <f t="shared" si="78"/>
        <v>3.2481100000000001</v>
      </c>
      <c r="Y137" s="91">
        <f t="shared" si="78"/>
        <v>3.1932999999999998</v>
      </c>
      <c r="Z137" s="91">
        <f t="shared" si="78"/>
        <v>3.0205000000000002</v>
      </c>
      <c r="AA137" s="91">
        <f t="shared" si="78"/>
        <v>2.7157399999999998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1792</v>
      </c>
      <c r="B142" s="28" t="str">
        <f>"28"&amp;"."&amp;$B$800&amp;"."&amp;$B$801</f>
        <v>28.07.2023</v>
      </c>
      <c r="C142" s="90" t="s">
        <v>76</v>
      </c>
      <c r="D142" s="91">
        <f>ROUND(((D143+D144+D146+D145)/1000),5)</f>
        <v>2.50414</v>
      </c>
      <c r="E142" s="91">
        <f>ROUND(((E143+E144+E146+E145)/1000),5)</f>
        <v>2.3256199999999998</v>
      </c>
      <c r="F142" s="91">
        <f>ROUND(((F143+F144+F146+F145)/1000),5)</f>
        <v>2.17652</v>
      </c>
      <c r="G142" s="91">
        <f t="shared" ref="G142:AA142" si="81">ROUND(((G143+G144+G146+G145)/1000),5)</f>
        <v>2.1078399999999999</v>
      </c>
      <c r="H142" s="91">
        <f t="shared" si="81"/>
        <v>2.0911200000000001</v>
      </c>
      <c r="I142" s="91">
        <f t="shared" si="81"/>
        <v>2.3095699999999999</v>
      </c>
      <c r="J142" s="91">
        <f t="shared" si="81"/>
        <v>2.5294099999999999</v>
      </c>
      <c r="K142" s="91">
        <f t="shared" si="81"/>
        <v>2.7497400000000001</v>
      </c>
      <c r="L142" s="91">
        <f t="shared" si="81"/>
        <v>2.99912</v>
      </c>
      <c r="M142" s="91">
        <f t="shared" si="81"/>
        <v>3.4172600000000002</v>
      </c>
      <c r="N142" s="91">
        <f t="shared" si="81"/>
        <v>3.4273799999999999</v>
      </c>
      <c r="O142" s="91">
        <f t="shared" si="81"/>
        <v>3.4378099999999998</v>
      </c>
      <c r="P142" s="91">
        <f t="shared" si="81"/>
        <v>3.4416600000000002</v>
      </c>
      <c r="Q142" s="91">
        <f t="shared" si="81"/>
        <v>3.4322599999999999</v>
      </c>
      <c r="R142" s="91">
        <f t="shared" si="81"/>
        <v>3.5108899999999998</v>
      </c>
      <c r="S142" s="91">
        <f t="shared" si="81"/>
        <v>3.4304800000000002</v>
      </c>
      <c r="T142" s="91">
        <f t="shared" si="81"/>
        <v>3.4464800000000002</v>
      </c>
      <c r="U142" s="91">
        <f t="shared" si="81"/>
        <v>3.4253900000000002</v>
      </c>
      <c r="V142" s="91">
        <f t="shared" si="81"/>
        <v>3.4004699999999999</v>
      </c>
      <c r="W142" s="91">
        <f t="shared" si="81"/>
        <v>3.35758</v>
      </c>
      <c r="X142" s="91">
        <f t="shared" si="81"/>
        <v>3.31881</v>
      </c>
      <c r="Y142" s="91">
        <f t="shared" si="81"/>
        <v>3.3039100000000001</v>
      </c>
      <c r="Z142" s="91">
        <f t="shared" si="81"/>
        <v>3.0342099999999999</v>
      </c>
      <c r="AA142" s="91">
        <f t="shared" si="81"/>
        <v>2.8539300000000001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1797</v>
      </c>
      <c r="B147" s="28" t="str">
        <f>"29"&amp;"."&amp;$B$800&amp;"."&amp;$B$801</f>
        <v>29.07.2023</v>
      </c>
      <c r="C147" s="90" t="s">
        <v>76</v>
      </c>
      <c r="D147" s="91">
        <f>ROUND(((D148+D149+D151+D150)/1000),5)</f>
        <v>2.6098300000000001</v>
      </c>
      <c r="E147" s="91">
        <f>ROUND(((E148+E149+E151+E150)/1000),5)</f>
        <v>2.4550700000000001</v>
      </c>
      <c r="F147" s="91">
        <f>ROUND(((F148+F149+F151+F150)/1000),5)</f>
        <v>2.3544999999999998</v>
      </c>
      <c r="G147" s="91">
        <f t="shared" ref="G147:AA147" si="84">ROUND(((G148+G149+G151+G150)/1000),5)</f>
        <v>2.25495</v>
      </c>
      <c r="H147" s="91">
        <f t="shared" si="84"/>
        <v>2.2198099999999998</v>
      </c>
      <c r="I147" s="91">
        <f t="shared" si="84"/>
        <v>2.3145600000000002</v>
      </c>
      <c r="J147" s="91">
        <f t="shared" si="84"/>
        <v>2.31324</v>
      </c>
      <c r="K147" s="91">
        <f t="shared" si="84"/>
        <v>2.69638</v>
      </c>
      <c r="L147" s="91">
        <f t="shared" si="84"/>
        <v>2.8144</v>
      </c>
      <c r="M147" s="91">
        <f t="shared" si="84"/>
        <v>3.1448800000000001</v>
      </c>
      <c r="N147" s="91">
        <f t="shared" si="84"/>
        <v>3.3325999999999998</v>
      </c>
      <c r="O147" s="91">
        <f t="shared" si="84"/>
        <v>3.3577300000000001</v>
      </c>
      <c r="P147" s="91">
        <f t="shared" si="84"/>
        <v>3.35026</v>
      </c>
      <c r="Q147" s="91">
        <f t="shared" si="84"/>
        <v>3.3527800000000001</v>
      </c>
      <c r="R147" s="91">
        <f t="shared" si="84"/>
        <v>3.3431199999999999</v>
      </c>
      <c r="S147" s="91">
        <f t="shared" si="84"/>
        <v>3.2936000000000001</v>
      </c>
      <c r="T147" s="91">
        <f t="shared" si="84"/>
        <v>3.2722099999999998</v>
      </c>
      <c r="U147" s="91">
        <f t="shared" si="84"/>
        <v>3.2514099999999999</v>
      </c>
      <c r="V147" s="91">
        <f t="shared" si="84"/>
        <v>3.24823</v>
      </c>
      <c r="W147" s="91">
        <f t="shared" si="84"/>
        <v>3.1387499999999999</v>
      </c>
      <c r="X147" s="91">
        <f t="shared" si="84"/>
        <v>3.1295199999999999</v>
      </c>
      <c r="Y147" s="91">
        <f t="shared" si="84"/>
        <v>3.1155400000000002</v>
      </c>
      <c r="Z147" s="91">
        <f t="shared" si="84"/>
        <v>3.0186899999999999</v>
      </c>
      <c r="AA147" s="91">
        <f t="shared" si="84"/>
        <v>2.8321900000000002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1802</v>
      </c>
      <c r="B152" s="28" t="str">
        <f>"30"&amp;"."&amp;$B$800&amp;"."&amp;$B$801</f>
        <v>30.07.2023</v>
      </c>
      <c r="C152" s="90" t="s">
        <v>76</v>
      </c>
      <c r="D152" s="91">
        <f>ROUND(((D153+D154+D156+D155)/1000),5)</f>
        <v>2.6718799999999998</v>
      </c>
      <c r="E152" s="91">
        <f>ROUND(((E153+E154+E156+E155)/1000),5)</f>
        <v>2.4838499999999999</v>
      </c>
      <c r="F152" s="91">
        <f>ROUND(((F153+F154+F156+F155)/1000),5)</f>
        <v>2.3695300000000001</v>
      </c>
      <c r="G152" s="91">
        <f t="shared" ref="G152:AA152" si="87">ROUND(((G153+G154+G156+G155)/1000),5)</f>
        <v>2.3111000000000002</v>
      </c>
      <c r="H152" s="91">
        <f t="shared" si="87"/>
        <v>2.26057</v>
      </c>
      <c r="I152" s="91">
        <f t="shared" si="87"/>
        <v>2.2834099999999999</v>
      </c>
      <c r="J152" s="91">
        <f t="shared" si="87"/>
        <v>2.30898</v>
      </c>
      <c r="K152" s="91">
        <f t="shared" si="87"/>
        <v>2.6204800000000001</v>
      </c>
      <c r="L152" s="91">
        <f t="shared" si="87"/>
        <v>2.8048000000000002</v>
      </c>
      <c r="M152" s="91">
        <f t="shared" si="87"/>
        <v>3.1648399999999999</v>
      </c>
      <c r="N152" s="91">
        <f t="shared" si="87"/>
        <v>3.2862300000000002</v>
      </c>
      <c r="O152" s="91">
        <f t="shared" si="87"/>
        <v>3.3306800000000001</v>
      </c>
      <c r="P152" s="91">
        <f t="shared" si="87"/>
        <v>3.3202500000000001</v>
      </c>
      <c r="Q152" s="91">
        <f t="shared" si="87"/>
        <v>3.3256100000000002</v>
      </c>
      <c r="R152" s="91">
        <f t="shared" si="87"/>
        <v>3.3255599999999998</v>
      </c>
      <c r="S152" s="91">
        <f t="shared" si="87"/>
        <v>3.3269000000000002</v>
      </c>
      <c r="T152" s="91">
        <f t="shared" si="87"/>
        <v>3.3273199999999998</v>
      </c>
      <c r="U152" s="91">
        <f t="shared" si="87"/>
        <v>3.2848700000000002</v>
      </c>
      <c r="V152" s="91">
        <f t="shared" si="87"/>
        <v>3.2936200000000002</v>
      </c>
      <c r="W152" s="91">
        <f t="shared" si="87"/>
        <v>3.2692000000000001</v>
      </c>
      <c r="X152" s="91">
        <f t="shared" si="87"/>
        <v>3.2540100000000001</v>
      </c>
      <c r="Y152" s="91">
        <f t="shared" si="87"/>
        <v>3.2272599999999998</v>
      </c>
      <c r="Z152" s="91">
        <f t="shared" si="87"/>
        <v>3.1217000000000001</v>
      </c>
      <c r="AA152" s="91">
        <f t="shared" si="87"/>
        <v>2.8712599999999999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1807</v>
      </c>
      <c r="B157" s="28" t="str">
        <f>"31"&amp;"."&amp;$B$800&amp;"."&amp;$B$801</f>
        <v>31.07.2023</v>
      </c>
      <c r="C157" s="90" t="s">
        <v>76</v>
      </c>
      <c r="D157" s="91">
        <f>ROUND(((D158+D159+D161+D160)/1000),5)</f>
        <v>2.6231499999999999</v>
      </c>
      <c r="E157" s="91">
        <f>ROUND(((E158+E159+E161+E160)/1000),5)</f>
        <v>2.4498899999999999</v>
      </c>
      <c r="F157" s="91">
        <f>ROUND(((F158+F159+F161+F160)/1000),5)</f>
        <v>2.35683</v>
      </c>
      <c r="G157" s="91">
        <f t="shared" ref="G157:AA157" si="90">ROUND(((G158+G159+G161+G160)/1000),5)</f>
        <v>2.3276599999999998</v>
      </c>
      <c r="H157" s="91">
        <f t="shared" si="90"/>
        <v>2.3229600000000001</v>
      </c>
      <c r="I157" s="91">
        <f t="shared" si="90"/>
        <v>2.3725299999999998</v>
      </c>
      <c r="J157" s="91">
        <f t="shared" si="90"/>
        <v>2.60677</v>
      </c>
      <c r="K157" s="91">
        <f t="shared" si="90"/>
        <v>2.8378899999999998</v>
      </c>
      <c r="L157" s="91">
        <f t="shared" si="90"/>
        <v>3.0985100000000001</v>
      </c>
      <c r="M157" s="91">
        <f t="shared" si="90"/>
        <v>3.1970999999999998</v>
      </c>
      <c r="N157" s="91">
        <f t="shared" si="90"/>
        <v>3.2955700000000001</v>
      </c>
      <c r="O157" s="91">
        <f t="shared" si="90"/>
        <v>3.3515999999999999</v>
      </c>
      <c r="P157" s="91">
        <f t="shared" si="90"/>
        <v>3.3299799999999999</v>
      </c>
      <c r="Q157" s="91">
        <f t="shared" si="90"/>
        <v>3.2515399999999999</v>
      </c>
      <c r="R157" s="91">
        <f t="shared" si="90"/>
        <v>3.4079199999999998</v>
      </c>
      <c r="S157" s="91">
        <f t="shared" si="90"/>
        <v>3.3976000000000002</v>
      </c>
      <c r="T157" s="91">
        <f t="shared" si="90"/>
        <v>3.3897599999999999</v>
      </c>
      <c r="U157" s="91">
        <f t="shared" si="90"/>
        <v>3.3381699999999999</v>
      </c>
      <c r="V157" s="91">
        <f t="shared" si="90"/>
        <v>3.2829299999999999</v>
      </c>
      <c r="W157" s="91">
        <f t="shared" si="90"/>
        <v>3.2257899999999999</v>
      </c>
      <c r="X157" s="91">
        <f t="shared" si="90"/>
        <v>3.1880700000000002</v>
      </c>
      <c r="Y157" s="91">
        <f t="shared" si="90"/>
        <v>3.1646200000000002</v>
      </c>
      <c r="Z157" s="91">
        <f t="shared" si="90"/>
        <v>2.8612799999999998</v>
      </c>
      <c r="AA157" s="91">
        <f t="shared" si="90"/>
        <v>2.6822699999999999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01.07.2023</v>
      </c>
      <c r="C166" s="90" t="s">
        <v>76</v>
      </c>
      <c r="D166" s="91">
        <f>ROUND(((D167+D168+D170+D169)/1000),5)</f>
        <v>3.3784399999999999</v>
      </c>
      <c r="E166" s="91">
        <f>ROUND(((E167+E168+E170+E169)/1000),5)</f>
        <v>3.1913800000000001</v>
      </c>
      <c r="F166" s="91">
        <f>ROUND(((F167+F168+F170+F169)/1000),5)</f>
        <v>3.0705200000000001</v>
      </c>
      <c r="G166" s="91">
        <f t="shared" ref="G166:AA166" si="93">ROUND(((G167+G168+G170+G169)/1000),5)</f>
        <v>2.96027</v>
      </c>
      <c r="H166" s="91">
        <f t="shared" si="93"/>
        <v>2.9093100000000001</v>
      </c>
      <c r="I166" s="91">
        <f t="shared" si="93"/>
        <v>2.95424</v>
      </c>
      <c r="J166" s="91">
        <f t="shared" si="93"/>
        <v>3.0137399999999999</v>
      </c>
      <c r="K166" s="91">
        <f t="shared" si="93"/>
        <v>3.3334999999999999</v>
      </c>
      <c r="L166" s="91">
        <f t="shared" si="93"/>
        <v>3.4832800000000002</v>
      </c>
      <c r="M166" s="91">
        <f t="shared" si="93"/>
        <v>3.7246000000000001</v>
      </c>
      <c r="N166" s="91">
        <f t="shared" si="93"/>
        <v>3.7910900000000001</v>
      </c>
      <c r="O166" s="91">
        <f t="shared" si="93"/>
        <v>3.9855700000000001</v>
      </c>
      <c r="P166" s="91">
        <f t="shared" si="93"/>
        <v>3.98536</v>
      </c>
      <c r="Q166" s="91">
        <f t="shared" si="93"/>
        <v>3.9862799999999998</v>
      </c>
      <c r="R166" s="91">
        <f t="shared" si="93"/>
        <v>3.9861499999999999</v>
      </c>
      <c r="S166" s="91">
        <f t="shared" si="93"/>
        <v>3.9847399999999999</v>
      </c>
      <c r="T166" s="91">
        <f t="shared" si="93"/>
        <v>3.7659899999999999</v>
      </c>
      <c r="U166" s="91">
        <f t="shared" si="93"/>
        <v>3.6397400000000002</v>
      </c>
      <c r="V166" s="91">
        <f t="shared" si="93"/>
        <v>3.5731899999999999</v>
      </c>
      <c r="W166" s="91">
        <f t="shared" si="93"/>
        <v>3.52535</v>
      </c>
      <c r="X166" s="91">
        <f t="shared" si="93"/>
        <v>3.5258799999999999</v>
      </c>
      <c r="Y166" s="91">
        <f t="shared" si="93"/>
        <v>3.6040199999999998</v>
      </c>
      <c r="Z166" s="91">
        <f t="shared" si="93"/>
        <v>3.5225399999999998</v>
      </c>
      <c r="AA166" s="91">
        <f t="shared" si="93"/>
        <v>3.3949500000000001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1817</v>
      </c>
      <c r="B171" s="28" t="str">
        <f>"02"&amp;"."&amp;$B$800&amp;"."&amp;$B$801</f>
        <v>02.07.2023</v>
      </c>
      <c r="C171" s="90" t="s">
        <v>76</v>
      </c>
      <c r="D171" s="91">
        <f>ROUND(((D172+D173+D175+D174)/1000),5)</f>
        <v>3.2270400000000001</v>
      </c>
      <c r="E171" s="91">
        <f>ROUND(((E172+E173+E175+E174)/1000),5)</f>
        <v>3.0154899999999998</v>
      </c>
      <c r="F171" s="91">
        <f>ROUND(((F172+F173+F175+F174)/1000),5)</f>
        <v>2.8894299999999999</v>
      </c>
      <c r="G171" s="91">
        <f t="shared" ref="G171:AA171" si="96">ROUND(((G172+G173+G175+G174)/1000),5)</f>
        <v>2.8260200000000002</v>
      </c>
      <c r="H171" s="91">
        <f t="shared" si="96"/>
        <v>2.7576399999999999</v>
      </c>
      <c r="I171" s="91">
        <f t="shared" si="96"/>
        <v>2.7710599999999999</v>
      </c>
      <c r="J171" s="91">
        <f t="shared" si="96"/>
        <v>2.7307999999999999</v>
      </c>
      <c r="K171" s="91">
        <f t="shared" si="96"/>
        <v>2.9940600000000002</v>
      </c>
      <c r="L171" s="91">
        <f t="shared" si="96"/>
        <v>3.3682599999999998</v>
      </c>
      <c r="M171" s="91">
        <f t="shared" si="96"/>
        <v>3.5830000000000002</v>
      </c>
      <c r="N171" s="91">
        <f t="shared" si="96"/>
        <v>3.7236699999999998</v>
      </c>
      <c r="O171" s="91">
        <f t="shared" si="96"/>
        <v>3.7410299999999999</v>
      </c>
      <c r="P171" s="91">
        <f t="shared" si="96"/>
        <v>3.7475700000000001</v>
      </c>
      <c r="Q171" s="91">
        <f t="shared" si="96"/>
        <v>3.7512699999999999</v>
      </c>
      <c r="R171" s="91">
        <f t="shared" si="96"/>
        <v>3.7528700000000002</v>
      </c>
      <c r="S171" s="91">
        <f t="shared" si="96"/>
        <v>3.7482000000000002</v>
      </c>
      <c r="T171" s="91">
        <f t="shared" si="96"/>
        <v>3.7351100000000002</v>
      </c>
      <c r="U171" s="91">
        <f t="shared" si="96"/>
        <v>3.7151100000000001</v>
      </c>
      <c r="V171" s="91">
        <f t="shared" si="96"/>
        <v>3.70905</v>
      </c>
      <c r="W171" s="91">
        <f t="shared" si="96"/>
        <v>3.7044199999999998</v>
      </c>
      <c r="X171" s="91">
        <f t="shared" si="96"/>
        <v>3.7006600000000001</v>
      </c>
      <c r="Y171" s="91">
        <f t="shared" si="96"/>
        <v>3.70004</v>
      </c>
      <c r="Z171" s="91">
        <f t="shared" si="96"/>
        <v>3.54575</v>
      </c>
      <c r="AA171" s="91">
        <f t="shared" si="96"/>
        <v>3.3804799999999999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1822</v>
      </c>
      <c r="B176" s="28" t="str">
        <f>"03"&amp;"."&amp;$B$800&amp;"."&amp;$B$801</f>
        <v>03.07.2023</v>
      </c>
      <c r="C176" s="90" t="s">
        <v>76</v>
      </c>
      <c r="D176" s="91">
        <f>ROUND(((D177+D178+D180+D179)/1000),5)</f>
        <v>3.2743099999999998</v>
      </c>
      <c r="E176" s="91">
        <f>ROUND(((E177+E178+E180+E179)/1000),5)</f>
        <v>3.0421200000000002</v>
      </c>
      <c r="F176" s="91">
        <f>ROUND(((F177+F178+F180+F179)/1000),5)</f>
        <v>2.8954900000000001</v>
      </c>
      <c r="G176" s="91">
        <f t="shared" ref="G176:AA176" si="99">ROUND(((G177+G178+G180+G179)/1000),5)</f>
        <v>2.8187199999999999</v>
      </c>
      <c r="H176" s="91">
        <f t="shared" si="99"/>
        <v>3.01647</v>
      </c>
      <c r="I176" s="91">
        <f t="shared" si="99"/>
        <v>3.1590099999999999</v>
      </c>
      <c r="J176" s="91">
        <f t="shared" si="99"/>
        <v>3.2341099999999998</v>
      </c>
      <c r="K176" s="91">
        <f t="shared" si="99"/>
        <v>3.3918599999999999</v>
      </c>
      <c r="L176" s="91">
        <f t="shared" si="99"/>
        <v>3.6473800000000001</v>
      </c>
      <c r="M176" s="91">
        <f t="shared" si="99"/>
        <v>3.9167999999999998</v>
      </c>
      <c r="N176" s="91">
        <f t="shared" si="99"/>
        <v>3.9644300000000001</v>
      </c>
      <c r="O176" s="91">
        <f t="shared" si="99"/>
        <v>3.9630899999999998</v>
      </c>
      <c r="P176" s="91">
        <f t="shared" si="99"/>
        <v>3.95424</v>
      </c>
      <c r="Q176" s="91">
        <f t="shared" si="99"/>
        <v>3.96489</v>
      </c>
      <c r="R176" s="91">
        <f t="shared" si="99"/>
        <v>3.9615399999999998</v>
      </c>
      <c r="S176" s="91">
        <f t="shared" si="99"/>
        <v>3.9583400000000002</v>
      </c>
      <c r="T176" s="91">
        <f t="shared" si="99"/>
        <v>3.9598800000000001</v>
      </c>
      <c r="U176" s="91">
        <f t="shared" si="99"/>
        <v>3.95512</v>
      </c>
      <c r="V176" s="91">
        <f t="shared" si="99"/>
        <v>3.9408400000000001</v>
      </c>
      <c r="W176" s="91">
        <f t="shared" si="99"/>
        <v>3.8543599999999998</v>
      </c>
      <c r="X176" s="91">
        <f t="shared" si="99"/>
        <v>3.7628499999999998</v>
      </c>
      <c r="Y176" s="91">
        <f t="shared" si="99"/>
        <v>3.6624400000000001</v>
      </c>
      <c r="Z176" s="91">
        <f t="shared" si="99"/>
        <v>3.4434800000000001</v>
      </c>
      <c r="AA176" s="91">
        <f t="shared" si="99"/>
        <v>3.38306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1827</v>
      </c>
      <c r="B181" s="28" t="str">
        <f>"04"&amp;"."&amp;$B$800&amp;"."&amp;$B$801</f>
        <v>04.07.2023</v>
      </c>
      <c r="C181" s="90" t="s">
        <v>76</v>
      </c>
      <c r="D181" s="91">
        <f>ROUND(((D182+D183+D185+D184)/1000),5)</f>
        <v>3.20669</v>
      </c>
      <c r="E181" s="91">
        <f>ROUND(((E182+E183+E185+E184)/1000),5)</f>
        <v>3.0654400000000002</v>
      </c>
      <c r="F181" s="91">
        <f>ROUND(((F182+F183+F185+F184)/1000),5)</f>
        <v>2.9405899999999998</v>
      </c>
      <c r="G181" s="91">
        <f t="shared" ref="G181:AA181" si="102">ROUND(((G182+G183+G185+G184)/1000),5)</f>
        <v>2.7421600000000002</v>
      </c>
      <c r="H181" s="91">
        <f t="shared" si="102"/>
        <v>2.6712099999999999</v>
      </c>
      <c r="I181" s="91">
        <f t="shared" si="102"/>
        <v>2.7670599999999999</v>
      </c>
      <c r="J181" s="91">
        <f t="shared" si="102"/>
        <v>3.19049</v>
      </c>
      <c r="K181" s="91">
        <f t="shared" si="102"/>
        <v>3.3891300000000002</v>
      </c>
      <c r="L181" s="91">
        <f t="shared" si="102"/>
        <v>3.60724</v>
      </c>
      <c r="M181" s="91">
        <f t="shared" si="102"/>
        <v>3.9034399999999998</v>
      </c>
      <c r="N181" s="91">
        <f t="shared" si="102"/>
        <v>3.9616899999999999</v>
      </c>
      <c r="O181" s="91">
        <f t="shared" si="102"/>
        <v>3.9685199999999998</v>
      </c>
      <c r="P181" s="91">
        <f t="shared" si="102"/>
        <v>3.9450099999999999</v>
      </c>
      <c r="Q181" s="91">
        <f t="shared" si="102"/>
        <v>3.9576799999999999</v>
      </c>
      <c r="R181" s="91">
        <f t="shared" si="102"/>
        <v>4.0047600000000001</v>
      </c>
      <c r="S181" s="91">
        <f t="shared" si="102"/>
        <v>3.99315</v>
      </c>
      <c r="T181" s="91">
        <f t="shared" si="102"/>
        <v>3.9637600000000002</v>
      </c>
      <c r="U181" s="91">
        <f t="shared" si="102"/>
        <v>3.9535900000000002</v>
      </c>
      <c r="V181" s="91">
        <f t="shared" si="102"/>
        <v>3.9070299999999998</v>
      </c>
      <c r="W181" s="91">
        <f t="shared" si="102"/>
        <v>3.8047</v>
      </c>
      <c r="X181" s="91">
        <f t="shared" si="102"/>
        <v>3.7638699999999998</v>
      </c>
      <c r="Y181" s="91">
        <f t="shared" si="102"/>
        <v>3.7593399999999999</v>
      </c>
      <c r="Z181" s="91">
        <f t="shared" si="102"/>
        <v>3.5113699999999999</v>
      </c>
      <c r="AA181" s="91">
        <f t="shared" si="102"/>
        <v>3.3533499999999998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1832</v>
      </c>
      <c r="B186" s="28" t="str">
        <f>"05"&amp;"."&amp;$B$800&amp;"."&amp;$B$801</f>
        <v>05.07.2023</v>
      </c>
      <c r="C186" s="90" t="s">
        <v>76</v>
      </c>
      <c r="D186" s="91">
        <f>ROUND(((D187+D188+D190+D189)/1000),5)</f>
        <v>3.0063300000000002</v>
      </c>
      <c r="E186" s="91">
        <f>ROUND(((E187+E188+E190+E189)/1000),5)</f>
        <v>2.8184</v>
      </c>
      <c r="F186" s="91">
        <f>ROUND(((F187+F188+F190+F189)/1000),5)</f>
        <v>2.7385899999999999</v>
      </c>
      <c r="G186" s="91">
        <f t="shared" ref="G186:AA186" si="105">ROUND(((G187+G188+G190+G189)/1000),5)</f>
        <v>2.6952400000000001</v>
      </c>
      <c r="H186" s="91">
        <f t="shared" si="105"/>
        <v>2.6382699999999999</v>
      </c>
      <c r="I186" s="91">
        <f t="shared" si="105"/>
        <v>2.7148400000000001</v>
      </c>
      <c r="J186" s="91">
        <f t="shared" si="105"/>
        <v>2.9932099999999999</v>
      </c>
      <c r="K186" s="91">
        <f t="shared" si="105"/>
        <v>3.36781</v>
      </c>
      <c r="L186" s="91">
        <f t="shared" si="105"/>
        <v>3.59701</v>
      </c>
      <c r="M186" s="91">
        <f t="shared" si="105"/>
        <v>3.8857599999999999</v>
      </c>
      <c r="N186" s="91">
        <f t="shared" si="105"/>
        <v>3.9590900000000002</v>
      </c>
      <c r="O186" s="91">
        <f t="shared" si="105"/>
        <v>3.9843600000000001</v>
      </c>
      <c r="P186" s="91">
        <f t="shared" si="105"/>
        <v>3.9733000000000001</v>
      </c>
      <c r="Q186" s="91">
        <f t="shared" si="105"/>
        <v>3.97478</v>
      </c>
      <c r="R186" s="91">
        <f t="shared" si="105"/>
        <v>4.0195800000000004</v>
      </c>
      <c r="S186" s="91">
        <f t="shared" si="105"/>
        <v>4.0118200000000002</v>
      </c>
      <c r="T186" s="91">
        <f t="shared" si="105"/>
        <v>3.9870700000000001</v>
      </c>
      <c r="U186" s="91">
        <f t="shared" si="105"/>
        <v>3.9740799999999998</v>
      </c>
      <c r="V186" s="91">
        <f t="shared" si="105"/>
        <v>3.9148399999999999</v>
      </c>
      <c r="W186" s="91">
        <f t="shared" si="105"/>
        <v>3.8381500000000002</v>
      </c>
      <c r="X186" s="91">
        <f t="shared" si="105"/>
        <v>3.7553299999999998</v>
      </c>
      <c r="Y186" s="91">
        <f t="shared" si="105"/>
        <v>3.7290399999999999</v>
      </c>
      <c r="Z186" s="91">
        <f t="shared" si="105"/>
        <v>3.5072700000000001</v>
      </c>
      <c r="AA186" s="91">
        <f t="shared" si="105"/>
        <v>3.2919200000000002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1837</v>
      </c>
      <c r="B191" s="28" t="str">
        <f>"06"&amp;"."&amp;$B$800&amp;"."&amp;$B$801</f>
        <v>06.07.2023</v>
      </c>
      <c r="C191" s="90" t="s">
        <v>76</v>
      </c>
      <c r="D191" s="91">
        <f>ROUND(((D192+D193+D195+D194)/1000),5)</f>
        <v>3.0087899999999999</v>
      </c>
      <c r="E191" s="91">
        <f>ROUND(((E192+E193+E195+E194)/1000),5)</f>
        <v>2.8223099999999999</v>
      </c>
      <c r="F191" s="91">
        <f>ROUND(((F192+F193+F195+F194)/1000),5)</f>
        <v>2.7164999999999999</v>
      </c>
      <c r="G191" s="91">
        <f t="shared" ref="G191:AA191" si="108">ROUND(((G192+G193+G195+G194)/1000),5)</f>
        <v>2.6609099999999999</v>
      </c>
      <c r="H191" s="91">
        <f t="shared" si="108"/>
        <v>2.5905100000000001</v>
      </c>
      <c r="I191" s="91">
        <f t="shared" si="108"/>
        <v>2.66092</v>
      </c>
      <c r="J191" s="91">
        <f t="shared" si="108"/>
        <v>2.8694500000000001</v>
      </c>
      <c r="K191" s="91">
        <f t="shared" si="108"/>
        <v>3.3662299999999998</v>
      </c>
      <c r="L191" s="91">
        <f t="shared" si="108"/>
        <v>3.5603899999999999</v>
      </c>
      <c r="M191" s="91">
        <f t="shared" si="108"/>
        <v>3.87677</v>
      </c>
      <c r="N191" s="91">
        <f t="shared" si="108"/>
        <v>3.9038400000000002</v>
      </c>
      <c r="O191" s="91">
        <f t="shared" si="108"/>
        <v>3.9041800000000002</v>
      </c>
      <c r="P191" s="91">
        <f t="shared" si="108"/>
        <v>3.8727200000000002</v>
      </c>
      <c r="Q191" s="91">
        <f t="shared" si="108"/>
        <v>3.90821</v>
      </c>
      <c r="R191" s="91">
        <f t="shared" si="108"/>
        <v>3.91357</v>
      </c>
      <c r="S191" s="91">
        <f t="shared" si="108"/>
        <v>3.9454500000000001</v>
      </c>
      <c r="T191" s="91">
        <f t="shared" si="108"/>
        <v>3.93004</v>
      </c>
      <c r="U191" s="91">
        <f t="shared" si="108"/>
        <v>3.92401</v>
      </c>
      <c r="V191" s="91">
        <f t="shared" si="108"/>
        <v>3.88544</v>
      </c>
      <c r="W191" s="91">
        <f t="shared" si="108"/>
        <v>3.7925300000000002</v>
      </c>
      <c r="X191" s="91">
        <f t="shared" si="108"/>
        <v>3.7488800000000002</v>
      </c>
      <c r="Y191" s="91">
        <f t="shared" si="108"/>
        <v>3.7214399999999999</v>
      </c>
      <c r="Z191" s="91">
        <f t="shared" si="108"/>
        <v>3.5961400000000001</v>
      </c>
      <c r="AA191" s="91">
        <f t="shared" si="108"/>
        <v>3.3189000000000002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1842</v>
      </c>
      <c r="B196" s="28" t="str">
        <f>"07"&amp;"."&amp;$B$800&amp;"."&amp;$B$801</f>
        <v>07.07.2023</v>
      </c>
      <c r="C196" s="90" t="s">
        <v>76</v>
      </c>
      <c r="D196" s="91">
        <f>ROUND(((D197+D198+D200+D199)/1000),5)</f>
        <v>3.0024500000000001</v>
      </c>
      <c r="E196" s="91">
        <f>ROUND(((E197+E198+E200+E199)/1000),5)</f>
        <v>2.8410600000000001</v>
      </c>
      <c r="F196" s="91">
        <f>ROUND(((F197+F198+F200+F199)/1000),5)</f>
        <v>2.7614299999999998</v>
      </c>
      <c r="G196" s="91">
        <f t="shared" ref="G196:AA196" si="111">ROUND(((G197+G198+G200+G199)/1000),5)</f>
        <v>2.7249599999999998</v>
      </c>
      <c r="H196" s="91">
        <f t="shared" si="111"/>
        <v>2.7176399999999998</v>
      </c>
      <c r="I196" s="91">
        <f t="shared" si="111"/>
        <v>2.80986</v>
      </c>
      <c r="J196" s="91">
        <f t="shared" si="111"/>
        <v>3.0449299999999999</v>
      </c>
      <c r="K196" s="91">
        <f t="shared" si="111"/>
        <v>3.4438300000000002</v>
      </c>
      <c r="L196" s="91">
        <f t="shared" si="111"/>
        <v>3.7027999999999999</v>
      </c>
      <c r="M196" s="91">
        <f t="shared" si="111"/>
        <v>3.9908800000000002</v>
      </c>
      <c r="N196" s="91">
        <f t="shared" si="111"/>
        <v>4.0219699999999996</v>
      </c>
      <c r="O196" s="91">
        <f t="shared" si="111"/>
        <v>4.0179799999999997</v>
      </c>
      <c r="P196" s="91">
        <f t="shared" si="111"/>
        <v>3.9859100000000001</v>
      </c>
      <c r="Q196" s="91">
        <f t="shared" si="111"/>
        <v>4.0136900000000004</v>
      </c>
      <c r="R196" s="91">
        <f t="shared" si="111"/>
        <v>4.0208000000000004</v>
      </c>
      <c r="S196" s="91">
        <f t="shared" si="111"/>
        <v>4.0182099999999998</v>
      </c>
      <c r="T196" s="91">
        <f t="shared" si="111"/>
        <v>4.0184199999999999</v>
      </c>
      <c r="U196" s="91">
        <f t="shared" si="111"/>
        <v>4.0305</v>
      </c>
      <c r="V196" s="91">
        <f t="shared" si="111"/>
        <v>4.0040800000000001</v>
      </c>
      <c r="W196" s="91">
        <f t="shared" si="111"/>
        <v>3.9813299999999998</v>
      </c>
      <c r="X196" s="91">
        <f t="shared" si="111"/>
        <v>3.9371999999999998</v>
      </c>
      <c r="Y196" s="91">
        <f t="shared" si="111"/>
        <v>3.97953</v>
      </c>
      <c r="Z196" s="91">
        <f t="shared" si="111"/>
        <v>3.7904900000000001</v>
      </c>
      <c r="AA196" s="91">
        <f t="shared" si="111"/>
        <v>3.5297100000000001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1847</v>
      </c>
      <c r="B201" s="28" t="str">
        <f>"08"&amp;"."&amp;$B$800&amp;"."&amp;$B$801</f>
        <v>08.07.2023</v>
      </c>
      <c r="C201" s="90" t="s">
        <v>76</v>
      </c>
      <c r="D201" s="91">
        <f>ROUND(((D202+D203+D205+D204)/1000),5)</f>
        <v>3.3555799999999998</v>
      </c>
      <c r="E201" s="91">
        <f>ROUND(((E202+E203+E205+E204)/1000),5)</f>
        <v>3.2037200000000001</v>
      </c>
      <c r="F201" s="91">
        <f>ROUND(((F202+F203+F205+F204)/1000),5)</f>
        <v>3.0584099999999999</v>
      </c>
      <c r="G201" s="91">
        <f t="shared" ref="G201:AA201" si="114">ROUND(((G202+G203+G205+G204)/1000),5)</f>
        <v>2.96435</v>
      </c>
      <c r="H201" s="91">
        <f t="shared" si="114"/>
        <v>2.8908499999999999</v>
      </c>
      <c r="I201" s="91">
        <f t="shared" si="114"/>
        <v>2.9965099999999998</v>
      </c>
      <c r="J201" s="91">
        <f t="shared" si="114"/>
        <v>3.1128499999999999</v>
      </c>
      <c r="K201" s="91">
        <f t="shared" si="114"/>
        <v>3.2827899999999999</v>
      </c>
      <c r="L201" s="91">
        <f t="shared" si="114"/>
        <v>3.4682200000000001</v>
      </c>
      <c r="M201" s="91">
        <f t="shared" si="114"/>
        <v>3.8451399999999998</v>
      </c>
      <c r="N201" s="91">
        <f t="shared" si="114"/>
        <v>3.9777499999999999</v>
      </c>
      <c r="O201" s="91">
        <f t="shared" si="114"/>
        <v>3.9974500000000002</v>
      </c>
      <c r="P201" s="91">
        <f t="shared" si="114"/>
        <v>3.9968599999999999</v>
      </c>
      <c r="Q201" s="91">
        <f t="shared" si="114"/>
        <v>4.01058</v>
      </c>
      <c r="R201" s="91">
        <f t="shared" si="114"/>
        <v>4.0072900000000002</v>
      </c>
      <c r="S201" s="91">
        <f t="shared" si="114"/>
        <v>3.99621</v>
      </c>
      <c r="T201" s="91">
        <f t="shared" si="114"/>
        <v>3.9658600000000002</v>
      </c>
      <c r="U201" s="91">
        <f t="shared" si="114"/>
        <v>3.8823599999999998</v>
      </c>
      <c r="V201" s="91">
        <f t="shared" si="114"/>
        <v>3.83324</v>
      </c>
      <c r="W201" s="91">
        <f t="shared" si="114"/>
        <v>3.8431500000000001</v>
      </c>
      <c r="X201" s="91">
        <f t="shared" si="114"/>
        <v>3.8119399999999999</v>
      </c>
      <c r="Y201" s="91">
        <f t="shared" si="114"/>
        <v>3.7993299999999999</v>
      </c>
      <c r="Z201" s="91">
        <f t="shared" si="114"/>
        <v>3.79453</v>
      </c>
      <c r="AA201" s="91">
        <f t="shared" si="114"/>
        <v>3.54915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1852</v>
      </c>
      <c r="B206" s="28" t="str">
        <f>"09"&amp;"."&amp;$B$800&amp;"."&amp;$B$801</f>
        <v>09.07.2023</v>
      </c>
      <c r="C206" s="90" t="s">
        <v>76</v>
      </c>
      <c r="D206" s="91">
        <f>ROUND(((D207+D208+D210+D209)/1000),5)</f>
        <v>3.44503</v>
      </c>
      <c r="E206" s="91">
        <f>ROUND(((E207+E208+E210+E209)/1000),5)</f>
        <v>3.2879499999999999</v>
      </c>
      <c r="F206" s="91">
        <f>ROUND(((F207+F208+F210+F209)/1000),5)</f>
        <v>3.12371</v>
      </c>
      <c r="G206" s="91">
        <f t="shared" ref="G206:AA206" si="117">ROUND(((G207+G208+G210+G209)/1000),5)</f>
        <v>3.0435500000000002</v>
      </c>
      <c r="H206" s="91">
        <f t="shared" si="117"/>
        <v>3.00319</v>
      </c>
      <c r="I206" s="91">
        <f t="shared" si="117"/>
        <v>3.0064700000000002</v>
      </c>
      <c r="J206" s="91">
        <f t="shared" si="117"/>
        <v>3.1644899999999998</v>
      </c>
      <c r="K206" s="91">
        <f t="shared" si="117"/>
        <v>3.3570799999999998</v>
      </c>
      <c r="L206" s="91">
        <f t="shared" si="117"/>
        <v>3.4952000000000001</v>
      </c>
      <c r="M206" s="91">
        <f t="shared" si="117"/>
        <v>3.8024100000000001</v>
      </c>
      <c r="N206" s="91">
        <f t="shared" si="117"/>
        <v>3.9639600000000002</v>
      </c>
      <c r="O206" s="91">
        <f t="shared" si="117"/>
        <v>4.0065200000000001</v>
      </c>
      <c r="P206" s="91">
        <f t="shared" si="117"/>
        <v>3.99871</v>
      </c>
      <c r="Q206" s="91">
        <f t="shared" si="117"/>
        <v>4.0191800000000004</v>
      </c>
      <c r="R206" s="91">
        <f t="shared" si="117"/>
        <v>4.0185899999999997</v>
      </c>
      <c r="S206" s="91">
        <f t="shared" si="117"/>
        <v>4.0181800000000001</v>
      </c>
      <c r="T206" s="91">
        <f t="shared" si="117"/>
        <v>3.9838</v>
      </c>
      <c r="U206" s="91">
        <f t="shared" si="117"/>
        <v>3.9094899999999999</v>
      </c>
      <c r="V206" s="91">
        <f t="shared" si="117"/>
        <v>3.8714300000000001</v>
      </c>
      <c r="W206" s="91">
        <f t="shared" si="117"/>
        <v>3.8411300000000002</v>
      </c>
      <c r="X206" s="91">
        <f t="shared" si="117"/>
        <v>3.80701</v>
      </c>
      <c r="Y206" s="91">
        <f t="shared" si="117"/>
        <v>3.8234400000000002</v>
      </c>
      <c r="Z206" s="91">
        <f t="shared" si="117"/>
        <v>3.7719900000000002</v>
      </c>
      <c r="AA206" s="91">
        <f t="shared" si="117"/>
        <v>3.5342099999999999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1857</v>
      </c>
      <c r="B211" s="28" t="str">
        <f>"10"&amp;"."&amp;$B$800&amp;"."&amp;$B$801</f>
        <v>10.07.2023</v>
      </c>
      <c r="C211" s="90" t="s">
        <v>76</v>
      </c>
      <c r="D211" s="91">
        <f>ROUND(((D212+D213+D215+D214)/1000),5)</f>
        <v>3.28905</v>
      </c>
      <c r="E211" s="91">
        <f>ROUND(((E212+E213+E215+E214)/1000),5)</f>
        <v>3.08474</v>
      </c>
      <c r="F211" s="91">
        <f>ROUND(((F212+F213+F215+F214)/1000),5)</f>
        <v>2.9271600000000002</v>
      </c>
      <c r="G211" s="91">
        <f t="shared" ref="G211:AA211" si="120">ROUND(((G212+G213+G215+G214)/1000),5)</f>
        <v>2.8325300000000002</v>
      </c>
      <c r="H211" s="91">
        <f t="shared" si="120"/>
        <v>2.7268400000000002</v>
      </c>
      <c r="I211" s="91">
        <f t="shared" si="120"/>
        <v>2.9502700000000002</v>
      </c>
      <c r="J211" s="91">
        <f t="shared" si="120"/>
        <v>3.2162600000000001</v>
      </c>
      <c r="K211" s="91">
        <f t="shared" si="120"/>
        <v>3.3944200000000002</v>
      </c>
      <c r="L211" s="91">
        <f t="shared" si="120"/>
        <v>3.5871300000000002</v>
      </c>
      <c r="M211" s="91">
        <f t="shared" si="120"/>
        <v>3.7576800000000001</v>
      </c>
      <c r="N211" s="91">
        <f t="shared" si="120"/>
        <v>3.9581599999999999</v>
      </c>
      <c r="O211" s="91">
        <f t="shared" si="120"/>
        <v>3.9756900000000002</v>
      </c>
      <c r="P211" s="91">
        <f t="shared" si="120"/>
        <v>3.9536099999999998</v>
      </c>
      <c r="Q211" s="91">
        <f t="shared" si="120"/>
        <v>3.9878</v>
      </c>
      <c r="R211" s="91">
        <f t="shared" si="120"/>
        <v>3.98787</v>
      </c>
      <c r="S211" s="91">
        <f t="shared" si="120"/>
        <v>3.9091800000000001</v>
      </c>
      <c r="T211" s="91">
        <f t="shared" si="120"/>
        <v>3.8991699999999998</v>
      </c>
      <c r="U211" s="91">
        <f t="shared" si="120"/>
        <v>3.9409900000000002</v>
      </c>
      <c r="V211" s="91">
        <f t="shared" si="120"/>
        <v>3.78891</v>
      </c>
      <c r="W211" s="91">
        <f t="shared" si="120"/>
        <v>3.7067399999999999</v>
      </c>
      <c r="X211" s="91">
        <f t="shared" si="120"/>
        <v>3.6649099999999999</v>
      </c>
      <c r="Y211" s="91">
        <f t="shared" si="120"/>
        <v>3.6886299999999999</v>
      </c>
      <c r="Z211" s="91">
        <f t="shared" si="120"/>
        <v>3.5469900000000001</v>
      </c>
      <c r="AA211" s="91">
        <f t="shared" si="120"/>
        <v>3.46401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1862</v>
      </c>
      <c r="B216" s="28" t="str">
        <f>"11"&amp;"."&amp;$B$800&amp;"."&amp;$B$801</f>
        <v>11.07.2023</v>
      </c>
      <c r="C216" s="90" t="s">
        <v>76</v>
      </c>
      <c r="D216" s="91">
        <f>ROUND(((D217+D218+D220+D219)/1000),5)</f>
        <v>3.2119</v>
      </c>
      <c r="E216" s="91">
        <f>ROUND(((E217+E218+E220+E219)/1000),5)</f>
        <v>3.1373600000000001</v>
      </c>
      <c r="F216" s="91">
        <f>ROUND(((F217+F218+F220+F219)/1000),5)</f>
        <v>2.9196599999999999</v>
      </c>
      <c r="G216" s="91">
        <f t="shared" ref="G216:AA216" si="123">ROUND(((G217+G218+G220+G219)/1000),5)</f>
        <v>2.7426200000000001</v>
      </c>
      <c r="H216" s="91">
        <f t="shared" si="123"/>
        <v>2.7339799999999999</v>
      </c>
      <c r="I216" s="91">
        <f t="shared" si="123"/>
        <v>2.9416600000000002</v>
      </c>
      <c r="J216" s="91">
        <f t="shared" si="123"/>
        <v>3.1827700000000001</v>
      </c>
      <c r="K216" s="91">
        <f t="shared" si="123"/>
        <v>3.3610799999999998</v>
      </c>
      <c r="L216" s="91">
        <f t="shared" si="123"/>
        <v>3.5729600000000001</v>
      </c>
      <c r="M216" s="91">
        <f t="shared" si="123"/>
        <v>3.6718099999999998</v>
      </c>
      <c r="N216" s="91">
        <f t="shared" si="123"/>
        <v>3.6840299999999999</v>
      </c>
      <c r="O216" s="91">
        <f t="shared" si="123"/>
        <v>3.6993499999999999</v>
      </c>
      <c r="P216" s="91">
        <f t="shared" si="123"/>
        <v>3.7156500000000001</v>
      </c>
      <c r="Q216" s="91">
        <f t="shared" si="123"/>
        <v>3.7124100000000002</v>
      </c>
      <c r="R216" s="91">
        <f t="shared" si="123"/>
        <v>3.7447300000000001</v>
      </c>
      <c r="S216" s="91">
        <f t="shared" si="123"/>
        <v>3.7405300000000001</v>
      </c>
      <c r="T216" s="91">
        <f t="shared" si="123"/>
        <v>3.7373099999999999</v>
      </c>
      <c r="U216" s="91">
        <f t="shared" si="123"/>
        <v>3.7251699999999999</v>
      </c>
      <c r="V216" s="91">
        <f t="shared" si="123"/>
        <v>3.69502</v>
      </c>
      <c r="W216" s="91">
        <f t="shared" si="123"/>
        <v>3.6506099999999999</v>
      </c>
      <c r="X216" s="91">
        <f t="shared" si="123"/>
        <v>3.60392</v>
      </c>
      <c r="Y216" s="91">
        <f t="shared" si="123"/>
        <v>3.6282100000000002</v>
      </c>
      <c r="Z216" s="91">
        <f t="shared" si="123"/>
        <v>3.4856699999999998</v>
      </c>
      <c r="AA216" s="91">
        <f t="shared" si="123"/>
        <v>3.4422299999999999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1867</v>
      </c>
      <c r="B221" s="28" t="str">
        <f>"12"&amp;"."&amp;$B$800&amp;"."&amp;$B$801</f>
        <v>12.07.2023</v>
      </c>
      <c r="C221" s="90" t="s">
        <v>76</v>
      </c>
      <c r="D221" s="91">
        <f>ROUND(((D222+D223+D225+D224)/1000),5)</f>
        <v>3.1647599999999998</v>
      </c>
      <c r="E221" s="91">
        <f>ROUND(((E222+E223+E225+E224)/1000),5)</f>
        <v>3.0485799999999998</v>
      </c>
      <c r="F221" s="91">
        <f>ROUND(((F222+F223+F225+F224)/1000),5)</f>
        <v>2.9578799999999998</v>
      </c>
      <c r="G221" s="91">
        <f t="shared" ref="G221:AA221" si="126">ROUND(((G222+G223+G225+G224)/1000),5)</f>
        <v>2.91343</v>
      </c>
      <c r="H221" s="91">
        <f t="shared" si="126"/>
        <v>2.90584</v>
      </c>
      <c r="I221" s="91">
        <f t="shared" si="126"/>
        <v>3.0260799999999999</v>
      </c>
      <c r="J221" s="91">
        <f t="shared" si="126"/>
        <v>3.2648600000000001</v>
      </c>
      <c r="K221" s="91">
        <f t="shared" si="126"/>
        <v>3.4352299999999998</v>
      </c>
      <c r="L221" s="91">
        <f t="shared" si="126"/>
        <v>3.6841300000000001</v>
      </c>
      <c r="M221" s="91">
        <f t="shared" si="126"/>
        <v>3.8833299999999999</v>
      </c>
      <c r="N221" s="91">
        <f t="shared" si="126"/>
        <v>3.9866999999999999</v>
      </c>
      <c r="O221" s="91">
        <f t="shared" si="126"/>
        <v>3.9849700000000001</v>
      </c>
      <c r="P221" s="91">
        <f t="shared" si="126"/>
        <v>3.9464899999999998</v>
      </c>
      <c r="Q221" s="91">
        <f t="shared" si="126"/>
        <v>3.93241</v>
      </c>
      <c r="R221" s="91">
        <f t="shared" si="126"/>
        <v>4.0506500000000001</v>
      </c>
      <c r="S221" s="91">
        <f t="shared" si="126"/>
        <v>3.9961000000000002</v>
      </c>
      <c r="T221" s="91">
        <f t="shared" si="126"/>
        <v>3.98306</v>
      </c>
      <c r="U221" s="91">
        <f t="shared" si="126"/>
        <v>3.8553899999999999</v>
      </c>
      <c r="V221" s="91">
        <f t="shared" si="126"/>
        <v>3.81393</v>
      </c>
      <c r="W221" s="91">
        <f t="shared" si="126"/>
        <v>3.7154600000000002</v>
      </c>
      <c r="X221" s="91">
        <f t="shared" si="126"/>
        <v>3.7219199999999999</v>
      </c>
      <c r="Y221" s="91">
        <f t="shared" si="126"/>
        <v>3.73434</v>
      </c>
      <c r="Z221" s="91">
        <f t="shared" si="126"/>
        <v>3.5526399999999998</v>
      </c>
      <c r="AA221" s="91">
        <f t="shared" si="126"/>
        <v>3.4369499999999999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1872</v>
      </c>
      <c r="B226" s="28" t="str">
        <f>"13"&amp;"."&amp;$B$800&amp;"."&amp;$B$801</f>
        <v>13.07.2023</v>
      </c>
      <c r="C226" s="90" t="s">
        <v>76</v>
      </c>
      <c r="D226" s="91">
        <f>ROUND(((D227+D228+D230+D229)/1000),5)</f>
        <v>3.30158</v>
      </c>
      <c r="E226" s="91">
        <f>ROUND(((E227+E228+E230+E229)/1000),5)</f>
        <v>3.1618599999999999</v>
      </c>
      <c r="F226" s="91">
        <f>ROUND(((F227+F228+F230+F229)/1000),5)</f>
        <v>3.0234700000000001</v>
      </c>
      <c r="G226" s="91">
        <f t="shared" ref="G226:AA226" si="129">ROUND(((G227+G228+G230+G229)/1000),5)</f>
        <v>2.9620500000000001</v>
      </c>
      <c r="H226" s="91">
        <f t="shared" si="129"/>
        <v>2.9394300000000002</v>
      </c>
      <c r="I226" s="91">
        <f t="shared" si="129"/>
        <v>3.1163699999999999</v>
      </c>
      <c r="J226" s="91">
        <f t="shared" si="129"/>
        <v>3.3121900000000002</v>
      </c>
      <c r="K226" s="91">
        <f t="shared" si="129"/>
        <v>3.46679</v>
      </c>
      <c r="L226" s="91">
        <f t="shared" si="129"/>
        <v>3.6839599999999999</v>
      </c>
      <c r="M226" s="91">
        <f t="shared" si="129"/>
        <v>3.8228900000000001</v>
      </c>
      <c r="N226" s="91">
        <f t="shared" si="129"/>
        <v>3.98448</v>
      </c>
      <c r="O226" s="91">
        <f t="shared" si="129"/>
        <v>3.9863499999999998</v>
      </c>
      <c r="P226" s="91">
        <f t="shared" si="129"/>
        <v>3.9841700000000002</v>
      </c>
      <c r="Q226" s="91">
        <f t="shared" si="129"/>
        <v>3.9866600000000001</v>
      </c>
      <c r="R226" s="91">
        <f t="shared" si="129"/>
        <v>4.05192</v>
      </c>
      <c r="S226" s="91">
        <f t="shared" si="129"/>
        <v>4.0406199999999997</v>
      </c>
      <c r="T226" s="91">
        <f t="shared" si="129"/>
        <v>4.0043300000000004</v>
      </c>
      <c r="U226" s="91">
        <f t="shared" si="129"/>
        <v>3.9888599999999999</v>
      </c>
      <c r="V226" s="91">
        <f t="shared" si="129"/>
        <v>3.9655399999999998</v>
      </c>
      <c r="W226" s="91">
        <f t="shared" si="129"/>
        <v>3.9197799999999998</v>
      </c>
      <c r="X226" s="91">
        <f t="shared" si="129"/>
        <v>3.9012099999999998</v>
      </c>
      <c r="Y226" s="91">
        <f t="shared" si="129"/>
        <v>3.8930799999999999</v>
      </c>
      <c r="Z226" s="91">
        <f t="shared" si="129"/>
        <v>3.6769699999999998</v>
      </c>
      <c r="AA226" s="91">
        <f t="shared" si="129"/>
        <v>3.49092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1877</v>
      </c>
      <c r="B231" s="28" t="str">
        <f>"14"&amp;"."&amp;$B$800&amp;"."&amp;$B$801</f>
        <v>14.07.2023</v>
      </c>
      <c r="C231" s="90" t="s">
        <v>76</v>
      </c>
      <c r="D231" s="91">
        <f>ROUND(((D232+D233+D235+D234)/1000),5)</f>
        <v>3.29128</v>
      </c>
      <c r="E231" s="91">
        <f>ROUND(((E232+E233+E235+E234)/1000),5)</f>
        <v>3.12608</v>
      </c>
      <c r="F231" s="91">
        <f>ROUND(((F232+F233+F235+F234)/1000),5)</f>
        <v>2.9796900000000002</v>
      </c>
      <c r="G231" s="91">
        <f t="shared" ref="G231:AA231" si="132">ROUND(((G232+G233+G235+G234)/1000),5)</f>
        <v>2.9376799999999998</v>
      </c>
      <c r="H231" s="91">
        <f t="shared" si="132"/>
        <v>2.9348200000000002</v>
      </c>
      <c r="I231" s="91">
        <f t="shared" si="132"/>
        <v>3.0499900000000002</v>
      </c>
      <c r="J231" s="91">
        <f t="shared" si="132"/>
        <v>3.26946</v>
      </c>
      <c r="K231" s="91">
        <f t="shared" si="132"/>
        <v>3.4613100000000001</v>
      </c>
      <c r="L231" s="91">
        <f t="shared" si="132"/>
        <v>3.7117300000000002</v>
      </c>
      <c r="M231" s="91">
        <f t="shared" si="132"/>
        <v>3.94848</v>
      </c>
      <c r="N231" s="91">
        <f t="shared" si="132"/>
        <v>3.9850699999999999</v>
      </c>
      <c r="O231" s="91">
        <f t="shared" si="132"/>
        <v>3.9937200000000002</v>
      </c>
      <c r="P231" s="91">
        <f t="shared" si="132"/>
        <v>3.9845199999999998</v>
      </c>
      <c r="Q231" s="91">
        <f t="shared" si="132"/>
        <v>3.9816400000000001</v>
      </c>
      <c r="R231" s="91">
        <f t="shared" si="132"/>
        <v>4.02637</v>
      </c>
      <c r="S231" s="91">
        <f t="shared" si="132"/>
        <v>3.9872399999999999</v>
      </c>
      <c r="T231" s="91">
        <f t="shared" si="132"/>
        <v>3.9843600000000001</v>
      </c>
      <c r="U231" s="91">
        <f t="shared" si="132"/>
        <v>3.9892500000000002</v>
      </c>
      <c r="V231" s="91">
        <f t="shared" si="132"/>
        <v>3.98041</v>
      </c>
      <c r="W231" s="91">
        <f t="shared" si="132"/>
        <v>3.9497399999999998</v>
      </c>
      <c r="X231" s="91">
        <f t="shared" si="132"/>
        <v>3.9337599999999999</v>
      </c>
      <c r="Y231" s="91">
        <f t="shared" si="132"/>
        <v>3.9519299999999999</v>
      </c>
      <c r="Z231" s="91">
        <f t="shared" si="132"/>
        <v>3.7493799999999999</v>
      </c>
      <c r="AA231" s="91">
        <f t="shared" si="132"/>
        <v>3.5031599999999998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1882</v>
      </c>
      <c r="B236" s="28" t="str">
        <f>"15"&amp;"."&amp;$B$800&amp;"."&amp;$B$801</f>
        <v>15.07.2023</v>
      </c>
      <c r="C236" s="90" t="s">
        <v>76</v>
      </c>
      <c r="D236" s="91">
        <f>ROUND(((D237+D238+D240+D239)/1000),5)</f>
        <v>3.4118599999999999</v>
      </c>
      <c r="E236" s="91">
        <f>ROUND(((E237+E238+E240+E239)/1000),5)</f>
        <v>3.3843800000000002</v>
      </c>
      <c r="F236" s="91">
        <f>ROUND(((F237+F238+F240+F239)/1000),5)</f>
        <v>3.2679299999999998</v>
      </c>
      <c r="G236" s="91">
        <f t="shared" ref="G236:AA236" si="135">ROUND(((G237+G238+G240+G239)/1000),5)</f>
        <v>3.1751800000000001</v>
      </c>
      <c r="H236" s="91">
        <f t="shared" si="135"/>
        <v>3.1140500000000002</v>
      </c>
      <c r="I236" s="91">
        <f t="shared" si="135"/>
        <v>3.11</v>
      </c>
      <c r="J236" s="91">
        <f t="shared" si="135"/>
        <v>3.1859700000000002</v>
      </c>
      <c r="K236" s="91">
        <f t="shared" si="135"/>
        <v>3.3767800000000001</v>
      </c>
      <c r="L236" s="91">
        <f t="shared" si="135"/>
        <v>3.5202900000000001</v>
      </c>
      <c r="M236" s="91">
        <f t="shared" si="135"/>
        <v>3.798</v>
      </c>
      <c r="N236" s="91">
        <f t="shared" si="135"/>
        <v>4.0728400000000002</v>
      </c>
      <c r="O236" s="91">
        <f t="shared" si="135"/>
        <v>4.06264</v>
      </c>
      <c r="P236" s="91">
        <f t="shared" si="135"/>
        <v>4.1744199999999996</v>
      </c>
      <c r="Q236" s="91">
        <f t="shared" si="135"/>
        <v>4.2141999999999999</v>
      </c>
      <c r="R236" s="91">
        <f t="shared" si="135"/>
        <v>4.1719499999999998</v>
      </c>
      <c r="S236" s="91">
        <f t="shared" si="135"/>
        <v>4.0500299999999996</v>
      </c>
      <c r="T236" s="91">
        <f t="shared" si="135"/>
        <v>3.9683799999999998</v>
      </c>
      <c r="U236" s="91">
        <f t="shared" si="135"/>
        <v>3.8563800000000001</v>
      </c>
      <c r="V236" s="91">
        <f t="shared" si="135"/>
        <v>3.79887</v>
      </c>
      <c r="W236" s="91">
        <f t="shared" si="135"/>
        <v>3.6079300000000001</v>
      </c>
      <c r="X236" s="91">
        <f t="shared" si="135"/>
        <v>3.5998299999999999</v>
      </c>
      <c r="Y236" s="91">
        <f t="shared" si="135"/>
        <v>3.7132700000000001</v>
      </c>
      <c r="Z236" s="91">
        <f t="shared" si="135"/>
        <v>3.5712600000000001</v>
      </c>
      <c r="AA236" s="91">
        <f t="shared" si="135"/>
        <v>3.4372600000000002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1887</v>
      </c>
      <c r="B241" s="28" t="str">
        <f>"16"&amp;"."&amp;$B$800&amp;"."&amp;$B$801</f>
        <v>16.07.2023</v>
      </c>
      <c r="C241" s="90" t="s">
        <v>76</v>
      </c>
      <c r="D241" s="91">
        <f>ROUND(((D242+D243+D245+D244)/1000),5)</f>
        <v>3.3845000000000001</v>
      </c>
      <c r="E241" s="91">
        <f>ROUND(((E242+E243+E245+E244)/1000),5)</f>
        <v>3.2945600000000002</v>
      </c>
      <c r="F241" s="91">
        <f>ROUND(((F242+F243+F245+F244)/1000),5)</f>
        <v>3.1911800000000001</v>
      </c>
      <c r="G241" s="91">
        <f t="shared" ref="G241:AA241" si="138">ROUND(((G242+G243+G245+G244)/1000),5)</f>
        <v>3.08202</v>
      </c>
      <c r="H241" s="91">
        <f t="shared" si="138"/>
        <v>3.0202800000000001</v>
      </c>
      <c r="I241" s="91">
        <f t="shared" si="138"/>
        <v>3.0167600000000001</v>
      </c>
      <c r="J241" s="91">
        <f t="shared" si="138"/>
        <v>3.0572699999999999</v>
      </c>
      <c r="K241" s="91">
        <f t="shared" si="138"/>
        <v>3.2817099999999999</v>
      </c>
      <c r="L241" s="91">
        <f t="shared" si="138"/>
        <v>3.4656799999999999</v>
      </c>
      <c r="M241" s="91">
        <f t="shared" si="138"/>
        <v>3.7976700000000001</v>
      </c>
      <c r="N241" s="91">
        <f t="shared" si="138"/>
        <v>3.8847700000000001</v>
      </c>
      <c r="O241" s="91">
        <f t="shared" si="138"/>
        <v>3.91818</v>
      </c>
      <c r="P241" s="91">
        <f t="shared" si="138"/>
        <v>3.9292500000000001</v>
      </c>
      <c r="Q241" s="91">
        <f t="shared" si="138"/>
        <v>3.9363600000000001</v>
      </c>
      <c r="R241" s="91">
        <f t="shared" si="138"/>
        <v>3.9544600000000001</v>
      </c>
      <c r="S241" s="91">
        <f t="shared" si="138"/>
        <v>3.9464899999999998</v>
      </c>
      <c r="T241" s="91">
        <f t="shared" si="138"/>
        <v>3.9084300000000001</v>
      </c>
      <c r="U241" s="91">
        <f t="shared" si="138"/>
        <v>3.8715600000000001</v>
      </c>
      <c r="V241" s="91">
        <f t="shared" si="138"/>
        <v>3.8622000000000001</v>
      </c>
      <c r="W241" s="91">
        <f t="shared" si="138"/>
        <v>3.8473999999999999</v>
      </c>
      <c r="X241" s="91">
        <f t="shared" si="138"/>
        <v>3.8561299999999998</v>
      </c>
      <c r="Y241" s="91">
        <f t="shared" si="138"/>
        <v>3.8966500000000002</v>
      </c>
      <c r="Z241" s="91">
        <f t="shared" si="138"/>
        <v>3.7917299999999998</v>
      </c>
      <c r="AA241" s="91">
        <f t="shared" si="138"/>
        <v>3.5178799999999999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1892</v>
      </c>
      <c r="B246" s="28" t="str">
        <f>"17"&amp;"."&amp;$B$800&amp;"."&amp;$B$801</f>
        <v>17.07.2023</v>
      </c>
      <c r="C246" s="90" t="s">
        <v>76</v>
      </c>
      <c r="D246" s="91">
        <f>ROUND(((D247+D248+D250+D249)/1000),5)</f>
        <v>3.3721000000000001</v>
      </c>
      <c r="E246" s="91">
        <f>ROUND(((E247+E248+E250+E249)/1000),5)</f>
        <v>3.2547899999999998</v>
      </c>
      <c r="F246" s="91">
        <f>ROUND(((F247+F248+F250+F249)/1000),5)</f>
        <v>3.16466</v>
      </c>
      <c r="G246" s="91">
        <f t="shared" ref="G246:AA246" si="141">ROUND(((G247+G248+G250+G249)/1000),5)</f>
        <v>3.0619000000000001</v>
      </c>
      <c r="H246" s="91">
        <f t="shared" si="141"/>
        <v>3.0213100000000002</v>
      </c>
      <c r="I246" s="91">
        <f t="shared" si="141"/>
        <v>3.1081799999999999</v>
      </c>
      <c r="J246" s="91">
        <f t="shared" si="141"/>
        <v>3.2944300000000002</v>
      </c>
      <c r="K246" s="91">
        <f t="shared" si="141"/>
        <v>3.4531700000000001</v>
      </c>
      <c r="L246" s="91">
        <f t="shared" si="141"/>
        <v>3.7116500000000001</v>
      </c>
      <c r="M246" s="91">
        <f t="shared" si="141"/>
        <v>3.9725899999999998</v>
      </c>
      <c r="N246" s="91">
        <f t="shared" si="141"/>
        <v>3.9830100000000002</v>
      </c>
      <c r="O246" s="91">
        <f t="shared" si="141"/>
        <v>4.01274</v>
      </c>
      <c r="P246" s="91">
        <f t="shared" si="141"/>
        <v>3.9838499999999999</v>
      </c>
      <c r="Q246" s="91">
        <f t="shared" si="141"/>
        <v>4.0042900000000001</v>
      </c>
      <c r="R246" s="91">
        <f t="shared" si="141"/>
        <v>4.07118</v>
      </c>
      <c r="S246" s="91">
        <f t="shared" si="141"/>
        <v>4.0478300000000003</v>
      </c>
      <c r="T246" s="91">
        <f t="shared" si="141"/>
        <v>4.0430900000000003</v>
      </c>
      <c r="U246" s="91">
        <f t="shared" si="141"/>
        <v>4.0288300000000001</v>
      </c>
      <c r="V246" s="91">
        <f t="shared" si="141"/>
        <v>3.9908800000000002</v>
      </c>
      <c r="W246" s="91">
        <f t="shared" si="141"/>
        <v>3.94076</v>
      </c>
      <c r="X246" s="91">
        <f t="shared" si="141"/>
        <v>3.9249399999999999</v>
      </c>
      <c r="Y246" s="91">
        <f t="shared" si="141"/>
        <v>3.9278599999999999</v>
      </c>
      <c r="Z246" s="91">
        <f t="shared" si="141"/>
        <v>3.5997300000000001</v>
      </c>
      <c r="AA246" s="91">
        <f t="shared" si="141"/>
        <v>3.3946000000000001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1897</v>
      </c>
      <c r="B251" s="28" t="str">
        <f>"18"&amp;"."&amp;$B$800&amp;"."&amp;$B$801</f>
        <v>18.07.2023</v>
      </c>
      <c r="C251" s="90" t="s">
        <v>76</v>
      </c>
      <c r="D251" s="91">
        <f>ROUND(((D252+D253+D255+D254)/1000),5)</f>
        <v>3.2480799999999999</v>
      </c>
      <c r="E251" s="91">
        <f>ROUND(((E252+E253+E255+E254)/1000),5)</f>
        <v>3.1316600000000001</v>
      </c>
      <c r="F251" s="91">
        <f>ROUND(((F252+F253+F255+F254)/1000),5)</f>
        <v>3.0169000000000001</v>
      </c>
      <c r="G251" s="91">
        <f t="shared" ref="G251:AA251" si="144">ROUND(((G252+G253+G255+G254)/1000),5)</f>
        <v>2.9131999999999998</v>
      </c>
      <c r="H251" s="91">
        <f t="shared" si="144"/>
        <v>2.95404</v>
      </c>
      <c r="I251" s="91">
        <f t="shared" si="144"/>
        <v>3.0541299999999998</v>
      </c>
      <c r="J251" s="91">
        <f t="shared" si="144"/>
        <v>3.1706099999999999</v>
      </c>
      <c r="K251" s="91">
        <f t="shared" si="144"/>
        <v>3.4402900000000001</v>
      </c>
      <c r="L251" s="91">
        <f t="shared" si="144"/>
        <v>3.68032</v>
      </c>
      <c r="M251" s="91">
        <f t="shared" si="144"/>
        <v>3.9789599999999998</v>
      </c>
      <c r="N251" s="91">
        <f t="shared" si="144"/>
        <v>3.99939</v>
      </c>
      <c r="O251" s="91">
        <f t="shared" si="144"/>
        <v>3.9995699999999998</v>
      </c>
      <c r="P251" s="91">
        <f t="shared" si="144"/>
        <v>3.9814699999999998</v>
      </c>
      <c r="Q251" s="91">
        <f t="shared" si="144"/>
        <v>3.9948899999999998</v>
      </c>
      <c r="R251" s="91">
        <f t="shared" si="144"/>
        <v>4.0613900000000003</v>
      </c>
      <c r="S251" s="91">
        <f t="shared" si="144"/>
        <v>4.0480700000000001</v>
      </c>
      <c r="T251" s="91">
        <f t="shared" si="144"/>
        <v>4.0456099999999999</v>
      </c>
      <c r="U251" s="91">
        <f t="shared" si="144"/>
        <v>4.0245100000000003</v>
      </c>
      <c r="V251" s="91">
        <f t="shared" si="144"/>
        <v>3.9851899999999998</v>
      </c>
      <c r="W251" s="91">
        <f t="shared" si="144"/>
        <v>3.9401000000000002</v>
      </c>
      <c r="X251" s="91">
        <f t="shared" si="144"/>
        <v>3.90103</v>
      </c>
      <c r="Y251" s="91">
        <f t="shared" si="144"/>
        <v>3.89107</v>
      </c>
      <c r="Z251" s="91">
        <f t="shared" si="144"/>
        <v>3.5335299999999998</v>
      </c>
      <c r="AA251" s="91">
        <f t="shared" si="144"/>
        <v>3.3786100000000001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1902</v>
      </c>
      <c r="B256" s="28" t="str">
        <f>"19"&amp;"."&amp;$B$800&amp;"."&amp;$B$801</f>
        <v>19.07.2023</v>
      </c>
      <c r="C256" s="90" t="s">
        <v>76</v>
      </c>
      <c r="D256" s="91">
        <f>ROUND(((D257+D258+D260+D259)/1000),5)</f>
        <v>3.2280000000000002</v>
      </c>
      <c r="E256" s="91">
        <f>ROUND(((E257+E258+E260+E259)/1000),5)</f>
        <v>3.1018500000000002</v>
      </c>
      <c r="F256" s="91">
        <f>ROUND(((F257+F258+F260+F259)/1000),5)</f>
        <v>2.93499</v>
      </c>
      <c r="G256" s="91">
        <f t="shared" ref="G256:AA256" si="147">ROUND(((G257+G258+G260+G259)/1000),5)</f>
        <v>2.8600300000000001</v>
      </c>
      <c r="H256" s="91">
        <f t="shared" si="147"/>
        <v>2.8460800000000002</v>
      </c>
      <c r="I256" s="91">
        <f t="shared" si="147"/>
        <v>3.01762</v>
      </c>
      <c r="J256" s="91">
        <f t="shared" si="147"/>
        <v>3.2087599999999998</v>
      </c>
      <c r="K256" s="91">
        <f t="shared" si="147"/>
        <v>3.4749500000000002</v>
      </c>
      <c r="L256" s="91">
        <f t="shared" si="147"/>
        <v>3.6949900000000002</v>
      </c>
      <c r="M256" s="91">
        <f t="shared" si="147"/>
        <v>3.9667500000000002</v>
      </c>
      <c r="N256" s="91">
        <f t="shared" si="147"/>
        <v>4.0134600000000002</v>
      </c>
      <c r="O256" s="91">
        <f t="shared" si="147"/>
        <v>4.02508</v>
      </c>
      <c r="P256" s="91">
        <f t="shared" si="147"/>
        <v>4.0228400000000004</v>
      </c>
      <c r="Q256" s="91">
        <f t="shared" si="147"/>
        <v>4.0307000000000004</v>
      </c>
      <c r="R256" s="91">
        <f t="shared" si="147"/>
        <v>4.0915600000000003</v>
      </c>
      <c r="S256" s="91">
        <f t="shared" si="147"/>
        <v>4.0751600000000003</v>
      </c>
      <c r="T256" s="91">
        <f t="shared" si="147"/>
        <v>4.0619399999999999</v>
      </c>
      <c r="U256" s="91">
        <f t="shared" si="147"/>
        <v>4.0429899999999996</v>
      </c>
      <c r="V256" s="91">
        <f t="shared" si="147"/>
        <v>4.00298</v>
      </c>
      <c r="W256" s="91">
        <f t="shared" si="147"/>
        <v>3.96461</v>
      </c>
      <c r="X256" s="91">
        <f t="shared" si="147"/>
        <v>3.9378700000000002</v>
      </c>
      <c r="Y256" s="91">
        <f t="shared" si="147"/>
        <v>3.9245000000000001</v>
      </c>
      <c r="Z256" s="91">
        <f t="shared" si="147"/>
        <v>3.6280700000000001</v>
      </c>
      <c r="AA256" s="91">
        <f t="shared" si="147"/>
        <v>3.4997699999999998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1907</v>
      </c>
      <c r="B261" s="28" t="str">
        <f>"20"&amp;"."&amp;$B$800&amp;"."&amp;$B$801</f>
        <v>20.07.2023</v>
      </c>
      <c r="C261" s="90" t="s">
        <v>76</v>
      </c>
      <c r="D261" s="91">
        <f>ROUND(((D262+D263+D265+D264)/1000),5)</f>
        <v>3.1957</v>
      </c>
      <c r="E261" s="91">
        <f>ROUND(((E262+E263+E265+E264)/1000),5)</f>
        <v>3.0436899999999998</v>
      </c>
      <c r="F261" s="91">
        <f>ROUND(((F262+F263+F265+F264)/1000),5)</f>
        <v>2.9059699999999999</v>
      </c>
      <c r="G261" s="91">
        <f t="shared" ref="G261:AA261" si="150">ROUND(((G262+G263+G265+G264)/1000),5)</f>
        <v>2.8376100000000002</v>
      </c>
      <c r="H261" s="91">
        <f t="shared" si="150"/>
        <v>2.8206699999999998</v>
      </c>
      <c r="I261" s="91">
        <f t="shared" si="150"/>
        <v>3.0017999999999998</v>
      </c>
      <c r="J261" s="91">
        <f t="shared" si="150"/>
        <v>3.0711599999999999</v>
      </c>
      <c r="K261" s="91">
        <f t="shared" si="150"/>
        <v>3.4617200000000001</v>
      </c>
      <c r="L261" s="91">
        <f t="shared" si="150"/>
        <v>3.7796099999999999</v>
      </c>
      <c r="M261" s="91">
        <f t="shared" si="150"/>
        <v>3.9821900000000001</v>
      </c>
      <c r="N261" s="91">
        <f t="shared" si="150"/>
        <v>4.0369599999999997</v>
      </c>
      <c r="O261" s="91">
        <f t="shared" si="150"/>
        <v>4.04392</v>
      </c>
      <c r="P261" s="91">
        <f t="shared" si="150"/>
        <v>4.0411200000000003</v>
      </c>
      <c r="Q261" s="91">
        <f t="shared" si="150"/>
        <v>4.0423499999999999</v>
      </c>
      <c r="R261" s="91">
        <f t="shared" si="150"/>
        <v>4.0615800000000002</v>
      </c>
      <c r="S261" s="91">
        <f t="shared" si="150"/>
        <v>4.0535699999999997</v>
      </c>
      <c r="T261" s="91">
        <f t="shared" si="150"/>
        <v>4.0526600000000004</v>
      </c>
      <c r="U261" s="91">
        <f t="shared" si="150"/>
        <v>4.0404799999999996</v>
      </c>
      <c r="V261" s="91">
        <f t="shared" si="150"/>
        <v>3.9974799999999999</v>
      </c>
      <c r="W261" s="91">
        <f t="shared" si="150"/>
        <v>3.9723000000000002</v>
      </c>
      <c r="X261" s="91">
        <f t="shared" si="150"/>
        <v>3.9526699999999999</v>
      </c>
      <c r="Y261" s="91">
        <f t="shared" si="150"/>
        <v>3.94211</v>
      </c>
      <c r="Z261" s="91">
        <f t="shared" si="150"/>
        <v>3.6157499999999998</v>
      </c>
      <c r="AA261" s="91">
        <f t="shared" si="150"/>
        <v>3.3992399999999998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1912</v>
      </c>
      <c r="B266" s="28" t="str">
        <f>"21"&amp;"."&amp;$B$800&amp;"."&amp;$B$801</f>
        <v>21.07.2023</v>
      </c>
      <c r="C266" s="90" t="s">
        <v>76</v>
      </c>
      <c r="D266" s="91">
        <f>ROUND(((D267+D268+D270+D269)/1000),5)</f>
        <v>3.15856</v>
      </c>
      <c r="E266" s="91">
        <f>ROUND(((E267+E268+E270+E269)/1000),5)</f>
        <v>3.0188199999999998</v>
      </c>
      <c r="F266" s="91">
        <f>ROUND(((F267+F268+F270+F269)/1000),5)</f>
        <v>2.9443999999999999</v>
      </c>
      <c r="G266" s="91">
        <f t="shared" ref="G266:AA266" si="153">ROUND(((G267+G268+G270+G269)/1000),5)</f>
        <v>2.8677600000000001</v>
      </c>
      <c r="H266" s="91">
        <f t="shared" si="153"/>
        <v>2.84</v>
      </c>
      <c r="I266" s="91">
        <f t="shared" si="153"/>
        <v>2.9888699999999999</v>
      </c>
      <c r="J266" s="91">
        <f t="shared" si="153"/>
        <v>3.1072899999999999</v>
      </c>
      <c r="K266" s="91">
        <f t="shared" si="153"/>
        <v>3.4099200000000001</v>
      </c>
      <c r="L266" s="91">
        <f t="shared" si="153"/>
        <v>3.8443299999999998</v>
      </c>
      <c r="M266" s="91">
        <f t="shared" si="153"/>
        <v>4.0361399999999996</v>
      </c>
      <c r="N266" s="91">
        <f t="shared" si="153"/>
        <v>4.0533999999999999</v>
      </c>
      <c r="O266" s="91">
        <f t="shared" si="153"/>
        <v>4.0477100000000004</v>
      </c>
      <c r="P266" s="91">
        <f t="shared" si="153"/>
        <v>4.03925</v>
      </c>
      <c r="Q266" s="91">
        <f t="shared" si="153"/>
        <v>4.0488799999999996</v>
      </c>
      <c r="R266" s="91">
        <f t="shared" si="153"/>
        <v>4.0480600000000004</v>
      </c>
      <c r="S266" s="91">
        <f t="shared" si="153"/>
        <v>4.0419700000000001</v>
      </c>
      <c r="T266" s="91">
        <f t="shared" si="153"/>
        <v>4.0372599999999998</v>
      </c>
      <c r="U266" s="91">
        <f t="shared" si="153"/>
        <v>4.0358900000000002</v>
      </c>
      <c r="V266" s="91">
        <f t="shared" si="153"/>
        <v>4.0179499999999999</v>
      </c>
      <c r="W266" s="91">
        <f t="shared" si="153"/>
        <v>4.01783</v>
      </c>
      <c r="X266" s="91">
        <f t="shared" si="153"/>
        <v>4.00319</v>
      </c>
      <c r="Y266" s="91">
        <f t="shared" si="153"/>
        <v>4.0067599999999999</v>
      </c>
      <c r="Z266" s="91">
        <f t="shared" si="153"/>
        <v>3.8616999999999999</v>
      </c>
      <c r="AA266" s="91">
        <f t="shared" si="153"/>
        <v>3.51179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1917</v>
      </c>
      <c r="B271" s="28" t="str">
        <f>"22"&amp;"."&amp;$B$800&amp;"."&amp;$B$801</f>
        <v>22.07.2023</v>
      </c>
      <c r="C271" s="90" t="s">
        <v>76</v>
      </c>
      <c r="D271" s="91">
        <f>ROUND(((D272+D273+D275+D274)/1000),5)</f>
        <v>3.5015200000000002</v>
      </c>
      <c r="E271" s="91">
        <f>ROUND(((E272+E273+E275+E274)/1000),5)</f>
        <v>3.36686</v>
      </c>
      <c r="F271" s="91">
        <f>ROUND(((F272+F273+F275+F274)/1000),5)</f>
        <v>3.2261600000000001</v>
      </c>
      <c r="G271" s="91">
        <f t="shared" ref="G271:AA271" si="156">ROUND(((G272+G273+G275+G274)/1000),5)</f>
        <v>3.1144500000000002</v>
      </c>
      <c r="H271" s="91">
        <f t="shared" si="156"/>
        <v>3.0633699999999999</v>
      </c>
      <c r="I271" s="91">
        <f t="shared" si="156"/>
        <v>3.13341</v>
      </c>
      <c r="J271" s="91">
        <f t="shared" si="156"/>
        <v>3.2653400000000001</v>
      </c>
      <c r="K271" s="91">
        <f t="shared" si="156"/>
        <v>3.3932600000000002</v>
      </c>
      <c r="L271" s="91">
        <f t="shared" si="156"/>
        <v>3.5538699999999999</v>
      </c>
      <c r="M271" s="91">
        <f t="shared" si="156"/>
        <v>3.96157</v>
      </c>
      <c r="N271" s="91">
        <f t="shared" si="156"/>
        <v>4.0296000000000003</v>
      </c>
      <c r="O271" s="91">
        <f t="shared" si="156"/>
        <v>4.0385400000000002</v>
      </c>
      <c r="P271" s="91">
        <f t="shared" si="156"/>
        <v>4.0329199999999998</v>
      </c>
      <c r="Q271" s="91">
        <f t="shared" si="156"/>
        <v>4.0295699999999997</v>
      </c>
      <c r="R271" s="91">
        <f t="shared" si="156"/>
        <v>4.0312200000000002</v>
      </c>
      <c r="S271" s="91">
        <f t="shared" si="156"/>
        <v>4.02182</v>
      </c>
      <c r="T271" s="91">
        <f t="shared" si="156"/>
        <v>3.99336</v>
      </c>
      <c r="U271" s="91">
        <f t="shared" si="156"/>
        <v>3.9589400000000001</v>
      </c>
      <c r="V271" s="91">
        <f t="shared" si="156"/>
        <v>3.93262</v>
      </c>
      <c r="W271" s="91">
        <f t="shared" si="156"/>
        <v>3.8806799999999999</v>
      </c>
      <c r="X271" s="91">
        <f t="shared" si="156"/>
        <v>3.8738600000000001</v>
      </c>
      <c r="Y271" s="91">
        <f t="shared" si="156"/>
        <v>3.8884500000000002</v>
      </c>
      <c r="Z271" s="91">
        <f t="shared" si="156"/>
        <v>3.7053699999999998</v>
      </c>
      <c r="AA271" s="91">
        <f t="shared" si="156"/>
        <v>3.4982799999999998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1922</v>
      </c>
      <c r="B276" s="28" t="str">
        <f>"23"&amp;"."&amp;$B$800&amp;"."&amp;$B$801</f>
        <v>23.07.2023</v>
      </c>
      <c r="C276" s="90" t="s">
        <v>76</v>
      </c>
      <c r="D276" s="91">
        <f>ROUND(((D277+D278+D280+D279)/1000),5)</f>
        <v>3.3142299999999998</v>
      </c>
      <c r="E276" s="91">
        <f>ROUND(((E277+E278+E280+E279)/1000),5)</f>
        <v>3.16642</v>
      </c>
      <c r="F276" s="91">
        <f>ROUND(((F277+F278+F280+F279)/1000),5)</f>
        <v>2.9924900000000001</v>
      </c>
      <c r="G276" s="91">
        <f t="shared" ref="G276:AA276" si="159">ROUND(((G277+G278+G280+G279)/1000),5)</f>
        <v>2.8886599999999998</v>
      </c>
      <c r="H276" s="91">
        <f t="shared" si="159"/>
        <v>2.8381699999999999</v>
      </c>
      <c r="I276" s="91">
        <f t="shared" si="159"/>
        <v>2.8926500000000002</v>
      </c>
      <c r="J276" s="91">
        <f t="shared" si="159"/>
        <v>2.8927399999999999</v>
      </c>
      <c r="K276" s="91">
        <f t="shared" si="159"/>
        <v>3.18899</v>
      </c>
      <c r="L276" s="91">
        <f t="shared" si="159"/>
        <v>3.4083700000000001</v>
      </c>
      <c r="M276" s="91">
        <f t="shared" si="159"/>
        <v>3.6259999999999999</v>
      </c>
      <c r="N276" s="91">
        <f t="shared" si="159"/>
        <v>3.80905</v>
      </c>
      <c r="O276" s="91">
        <f t="shared" si="159"/>
        <v>3.8471500000000001</v>
      </c>
      <c r="P276" s="91">
        <f t="shared" si="159"/>
        <v>3.8523299999999998</v>
      </c>
      <c r="Q276" s="91">
        <f t="shared" si="159"/>
        <v>3.8570000000000002</v>
      </c>
      <c r="R276" s="91">
        <f t="shared" si="159"/>
        <v>3.85669</v>
      </c>
      <c r="S276" s="91">
        <f t="shared" si="159"/>
        <v>3.8504700000000001</v>
      </c>
      <c r="T276" s="91">
        <f t="shared" si="159"/>
        <v>3.81088</v>
      </c>
      <c r="U276" s="91">
        <f t="shared" si="159"/>
        <v>3.8002199999999999</v>
      </c>
      <c r="V276" s="91">
        <f t="shared" si="159"/>
        <v>3.7927900000000001</v>
      </c>
      <c r="W276" s="91">
        <f t="shared" si="159"/>
        <v>3.7841100000000001</v>
      </c>
      <c r="X276" s="91">
        <f t="shared" si="159"/>
        <v>3.7898800000000001</v>
      </c>
      <c r="Y276" s="91">
        <f t="shared" si="159"/>
        <v>3.78634</v>
      </c>
      <c r="Z276" s="91">
        <f t="shared" si="159"/>
        <v>3.60812</v>
      </c>
      <c r="AA276" s="91">
        <f t="shared" si="159"/>
        <v>3.4374500000000001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1927</v>
      </c>
      <c r="B281" s="28" t="str">
        <f>"24"&amp;"."&amp;$B$800&amp;"."&amp;$B$801</f>
        <v>24.07.2023</v>
      </c>
      <c r="C281" s="90" t="s">
        <v>76</v>
      </c>
      <c r="D281" s="91">
        <f>ROUND(((D282+D283+D285+D284)/1000),5)</f>
        <v>3.2182900000000001</v>
      </c>
      <c r="E281" s="91">
        <f>ROUND(((E282+E283+E285+E284)/1000),5)</f>
        <v>3.06751</v>
      </c>
      <c r="F281" s="91">
        <f>ROUND(((F282+F283+F285+F284)/1000),5)</f>
        <v>3.0007000000000001</v>
      </c>
      <c r="G281" s="91">
        <f t="shared" ref="G281:AA281" si="162">ROUND(((G282+G283+G285+G284)/1000),5)</f>
        <v>2.9205700000000001</v>
      </c>
      <c r="H281" s="91">
        <f t="shared" si="162"/>
        <v>2.8923299999999998</v>
      </c>
      <c r="I281" s="91">
        <f t="shared" si="162"/>
        <v>3.0611000000000002</v>
      </c>
      <c r="J281" s="91">
        <f t="shared" si="162"/>
        <v>3.2729599999999999</v>
      </c>
      <c r="K281" s="91">
        <f t="shared" si="162"/>
        <v>3.4031099999999999</v>
      </c>
      <c r="L281" s="91">
        <f t="shared" si="162"/>
        <v>3.7395399999999999</v>
      </c>
      <c r="M281" s="91">
        <f t="shared" si="162"/>
        <v>3.9696400000000001</v>
      </c>
      <c r="N281" s="91">
        <f t="shared" si="162"/>
        <v>4.0356199999999998</v>
      </c>
      <c r="O281" s="91">
        <f t="shared" si="162"/>
        <v>4.04183</v>
      </c>
      <c r="P281" s="91">
        <f t="shared" si="162"/>
        <v>4.0290999999999997</v>
      </c>
      <c r="Q281" s="91">
        <f t="shared" si="162"/>
        <v>4.0726599999999999</v>
      </c>
      <c r="R281" s="91">
        <f t="shared" si="162"/>
        <v>4.0673000000000004</v>
      </c>
      <c r="S281" s="91">
        <f t="shared" si="162"/>
        <v>4.0412699999999999</v>
      </c>
      <c r="T281" s="91">
        <f t="shared" si="162"/>
        <v>4.0272500000000004</v>
      </c>
      <c r="U281" s="91">
        <f t="shared" si="162"/>
        <v>4.0062800000000003</v>
      </c>
      <c r="V281" s="91">
        <f t="shared" si="162"/>
        <v>3.9552399999999999</v>
      </c>
      <c r="W281" s="91">
        <f t="shared" si="162"/>
        <v>3.93729</v>
      </c>
      <c r="X281" s="91">
        <f t="shared" si="162"/>
        <v>3.8795299999999999</v>
      </c>
      <c r="Y281" s="91">
        <f t="shared" si="162"/>
        <v>3.87384</v>
      </c>
      <c r="Z281" s="91">
        <f t="shared" si="162"/>
        <v>3.56711</v>
      </c>
      <c r="AA281" s="91">
        <f t="shared" si="162"/>
        <v>3.3667600000000002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1932</v>
      </c>
      <c r="B286" s="28" t="str">
        <f>"25"&amp;"."&amp;$B$800&amp;"."&amp;$B$801</f>
        <v>25.07.2023</v>
      </c>
      <c r="C286" s="90" t="s">
        <v>76</v>
      </c>
      <c r="D286" s="91">
        <f>ROUND(((D287+D288+D290+D289)/1000),5)</f>
        <v>3.1503800000000002</v>
      </c>
      <c r="E286" s="91">
        <f>ROUND(((E287+E288+E290+E289)/1000),5)</f>
        <v>3.00583</v>
      </c>
      <c r="F286" s="91">
        <f>ROUND(((F287+F288+F290+F289)/1000),5)</f>
        <v>2.86083</v>
      </c>
      <c r="G286" s="91">
        <f t="shared" ref="G286:AA286" si="165">ROUND(((G287+G288+G290+G289)/1000),5)</f>
        <v>2.8023699999999998</v>
      </c>
      <c r="H286" s="91">
        <f t="shared" si="165"/>
        <v>2.7701099999999999</v>
      </c>
      <c r="I286" s="91">
        <f t="shared" si="165"/>
        <v>2.9564699999999999</v>
      </c>
      <c r="J286" s="91">
        <f t="shared" si="165"/>
        <v>3.0726599999999999</v>
      </c>
      <c r="K286" s="91">
        <f t="shared" si="165"/>
        <v>3.36199</v>
      </c>
      <c r="L286" s="91">
        <f t="shared" si="165"/>
        <v>3.4753799999999999</v>
      </c>
      <c r="M286" s="91">
        <f t="shared" si="165"/>
        <v>3.7606799999999998</v>
      </c>
      <c r="N286" s="91">
        <f t="shared" si="165"/>
        <v>3.8272300000000001</v>
      </c>
      <c r="O286" s="91">
        <f t="shared" si="165"/>
        <v>3.9589699999999999</v>
      </c>
      <c r="P286" s="91">
        <f t="shared" si="165"/>
        <v>3.9423699999999999</v>
      </c>
      <c r="Q286" s="91">
        <f t="shared" si="165"/>
        <v>3.9732400000000001</v>
      </c>
      <c r="R286" s="91">
        <f t="shared" si="165"/>
        <v>4.0402199999999997</v>
      </c>
      <c r="S286" s="91">
        <f t="shared" si="165"/>
        <v>4.0384399999999996</v>
      </c>
      <c r="T286" s="91">
        <f t="shared" si="165"/>
        <v>4.0358999999999998</v>
      </c>
      <c r="U286" s="91">
        <f t="shared" si="165"/>
        <v>4.0184600000000001</v>
      </c>
      <c r="V286" s="91">
        <f t="shared" si="165"/>
        <v>3.9668199999999998</v>
      </c>
      <c r="W286" s="91">
        <f t="shared" si="165"/>
        <v>3.83283</v>
      </c>
      <c r="X286" s="91">
        <f t="shared" si="165"/>
        <v>3.66344</v>
      </c>
      <c r="Y286" s="91">
        <f t="shared" si="165"/>
        <v>3.6468099999999999</v>
      </c>
      <c r="Z286" s="91">
        <f t="shared" si="165"/>
        <v>3.46041</v>
      </c>
      <c r="AA286" s="91">
        <f t="shared" si="165"/>
        <v>3.3223699999999998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1937</v>
      </c>
      <c r="B291" s="28" t="str">
        <f>"26"&amp;"."&amp;$B$800&amp;"."&amp;$B$801</f>
        <v>26.07.2023</v>
      </c>
      <c r="C291" s="90" t="s">
        <v>76</v>
      </c>
      <c r="D291" s="91">
        <f>ROUND(((D292+D293+D295+D294)/1000),5)</f>
        <v>3.21448</v>
      </c>
      <c r="E291" s="91">
        <f>ROUND(((E292+E293+E295+E294)/1000),5)</f>
        <v>3.08995</v>
      </c>
      <c r="F291" s="91">
        <f>ROUND(((F292+F293+F295+F294)/1000),5)</f>
        <v>2.97139</v>
      </c>
      <c r="G291" s="91">
        <f t="shared" ref="G291:AA291" si="168">ROUND(((G292+G293+G295+G294)/1000),5)</f>
        <v>2.8510399999999998</v>
      </c>
      <c r="H291" s="91">
        <f t="shared" si="168"/>
        <v>2.8521100000000001</v>
      </c>
      <c r="I291" s="91">
        <f t="shared" si="168"/>
        <v>3.0257800000000001</v>
      </c>
      <c r="J291" s="91">
        <f t="shared" si="168"/>
        <v>3.1424699999999999</v>
      </c>
      <c r="K291" s="91">
        <f t="shared" si="168"/>
        <v>3.42943</v>
      </c>
      <c r="L291" s="91">
        <f t="shared" si="168"/>
        <v>3.66412</v>
      </c>
      <c r="M291" s="91">
        <f t="shared" si="168"/>
        <v>4.0363499999999997</v>
      </c>
      <c r="N291" s="91">
        <f t="shared" si="168"/>
        <v>4.0925200000000004</v>
      </c>
      <c r="O291" s="91">
        <f t="shared" si="168"/>
        <v>4.1265000000000001</v>
      </c>
      <c r="P291" s="91">
        <f t="shared" si="168"/>
        <v>4.0939899999999998</v>
      </c>
      <c r="Q291" s="91">
        <f t="shared" si="168"/>
        <v>4.0695899999999998</v>
      </c>
      <c r="R291" s="91">
        <f t="shared" si="168"/>
        <v>4.1847500000000002</v>
      </c>
      <c r="S291" s="91">
        <f t="shared" si="168"/>
        <v>4.1353299999999997</v>
      </c>
      <c r="T291" s="91">
        <f t="shared" si="168"/>
        <v>4.0999299999999996</v>
      </c>
      <c r="U291" s="91">
        <f t="shared" si="168"/>
        <v>4.0653699999999997</v>
      </c>
      <c r="V291" s="91">
        <f t="shared" si="168"/>
        <v>4.0286099999999996</v>
      </c>
      <c r="W291" s="91">
        <f t="shared" si="168"/>
        <v>3.99885</v>
      </c>
      <c r="X291" s="91">
        <f t="shared" si="168"/>
        <v>3.9416199999999999</v>
      </c>
      <c r="Y291" s="91">
        <f t="shared" si="168"/>
        <v>3.83569</v>
      </c>
      <c r="Z291" s="91">
        <f t="shared" si="168"/>
        <v>3.6994500000000001</v>
      </c>
      <c r="AA291" s="91">
        <f t="shared" si="168"/>
        <v>3.3822800000000002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1942</v>
      </c>
      <c r="B296" s="28" t="str">
        <f>"27"&amp;"."&amp;$B$800&amp;"."&amp;$B$801</f>
        <v>27.07.2023</v>
      </c>
      <c r="C296" s="90" t="s">
        <v>76</v>
      </c>
      <c r="D296" s="91">
        <f>ROUND(((D297+D298+D300+D299)/1000),5)</f>
        <v>3.2094100000000001</v>
      </c>
      <c r="E296" s="91">
        <f>ROUND(((E297+E298+E300+E299)/1000),5)</f>
        <v>3.0286599999999999</v>
      </c>
      <c r="F296" s="91">
        <f>ROUND(((F297+F298+F300+F299)/1000),5)</f>
        <v>2.8732600000000001</v>
      </c>
      <c r="G296" s="91">
        <f t="shared" ref="G296:AA296" si="171">ROUND(((G297+G298+G300+G299)/1000),5)</f>
        <v>2.7541500000000001</v>
      </c>
      <c r="H296" s="91">
        <f t="shared" si="171"/>
        <v>2.72532</v>
      </c>
      <c r="I296" s="91">
        <f t="shared" si="171"/>
        <v>2.96393</v>
      </c>
      <c r="J296" s="91">
        <f t="shared" si="171"/>
        <v>3.2327599999999999</v>
      </c>
      <c r="K296" s="91">
        <f t="shared" si="171"/>
        <v>3.3738000000000001</v>
      </c>
      <c r="L296" s="91">
        <f t="shared" si="171"/>
        <v>3.7879999999999998</v>
      </c>
      <c r="M296" s="91">
        <f t="shared" si="171"/>
        <v>4.0484799999999996</v>
      </c>
      <c r="N296" s="91">
        <f t="shared" si="171"/>
        <v>4.0562300000000002</v>
      </c>
      <c r="O296" s="91">
        <f t="shared" si="171"/>
        <v>4.0633900000000001</v>
      </c>
      <c r="P296" s="91">
        <f t="shared" si="171"/>
        <v>4.0504800000000003</v>
      </c>
      <c r="Q296" s="91">
        <f t="shared" si="171"/>
        <v>4.0637299999999996</v>
      </c>
      <c r="R296" s="91">
        <f t="shared" si="171"/>
        <v>4.0756800000000002</v>
      </c>
      <c r="S296" s="91">
        <f t="shared" si="171"/>
        <v>4.0627399999999998</v>
      </c>
      <c r="T296" s="91">
        <f t="shared" si="171"/>
        <v>4.0850200000000001</v>
      </c>
      <c r="U296" s="91">
        <f t="shared" si="171"/>
        <v>4.0656600000000003</v>
      </c>
      <c r="V296" s="91">
        <f t="shared" si="171"/>
        <v>4.0363499999999997</v>
      </c>
      <c r="W296" s="91">
        <f t="shared" si="171"/>
        <v>3.9838399999999998</v>
      </c>
      <c r="X296" s="91">
        <f t="shared" si="171"/>
        <v>3.8936600000000001</v>
      </c>
      <c r="Y296" s="91">
        <f t="shared" si="171"/>
        <v>3.8388499999999999</v>
      </c>
      <c r="Z296" s="91">
        <f t="shared" si="171"/>
        <v>3.6660499999999998</v>
      </c>
      <c r="AA296" s="91">
        <f t="shared" si="171"/>
        <v>3.3612899999999999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1947</v>
      </c>
      <c r="B301" s="28" t="str">
        <f>"28"&amp;"."&amp;$B$800&amp;"."&amp;$B$801</f>
        <v>28.07.2023</v>
      </c>
      <c r="C301" s="90" t="s">
        <v>76</v>
      </c>
      <c r="D301" s="91">
        <f>ROUND(((D302+D303+D305+D304)/1000),5)</f>
        <v>3.1496900000000001</v>
      </c>
      <c r="E301" s="91">
        <f>ROUND(((E302+E303+E305+E304)/1000),5)</f>
        <v>2.9711699999999999</v>
      </c>
      <c r="F301" s="91">
        <f>ROUND(((F302+F303+F305+F304)/1000),5)</f>
        <v>2.8220700000000001</v>
      </c>
      <c r="G301" s="91">
        <f t="shared" ref="G301:AA301" si="174">ROUND(((G302+G303+G305+G304)/1000),5)</f>
        <v>2.75339</v>
      </c>
      <c r="H301" s="91">
        <f t="shared" si="174"/>
        <v>2.7366700000000002</v>
      </c>
      <c r="I301" s="91">
        <f t="shared" si="174"/>
        <v>2.95512</v>
      </c>
      <c r="J301" s="91">
        <f t="shared" si="174"/>
        <v>3.17496</v>
      </c>
      <c r="K301" s="91">
        <f t="shared" si="174"/>
        <v>3.3952900000000001</v>
      </c>
      <c r="L301" s="91">
        <f t="shared" si="174"/>
        <v>3.6446700000000001</v>
      </c>
      <c r="M301" s="91">
        <f t="shared" si="174"/>
        <v>4.0628099999999998</v>
      </c>
      <c r="N301" s="91">
        <f t="shared" si="174"/>
        <v>4.0729300000000004</v>
      </c>
      <c r="O301" s="91">
        <f t="shared" si="174"/>
        <v>4.0833599999999999</v>
      </c>
      <c r="P301" s="91">
        <f t="shared" si="174"/>
        <v>4.0872099999999998</v>
      </c>
      <c r="Q301" s="91">
        <f t="shared" si="174"/>
        <v>4.0778100000000004</v>
      </c>
      <c r="R301" s="91">
        <f t="shared" si="174"/>
        <v>4.1564399999999999</v>
      </c>
      <c r="S301" s="91">
        <f t="shared" si="174"/>
        <v>4.0760300000000003</v>
      </c>
      <c r="T301" s="91">
        <f t="shared" si="174"/>
        <v>4.0920300000000003</v>
      </c>
      <c r="U301" s="91">
        <f t="shared" si="174"/>
        <v>4.0709400000000002</v>
      </c>
      <c r="V301" s="91">
        <f t="shared" si="174"/>
        <v>4.0460200000000004</v>
      </c>
      <c r="W301" s="91">
        <f t="shared" si="174"/>
        <v>4.0031299999999996</v>
      </c>
      <c r="X301" s="91">
        <f t="shared" si="174"/>
        <v>3.9643600000000001</v>
      </c>
      <c r="Y301" s="91">
        <f t="shared" si="174"/>
        <v>3.9494600000000002</v>
      </c>
      <c r="Z301" s="91">
        <f t="shared" si="174"/>
        <v>3.6797599999999999</v>
      </c>
      <c r="AA301" s="91">
        <f t="shared" si="174"/>
        <v>3.4994800000000001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1952</v>
      </c>
      <c r="B306" s="28" t="str">
        <f>"29"&amp;"."&amp;$B$800&amp;"."&amp;$B$801</f>
        <v>29.07.2023</v>
      </c>
      <c r="C306" s="90" t="s">
        <v>76</v>
      </c>
      <c r="D306" s="91">
        <f>ROUND(((D307+D308+D310+D309)/1000),5)</f>
        <v>3.2553800000000002</v>
      </c>
      <c r="E306" s="91">
        <f>ROUND(((E307+E308+E310+E309)/1000),5)</f>
        <v>3.1006200000000002</v>
      </c>
      <c r="F306" s="91">
        <f>ROUND(((F307+F308+F310+F309)/1000),5)</f>
        <v>3.0000499999999999</v>
      </c>
      <c r="G306" s="91">
        <f t="shared" ref="G306:AA306" si="177">ROUND(((G307+G308+G310+G309)/1000),5)</f>
        <v>2.9005000000000001</v>
      </c>
      <c r="H306" s="91">
        <f t="shared" si="177"/>
        <v>2.8653599999999999</v>
      </c>
      <c r="I306" s="91">
        <f t="shared" si="177"/>
        <v>2.9601099999999998</v>
      </c>
      <c r="J306" s="91">
        <f t="shared" si="177"/>
        <v>2.95879</v>
      </c>
      <c r="K306" s="91">
        <f t="shared" si="177"/>
        <v>3.3419300000000001</v>
      </c>
      <c r="L306" s="91">
        <f t="shared" si="177"/>
        <v>3.4599500000000001</v>
      </c>
      <c r="M306" s="91">
        <f t="shared" si="177"/>
        <v>3.7904300000000002</v>
      </c>
      <c r="N306" s="91">
        <f t="shared" si="177"/>
        <v>3.9781499999999999</v>
      </c>
      <c r="O306" s="91">
        <f t="shared" si="177"/>
        <v>4.0032800000000002</v>
      </c>
      <c r="P306" s="91">
        <f t="shared" si="177"/>
        <v>3.9958100000000001</v>
      </c>
      <c r="Q306" s="91">
        <f t="shared" si="177"/>
        <v>3.9983300000000002</v>
      </c>
      <c r="R306" s="91">
        <f t="shared" si="177"/>
        <v>3.9886699999999999</v>
      </c>
      <c r="S306" s="91">
        <f t="shared" si="177"/>
        <v>3.9391500000000002</v>
      </c>
      <c r="T306" s="91">
        <f t="shared" si="177"/>
        <v>3.9177599999999999</v>
      </c>
      <c r="U306" s="91">
        <f t="shared" si="177"/>
        <v>3.89696</v>
      </c>
      <c r="V306" s="91">
        <f t="shared" si="177"/>
        <v>3.89378</v>
      </c>
      <c r="W306" s="91">
        <f t="shared" si="177"/>
        <v>3.7843</v>
      </c>
      <c r="X306" s="91">
        <f t="shared" si="177"/>
        <v>3.7750699999999999</v>
      </c>
      <c r="Y306" s="91">
        <f t="shared" si="177"/>
        <v>3.7610899999999998</v>
      </c>
      <c r="Z306" s="91">
        <f t="shared" si="177"/>
        <v>3.6642399999999999</v>
      </c>
      <c r="AA306" s="91">
        <f t="shared" si="177"/>
        <v>3.4777399999999998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1957</v>
      </c>
      <c r="B311" s="28" t="str">
        <f>"30"&amp;"."&amp;$B$800&amp;"."&amp;$B$801</f>
        <v>30.07.2023</v>
      </c>
      <c r="C311" s="90" t="s">
        <v>76</v>
      </c>
      <c r="D311" s="91">
        <f>ROUND(((D312+D313+D315+D314)/1000),5)</f>
        <v>3.3174299999999999</v>
      </c>
      <c r="E311" s="91">
        <f>ROUND(((E312+E313+E315+E314)/1000),5)</f>
        <v>3.1294</v>
      </c>
      <c r="F311" s="91">
        <f>ROUND(((F312+F313+F315+F314)/1000),5)</f>
        <v>3.0150800000000002</v>
      </c>
      <c r="G311" s="91">
        <f t="shared" ref="G311:AA311" si="180">ROUND(((G312+G313+G315+G314)/1000),5)</f>
        <v>2.9566499999999998</v>
      </c>
      <c r="H311" s="91">
        <f t="shared" si="180"/>
        <v>2.90612</v>
      </c>
      <c r="I311" s="91">
        <f t="shared" si="180"/>
        <v>2.92896</v>
      </c>
      <c r="J311" s="91">
        <f t="shared" si="180"/>
        <v>2.9545300000000001</v>
      </c>
      <c r="K311" s="91">
        <f t="shared" si="180"/>
        <v>3.2660300000000002</v>
      </c>
      <c r="L311" s="91">
        <f t="shared" si="180"/>
        <v>3.4503499999999998</v>
      </c>
      <c r="M311" s="91">
        <f t="shared" si="180"/>
        <v>3.8103899999999999</v>
      </c>
      <c r="N311" s="91">
        <f t="shared" si="180"/>
        <v>3.9317799999999998</v>
      </c>
      <c r="O311" s="91">
        <f t="shared" si="180"/>
        <v>3.9762300000000002</v>
      </c>
      <c r="P311" s="91">
        <f t="shared" si="180"/>
        <v>3.9658000000000002</v>
      </c>
      <c r="Q311" s="91">
        <f t="shared" si="180"/>
        <v>3.9711599999999998</v>
      </c>
      <c r="R311" s="91">
        <f t="shared" si="180"/>
        <v>3.9711099999999999</v>
      </c>
      <c r="S311" s="91">
        <f t="shared" si="180"/>
        <v>3.9724499999999998</v>
      </c>
      <c r="T311" s="91">
        <f t="shared" si="180"/>
        <v>3.9728699999999999</v>
      </c>
      <c r="U311" s="91">
        <f t="shared" si="180"/>
        <v>3.9304199999999998</v>
      </c>
      <c r="V311" s="91">
        <f t="shared" si="180"/>
        <v>3.9391699999999998</v>
      </c>
      <c r="W311" s="91">
        <f t="shared" si="180"/>
        <v>3.9147500000000002</v>
      </c>
      <c r="X311" s="91">
        <f t="shared" si="180"/>
        <v>3.8995600000000001</v>
      </c>
      <c r="Y311" s="91">
        <f t="shared" si="180"/>
        <v>3.8728099999999999</v>
      </c>
      <c r="Z311" s="91">
        <f t="shared" si="180"/>
        <v>3.7672500000000002</v>
      </c>
      <c r="AA311" s="91">
        <f t="shared" si="180"/>
        <v>3.51681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1962</v>
      </c>
      <c r="B316" s="28" t="str">
        <f>"31"&amp;"."&amp;$B$800&amp;"."&amp;$B$801</f>
        <v>31.07.2023</v>
      </c>
      <c r="C316" s="90" t="s">
        <v>76</v>
      </c>
      <c r="D316" s="91">
        <f>ROUND(((D317+D318+D320+D319)/1000),5)</f>
        <v>3.2686999999999999</v>
      </c>
      <c r="E316" s="91">
        <f>ROUND(((E317+E318+E320+E319)/1000),5)</f>
        <v>3.09544</v>
      </c>
      <c r="F316" s="91">
        <f>ROUND(((F317+F318+F320+F319)/1000),5)</f>
        <v>3.00238</v>
      </c>
      <c r="G316" s="91">
        <f t="shared" ref="G316:AA316" si="183">ROUND(((G317+G318+G320+G319)/1000),5)</f>
        <v>2.9732099999999999</v>
      </c>
      <c r="H316" s="91">
        <f t="shared" si="183"/>
        <v>2.9685100000000002</v>
      </c>
      <c r="I316" s="91">
        <f t="shared" si="183"/>
        <v>3.0180799999999999</v>
      </c>
      <c r="J316" s="91">
        <f t="shared" si="183"/>
        <v>3.2523200000000001</v>
      </c>
      <c r="K316" s="91">
        <f t="shared" si="183"/>
        <v>3.4834399999999999</v>
      </c>
      <c r="L316" s="91">
        <f t="shared" si="183"/>
        <v>3.7440600000000002</v>
      </c>
      <c r="M316" s="91">
        <f t="shared" si="183"/>
        <v>3.8426499999999999</v>
      </c>
      <c r="N316" s="91">
        <f t="shared" si="183"/>
        <v>3.9411200000000002</v>
      </c>
      <c r="O316" s="91">
        <f t="shared" si="183"/>
        <v>3.99715</v>
      </c>
      <c r="P316" s="91">
        <f t="shared" si="183"/>
        <v>3.97553</v>
      </c>
      <c r="Q316" s="91">
        <f t="shared" si="183"/>
        <v>3.8970899999999999</v>
      </c>
      <c r="R316" s="91">
        <f t="shared" si="183"/>
        <v>4.0534699999999999</v>
      </c>
      <c r="S316" s="91">
        <f t="shared" si="183"/>
        <v>4.0431499999999998</v>
      </c>
      <c r="T316" s="91">
        <f t="shared" si="183"/>
        <v>4.03531</v>
      </c>
      <c r="U316" s="91">
        <f t="shared" si="183"/>
        <v>3.9837199999999999</v>
      </c>
      <c r="V316" s="91">
        <f t="shared" si="183"/>
        <v>3.92848</v>
      </c>
      <c r="W316" s="91">
        <f t="shared" si="183"/>
        <v>3.87134</v>
      </c>
      <c r="X316" s="91">
        <f t="shared" si="183"/>
        <v>3.8336199999999998</v>
      </c>
      <c r="Y316" s="91">
        <f t="shared" si="183"/>
        <v>3.8101699999999998</v>
      </c>
      <c r="Z316" s="91">
        <f t="shared" si="183"/>
        <v>3.5068299999999999</v>
      </c>
      <c r="AA316" s="91">
        <f t="shared" si="183"/>
        <v>3.32782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01.07.2023</v>
      </c>
      <c r="C325" s="90" t="s">
        <v>76</v>
      </c>
      <c r="D325" s="91">
        <f>ROUND(((D326+D327+D329+D328)/1000),5)</f>
        <v>3.88436</v>
      </c>
      <c r="E325" s="91">
        <f>ROUND(((E326+E327+E329+E328)/1000),5)</f>
        <v>3.6972999999999998</v>
      </c>
      <c r="F325" s="91">
        <f>ROUND(((F326+F327+F329+F328)/1000),5)</f>
        <v>3.5764399999999998</v>
      </c>
      <c r="G325" s="91">
        <f t="shared" ref="G325:AA325" si="186">ROUND(((G326+G327+G329+G328)/1000),5)</f>
        <v>3.4661900000000001</v>
      </c>
      <c r="H325" s="91">
        <f t="shared" si="186"/>
        <v>3.4152300000000002</v>
      </c>
      <c r="I325" s="91">
        <f t="shared" si="186"/>
        <v>3.4601600000000001</v>
      </c>
      <c r="J325" s="91">
        <f t="shared" si="186"/>
        <v>3.51966</v>
      </c>
      <c r="K325" s="91">
        <f t="shared" si="186"/>
        <v>3.8394200000000001</v>
      </c>
      <c r="L325" s="91">
        <f t="shared" si="186"/>
        <v>3.9891999999999999</v>
      </c>
      <c r="M325" s="91">
        <f t="shared" si="186"/>
        <v>4.2305200000000003</v>
      </c>
      <c r="N325" s="91">
        <f t="shared" si="186"/>
        <v>4.2970100000000002</v>
      </c>
      <c r="O325" s="91">
        <f t="shared" si="186"/>
        <v>4.4914899999999998</v>
      </c>
      <c r="P325" s="91">
        <f t="shared" si="186"/>
        <v>4.4912799999999997</v>
      </c>
      <c r="Q325" s="91">
        <f t="shared" si="186"/>
        <v>4.4922000000000004</v>
      </c>
      <c r="R325" s="91">
        <f t="shared" si="186"/>
        <v>4.49207</v>
      </c>
      <c r="S325" s="91">
        <f t="shared" si="186"/>
        <v>4.4906600000000001</v>
      </c>
      <c r="T325" s="91">
        <f t="shared" si="186"/>
        <v>4.2719100000000001</v>
      </c>
      <c r="U325" s="91">
        <f t="shared" si="186"/>
        <v>4.1456600000000003</v>
      </c>
      <c r="V325" s="91">
        <f t="shared" si="186"/>
        <v>4.07911</v>
      </c>
      <c r="W325" s="91">
        <f t="shared" si="186"/>
        <v>4.0312700000000001</v>
      </c>
      <c r="X325" s="91">
        <f t="shared" si="186"/>
        <v>4.0317999999999996</v>
      </c>
      <c r="Y325" s="91">
        <f t="shared" si="186"/>
        <v>4.1099399999999999</v>
      </c>
      <c r="Z325" s="91">
        <f t="shared" si="186"/>
        <v>4.0284599999999999</v>
      </c>
      <c r="AA325" s="91">
        <f t="shared" si="186"/>
        <v>3.9008699999999998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1972</v>
      </c>
      <c r="B330" s="28" t="str">
        <f>"02"&amp;"."&amp;$B$800&amp;"."&amp;$B$801</f>
        <v>02.07.2023</v>
      </c>
      <c r="C330" s="90" t="s">
        <v>76</v>
      </c>
      <c r="D330" s="91">
        <f>ROUND(((D331+D332+D334+D333)/1000),5)</f>
        <v>3.7329599999999998</v>
      </c>
      <c r="E330" s="91">
        <f>ROUND(((E331+E332+E334+E333)/1000),5)</f>
        <v>3.5214099999999999</v>
      </c>
      <c r="F330" s="91">
        <f>ROUND(((F331+F332+F334+F333)/1000),5)</f>
        <v>3.3953500000000001</v>
      </c>
      <c r="G330" s="91">
        <f t="shared" ref="G330:AA330" si="189">ROUND(((G331+G332+G334+G333)/1000),5)</f>
        <v>3.3319399999999999</v>
      </c>
      <c r="H330" s="91">
        <f t="shared" si="189"/>
        <v>3.26356</v>
      </c>
      <c r="I330" s="91">
        <f t="shared" si="189"/>
        <v>3.27698</v>
      </c>
      <c r="J330" s="91">
        <f t="shared" si="189"/>
        <v>3.23672</v>
      </c>
      <c r="K330" s="91">
        <f t="shared" si="189"/>
        <v>3.4999799999999999</v>
      </c>
      <c r="L330" s="91">
        <f t="shared" si="189"/>
        <v>3.87418</v>
      </c>
      <c r="M330" s="91">
        <f t="shared" si="189"/>
        <v>4.0889199999999999</v>
      </c>
      <c r="N330" s="91">
        <f t="shared" si="189"/>
        <v>4.22959</v>
      </c>
      <c r="O330" s="91">
        <f t="shared" si="189"/>
        <v>4.24695</v>
      </c>
      <c r="P330" s="91">
        <f t="shared" si="189"/>
        <v>4.2534900000000002</v>
      </c>
      <c r="Q330" s="91">
        <f t="shared" si="189"/>
        <v>4.2571899999999996</v>
      </c>
      <c r="R330" s="91">
        <f t="shared" si="189"/>
        <v>4.2587900000000003</v>
      </c>
      <c r="S330" s="91">
        <f t="shared" si="189"/>
        <v>4.2541200000000003</v>
      </c>
      <c r="T330" s="91">
        <f t="shared" si="189"/>
        <v>4.2410300000000003</v>
      </c>
      <c r="U330" s="91">
        <f t="shared" si="189"/>
        <v>4.2210299999999998</v>
      </c>
      <c r="V330" s="91">
        <f t="shared" si="189"/>
        <v>4.2149700000000001</v>
      </c>
      <c r="W330" s="91">
        <f t="shared" si="189"/>
        <v>4.2103400000000004</v>
      </c>
      <c r="X330" s="91">
        <f t="shared" si="189"/>
        <v>4.2065799999999998</v>
      </c>
      <c r="Y330" s="91">
        <f t="shared" si="189"/>
        <v>4.2059600000000001</v>
      </c>
      <c r="Z330" s="91">
        <f t="shared" si="189"/>
        <v>4.0516699999999997</v>
      </c>
      <c r="AA330" s="91">
        <f t="shared" si="189"/>
        <v>3.8864000000000001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1977</v>
      </c>
      <c r="B335" s="28" t="str">
        <f>"03"&amp;"."&amp;$B$800&amp;"."&amp;$B$801</f>
        <v>03.07.2023</v>
      </c>
      <c r="C335" s="90" t="s">
        <v>76</v>
      </c>
      <c r="D335" s="91">
        <f>ROUND(((D336+D337+D339+D338)/1000),5)</f>
        <v>3.78023</v>
      </c>
      <c r="E335" s="91">
        <f>ROUND(((E336+E337+E339+E338)/1000),5)</f>
        <v>3.5480399999999999</v>
      </c>
      <c r="F335" s="91">
        <f>ROUND(((F336+F337+F339+F338)/1000),5)</f>
        <v>3.4014099999999998</v>
      </c>
      <c r="G335" s="91">
        <f t="shared" ref="G335:AA335" si="192">ROUND(((G336+G337+G339+G338)/1000),5)</f>
        <v>3.32464</v>
      </c>
      <c r="H335" s="91">
        <f t="shared" si="192"/>
        <v>3.5223900000000001</v>
      </c>
      <c r="I335" s="91">
        <f t="shared" si="192"/>
        <v>3.66493</v>
      </c>
      <c r="J335" s="91">
        <f t="shared" si="192"/>
        <v>3.74003</v>
      </c>
      <c r="K335" s="91">
        <f t="shared" si="192"/>
        <v>3.89778</v>
      </c>
      <c r="L335" s="91">
        <f t="shared" si="192"/>
        <v>4.1532999999999998</v>
      </c>
      <c r="M335" s="91">
        <f t="shared" si="192"/>
        <v>4.42272</v>
      </c>
      <c r="N335" s="91">
        <f t="shared" si="192"/>
        <v>4.4703499999999998</v>
      </c>
      <c r="O335" s="91">
        <f t="shared" si="192"/>
        <v>4.4690099999999999</v>
      </c>
      <c r="P335" s="91">
        <f t="shared" si="192"/>
        <v>4.4601600000000001</v>
      </c>
      <c r="Q335" s="91">
        <f t="shared" si="192"/>
        <v>4.4708100000000002</v>
      </c>
      <c r="R335" s="91">
        <f t="shared" si="192"/>
        <v>4.46746</v>
      </c>
      <c r="S335" s="91">
        <f t="shared" si="192"/>
        <v>4.4642600000000003</v>
      </c>
      <c r="T335" s="91">
        <f t="shared" si="192"/>
        <v>4.4657999999999998</v>
      </c>
      <c r="U335" s="91">
        <f t="shared" si="192"/>
        <v>4.4610399999999997</v>
      </c>
      <c r="V335" s="91">
        <f t="shared" si="192"/>
        <v>4.4467600000000003</v>
      </c>
      <c r="W335" s="91">
        <f t="shared" si="192"/>
        <v>4.3602800000000004</v>
      </c>
      <c r="X335" s="91">
        <f t="shared" si="192"/>
        <v>4.26877</v>
      </c>
      <c r="Y335" s="91">
        <f t="shared" si="192"/>
        <v>4.1683599999999998</v>
      </c>
      <c r="Z335" s="91">
        <f t="shared" si="192"/>
        <v>3.9493999999999998</v>
      </c>
      <c r="AA335" s="91">
        <f t="shared" si="192"/>
        <v>3.8889800000000001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1982</v>
      </c>
      <c r="B340" s="28" t="str">
        <f>"04"&amp;"."&amp;$B$800&amp;"."&amp;$B$801</f>
        <v>04.07.2023</v>
      </c>
      <c r="C340" s="90" t="s">
        <v>76</v>
      </c>
      <c r="D340" s="91">
        <f>ROUND(((D341+D342+D344+D343)/1000),5)</f>
        <v>3.7126100000000002</v>
      </c>
      <c r="E340" s="91">
        <f>ROUND(((E341+E342+E344+E343)/1000),5)</f>
        <v>3.5713599999999999</v>
      </c>
      <c r="F340" s="91">
        <f>ROUND(((F341+F342+F344+F343)/1000),5)</f>
        <v>3.44651</v>
      </c>
      <c r="G340" s="91">
        <f t="shared" ref="G340:AA340" si="195">ROUND(((G341+G342+G344+G343)/1000),5)</f>
        <v>3.2480799999999999</v>
      </c>
      <c r="H340" s="91">
        <f t="shared" si="195"/>
        <v>3.17713</v>
      </c>
      <c r="I340" s="91">
        <f t="shared" si="195"/>
        <v>3.27298</v>
      </c>
      <c r="J340" s="91">
        <f t="shared" si="195"/>
        <v>3.6964100000000002</v>
      </c>
      <c r="K340" s="91">
        <f t="shared" si="195"/>
        <v>3.8950499999999999</v>
      </c>
      <c r="L340" s="91">
        <f t="shared" si="195"/>
        <v>4.1131599999999997</v>
      </c>
      <c r="M340" s="91">
        <f t="shared" si="195"/>
        <v>4.4093600000000004</v>
      </c>
      <c r="N340" s="91">
        <f t="shared" si="195"/>
        <v>4.4676099999999996</v>
      </c>
      <c r="O340" s="91">
        <f t="shared" si="195"/>
        <v>4.4744400000000004</v>
      </c>
      <c r="P340" s="91">
        <f t="shared" si="195"/>
        <v>4.4509299999999996</v>
      </c>
      <c r="Q340" s="91">
        <f t="shared" si="195"/>
        <v>4.4635999999999996</v>
      </c>
      <c r="R340" s="91">
        <f t="shared" si="195"/>
        <v>4.5106799999999998</v>
      </c>
      <c r="S340" s="91">
        <f t="shared" si="195"/>
        <v>4.4990699999999997</v>
      </c>
      <c r="T340" s="91">
        <f t="shared" si="195"/>
        <v>4.4696800000000003</v>
      </c>
      <c r="U340" s="91">
        <f t="shared" si="195"/>
        <v>4.4595099999999999</v>
      </c>
      <c r="V340" s="91">
        <f t="shared" si="195"/>
        <v>4.4129500000000004</v>
      </c>
      <c r="W340" s="91">
        <f t="shared" si="195"/>
        <v>4.3106200000000001</v>
      </c>
      <c r="X340" s="91">
        <f t="shared" si="195"/>
        <v>4.2697900000000004</v>
      </c>
      <c r="Y340" s="91">
        <f t="shared" si="195"/>
        <v>4.2652599999999996</v>
      </c>
      <c r="Z340" s="91">
        <f t="shared" si="195"/>
        <v>4.01729</v>
      </c>
      <c r="AA340" s="91">
        <f t="shared" si="195"/>
        <v>3.85927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1987</v>
      </c>
      <c r="B345" s="28" t="str">
        <f>"05"&amp;"."&amp;$B$800&amp;"."&amp;$B$801</f>
        <v>05.07.2023</v>
      </c>
      <c r="C345" s="90" t="s">
        <v>76</v>
      </c>
      <c r="D345" s="91">
        <f>ROUND(((D346+D347+D349+D348)/1000),5)</f>
        <v>3.5122499999999999</v>
      </c>
      <c r="E345" s="91">
        <f>ROUND(((E346+E347+E349+E348)/1000),5)</f>
        <v>3.3243200000000002</v>
      </c>
      <c r="F345" s="91">
        <f>ROUND(((F346+F347+F349+F348)/1000),5)</f>
        <v>3.24451</v>
      </c>
      <c r="G345" s="91">
        <f t="shared" ref="G345:AA345" si="198">ROUND(((G346+G347+G349+G348)/1000),5)</f>
        <v>3.2011599999999998</v>
      </c>
      <c r="H345" s="91">
        <f t="shared" si="198"/>
        <v>3.14419</v>
      </c>
      <c r="I345" s="91">
        <f t="shared" si="198"/>
        <v>3.2207599999999998</v>
      </c>
      <c r="J345" s="91">
        <f t="shared" si="198"/>
        <v>3.4991300000000001</v>
      </c>
      <c r="K345" s="91">
        <f t="shared" si="198"/>
        <v>3.8737300000000001</v>
      </c>
      <c r="L345" s="91">
        <f t="shared" si="198"/>
        <v>4.1029299999999997</v>
      </c>
      <c r="M345" s="91">
        <f t="shared" si="198"/>
        <v>4.39168</v>
      </c>
      <c r="N345" s="91">
        <f t="shared" si="198"/>
        <v>4.4650100000000004</v>
      </c>
      <c r="O345" s="91">
        <f t="shared" si="198"/>
        <v>4.4902800000000003</v>
      </c>
      <c r="P345" s="91">
        <f t="shared" si="198"/>
        <v>4.4792199999999998</v>
      </c>
      <c r="Q345" s="91">
        <f t="shared" si="198"/>
        <v>4.4806999999999997</v>
      </c>
      <c r="R345" s="91">
        <f t="shared" si="198"/>
        <v>4.5255000000000001</v>
      </c>
      <c r="S345" s="91">
        <f t="shared" si="198"/>
        <v>4.5177399999999999</v>
      </c>
      <c r="T345" s="91">
        <f t="shared" si="198"/>
        <v>4.4929899999999998</v>
      </c>
      <c r="U345" s="91">
        <f t="shared" si="198"/>
        <v>4.4800000000000004</v>
      </c>
      <c r="V345" s="91">
        <f t="shared" si="198"/>
        <v>4.4207599999999996</v>
      </c>
      <c r="W345" s="91">
        <f t="shared" si="198"/>
        <v>4.3440700000000003</v>
      </c>
      <c r="X345" s="91">
        <f t="shared" si="198"/>
        <v>4.2612500000000004</v>
      </c>
      <c r="Y345" s="91">
        <f t="shared" si="198"/>
        <v>4.2349600000000001</v>
      </c>
      <c r="Z345" s="91">
        <f t="shared" si="198"/>
        <v>4.0131899999999998</v>
      </c>
      <c r="AA345" s="91">
        <f t="shared" si="198"/>
        <v>3.7978399999999999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1992</v>
      </c>
      <c r="B350" s="28" t="str">
        <f>"06"&amp;"."&amp;$B$800&amp;"."&amp;$B$801</f>
        <v>06.07.2023</v>
      </c>
      <c r="C350" s="90" t="s">
        <v>76</v>
      </c>
      <c r="D350" s="91">
        <f>ROUND(((D351+D352+D354+D353)/1000),5)</f>
        <v>3.51471</v>
      </c>
      <c r="E350" s="91">
        <f>ROUND(((E351+E352+E354+E353)/1000),5)</f>
        <v>3.32823</v>
      </c>
      <c r="F350" s="91">
        <f>ROUND(((F351+F352+F354+F353)/1000),5)</f>
        <v>3.2224200000000001</v>
      </c>
      <c r="G350" s="91">
        <f t="shared" ref="G350:AA350" si="201">ROUND(((G351+G352+G354+G353)/1000),5)</f>
        <v>3.16683</v>
      </c>
      <c r="H350" s="91">
        <f t="shared" si="201"/>
        <v>3.0964299999999998</v>
      </c>
      <c r="I350" s="91">
        <f t="shared" si="201"/>
        <v>3.1668400000000001</v>
      </c>
      <c r="J350" s="91">
        <f t="shared" si="201"/>
        <v>3.3753700000000002</v>
      </c>
      <c r="K350" s="91">
        <f t="shared" si="201"/>
        <v>3.87215</v>
      </c>
      <c r="L350" s="91">
        <f t="shared" si="201"/>
        <v>4.0663099999999996</v>
      </c>
      <c r="M350" s="91">
        <f t="shared" si="201"/>
        <v>4.3826900000000002</v>
      </c>
      <c r="N350" s="91">
        <f t="shared" si="201"/>
        <v>4.4097600000000003</v>
      </c>
      <c r="O350" s="91">
        <f t="shared" si="201"/>
        <v>4.4100999999999999</v>
      </c>
      <c r="P350" s="91">
        <f t="shared" si="201"/>
        <v>4.3786399999999999</v>
      </c>
      <c r="Q350" s="91">
        <f t="shared" si="201"/>
        <v>4.4141300000000001</v>
      </c>
      <c r="R350" s="91">
        <f t="shared" si="201"/>
        <v>4.4194899999999997</v>
      </c>
      <c r="S350" s="91">
        <f t="shared" si="201"/>
        <v>4.4513699999999998</v>
      </c>
      <c r="T350" s="91">
        <f t="shared" si="201"/>
        <v>4.4359599999999997</v>
      </c>
      <c r="U350" s="91">
        <f t="shared" si="201"/>
        <v>4.4299299999999997</v>
      </c>
      <c r="V350" s="91">
        <f t="shared" si="201"/>
        <v>4.3913599999999997</v>
      </c>
      <c r="W350" s="91">
        <f t="shared" si="201"/>
        <v>4.2984499999999999</v>
      </c>
      <c r="X350" s="91">
        <f t="shared" si="201"/>
        <v>4.2548000000000004</v>
      </c>
      <c r="Y350" s="91">
        <f t="shared" si="201"/>
        <v>4.22736</v>
      </c>
      <c r="Z350" s="91">
        <f t="shared" si="201"/>
        <v>4.1020599999999998</v>
      </c>
      <c r="AA350" s="91">
        <f t="shared" si="201"/>
        <v>3.8248199999999999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1997</v>
      </c>
      <c r="B355" s="28" t="str">
        <f>"07"&amp;"."&amp;$B$800&amp;"."&amp;$B$801</f>
        <v>07.07.2023</v>
      </c>
      <c r="C355" s="90" t="s">
        <v>76</v>
      </c>
      <c r="D355" s="91">
        <f>ROUND(((D356+D357+D359+D358)/1000),5)</f>
        <v>3.5083700000000002</v>
      </c>
      <c r="E355" s="91">
        <f>ROUND(((E356+E357+E359+E358)/1000),5)</f>
        <v>3.3469799999999998</v>
      </c>
      <c r="F355" s="91">
        <f>ROUND(((F356+F357+F359+F358)/1000),5)</f>
        <v>3.26735</v>
      </c>
      <c r="G355" s="91">
        <f t="shared" ref="G355:AA355" si="204">ROUND(((G356+G357+G359+G358)/1000),5)</f>
        <v>3.23088</v>
      </c>
      <c r="H355" s="91">
        <f t="shared" si="204"/>
        <v>3.22356</v>
      </c>
      <c r="I355" s="91">
        <f t="shared" si="204"/>
        <v>3.3157800000000002</v>
      </c>
      <c r="J355" s="91">
        <f t="shared" si="204"/>
        <v>3.5508500000000001</v>
      </c>
      <c r="K355" s="91">
        <f t="shared" si="204"/>
        <v>3.9497499999999999</v>
      </c>
      <c r="L355" s="91">
        <f t="shared" si="204"/>
        <v>4.2087199999999996</v>
      </c>
      <c r="M355" s="91">
        <f t="shared" si="204"/>
        <v>4.4968000000000004</v>
      </c>
      <c r="N355" s="91">
        <f t="shared" si="204"/>
        <v>4.5278900000000002</v>
      </c>
      <c r="O355" s="91">
        <f t="shared" si="204"/>
        <v>4.5239000000000003</v>
      </c>
      <c r="P355" s="91">
        <f t="shared" si="204"/>
        <v>4.4918300000000002</v>
      </c>
      <c r="Q355" s="91">
        <f t="shared" si="204"/>
        <v>4.5196100000000001</v>
      </c>
      <c r="R355" s="91">
        <f t="shared" si="204"/>
        <v>4.5267200000000001</v>
      </c>
      <c r="S355" s="91">
        <f t="shared" si="204"/>
        <v>4.5241300000000004</v>
      </c>
      <c r="T355" s="91">
        <f t="shared" si="204"/>
        <v>4.5243399999999996</v>
      </c>
      <c r="U355" s="91">
        <f t="shared" si="204"/>
        <v>4.5364199999999997</v>
      </c>
      <c r="V355" s="91">
        <f t="shared" si="204"/>
        <v>4.51</v>
      </c>
      <c r="W355" s="91">
        <f t="shared" si="204"/>
        <v>4.4872500000000004</v>
      </c>
      <c r="X355" s="91">
        <f t="shared" si="204"/>
        <v>4.4431200000000004</v>
      </c>
      <c r="Y355" s="91">
        <f t="shared" si="204"/>
        <v>4.4854500000000002</v>
      </c>
      <c r="Z355" s="91">
        <f t="shared" si="204"/>
        <v>4.2964099999999998</v>
      </c>
      <c r="AA355" s="91">
        <f t="shared" si="204"/>
        <v>4.0356300000000003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2002</v>
      </c>
      <c r="B360" s="28" t="str">
        <f>"08"&amp;"."&amp;$B$800&amp;"."&amp;$B$801</f>
        <v>08.07.2023</v>
      </c>
      <c r="C360" s="90" t="s">
        <v>76</v>
      </c>
      <c r="D360" s="91">
        <f>ROUND(((D361+D362+D364+D363)/1000),5)</f>
        <v>3.8614999999999999</v>
      </c>
      <c r="E360" s="91">
        <f>ROUND(((E361+E362+E364+E363)/1000),5)</f>
        <v>3.7096399999999998</v>
      </c>
      <c r="F360" s="91">
        <f>ROUND(((F361+F362+F364+F363)/1000),5)</f>
        <v>3.56433</v>
      </c>
      <c r="G360" s="91">
        <f t="shared" ref="G360:AA360" si="207">ROUND(((G361+G362+G364+G363)/1000),5)</f>
        <v>3.4702700000000002</v>
      </c>
      <c r="H360" s="91">
        <f t="shared" si="207"/>
        <v>3.3967700000000001</v>
      </c>
      <c r="I360" s="91">
        <f t="shared" si="207"/>
        <v>3.5024299999999999</v>
      </c>
      <c r="J360" s="91">
        <f t="shared" si="207"/>
        <v>3.61877</v>
      </c>
      <c r="K360" s="91">
        <f t="shared" si="207"/>
        <v>3.78871</v>
      </c>
      <c r="L360" s="91">
        <f t="shared" si="207"/>
        <v>3.9741399999999998</v>
      </c>
      <c r="M360" s="91">
        <f t="shared" si="207"/>
        <v>4.3510600000000004</v>
      </c>
      <c r="N360" s="91">
        <f t="shared" si="207"/>
        <v>4.48367</v>
      </c>
      <c r="O360" s="91">
        <f t="shared" si="207"/>
        <v>4.5033700000000003</v>
      </c>
      <c r="P360" s="91">
        <f t="shared" si="207"/>
        <v>4.5027799999999996</v>
      </c>
      <c r="Q360" s="91">
        <f t="shared" si="207"/>
        <v>4.5164999999999997</v>
      </c>
      <c r="R360" s="91">
        <f t="shared" si="207"/>
        <v>4.5132099999999999</v>
      </c>
      <c r="S360" s="91">
        <f t="shared" si="207"/>
        <v>4.5021300000000002</v>
      </c>
      <c r="T360" s="91">
        <f t="shared" si="207"/>
        <v>4.4717799999999999</v>
      </c>
      <c r="U360" s="91">
        <f t="shared" si="207"/>
        <v>4.38828</v>
      </c>
      <c r="V360" s="91">
        <f t="shared" si="207"/>
        <v>4.3391599999999997</v>
      </c>
      <c r="W360" s="91">
        <f t="shared" si="207"/>
        <v>4.3490700000000002</v>
      </c>
      <c r="X360" s="91">
        <f t="shared" si="207"/>
        <v>4.3178599999999996</v>
      </c>
      <c r="Y360" s="91">
        <f t="shared" si="207"/>
        <v>4.30525</v>
      </c>
      <c r="Z360" s="91">
        <f t="shared" si="207"/>
        <v>4.3004499999999997</v>
      </c>
      <c r="AA360" s="91">
        <f t="shared" si="207"/>
        <v>4.0550699999999997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2007</v>
      </c>
      <c r="B365" s="28" t="str">
        <f>"09"&amp;"."&amp;$B$800&amp;"."&amp;$B$801</f>
        <v>09.07.2023</v>
      </c>
      <c r="C365" s="90" t="s">
        <v>76</v>
      </c>
      <c r="D365" s="91">
        <f>ROUND(((D366+D367+D369+D368)/1000),5)</f>
        <v>3.9509500000000002</v>
      </c>
      <c r="E365" s="91">
        <f>ROUND(((E366+E367+E369+E368)/1000),5)</f>
        <v>3.7938700000000001</v>
      </c>
      <c r="F365" s="91">
        <f>ROUND(((F366+F367+F369+F368)/1000),5)</f>
        <v>3.6296300000000001</v>
      </c>
      <c r="G365" s="91">
        <f t="shared" ref="G365:AA365" si="210">ROUND(((G366+G367+G369+G368)/1000),5)</f>
        <v>3.5494699999999999</v>
      </c>
      <c r="H365" s="91">
        <f t="shared" si="210"/>
        <v>3.5091100000000002</v>
      </c>
      <c r="I365" s="91">
        <f t="shared" si="210"/>
        <v>3.5123899999999999</v>
      </c>
      <c r="J365" s="91">
        <f t="shared" si="210"/>
        <v>3.67041</v>
      </c>
      <c r="K365" s="91">
        <f t="shared" si="210"/>
        <v>3.863</v>
      </c>
      <c r="L365" s="91">
        <f t="shared" si="210"/>
        <v>4.0011200000000002</v>
      </c>
      <c r="M365" s="91">
        <f t="shared" si="210"/>
        <v>4.3083299999999998</v>
      </c>
      <c r="N365" s="91">
        <f t="shared" si="210"/>
        <v>4.4698799999999999</v>
      </c>
      <c r="O365" s="91">
        <f t="shared" si="210"/>
        <v>4.5124399999999998</v>
      </c>
      <c r="P365" s="91">
        <f t="shared" si="210"/>
        <v>4.5046299999999997</v>
      </c>
      <c r="Q365" s="91">
        <f t="shared" si="210"/>
        <v>4.5251000000000001</v>
      </c>
      <c r="R365" s="91">
        <f t="shared" si="210"/>
        <v>4.5245100000000003</v>
      </c>
      <c r="S365" s="91">
        <f t="shared" si="210"/>
        <v>4.5240999999999998</v>
      </c>
      <c r="T365" s="91">
        <f t="shared" si="210"/>
        <v>4.4897200000000002</v>
      </c>
      <c r="U365" s="91">
        <f t="shared" si="210"/>
        <v>4.4154099999999996</v>
      </c>
      <c r="V365" s="91">
        <f t="shared" si="210"/>
        <v>4.3773499999999999</v>
      </c>
      <c r="W365" s="91">
        <f t="shared" si="210"/>
        <v>4.3470500000000003</v>
      </c>
      <c r="X365" s="91">
        <f t="shared" si="210"/>
        <v>4.3129299999999997</v>
      </c>
      <c r="Y365" s="91">
        <f t="shared" si="210"/>
        <v>4.3293600000000003</v>
      </c>
      <c r="Z365" s="91">
        <f t="shared" si="210"/>
        <v>4.2779100000000003</v>
      </c>
      <c r="AA365" s="91">
        <f t="shared" si="210"/>
        <v>4.0401300000000004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2012</v>
      </c>
      <c r="B370" s="28" t="str">
        <f>"10"&amp;"."&amp;$B$800&amp;"."&amp;$B$801</f>
        <v>10.07.2023</v>
      </c>
      <c r="C370" s="90" t="s">
        <v>76</v>
      </c>
      <c r="D370" s="91">
        <f>ROUND(((D371+D372+D374+D373)/1000),5)</f>
        <v>3.7949700000000002</v>
      </c>
      <c r="E370" s="91">
        <f>ROUND(((E371+E372+E374+E373)/1000),5)</f>
        <v>3.5906600000000002</v>
      </c>
      <c r="F370" s="91">
        <f>ROUND(((F371+F372+F374+F373)/1000),5)</f>
        <v>3.4330799999999999</v>
      </c>
      <c r="G370" s="91">
        <f t="shared" ref="G370:AA370" si="213">ROUND(((G371+G372+G374+G373)/1000),5)</f>
        <v>3.3384499999999999</v>
      </c>
      <c r="H370" s="91">
        <f t="shared" si="213"/>
        <v>3.2327599999999999</v>
      </c>
      <c r="I370" s="91">
        <f t="shared" si="213"/>
        <v>3.4561899999999999</v>
      </c>
      <c r="J370" s="91">
        <f t="shared" si="213"/>
        <v>3.7221799999999998</v>
      </c>
      <c r="K370" s="91">
        <f t="shared" si="213"/>
        <v>3.9003399999999999</v>
      </c>
      <c r="L370" s="91">
        <f t="shared" si="213"/>
        <v>4.0930499999999999</v>
      </c>
      <c r="M370" s="91">
        <f t="shared" si="213"/>
        <v>4.2636000000000003</v>
      </c>
      <c r="N370" s="91">
        <f t="shared" si="213"/>
        <v>4.46408</v>
      </c>
      <c r="O370" s="91">
        <f t="shared" si="213"/>
        <v>4.4816099999999999</v>
      </c>
      <c r="P370" s="91">
        <f t="shared" si="213"/>
        <v>4.45953</v>
      </c>
      <c r="Q370" s="91">
        <f t="shared" si="213"/>
        <v>4.4937199999999997</v>
      </c>
      <c r="R370" s="91">
        <f t="shared" si="213"/>
        <v>4.4937899999999997</v>
      </c>
      <c r="S370" s="91">
        <f t="shared" si="213"/>
        <v>4.4150999999999998</v>
      </c>
      <c r="T370" s="91">
        <f t="shared" si="213"/>
        <v>4.4050900000000004</v>
      </c>
      <c r="U370" s="91">
        <f t="shared" si="213"/>
        <v>4.4469099999999999</v>
      </c>
      <c r="V370" s="91">
        <f t="shared" si="213"/>
        <v>4.2948300000000001</v>
      </c>
      <c r="W370" s="91">
        <f t="shared" si="213"/>
        <v>4.2126599999999996</v>
      </c>
      <c r="X370" s="91">
        <f t="shared" si="213"/>
        <v>4.1708299999999996</v>
      </c>
      <c r="Y370" s="91">
        <f t="shared" si="213"/>
        <v>4.1945499999999996</v>
      </c>
      <c r="Z370" s="91">
        <f t="shared" si="213"/>
        <v>4.0529099999999998</v>
      </c>
      <c r="AA370" s="91">
        <f t="shared" si="213"/>
        <v>3.9699300000000002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2017</v>
      </c>
      <c r="B375" s="28" t="str">
        <f>"11"&amp;"."&amp;$B$800&amp;"."&amp;$B$801</f>
        <v>11.07.2023</v>
      </c>
      <c r="C375" s="90" t="s">
        <v>76</v>
      </c>
      <c r="D375" s="91">
        <f>ROUND(((D376+D377+D379+D378)/1000),5)</f>
        <v>3.7178200000000001</v>
      </c>
      <c r="E375" s="91">
        <f>ROUND(((E376+E377+E379+E378)/1000),5)</f>
        <v>3.6432799999999999</v>
      </c>
      <c r="F375" s="91">
        <f>ROUND(((F376+F377+F379+F378)/1000),5)</f>
        <v>3.4255800000000001</v>
      </c>
      <c r="G375" s="91">
        <f t="shared" ref="G375:AA375" si="216">ROUND(((G376+G377+G379+G378)/1000),5)</f>
        <v>3.2485400000000002</v>
      </c>
      <c r="H375" s="91">
        <f t="shared" si="216"/>
        <v>3.2399</v>
      </c>
      <c r="I375" s="91">
        <f t="shared" si="216"/>
        <v>3.4475799999999999</v>
      </c>
      <c r="J375" s="91">
        <f t="shared" si="216"/>
        <v>3.6886899999999998</v>
      </c>
      <c r="K375" s="91">
        <f t="shared" si="216"/>
        <v>3.867</v>
      </c>
      <c r="L375" s="91">
        <f t="shared" si="216"/>
        <v>4.0788799999999998</v>
      </c>
      <c r="M375" s="91">
        <f t="shared" si="216"/>
        <v>4.1777300000000004</v>
      </c>
      <c r="N375" s="91">
        <f t="shared" si="216"/>
        <v>4.1899499999999996</v>
      </c>
      <c r="O375" s="91">
        <f t="shared" si="216"/>
        <v>4.2052699999999996</v>
      </c>
      <c r="P375" s="91">
        <f t="shared" si="216"/>
        <v>4.2215699999999998</v>
      </c>
      <c r="Q375" s="91">
        <f t="shared" si="216"/>
        <v>4.2183299999999999</v>
      </c>
      <c r="R375" s="91">
        <f t="shared" si="216"/>
        <v>4.2506500000000003</v>
      </c>
      <c r="S375" s="91">
        <f t="shared" si="216"/>
        <v>4.2464500000000003</v>
      </c>
      <c r="T375" s="91">
        <f t="shared" si="216"/>
        <v>4.2432299999999996</v>
      </c>
      <c r="U375" s="91">
        <f t="shared" si="216"/>
        <v>4.23109</v>
      </c>
      <c r="V375" s="91">
        <f t="shared" si="216"/>
        <v>4.2009400000000001</v>
      </c>
      <c r="W375" s="91">
        <f t="shared" si="216"/>
        <v>4.1565300000000001</v>
      </c>
      <c r="X375" s="91">
        <f t="shared" si="216"/>
        <v>4.1098400000000002</v>
      </c>
      <c r="Y375" s="91">
        <f t="shared" si="216"/>
        <v>4.1341299999999999</v>
      </c>
      <c r="Z375" s="91">
        <f t="shared" si="216"/>
        <v>3.99159</v>
      </c>
      <c r="AA375" s="91">
        <f t="shared" si="216"/>
        <v>3.94815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2022</v>
      </c>
      <c r="B380" s="28" t="str">
        <f>"12"&amp;"."&amp;$B$800&amp;"."&amp;$B$801</f>
        <v>12.07.2023</v>
      </c>
      <c r="C380" s="90" t="s">
        <v>76</v>
      </c>
      <c r="D380" s="91">
        <f>ROUND(((D381+D382+D384+D383)/1000),5)</f>
        <v>3.6706799999999999</v>
      </c>
      <c r="E380" s="91">
        <f>ROUND(((E381+E382+E384+E383)/1000),5)</f>
        <v>3.5545</v>
      </c>
      <c r="F380" s="91">
        <f>ROUND(((F381+F382+F384+F383)/1000),5)</f>
        <v>3.4638</v>
      </c>
      <c r="G380" s="91">
        <f t="shared" ref="G380:AA380" si="219">ROUND(((G381+G382+G384+G383)/1000),5)</f>
        <v>3.4193500000000001</v>
      </c>
      <c r="H380" s="91">
        <f t="shared" si="219"/>
        <v>3.4117600000000001</v>
      </c>
      <c r="I380" s="91">
        <f t="shared" si="219"/>
        <v>3.532</v>
      </c>
      <c r="J380" s="91">
        <f t="shared" si="219"/>
        <v>3.7707799999999998</v>
      </c>
      <c r="K380" s="91">
        <f t="shared" si="219"/>
        <v>3.9411499999999999</v>
      </c>
      <c r="L380" s="91">
        <f t="shared" si="219"/>
        <v>4.1900500000000003</v>
      </c>
      <c r="M380" s="91">
        <f t="shared" si="219"/>
        <v>4.3892499999999997</v>
      </c>
      <c r="N380" s="91">
        <f t="shared" si="219"/>
        <v>4.4926199999999996</v>
      </c>
      <c r="O380" s="91">
        <f t="shared" si="219"/>
        <v>4.4908900000000003</v>
      </c>
      <c r="P380" s="91">
        <f t="shared" si="219"/>
        <v>4.4524100000000004</v>
      </c>
      <c r="Q380" s="91">
        <f t="shared" si="219"/>
        <v>4.4383299999999997</v>
      </c>
      <c r="R380" s="91">
        <f t="shared" si="219"/>
        <v>4.5565699999999998</v>
      </c>
      <c r="S380" s="91">
        <f t="shared" si="219"/>
        <v>4.5020199999999999</v>
      </c>
      <c r="T380" s="91">
        <f t="shared" si="219"/>
        <v>4.4889799999999997</v>
      </c>
      <c r="U380" s="91">
        <f t="shared" si="219"/>
        <v>4.3613099999999996</v>
      </c>
      <c r="V380" s="91">
        <f t="shared" si="219"/>
        <v>4.3198499999999997</v>
      </c>
      <c r="W380" s="91">
        <f t="shared" si="219"/>
        <v>4.2213799999999999</v>
      </c>
      <c r="X380" s="91">
        <f t="shared" si="219"/>
        <v>4.2278399999999996</v>
      </c>
      <c r="Y380" s="91">
        <f t="shared" si="219"/>
        <v>4.2402600000000001</v>
      </c>
      <c r="Z380" s="91">
        <f t="shared" si="219"/>
        <v>4.0585599999999999</v>
      </c>
      <c r="AA380" s="91">
        <f t="shared" si="219"/>
        <v>3.9428700000000001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2027</v>
      </c>
      <c r="B385" s="28" t="str">
        <f>"13"&amp;"."&amp;$B$800&amp;"."&amp;$B$801</f>
        <v>13.07.2023</v>
      </c>
      <c r="C385" s="90" t="s">
        <v>76</v>
      </c>
      <c r="D385" s="91">
        <f>ROUND(((D386+D387+D389+D388)/1000),5)</f>
        <v>3.8075000000000001</v>
      </c>
      <c r="E385" s="91">
        <f>ROUND(((E386+E387+E389+E388)/1000),5)</f>
        <v>3.66778</v>
      </c>
      <c r="F385" s="91">
        <f>ROUND(((F386+F387+F389+F388)/1000),5)</f>
        <v>3.5293899999999998</v>
      </c>
      <c r="G385" s="91">
        <f t="shared" ref="G385:AA385" si="222">ROUND(((G386+G387+G389+G388)/1000),5)</f>
        <v>3.4679700000000002</v>
      </c>
      <c r="H385" s="91">
        <f t="shared" si="222"/>
        <v>3.4453499999999999</v>
      </c>
      <c r="I385" s="91">
        <f t="shared" si="222"/>
        <v>3.62229</v>
      </c>
      <c r="J385" s="91">
        <f t="shared" si="222"/>
        <v>3.8181099999999999</v>
      </c>
      <c r="K385" s="91">
        <f t="shared" si="222"/>
        <v>3.9727100000000002</v>
      </c>
      <c r="L385" s="91">
        <f t="shared" si="222"/>
        <v>4.1898799999999996</v>
      </c>
      <c r="M385" s="91">
        <f t="shared" si="222"/>
        <v>4.3288099999999998</v>
      </c>
      <c r="N385" s="91">
        <f t="shared" si="222"/>
        <v>4.4904000000000002</v>
      </c>
      <c r="O385" s="91">
        <f t="shared" si="222"/>
        <v>4.4922700000000004</v>
      </c>
      <c r="P385" s="91">
        <f t="shared" si="222"/>
        <v>4.4900900000000004</v>
      </c>
      <c r="Q385" s="91">
        <f t="shared" si="222"/>
        <v>4.4925800000000002</v>
      </c>
      <c r="R385" s="91">
        <f t="shared" si="222"/>
        <v>4.5578399999999997</v>
      </c>
      <c r="S385" s="91">
        <f t="shared" si="222"/>
        <v>4.5465400000000002</v>
      </c>
      <c r="T385" s="91">
        <f t="shared" si="222"/>
        <v>4.5102500000000001</v>
      </c>
      <c r="U385" s="91">
        <f t="shared" si="222"/>
        <v>4.4947800000000004</v>
      </c>
      <c r="V385" s="91">
        <f t="shared" si="222"/>
        <v>4.4714600000000004</v>
      </c>
      <c r="W385" s="91">
        <f t="shared" si="222"/>
        <v>4.4257</v>
      </c>
      <c r="X385" s="91">
        <f t="shared" si="222"/>
        <v>4.4071300000000004</v>
      </c>
      <c r="Y385" s="91">
        <f t="shared" si="222"/>
        <v>4.399</v>
      </c>
      <c r="Z385" s="91">
        <f t="shared" si="222"/>
        <v>4.1828900000000004</v>
      </c>
      <c r="AA385" s="91">
        <f t="shared" si="222"/>
        <v>3.9968400000000002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2032</v>
      </c>
      <c r="B390" s="28" t="str">
        <f>"14"&amp;"."&amp;$B$800&amp;"."&amp;$B$801</f>
        <v>14.07.2023</v>
      </c>
      <c r="C390" s="90" t="s">
        <v>76</v>
      </c>
      <c r="D390" s="91">
        <f>ROUND(((D391+D392+D394+D393)/1000),5)</f>
        <v>3.7972000000000001</v>
      </c>
      <c r="E390" s="91">
        <f>ROUND(((E391+E392+E394+E393)/1000),5)</f>
        <v>3.6320000000000001</v>
      </c>
      <c r="F390" s="91">
        <f>ROUND(((F391+F392+F394+F393)/1000),5)</f>
        <v>3.4856099999999999</v>
      </c>
      <c r="G390" s="91">
        <f t="shared" ref="G390:AA390" si="225">ROUND(((G391+G392+G394+G393)/1000),5)</f>
        <v>3.4436</v>
      </c>
      <c r="H390" s="91">
        <f t="shared" si="225"/>
        <v>3.4407399999999999</v>
      </c>
      <c r="I390" s="91">
        <f t="shared" si="225"/>
        <v>3.5559099999999999</v>
      </c>
      <c r="J390" s="91">
        <f t="shared" si="225"/>
        <v>3.7753800000000002</v>
      </c>
      <c r="K390" s="91">
        <f t="shared" si="225"/>
        <v>3.9672299999999998</v>
      </c>
      <c r="L390" s="91">
        <f t="shared" si="225"/>
        <v>4.2176499999999999</v>
      </c>
      <c r="M390" s="91">
        <f t="shared" si="225"/>
        <v>4.4543999999999997</v>
      </c>
      <c r="N390" s="91">
        <f t="shared" si="225"/>
        <v>4.49099</v>
      </c>
      <c r="O390" s="91">
        <f t="shared" si="225"/>
        <v>4.4996400000000003</v>
      </c>
      <c r="P390" s="91">
        <f t="shared" si="225"/>
        <v>4.4904400000000004</v>
      </c>
      <c r="Q390" s="91">
        <f t="shared" si="225"/>
        <v>4.4875600000000002</v>
      </c>
      <c r="R390" s="91">
        <f t="shared" si="225"/>
        <v>4.5322899999999997</v>
      </c>
      <c r="S390" s="91">
        <f t="shared" si="225"/>
        <v>4.4931599999999996</v>
      </c>
      <c r="T390" s="91">
        <f t="shared" si="225"/>
        <v>4.4902800000000003</v>
      </c>
      <c r="U390" s="91">
        <f t="shared" si="225"/>
        <v>4.4951699999999999</v>
      </c>
      <c r="V390" s="91">
        <f t="shared" si="225"/>
        <v>4.4863299999999997</v>
      </c>
      <c r="W390" s="91">
        <f t="shared" si="225"/>
        <v>4.45566</v>
      </c>
      <c r="X390" s="91">
        <f t="shared" si="225"/>
        <v>4.4396800000000001</v>
      </c>
      <c r="Y390" s="91">
        <f t="shared" si="225"/>
        <v>4.4578499999999996</v>
      </c>
      <c r="Z390" s="91">
        <f t="shared" si="225"/>
        <v>4.2553000000000001</v>
      </c>
      <c r="AA390" s="91">
        <f t="shared" si="225"/>
        <v>4.00908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2037</v>
      </c>
      <c r="B395" s="28" t="str">
        <f>"15"&amp;"."&amp;$B$800&amp;"."&amp;$B$801</f>
        <v>15.07.2023</v>
      </c>
      <c r="C395" s="90" t="s">
        <v>76</v>
      </c>
      <c r="D395" s="91">
        <f>ROUND(((D396+D397+D399+D398)/1000),5)</f>
        <v>3.91778</v>
      </c>
      <c r="E395" s="91">
        <f>ROUND(((E396+E397+E399+E398)/1000),5)</f>
        <v>3.8902999999999999</v>
      </c>
      <c r="F395" s="91">
        <f>ROUND(((F396+F397+F399+F398)/1000),5)</f>
        <v>3.7738499999999999</v>
      </c>
      <c r="G395" s="91">
        <f t="shared" ref="G395:AA395" si="228">ROUND(((G396+G397+G399+G398)/1000),5)</f>
        <v>3.6810999999999998</v>
      </c>
      <c r="H395" s="91">
        <f t="shared" si="228"/>
        <v>3.6199699999999999</v>
      </c>
      <c r="I395" s="91">
        <f t="shared" si="228"/>
        <v>3.61592</v>
      </c>
      <c r="J395" s="91">
        <f t="shared" si="228"/>
        <v>3.6918899999999999</v>
      </c>
      <c r="K395" s="91">
        <f t="shared" si="228"/>
        <v>3.8826999999999998</v>
      </c>
      <c r="L395" s="91">
        <f t="shared" si="228"/>
        <v>4.0262099999999998</v>
      </c>
      <c r="M395" s="91">
        <f t="shared" si="228"/>
        <v>4.3039199999999997</v>
      </c>
      <c r="N395" s="91">
        <f t="shared" si="228"/>
        <v>4.5787599999999999</v>
      </c>
      <c r="O395" s="91">
        <f t="shared" si="228"/>
        <v>4.5685599999999997</v>
      </c>
      <c r="P395" s="91">
        <f t="shared" si="228"/>
        <v>4.6803400000000002</v>
      </c>
      <c r="Q395" s="91">
        <f t="shared" si="228"/>
        <v>4.7201199999999996</v>
      </c>
      <c r="R395" s="91">
        <f t="shared" si="228"/>
        <v>4.6778700000000004</v>
      </c>
      <c r="S395" s="91">
        <f t="shared" si="228"/>
        <v>4.5559500000000002</v>
      </c>
      <c r="T395" s="91">
        <f t="shared" si="228"/>
        <v>4.4743000000000004</v>
      </c>
      <c r="U395" s="91">
        <f t="shared" si="228"/>
        <v>4.3623000000000003</v>
      </c>
      <c r="V395" s="91">
        <f t="shared" si="228"/>
        <v>4.3047899999999997</v>
      </c>
      <c r="W395" s="91">
        <f t="shared" si="228"/>
        <v>4.1138500000000002</v>
      </c>
      <c r="X395" s="91">
        <f t="shared" si="228"/>
        <v>4.1057499999999996</v>
      </c>
      <c r="Y395" s="91">
        <f t="shared" si="228"/>
        <v>4.2191900000000002</v>
      </c>
      <c r="Z395" s="91">
        <f t="shared" si="228"/>
        <v>4.0771800000000002</v>
      </c>
      <c r="AA395" s="91">
        <f t="shared" si="228"/>
        <v>3.9431799999999999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2042</v>
      </c>
      <c r="B400" s="28" t="str">
        <f>"16"&amp;"."&amp;$B$800&amp;"."&amp;$B$801</f>
        <v>16.07.2023</v>
      </c>
      <c r="C400" s="90" t="s">
        <v>76</v>
      </c>
      <c r="D400" s="91">
        <f>ROUND(((D401+D402+D404+D403)/1000),5)</f>
        <v>3.8904200000000002</v>
      </c>
      <c r="E400" s="91">
        <f>ROUND(((E401+E402+E404+E403)/1000),5)</f>
        <v>3.8004799999999999</v>
      </c>
      <c r="F400" s="91">
        <f>ROUND(((F401+F402+F404+F403)/1000),5)</f>
        <v>3.6970999999999998</v>
      </c>
      <c r="G400" s="91">
        <f t="shared" ref="G400:AA400" si="231">ROUND(((G401+G402+G404+G403)/1000),5)</f>
        <v>3.5879400000000001</v>
      </c>
      <c r="H400" s="91">
        <f t="shared" si="231"/>
        <v>3.5261999999999998</v>
      </c>
      <c r="I400" s="91">
        <f t="shared" si="231"/>
        <v>3.5226799999999998</v>
      </c>
      <c r="J400" s="91">
        <f t="shared" si="231"/>
        <v>3.5631900000000001</v>
      </c>
      <c r="K400" s="91">
        <f t="shared" si="231"/>
        <v>3.7876300000000001</v>
      </c>
      <c r="L400" s="91">
        <f t="shared" si="231"/>
        <v>3.9716</v>
      </c>
      <c r="M400" s="91">
        <f t="shared" si="231"/>
        <v>4.3035899999999998</v>
      </c>
      <c r="N400" s="91">
        <f t="shared" si="231"/>
        <v>4.3906900000000002</v>
      </c>
      <c r="O400" s="91">
        <f t="shared" si="231"/>
        <v>4.4241000000000001</v>
      </c>
      <c r="P400" s="91">
        <f t="shared" si="231"/>
        <v>4.4351700000000003</v>
      </c>
      <c r="Q400" s="91">
        <f t="shared" si="231"/>
        <v>4.4422800000000002</v>
      </c>
      <c r="R400" s="91">
        <f t="shared" si="231"/>
        <v>4.4603799999999998</v>
      </c>
      <c r="S400" s="91">
        <f t="shared" si="231"/>
        <v>4.4524100000000004</v>
      </c>
      <c r="T400" s="91">
        <f t="shared" si="231"/>
        <v>4.4143499999999998</v>
      </c>
      <c r="U400" s="91">
        <f t="shared" si="231"/>
        <v>4.3774800000000003</v>
      </c>
      <c r="V400" s="91">
        <f t="shared" si="231"/>
        <v>4.3681200000000002</v>
      </c>
      <c r="W400" s="91">
        <f t="shared" si="231"/>
        <v>4.3533200000000001</v>
      </c>
      <c r="X400" s="91">
        <f t="shared" si="231"/>
        <v>4.36205</v>
      </c>
      <c r="Y400" s="91">
        <f t="shared" si="231"/>
        <v>4.4025699999999999</v>
      </c>
      <c r="Z400" s="91">
        <f t="shared" si="231"/>
        <v>4.29765</v>
      </c>
      <c r="AA400" s="91">
        <f t="shared" si="231"/>
        <v>4.0237999999999996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2047</v>
      </c>
      <c r="B405" s="28" t="str">
        <f>"17"&amp;"."&amp;$B$800&amp;"."&amp;$B$801</f>
        <v>17.07.2023</v>
      </c>
      <c r="C405" s="90" t="s">
        <v>76</v>
      </c>
      <c r="D405" s="91">
        <f>ROUND(((D406+D407+D409+D408)/1000),5)</f>
        <v>3.8780199999999998</v>
      </c>
      <c r="E405" s="91">
        <f>ROUND(((E406+E407+E409+E408)/1000),5)</f>
        <v>3.76071</v>
      </c>
      <c r="F405" s="91">
        <f>ROUND(((F406+F407+F409+F408)/1000),5)</f>
        <v>3.6705800000000002</v>
      </c>
      <c r="G405" s="91">
        <f t="shared" ref="G405:AA405" si="234">ROUND(((G406+G407+G409+G408)/1000),5)</f>
        <v>3.5678200000000002</v>
      </c>
      <c r="H405" s="91">
        <f t="shared" si="234"/>
        <v>3.5272299999999999</v>
      </c>
      <c r="I405" s="91">
        <f t="shared" si="234"/>
        <v>3.6141000000000001</v>
      </c>
      <c r="J405" s="91">
        <f t="shared" si="234"/>
        <v>3.8003499999999999</v>
      </c>
      <c r="K405" s="91">
        <f t="shared" si="234"/>
        <v>3.9590900000000002</v>
      </c>
      <c r="L405" s="91">
        <f t="shared" si="234"/>
        <v>4.2175700000000003</v>
      </c>
      <c r="M405" s="91">
        <f t="shared" si="234"/>
        <v>4.47851</v>
      </c>
      <c r="N405" s="91">
        <f t="shared" si="234"/>
        <v>4.4889299999999999</v>
      </c>
      <c r="O405" s="91">
        <f t="shared" si="234"/>
        <v>4.5186599999999997</v>
      </c>
      <c r="P405" s="91">
        <f t="shared" si="234"/>
        <v>4.48977</v>
      </c>
      <c r="Q405" s="91">
        <f t="shared" si="234"/>
        <v>4.5102099999999998</v>
      </c>
      <c r="R405" s="91">
        <f t="shared" si="234"/>
        <v>4.5770999999999997</v>
      </c>
      <c r="S405" s="91">
        <f t="shared" si="234"/>
        <v>4.55375</v>
      </c>
      <c r="T405" s="91">
        <f t="shared" si="234"/>
        <v>4.54901</v>
      </c>
      <c r="U405" s="91">
        <f t="shared" si="234"/>
        <v>4.5347499999999998</v>
      </c>
      <c r="V405" s="91">
        <f t="shared" si="234"/>
        <v>4.4968000000000004</v>
      </c>
      <c r="W405" s="91">
        <f t="shared" si="234"/>
        <v>4.4466799999999997</v>
      </c>
      <c r="X405" s="91">
        <f t="shared" si="234"/>
        <v>4.43086</v>
      </c>
      <c r="Y405" s="91">
        <f t="shared" si="234"/>
        <v>4.4337799999999996</v>
      </c>
      <c r="Z405" s="91">
        <f t="shared" si="234"/>
        <v>4.1056499999999998</v>
      </c>
      <c r="AA405" s="91">
        <f t="shared" si="234"/>
        <v>3.9005200000000002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2052</v>
      </c>
      <c r="B410" s="28" t="str">
        <f>"18"&amp;"."&amp;$B$800&amp;"."&amp;$B$801</f>
        <v>18.07.2023</v>
      </c>
      <c r="C410" s="90" t="s">
        <v>76</v>
      </c>
      <c r="D410" s="91">
        <f>ROUND(((D411+D412+D414+D413)/1000),5)</f>
        <v>3.754</v>
      </c>
      <c r="E410" s="91">
        <f>ROUND(((E411+E412+E414+E413)/1000),5)</f>
        <v>3.6375799999999998</v>
      </c>
      <c r="F410" s="91">
        <f>ROUND(((F411+F412+F414+F413)/1000),5)</f>
        <v>3.5228199999999998</v>
      </c>
      <c r="G410" s="91">
        <f t="shared" ref="G410:AA410" si="237">ROUND(((G411+G412+G414+G413)/1000),5)</f>
        <v>3.4191199999999999</v>
      </c>
      <c r="H410" s="91">
        <f t="shared" si="237"/>
        <v>3.4599600000000001</v>
      </c>
      <c r="I410" s="91">
        <f t="shared" si="237"/>
        <v>3.5600499999999999</v>
      </c>
      <c r="J410" s="91">
        <f t="shared" si="237"/>
        <v>3.6765300000000001</v>
      </c>
      <c r="K410" s="91">
        <f t="shared" si="237"/>
        <v>3.9462100000000002</v>
      </c>
      <c r="L410" s="91">
        <f t="shared" si="237"/>
        <v>4.1862399999999997</v>
      </c>
      <c r="M410" s="91">
        <f t="shared" si="237"/>
        <v>4.4848800000000004</v>
      </c>
      <c r="N410" s="91">
        <f t="shared" si="237"/>
        <v>4.5053099999999997</v>
      </c>
      <c r="O410" s="91">
        <f t="shared" si="237"/>
        <v>4.50549</v>
      </c>
      <c r="P410" s="91">
        <f t="shared" si="237"/>
        <v>4.4873900000000004</v>
      </c>
      <c r="Q410" s="91">
        <f t="shared" si="237"/>
        <v>4.5008100000000004</v>
      </c>
      <c r="R410" s="91">
        <f t="shared" si="237"/>
        <v>4.56731</v>
      </c>
      <c r="S410" s="91">
        <f t="shared" si="237"/>
        <v>4.5539899999999998</v>
      </c>
      <c r="T410" s="91">
        <f t="shared" si="237"/>
        <v>4.5515299999999996</v>
      </c>
      <c r="U410" s="91">
        <f t="shared" si="237"/>
        <v>4.53043</v>
      </c>
      <c r="V410" s="91">
        <f t="shared" si="237"/>
        <v>4.4911099999999999</v>
      </c>
      <c r="W410" s="91">
        <f t="shared" si="237"/>
        <v>4.4460199999999999</v>
      </c>
      <c r="X410" s="91">
        <f t="shared" si="237"/>
        <v>4.4069500000000001</v>
      </c>
      <c r="Y410" s="91">
        <f t="shared" si="237"/>
        <v>4.3969899999999997</v>
      </c>
      <c r="Z410" s="91">
        <f t="shared" si="237"/>
        <v>4.0394500000000004</v>
      </c>
      <c r="AA410" s="91">
        <f t="shared" si="237"/>
        <v>3.8845299999999998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2057</v>
      </c>
      <c r="B415" s="28" t="str">
        <f>"19"&amp;"."&amp;$B$800&amp;"."&amp;$B$801</f>
        <v>19.07.2023</v>
      </c>
      <c r="C415" s="90" t="s">
        <v>76</v>
      </c>
      <c r="D415" s="91">
        <f>ROUND(((D416+D417+D419+D418)/1000),5)</f>
        <v>3.7339199999999999</v>
      </c>
      <c r="E415" s="91">
        <f>ROUND(((E416+E417+E419+E418)/1000),5)</f>
        <v>3.6077699999999999</v>
      </c>
      <c r="F415" s="91">
        <f>ROUND(((F416+F417+F419+F418)/1000),5)</f>
        <v>3.4409100000000001</v>
      </c>
      <c r="G415" s="91">
        <f t="shared" ref="G415:AA415" si="240">ROUND(((G416+G417+G419+G418)/1000),5)</f>
        <v>3.3659500000000002</v>
      </c>
      <c r="H415" s="91">
        <f t="shared" si="240"/>
        <v>3.3519999999999999</v>
      </c>
      <c r="I415" s="91">
        <f t="shared" si="240"/>
        <v>3.5235400000000001</v>
      </c>
      <c r="J415" s="91">
        <f t="shared" si="240"/>
        <v>3.71468</v>
      </c>
      <c r="K415" s="91">
        <f t="shared" si="240"/>
        <v>3.9808699999999999</v>
      </c>
      <c r="L415" s="91">
        <f t="shared" si="240"/>
        <v>4.2009100000000004</v>
      </c>
      <c r="M415" s="91">
        <f t="shared" si="240"/>
        <v>4.4726699999999999</v>
      </c>
      <c r="N415" s="91">
        <f t="shared" si="240"/>
        <v>4.51938</v>
      </c>
      <c r="O415" s="91">
        <f t="shared" si="240"/>
        <v>4.5309999999999997</v>
      </c>
      <c r="P415" s="91">
        <f t="shared" si="240"/>
        <v>4.5287600000000001</v>
      </c>
      <c r="Q415" s="91">
        <f t="shared" si="240"/>
        <v>4.5366200000000001</v>
      </c>
      <c r="R415" s="91">
        <f t="shared" si="240"/>
        <v>4.59748</v>
      </c>
      <c r="S415" s="91">
        <f t="shared" si="240"/>
        <v>4.58108</v>
      </c>
      <c r="T415" s="91">
        <f t="shared" si="240"/>
        <v>4.5678599999999996</v>
      </c>
      <c r="U415" s="91">
        <f t="shared" si="240"/>
        <v>4.5489100000000002</v>
      </c>
      <c r="V415" s="91">
        <f t="shared" si="240"/>
        <v>4.5088999999999997</v>
      </c>
      <c r="W415" s="91">
        <f t="shared" si="240"/>
        <v>4.4705300000000001</v>
      </c>
      <c r="X415" s="91">
        <f t="shared" si="240"/>
        <v>4.4437899999999999</v>
      </c>
      <c r="Y415" s="91">
        <f t="shared" si="240"/>
        <v>4.4304199999999998</v>
      </c>
      <c r="Z415" s="91">
        <f t="shared" si="240"/>
        <v>4.1339899999999998</v>
      </c>
      <c r="AA415" s="91">
        <f t="shared" si="240"/>
        <v>4.0056900000000004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2062</v>
      </c>
      <c r="B420" s="28" t="str">
        <f>"20"&amp;"."&amp;$B$800&amp;"."&amp;$B$801</f>
        <v>20.07.2023</v>
      </c>
      <c r="C420" s="90" t="s">
        <v>76</v>
      </c>
      <c r="D420" s="91">
        <f>ROUND(((D421+D422+D424+D423)/1000),5)</f>
        <v>3.7016200000000001</v>
      </c>
      <c r="E420" s="91">
        <f>ROUND(((E421+E422+E424+E423)/1000),5)</f>
        <v>3.5496099999999999</v>
      </c>
      <c r="F420" s="91">
        <f>ROUND(((F421+F422+F424+F423)/1000),5)</f>
        <v>3.4118900000000001</v>
      </c>
      <c r="G420" s="91">
        <f t="shared" ref="G420:AA420" si="243">ROUND(((G421+G422+G424+G423)/1000),5)</f>
        <v>3.3435299999999999</v>
      </c>
      <c r="H420" s="91">
        <f t="shared" si="243"/>
        <v>3.3265899999999999</v>
      </c>
      <c r="I420" s="91">
        <f t="shared" si="243"/>
        <v>3.5077199999999999</v>
      </c>
      <c r="J420" s="91">
        <f t="shared" si="243"/>
        <v>3.57708</v>
      </c>
      <c r="K420" s="91">
        <f t="shared" si="243"/>
        <v>3.9676399999999998</v>
      </c>
      <c r="L420" s="91">
        <f t="shared" si="243"/>
        <v>4.2855299999999996</v>
      </c>
      <c r="M420" s="91">
        <f t="shared" si="243"/>
        <v>4.4881099999999998</v>
      </c>
      <c r="N420" s="91">
        <f t="shared" si="243"/>
        <v>4.5428800000000003</v>
      </c>
      <c r="O420" s="91">
        <f t="shared" si="243"/>
        <v>4.5498399999999997</v>
      </c>
      <c r="P420" s="91">
        <f t="shared" si="243"/>
        <v>4.54704</v>
      </c>
      <c r="Q420" s="91">
        <f t="shared" si="243"/>
        <v>4.5482699999999996</v>
      </c>
      <c r="R420" s="91">
        <f t="shared" si="243"/>
        <v>4.5674999999999999</v>
      </c>
      <c r="S420" s="91">
        <f t="shared" si="243"/>
        <v>4.5594900000000003</v>
      </c>
      <c r="T420" s="91">
        <f t="shared" si="243"/>
        <v>4.5585800000000001</v>
      </c>
      <c r="U420" s="91">
        <f t="shared" si="243"/>
        <v>4.5464000000000002</v>
      </c>
      <c r="V420" s="91">
        <f t="shared" si="243"/>
        <v>4.5034000000000001</v>
      </c>
      <c r="W420" s="91">
        <f t="shared" si="243"/>
        <v>4.4782200000000003</v>
      </c>
      <c r="X420" s="91">
        <f t="shared" si="243"/>
        <v>4.4585900000000001</v>
      </c>
      <c r="Y420" s="91">
        <f t="shared" si="243"/>
        <v>4.4480300000000002</v>
      </c>
      <c r="Z420" s="91">
        <f t="shared" si="243"/>
        <v>4.1216699999999999</v>
      </c>
      <c r="AA420" s="91">
        <f t="shared" si="243"/>
        <v>3.90516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2067</v>
      </c>
      <c r="B425" s="28" t="str">
        <f>"21"&amp;"."&amp;$B$800&amp;"."&amp;$B$801</f>
        <v>21.07.2023</v>
      </c>
      <c r="C425" s="90" t="s">
        <v>76</v>
      </c>
      <c r="D425" s="91">
        <f>ROUND(((D426+D427+D429+D428)/1000),5)</f>
        <v>3.6644800000000002</v>
      </c>
      <c r="E425" s="91">
        <f>ROUND(((E426+E427+E429+E428)/1000),5)</f>
        <v>3.52474</v>
      </c>
      <c r="F425" s="91">
        <f>ROUND(((F426+F427+F429+F428)/1000),5)</f>
        <v>3.4503200000000001</v>
      </c>
      <c r="G425" s="91">
        <f t="shared" ref="G425:AA425" si="246">ROUND(((G426+G427+G429+G428)/1000),5)</f>
        <v>3.3736799999999998</v>
      </c>
      <c r="H425" s="91">
        <f t="shared" si="246"/>
        <v>3.34592</v>
      </c>
      <c r="I425" s="91">
        <f t="shared" si="246"/>
        <v>3.4947900000000001</v>
      </c>
      <c r="J425" s="91">
        <f t="shared" si="246"/>
        <v>3.61321</v>
      </c>
      <c r="K425" s="91">
        <f t="shared" si="246"/>
        <v>3.9158400000000002</v>
      </c>
      <c r="L425" s="91">
        <f t="shared" si="246"/>
        <v>4.35025</v>
      </c>
      <c r="M425" s="91">
        <f t="shared" si="246"/>
        <v>4.5420600000000002</v>
      </c>
      <c r="N425" s="91">
        <f t="shared" si="246"/>
        <v>4.5593199999999996</v>
      </c>
      <c r="O425" s="91">
        <f t="shared" si="246"/>
        <v>4.5536300000000001</v>
      </c>
      <c r="P425" s="91">
        <f t="shared" si="246"/>
        <v>4.5451699999999997</v>
      </c>
      <c r="Q425" s="91">
        <f t="shared" si="246"/>
        <v>4.5548000000000002</v>
      </c>
      <c r="R425" s="91">
        <f t="shared" si="246"/>
        <v>4.5539800000000001</v>
      </c>
      <c r="S425" s="91">
        <f t="shared" si="246"/>
        <v>4.5478899999999998</v>
      </c>
      <c r="T425" s="91">
        <f t="shared" si="246"/>
        <v>4.5431800000000004</v>
      </c>
      <c r="U425" s="91">
        <f t="shared" si="246"/>
        <v>4.5418099999999999</v>
      </c>
      <c r="V425" s="91">
        <f t="shared" si="246"/>
        <v>4.5238699999999996</v>
      </c>
      <c r="W425" s="91">
        <f t="shared" si="246"/>
        <v>4.5237499999999997</v>
      </c>
      <c r="X425" s="91">
        <f t="shared" si="246"/>
        <v>4.5091099999999997</v>
      </c>
      <c r="Y425" s="91">
        <f t="shared" si="246"/>
        <v>4.5126799999999996</v>
      </c>
      <c r="Z425" s="91">
        <f t="shared" si="246"/>
        <v>4.3676199999999996</v>
      </c>
      <c r="AA425" s="91">
        <f t="shared" si="246"/>
        <v>4.0177100000000001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2072</v>
      </c>
      <c r="B430" s="28" t="str">
        <f>"22"&amp;"."&amp;$B$800&amp;"."&amp;$B$801</f>
        <v>22.07.2023</v>
      </c>
      <c r="C430" s="90" t="s">
        <v>76</v>
      </c>
      <c r="D430" s="91">
        <f>ROUND(((D431+D432+D434+D433)/1000),5)</f>
        <v>4.0074399999999999</v>
      </c>
      <c r="E430" s="91">
        <f>ROUND(((E431+E432+E434+E433)/1000),5)</f>
        <v>3.8727800000000001</v>
      </c>
      <c r="F430" s="91">
        <f>ROUND(((F431+F432+F434+F433)/1000),5)</f>
        <v>3.7320799999999998</v>
      </c>
      <c r="G430" s="91">
        <f t="shared" ref="G430:AA430" si="249">ROUND(((G431+G432+G434+G433)/1000),5)</f>
        <v>3.6203699999999999</v>
      </c>
      <c r="H430" s="91">
        <f t="shared" si="249"/>
        <v>3.5692900000000001</v>
      </c>
      <c r="I430" s="91">
        <f t="shared" si="249"/>
        <v>3.6393300000000002</v>
      </c>
      <c r="J430" s="91">
        <f t="shared" si="249"/>
        <v>3.7712599999999998</v>
      </c>
      <c r="K430" s="91">
        <f t="shared" si="249"/>
        <v>3.8991799999999999</v>
      </c>
      <c r="L430" s="91">
        <f t="shared" si="249"/>
        <v>4.0597899999999996</v>
      </c>
      <c r="M430" s="91">
        <f t="shared" si="249"/>
        <v>4.4674899999999997</v>
      </c>
      <c r="N430" s="91">
        <f t="shared" si="249"/>
        <v>4.53552</v>
      </c>
      <c r="O430" s="91">
        <f t="shared" si="249"/>
        <v>4.5444599999999999</v>
      </c>
      <c r="P430" s="91">
        <f t="shared" si="249"/>
        <v>4.5388400000000004</v>
      </c>
      <c r="Q430" s="91">
        <f t="shared" si="249"/>
        <v>4.5354900000000002</v>
      </c>
      <c r="R430" s="91">
        <f t="shared" si="249"/>
        <v>4.53714</v>
      </c>
      <c r="S430" s="91">
        <f t="shared" si="249"/>
        <v>4.5277399999999997</v>
      </c>
      <c r="T430" s="91">
        <f t="shared" si="249"/>
        <v>4.4992799999999997</v>
      </c>
      <c r="U430" s="91">
        <f t="shared" si="249"/>
        <v>4.4648599999999998</v>
      </c>
      <c r="V430" s="91">
        <f t="shared" si="249"/>
        <v>4.4385399999999997</v>
      </c>
      <c r="W430" s="91">
        <f t="shared" si="249"/>
        <v>4.3865999999999996</v>
      </c>
      <c r="X430" s="91">
        <f t="shared" si="249"/>
        <v>4.3797800000000002</v>
      </c>
      <c r="Y430" s="91">
        <f t="shared" si="249"/>
        <v>4.3943700000000003</v>
      </c>
      <c r="Z430" s="91">
        <f t="shared" si="249"/>
        <v>4.21129</v>
      </c>
      <c r="AA430" s="91">
        <f t="shared" si="249"/>
        <v>4.0042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2077</v>
      </c>
      <c r="B435" s="28" t="str">
        <f>"23"&amp;"."&amp;$B$800&amp;"."&amp;$B$801</f>
        <v>23.07.2023</v>
      </c>
      <c r="C435" s="90" t="s">
        <v>76</v>
      </c>
      <c r="D435" s="91">
        <f>ROUND(((D436+D437+D439+D438)/1000),5)</f>
        <v>3.8201499999999999</v>
      </c>
      <c r="E435" s="91">
        <f>ROUND(((E436+E437+E439+E438)/1000),5)</f>
        <v>3.6723400000000002</v>
      </c>
      <c r="F435" s="91">
        <f>ROUND(((F436+F437+F439+F438)/1000),5)</f>
        <v>3.4984099999999998</v>
      </c>
      <c r="G435" s="91">
        <f t="shared" ref="G435:AA435" si="252">ROUND(((G436+G437+G439+G438)/1000),5)</f>
        <v>3.3945799999999999</v>
      </c>
      <c r="H435" s="91">
        <f t="shared" si="252"/>
        <v>3.34409</v>
      </c>
      <c r="I435" s="91">
        <f t="shared" si="252"/>
        <v>3.3985699999999999</v>
      </c>
      <c r="J435" s="91">
        <f t="shared" si="252"/>
        <v>3.39866</v>
      </c>
      <c r="K435" s="91">
        <f t="shared" si="252"/>
        <v>3.6949100000000001</v>
      </c>
      <c r="L435" s="91">
        <f t="shared" si="252"/>
        <v>3.9142899999999998</v>
      </c>
      <c r="M435" s="91">
        <f t="shared" si="252"/>
        <v>4.13192</v>
      </c>
      <c r="N435" s="91">
        <f t="shared" si="252"/>
        <v>4.3149699999999998</v>
      </c>
      <c r="O435" s="91">
        <f t="shared" si="252"/>
        <v>4.3530699999999998</v>
      </c>
      <c r="P435" s="91">
        <f t="shared" si="252"/>
        <v>4.35825</v>
      </c>
      <c r="Q435" s="91">
        <f t="shared" si="252"/>
        <v>4.3629199999999999</v>
      </c>
      <c r="R435" s="91">
        <f t="shared" si="252"/>
        <v>4.3626100000000001</v>
      </c>
      <c r="S435" s="91">
        <f t="shared" si="252"/>
        <v>4.3563900000000002</v>
      </c>
      <c r="T435" s="91">
        <f t="shared" si="252"/>
        <v>4.3167999999999997</v>
      </c>
      <c r="U435" s="91">
        <f t="shared" si="252"/>
        <v>4.3061400000000001</v>
      </c>
      <c r="V435" s="91">
        <f t="shared" si="252"/>
        <v>4.2987099999999998</v>
      </c>
      <c r="W435" s="91">
        <f t="shared" si="252"/>
        <v>4.2900299999999998</v>
      </c>
      <c r="X435" s="91">
        <f t="shared" si="252"/>
        <v>4.2957999999999998</v>
      </c>
      <c r="Y435" s="91">
        <f t="shared" si="252"/>
        <v>4.2922599999999997</v>
      </c>
      <c r="Z435" s="91">
        <f t="shared" si="252"/>
        <v>4.1140400000000001</v>
      </c>
      <c r="AA435" s="91">
        <f t="shared" si="252"/>
        <v>3.9433699999999998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2082</v>
      </c>
      <c r="B440" s="28" t="str">
        <f>"24"&amp;"."&amp;$B$800&amp;"."&amp;$B$801</f>
        <v>24.07.2023</v>
      </c>
      <c r="C440" s="90" t="s">
        <v>76</v>
      </c>
      <c r="D440" s="91">
        <f>ROUND(((D441+D442+D444+D443)/1000),5)</f>
        <v>3.7242099999999998</v>
      </c>
      <c r="E440" s="91">
        <f>ROUND(((E441+E442+E444+E443)/1000),5)</f>
        <v>3.5734300000000001</v>
      </c>
      <c r="F440" s="91">
        <f>ROUND(((F441+F442+F444+F443)/1000),5)</f>
        <v>3.5066199999999998</v>
      </c>
      <c r="G440" s="91">
        <f t="shared" ref="G440:AA440" si="255">ROUND(((G441+G442+G444+G443)/1000),5)</f>
        <v>3.4264899999999998</v>
      </c>
      <c r="H440" s="91">
        <f t="shared" si="255"/>
        <v>3.39825</v>
      </c>
      <c r="I440" s="91">
        <f t="shared" si="255"/>
        <v>3.5670199999999999</v>
      </c>
      <c r="J440" s="91">
        <f t="shared" si="255"/>
        <v>3.77888</v>
      </c>
      <c r="K440" s="91">
        <f t="shared" si="255"/>
        <v>3.90903</v>
      </c>
      <c r="L440" s="91">
        <f t="shared" si="255"/>
        <v>4.2454599999999996</v>
      </c>
      <c r="M440" s="91">
        <f t="shared" si="255"/>
        <v>4.4755599999999998</v>
      </c>
      <c r="N440" s="91">
        <f t="shared" si="255"/>
        <v>4.5415400000000004</v>
      </c>
      <c r="O440" s="91">
        <f t="shared" si="255"/>
        <v>4.5477499999999997</v>
      </c>
      <c r="P440" s="91">
        <f t="shared" si="255"/>
        <v>4.5350200000000003</v>
      </c>
      <c r="Q440" s="91">
        <f t="shared" si="255"/>
        <v>4.5785799999999997</v>
      </c>
      <c r="R440" s="91">
        <f t="shared" si="255"/>
        <v>4.5732200000000001</v>
      </c>
      <c r="S440" s="91">
        <f t="shared" si="255"/>
        <v>4.5471899999999996</v>
      </c>
      <c r="T440" s="91">
        <f t="shared" si="255"/>
        <v>4.5331700000000001</v>
      </c>
      <c r="U440" s="91">
        <f t="shared" si="255"/>
        <v>4.5122</v>
      </c>
      <c r="V440" s="91">
        <f t="shared" si="255"/>
        <v>4.4611599999999996</v>
      </c>
      <c r="W440" s="91">
        <f t="shared" si="255"/>
        <v>4.4432099999999997</v>
      </c>
      <c r="X440" s="91">
        <f t="shared" si="255"/>
        <v>4.3854499999999996</v>
      </c>
      <c r="Y440" s="91">
        <f t="shared" si="255"/>
        <v>4.3797600000000001</v>
      </c>
      <c r="Z440" s="91">
        <f t="shared" si="255"/>
        <v>4.0730300000000002</v>
      </c>
      <c r="AA440" s="91">
        <f t="shared" si="255"/>
        <v>3.8726799999999999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2087</v>
      </c>
      <c r="B445" s="28" t="str">
        <f>"25"&amp;"."&amp;$B$800&amp;"."&amp;$B$801</f>
        <v>25.07.2023</v>
      </c>
      <c r="C445" s="90" t="s">
        <v>76</v>
      </c>
      <c r="D445" s="91">
        <f>ROUND(((D446+D447+D449+D448)/1000),5)</f>
        <v>3.6562999999999999</v>
      </c>
      <c r="E445" s="91">
        <f>ROUND(((E446+E447+E449+E448)/1000),5)</f>
        <v>3.5117500000000001</v>
      </c>
      <c r="F445" s="91">
        <f>ROUND(((F446+F447+F449+F448)/1000),5)</f>
        <v>3.3667500000000001</v>
      </c>
      <c r="G445" s="91">
        <f t="shared" ref="G445:AA445" si="258">ROUND(((G446+G447+G449+G448)/1000),5)</f>
        <v>3.30829</v>
      </c>
      <c r="H445" s="91">
        <f t="shared" si="258"/>
        <v>3.27603</v>
      </c>
      <c r="I445" s="91">
        <f t="shared" si="258"/>
        <v>3.4623900000000001</v>
      </c>
      <c r="J445" s="91">
        <f t="shared" si="258"/>
        <v>3.5785800000000001</v>
      </c>
      <c r="K445" s="91">
        <f t="shared" si="258"/>
        <v>3.8679100000000002</v>
      </c>
      <c r="L445" s="91">
        <f t="shared" si="258"/>
        <v>3.9813000000000001</v>
      </c>
      <c r="M445" s="91">
        <f t="shared" si="258"/>
        <v>4.2666000000000004</v>
      </c>
      <c r="N445" s="91">
        <f t="shared" si="258"/>
        <v>4.3331499999999998</v>
      </c>
      <c r="O445" s="91">
        <f t="shared" si="258"/>
        <v>4.4648899999999996</v>
      </c>
      <c r="P445" s="91">
        <f t="shared" si="258"/>
        <v>4.4482900000000001</v>
      </c>
      <c r="Q445" s="91">
        <f t="shared" si="258"/>
        <v>4.4791600000000003</v>
      </c>
      <c r="R445" s="91">
        <f t="shared" si="258"/>
        <v>4.5461400000000003</v>
      </c>
      <c r="S445" s="91">
        <f t="shared" si="258"/>
        <v>4.5443600000000002</v>
      </c>
      <c r="T445" s="91">
        <f t="shared" si="258"/>
        <v>4.5418200000000004</v>
      </c>
      <c r="U445" s="91">
        <f t="shared" si="258"/>
        <v>4.5243799999999998</v>
      </c>
      <c r="V445" s="91">
        <f t="shared" si="258"/>
        <v>4.4727399999999999</v>
      </c>
      <c r="W445" s="91">
        <f t="shared" si="258"/>
        <v>4.3387500000000001</v>
      </c>
      <c r="X445" s="91">
        <f t="shared" si="258"/>
        <v>4.1693600000000002</v>
      </c>
      <c r="Y445" s="91">
        <f t="shared" si="258"/>
        <v>4.15273</v>
      </c>
      <c r="Z445" s="91">
        <f t="shared" si="258"/>
        <v>3.9663300000000001</v>
      </c>
      <c r="AA445" s="91">
        <f t="shared" si="258"/>
        <v>3.82829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2092</v>
      </c>
      <c r="B450" s="28" t="str">
        <f>"26"&amp;"."&amp;$B$800&amp;"."&amp;$B$801</f>
        <v>26.07.2023</v>
      </c>
      <c r="C450" s="90" t="s">
        <v>76</v>
      </c>
      <c r="D450" s="91">
        <f>ROUND(((D451+D452+D454+D453)/1000),5)</f>
        <v>3.7204000000000002</v>
      </c>
      <c r="E450" s="91">
        <f>ROUND(((E451+E452+E454+E453)/1000),5)</f>
        <v>3.5958700000000001</v>
      </c>
      <c r="F450" s="91">
        <f>ROUND(((F451+F452+F454+F453)/1000),5)</f>
        <v>3.4773100000000001</v>
      </c>
      <c r="G450" s="91">
        <f t="shared" ref="G450:AA450" si="261">ROUND(((G451+G452+G454+G453)/1000),5)</f>
        <v>3.3569599999999999</v>
      </c>
      <c r="H450" s="91">
        <f t="shared" si="261"/>
        <v>3.3580299999999998</v>
      </c>
      <c r="I450" s="91">
        <f t="shared" si="261"/>
        <v>3.5316999999999998</v>
      </c>
      <c r="J450" s="91">
        <f t="shared" si="261"/>
        <v>3.64839</v>
      </c>
      <c r="K450" s="91">
        <f t="shared" si="261"/>
        <v>3.9353500000000001</v>
      </c>
      <c r="L450" s="91">
        <f t="shared" si="261"/>
        <v>4.1700400000000002</v>
      </c>
      <c r="M450" s="91">
        <f t="shared" si="261"/>
        <v>4.5422700000000003</v>
      </c>
      <c r="N450" s="91">
        <f t="shared" si="261"/>
        <v>4.5984400000000001</v>
      </c>
      <c r="O450" s="91">
        <f t="shared" si="261"/>
        <v>4.6324199999999998</v>
      </c>
      <c r="P450" s="91">
        <f t="shared" si="261"/>
        <v>4.5999100000000004</v>
      </c>
      <c r="Q450" s="91">
        <f t="shared" si="261"/>
        <v>4.5755100000000004</v>
      </c>
      <c r="R450" s="91">
        <f t="shared" si="261"/>
        <v>4.6906699999999999</v>
      </c>
      <c r="S450" s="91">
        <f t="shared" si="261"/>
        <v>4.6412500000000003</v>
      </c>
      <c r="T450" s="91">
        <f t="shared" si="261"/>
        <v>4.6058500000000002</v>
      </c>
      <c r="U450" s="91">
        <f t="shared" si="261"/>
        <v>4.5712900000000003</v>
      </c>
      <c r="V450" s="91">
        <f t="shared" si="261"/>
        <v>4.5345300000000002</v>
      </c>
      <c r="W450" s="91">
        <f t="shared" si="261"/>
        <v>4.5047699999999997</v>
      </c>
      <c r="X450" s="91">
        <f t="shared" si="261"/>
        <v>4.44754</v>
      </c>
      <c r="Y450" s="91">
        <f t="shared" si="261"/>
        <v>4.3416100000000002</v>
      </c>
      <c r="Z450" s="91">
        <f t="shared" si="261"/>
        <v>4.2053700000000003</v>
      </c>
      <c r="AA450" s="91">
        <f t="shared" si="261"/>
        <v>3.8881999999999999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2097</v>
      </c>
      <c r="B455" s="28" t="str">
        <f>"27"&amp;"."&amp;$B$800&amp;"."&amp;$B$801</f>
        <v>27.07.2023</v>
      </c>
      <c r="C455" s="90" t="s">
        <v>76</v>
      </c>
      <c r="D455" s="91">
        <f>ROUND(((D456+D457+D459+D458)/1000),5)</f>
        <v>3.7153299999999998</v>
      </c>
      <c r="E455" s="91">
        <f>ROUND(((E456+E457+E459+E458)/1000),5)</f>
        <v>3.5345800000000001</v>
      </c>
      <c r="F455" s="91">
        <f>ROUND(((F456+F457+F459+F458)/1000),5)</f>
        <v>3.3791799999999999</v>
      </c>
      <c r="G455" s="91">
        <f t="shared" ref="G455:AA455" si="264">ROUND(((G456+G457+G459+G458)/1000),5)</f>
        <v>3.2600699999999998</v>
      </c>
      <c r="H455" s="91">
        <f t="shared" si="264"/>
        <v>3.2312400000000001</v>
      </c>
      <c r="I455" s="91">
        <f t="shared" si="264"/>
        <v>3.4698500000000001</v>
      </c>
      <c r="J455" s="91">
        <f t="shared" si="264"/>
        <v>3.73868</v>
      </c>
      <c r="K455" s="91">
        <f t="shared" si="264"/>
        <v>3.8797199999999998</v>
      </c>
      <c r="L455" s="91">
        <f t="shared" si="264"/>
        <v>4.29392</v>
      </c>
      <c r="M455" s="91">
        <f t="shared" si="264"/>
        <v>4.5544000000000002</v>
      </c>
      <c r="N455" s="91">
        <f t="shared" si="264"/>
        <v>4.5621499999999999</v>
      </c>
      <c r="O455" s="91">
        <f t="shared" si="264"/>
        <v>4.5693099999999998</v>
      </c>
      <c r="P455" s="91">
        <f t="shared" si="264"/>
        <v>4.5564</v>
      </c>
      <c r="Q455" s="91">
        <f t="shared" si="264"/>
        <v>4.5696500000000002</v>
      </c>
      <c r="R455" s="91">
        <f t="shared" si="264"/>
        <v>4.5815999999999999</v>
      </c>
      <c r="S455" s="91">
        <f t="shared" si="264"/>
        <v>4.5686600000000004</v>
      </c>
      <c r="T455" s="91">
        <f t="shared" si="264"/>
        <v>4.5909399999999998</v>
      </c>
      <c r="U455" s="91">
        <f t="shared" si="264"/>
        <v>4.57158</v>
      </c>
      <c r="V455" s="91">
        <f t="shared" si="264"/>
        <v>4.5422700000000003</v>
      </c>
      <c r="W455" s="91">
        <f t="shared" si="264"/>
        <v>4.4897600000000004</v>
      </c>
      <c r="X455" s="91">
        <f t="shared" si="264"/>
        <v>4.3995800000000003</v>
      </c>
      <c r="Y455" s="91">
        <f t="shared" si="264"/>
        <v>4.3447699999999996</v>
      </c>
      <c r="Z455" s="91">
        <f t="shared" si="264"/>
        <v>4.17197</v>
      </c>
      <c r="AA455" s="91">
        <f t="shared" si="264"/>
        <v>3.86721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2102</v>
      </c>
      <c r="B460" s="28" t="str">
        <f>"28"&amp;"."&amp;$B$800&amp;"."&amp;$B$801</f>
        <v>28.07.2023</v>
      </c>
      <c r="C460" s="90" t="s">
        <v>76</v>
      </c>
      <c r="D460" s="91">
        <f>ROUND(((D461+D462+D464+D463)/1000),5)</f>
        <v>3.6556099999999998</v>
      </c>
      <c r="E460" s="91">
        <f>ROUND(((E461+E462+E464+E463)/1000),5)</f>
        <v>3.47709</v>
      </c>
      <c r="F460" s="91">
        <f>ROUND(((F461+F462+F464+F463)/1000),5)</f>
        <v>3.3279899999999998</v>
      </c>
      <c r="G460" s="91">
        <f t="shared" ref="G460:AA460" si="267">ROUND(((G461+G462+G464+G463)/1000),5)</f>
        <v>3.2593100000000002</v>
      </c>
      <c r="H460" s="91">
        <f t="shared" si="267"/>
        <v>3.2425899999999999</v>
      </c>
      <c r="I460" s="91">
        <f t="shared" si="267"/>
        <v>3.4610400000000001</v>
      </c>
      <c r="J460" s="91">
        <f t="shared" si="267"/>
        <v>3.6808800000000002</v>
      </c>
      <c r="K460" s="91">
        <f t="shared" si="267"/>
        <v>3.9012099999999998</v>
      </c>
      <c r="L460" s="91">
        <f t="shared" si="267"/>
        <v>4.1505900000000002</v>
      </c>
      <c r="M460" s="91">
        <f t="shared" si="267"/>
        <v>4.5687300000000004</v>
      </c>
      <c r="N460" s="91">
        <f t="shared" si="267"/>
        <v>4.5788500000000001</v>
      </c>
      <c r="O460" s="91">
        <f t="shared" si="267"/>
        <v>4.5892799999999996</v>
      </c>
      <c r="P460" s="91">
        <f t="shared" si="267"/>
        <v>4.5931300000000004</v>
      </c>
      <c r="Q460" s="91">
        <f t="shared" si="267"/>
        <v>4.5837300000000001</v>
      </c>
      <c r="R460" s="91">
        <f t="shared" si="267"/>
        <v>4.6623599999999996</v>
      </c>
      <c r="S460" s="91">
        <f t="shared" si="267"/>
        <v>4.58195</v>
      </c>
      <c r="T460" s="91">
        <f t="shared" si="267"/>
        <v>4.59795</v>
      </c>
      <c r="U460" s="91">
        <f t="shared" si="267"/>
        <v>4.5768599999999999</v>
      </c>
      <c r="V460" s="91">
        <f t="shared" si="267"/>
        <v>4.5519400000000001</v>
      </c>
      <c r="W460" s="91">
        <f t="shared" si="267"/>
        <v>4.5090500000000002</v>
      </c>
      <c r="X460" s="91">
        <f t="shared" si="267"/>
        <v>4.4702799999999998</v>
      </c>
      <c r="Y460" s="91">
        <f t="shared" si="267"/>
        <v>4.4553799999999999</v>
      </c>
      <c r="Z460" s="91">
        <f t="shared" si="267"/>
        <v>4.1856799999999996</v>
      </c>
      <c r="AA460" s="91">
        <f t="shared" si="267"/>
        <v>4.0053999999999998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2107</v>
      </c>
      <c r="B465" s="28" t="str">
        <f>"29"&amp;"."&amp;$B$800&amp;"."&amp;$B$801</f>
        <v>29.07.2023</v>
      </c>
      <c r="C465" s="90" t="s">
        <v>76</v>
      </c>
      <c r="D465" s="91">
        <f>ROUND(((D466+D467+D469+D468)/1000),5)</f>
        <v>3.7612999999999999</v>
      </c>
      <c r="E465" s="91">
        <f>ROUND(((E466+E467+E469+E468)/1000),5)</f>
        <v>3.6065399999999999</v>
      </c>
      <c r="F465" s="91">
        <f>ROUND(((F466+F467+F469+F468)/1000),5)</f>
        <v>3.50597</v>
      </c>
      <c r="G465" s="91">
        <f t="shared" ref="G465:AA465" si="270">ROUND(((G466+G467+G469+G468)/1000),5)</f>
        <v>3.4064199999999998</v>
      </c>
      <c r="H465" s="91">
        <f t="shared" si="270"/>
        <v>3.3712800000000001</v>
      </c>
      <c r="I465" s="91">
        <f t="shared" si="270"/>
        <v>3.4660299999999999</v>
      </c>
      <c r="J465" s="91">
        <f t="shared" si="270"/>
        <v>3.4647100000000002</v>
      </c>
      <c r="K465" s="91">
        <f t="shared" si="270"/>
        <v>3.8478500000000002</v>
      </c>
      <c r="L465" s="91">
        <f t="shared" si="270"/>
        <v>3.9658699999999998</v>
      </c>
      <c r="M465" s="91">
        <f t="shared" si="270"/>
        <v>4.2963500000000003</v>
      </c>
      <c r="N465" s="91">
        <f t="shared" si="270"/>
        <v>4.48407</v>
      </c>
      <c r="O465" s="91">
        <f t="shared" si="270"/>
        <v>4.5091999999999999</v>
      </c>
      <c r="P465" s="91">
        <f t="shared" si="270"/>
        <v>4.5017300000000002</v>
      </c>
      <c r="Q465" s="91">
        <f t="shared" si="270"/>
        <v>4.5042499999999999</v>
      </c>
      <c r="R465" s="91">
        <f t="shared" si="270"/>
        <v>4.4945899999999996</v>
      </c>
      <c r="S465" s="91">
        <f t="shared" si="270"/>
        <v>4.4450700000000003</v>
      </c>
      <c r="T465" s="91">
        <f t="shared" si="270"/>
        <v>4.4236800000000001</v>
      </c>
      <c r="U465" s="91">
        <f t="shared" si="270"/>
        <v>4.4028799999999997</v>
      </c>
      <c r="V465" s="91">
        <f t="shared" si="270"/>
        <v>4.3997000000000002</v>
      </c>
      <c r="W465" s="91">
        <f t="shared" si="270"/>
        <v>4.2902199999999997</v>
      </c>
      <c r="X465" s="91">
        <f t="shared" si="270"/>
        <v>4.2809900000000001</v>
      </c>
      <c r="Y465" s="91">
        <f t="shared" si="270"/>
        <v>4.26701</v>
      </c>
      <c r="Z465" s="91">
        <f t="shared" si="270"/>
        <v>4.1701600000000001</v>
      </c>
      <c r="AA465" s="91">
        <f t="shared" si="270"/>
        <v>3.98366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2112</v>
      </c>
      <c r="B470" s="28" t="str">
        <f>"30"&amp;"."&amp;$B$800&amp;"."&amp;$B$801</f>
        <v>30.07.2023</v>
      </c>
      <c r="C470" s="90" t="s">
        <v>76</v>
      </c>
      <c r="D470" s="91">
        <f>ROUND(((D471+D472+D474+D473)/1000),5)</f>
        <v>3.82335</v>
      </c>
      <c r="E470" s="91">
        <f>ROUND(((E471+E472+E474+E473)/1000),5)</f>
        <v>3.6353200000000001</v>
      </c>
      <c r="F470" s="91">
        <f>ROUND(((F471+F472+F474+F473)/1000),5)</f>
        <v>3.5209999999999999</v>
      </c>
      <c r="G470" s="91">
        <f t="shared" ref="G470:AA470" si="273">ROUND(((G471+G472+G474+G473)/1000),5)</f>
        <v>3.4625699999999999</v>
      </c>
      <c r="H470" s="91">
        <f t="shared" si="273"/>
        <v>3.4120400000000002</v>
      </c>
      <c r="I470" s="91">
        <f t="shared" si="273"/>
        <v>3.4348800000000002</v>
      </c>
      <c r="J470" s="91">
        <f t="shared" si="273"/>
        <v>3.4604499999999998</v>
      </c>
      <c r="K470" s="91">
        <f t="shared" si="273"/>
        <v>3.7719499999999999</v>
      </c>
      <c r="L470" s="91">
        <f t="shared" si="273"/>
        <v>3.95627</v>
      </c>
      <c r="M470" s="91">
        <f t="shared" si="273"/>
        <v>4.3163099999999996</v>
      </c>
      <c r="N470" s="91">
        <f t="shared" si="273"/>
        <v>4.4377000000000004</v>
      </c>
      <c r="O470" s="91">
        <f t="shared" si="273"/>
        <v>4.4821499999999999</v>
      </c>
      <c r="P470" s="91">
        <f t="shared" si="273"/>
        <v>4.4717200000000004</v>
      </c>
      <c r="Q470" s="91">
        <f t="shared" si="273"/>
        <v>4.4770799999999999</v>
      </c>
      <c r="R470" s="91">
        <f t="shared" si="273"/>
        <v>4.4770300000000001</v>
      </c>
      <c r="S470" s="91">
        <f t="shared" si="273"/>
        <v>4.47837</v>
      </c>
      <c r="T470" s="91">
        <f t="shared" si="273"/>
        <v>4.47879</v>
      </c>
      <c r="U470" s="91">
        <f t="shared" si="273"/>
        <v>4.4363400000000004</v>
      </c>
      <c r="V470" s="91">
        <f t="shared" si="273"/>
        <v>4.4450900000000004</v>
      </c>
      <c r="W470" s="91">
        <f t="shared" si="273"/>
        <v>4.4206700000000003</v>
      </c>
      <c r="X470" s="91">
        <f t="shared" si="273"/>
        <v>4.4054799999999998</v>
      </c>
      <c r="Y470" s="91">
        <f t="shared" si="273"/>
        <v>4.37873</v>
      </c>
      <c r="Z470" s="91">
        <f t="shared" si="273"/>
        <v>4.2731700000000004</v>
      </c>
      <c r="AA470" s="91">
        <f t="shared" si="273"/>
        <v>4.0227300000000001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2117</v>
      </c>
      <c r="B475" s="28" t="str">
        <f>"31"&amp;"."&amp;$B$800&amp;"."&amp;$B$801</f>
        <v>31.07.2023</v>
      </c>
      <c r="C475" s="90" t="s">
        <v>76</v>
      </c>
      <c r="D475" s="91">
        <f>ROUND(((D476+D477+D479+D478)/1000),5)</f>
        <v>3.7746200000000001</v>
      </c>
      <c r="E475" s="91">
        <f>ROUND(((E476+E477+E479+E478)/1000),5)</f>
        <v>3.6013600000000001</v>
      </c>
      <c r="F475" s="91">
        <f>ROUND(((F476+F477+F479+F478)/1000),5)</f>
        <v>3.5083000000000002</v>
      </c>
      <c r="G475" s="91">
        <f t="shared" ref="G475:AA475" si="276">ROUND(((G476+G477+G479+G478)/1000),5)</f>
        <v>3.4791300000000001</v>
      </c>
      <c r="H475" s="91">
        <f t="shared" si="276"/>
        <v>3.4744299999999999</v>
      </c>
      <c r="I475" s="91">
        <f t="shared" si="276"/>
        <v>3.524</v>
      </c>
      <c r="J475" s="91">
        <f t="shared" si="276"/>
        <v>3.7582399999999998</v>
      </c>
      <c r="K475" s="91">
        <f t="shared" si="276"/>
        <v>3.98936</v>
      </c>
      <c r="L475" s="91">
        <f t="shared" si="276"/>
        <v>4.2499799999999999</v>
      </c>
      <c r="M475" s="91">
        <f t="shared" si="276"/>
        <v>4.3485699999999996</v>
      </c>
      <c r="N475" s="91">
        <f t="shared" si="276"/>
        <v>4.4470400000000003</v>
      </c>
      <c r="O475" s="91">
        <f t="shared" si="276"/>
        <v>4.5030700000000001</v>
      </c>
      <c r="P475" s="91">
        <f t="shared" si="276"/>
        <v>4.4814499999999997</v>
      </c>
      <c r="Q475" s="91">
        <f t="shared" si="276"/>
        <v>4.4030100000000001</v>
      </c>
      <c r="R475" s="91">
        <f t="shared" si="276"/>
        <v>4.5593899999999996</v>
      </c>
      <c r="S475" s="91">
        <f t="shared" si="276"/>
        <v>4.5490700000000004</v>
      </c>
      <c r="T475" s="91">
        <f t="shared" si="276"/>
        <v>4.5412299999999997</v>
      </c>
      <c r="U475" s="91">
        <f t="shared" si="276"/>
        <v>4.4896399999999996</v>
      </c>
      <c r="V475" s="91">
        <f t="shared" si="276"/>
        <v>4.4344000000000001</v>
      </c>
      <c r="W475" s="91">
        <f t="shared" si="276"/>
        <v>4.3772599999999997</v>
      </c>
      <c r="X475" s="91">
        <f t="shared" si="276"/>
        <v>4.3395400000000004</v>
      </c>
      <c r="Y475" s="91">
        <f t="shared" si="276"/>
        <v>4.31609</v>
      </c>
      <c r="Z475" s="91">
        <f t="shared" si="276"/>
        <v>4.0127499999999996</v>
      </c>
      <c r="AA475" s="91">
        <f t="shared" si="276"/>
        <v>3.8337400000000001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01.07.2023</v>
      </c>
      <c r="C484" s="90" t="s">
        <v>76</v>
      </c>
      <c r="D484" s="91">
        <f>ROUND(((D485+D486+D488+D487)/1000),5)</f>
        <v>5.2212399999999999</v>
      </c>
      <c r="E484" s="91">
        <f>ROUND(((E485+E486+E488+E487)/1000),5)</f>
        <v>5.0341800000000001</v>
      </c>
      <c r="F484" s="91">
        <f>ROUND(((F485+F486+F488+F487)/1000),5)</f>
        <v>4.9133199999999997</v>
      </c>
      <c r="G484" s="91">
        <f t="shared" ref="G484:AA484" si="279">ROUND(((G485+G486+G488+G487)/1000),5)</f>
        <v>4.80307</v>
      </c>
      <c r="H484" s="91">
        <f t="shared" si="279"/>
        <v>4.7521100000000001</v>
      </c>
      <c r="I484" s="91">
        <f t="shared" si="279"/>
        <v>4.79704</v>
      </c>
      <c r="J484" s="91">
        <f t="shared" si="279"/>
        <v>4.8565399999999999</v>
      </c>
      <c r="K484" s="91">
        <f t="shared" si="279"/>
        <v>5.1763000000000003</v>
      </c>
      <c r="L484" s="91">
        <f t="shared" si="279"/>
        <v>5.3260800000000001</v>
      </c>
      <c r="M484" s="91">
        <f t="shared" si="279"/>
        <v>5.5674000000000001</v>
      </c>
      <c r="N484" s="91">
        <f t="shared" si="279"/>
        <v>5.6338900000000001</v>
      </c>
      <c r="O484" s="91">
        <f t="shared" si="279"/>
        <v>5.8283699999999996</v>
      </c>
      <c r="P484" s="91">
        <f t="shared" si="279"/>
        <v>5.8281599999999996</v>
      </c>
      <c r="Q484" s="91">
        <f t="shared" si="279"/>
        <v>5.8290800000000003</v>
      </c>
      <c r="R484" s="91">
        <f t="shared" si="279"/>
        <v>5.8289499999999999</v>
      </c>
      <c r="S484" s="91">
        <f t="shared" si="279"/>
        <v>5.8275399999999999</v>
      </c>
      <c r="T484" s="91">
        <f t="shared" si="279"/>
        <v>5.6087899999999999</v>
      </c>
      <c r="U484" s="91">
        <f t="shared" si="279"/>
        <v>5.4825400000000002</v>
      </c>
      <c r="V484" s="91">
        <f t="shared" si="279"/>
        <v>5.4159899999999999</v>
      </c>
      <c r="W484" s="91">
        <f t="shared" si="279"/>
        <v>5.36815</v>
      </c>
      <c r="X484" s="91">
        <f t="shared" si="279"/>
        <v>5.3686800000000003</v>
      </c>
      <c r="Y484" s="91">
        <f t="shared" si="279"/>
        <v>5.4468199999999998</v>
      </c>
      <c r="Z484" s="91">
        <f t="shared" si="279"/>
        <v>5.3653399999999998</v>
      </c>
      <c r="AA484" s="91">
        <f t="shared" si="279"/>
        <v>5.2377500000000001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2127</v>
      </c>
      <c r="B489" s="28" t="str">
        <f>"02"&amp;"."&amp;$B$800&amp;"."&amp;$B$801</f>
        <v>02.07.2023</v>
      </c>
      <c r="C489" s="90" t="s">
        <v>76</v>
      </c>
      <c r="D489" s="91">
        <f>ROUND(((D490+D491+D493+D492)/1000),5)</f>
        <v>5.0698400000000001</v>
      </c>
      <c r="E489" s="91">
        <f>ROUND(((E490+E491+E493+E492)/1000),5)</f>
        <v>4.8582900000000002</v>
      </c>
      <c r="F489" s="91">
        <f>ROUND(((F490+F491+F493+F492)/1000),5)</f>
        <v>4.7322300000000004</v>
      </c>
      <c r="G489" s="91">
        <f t="shared" ref="G489:AA489" si="282">ROUND(((G490+G491+G493+G492)/1000),5)</f>
        <v>4.6688200000000002</v>
      </c>
      <c r="H489" s="91">
        <f t="shared" si="282"/>
        <v>4.6004399999999999</v>
      </c>
      <c r="I489" s="91">
        <f t="shared" si="282"/>
        <v>4.6138599999999999</v>
      </c>
      <c r="J489" s="91">
        <f t="shared" si="282"/>
        <v>4.5735999999999999</v>
      </c>
      <c r="K489" s="91">
        <f t="shared" si="282"/>
        <v>4.8368599999999997</v>
      </c>
      <c r="L489" s="91">
        <f t="shared" si="282"/>
        <v>5.2110599999999998</v>
      </c>
      <c r="M489" s="91">
        <f t="shared" si="282"/>
        <v>5.4257999999999997</v>
      </c>
      <c r="N489" s="91">
        <f t="shared" si="282"/>
        <v>5.5664699999999998</v>
      </c>
      <c r="O489" s="91">
        <f t="shared" si="282"/>
        <v>5.5838299999999998</v>
      </c>
      <c r="P489" s="91">
        <f t="shared" si="282"/>
        <v>5.5903700000000001</v>
      </c>
      <c r="Q489" s="91">
        <f t="shared" si="282"/>
        <v>5.5940700000000003</v>
      </c>
      <c r="R489" s="91">
        <f t="shared" si="282"/>
        <v>5.5956700000000001</v>
      </c>
      <c r="S489" s="91">
        <f t="shared" si="282"/>
        <v>5.5910000000000002</v>
      </c>
      <c r="T489" s="91">
        <f t="shared" si="282"/>
        <v>5.5779100000000001</v>
      </c>
      <c r="U489" s="91">
        <f t="shared" si="282"/>
        <v>5.5579099999999997</v>
      </c>
      <c r="V489" s="91">
        <f t="shared" si="282"/>
        <v>5.55185</v>
      </c>
      <c r="W489" s="91">
        <f t="shared" si="282"/>
        <v>5.5472200000000003</v>
      </c>
      <c r="X489" s="91">
        <f t="shared" si="282"/>
        <v>5.5434599999999996</v>
      </c>
      <c r="Y489" s="91">
        <f t="shared" si="282"/>
        <v>5.54284</v>
      </c>
      <c r="Z489" s="91">
        <f t="shared" si="282"/>
        <v>5.3885500000000004</v>
      </c>
      <c r="AA489" s="91">
        <f t="shared" si="282"/>
        <v>5.2232799999999999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2132</v>
      </c>
      <c r="B494" s="28" t="str">
        <f>"03"&amp;"."&amp;$B$800&amp;"."&amp;$B$801</f>
        <v>03.07.2023</v>
      </c>
      <c r="C494" s="90" t="s">
        <v>76</v>
      </c>
      <c r="D494" s="91">
        <f>ROUND(((D495+D496+D498+D497)/1000),5)</f>
        <v>5.1171100000000003</v>
      </c>
      <c r="E494" s="91">
        <f>ROUND(((E495+E496+E498+E497)/1000),5)</f>
        <v>4.8849200000000002</v>
      </c>
      <c r="F494" s="91">
        <f>ROUND(((F495+F496+F498+F497)/1000),5)</f>
        <v>4.7382900000000001</v>
      </c>
      <c r="G494" s="91">
        <f t="shared" ref="G494:AA494" si="285">ROUND(((G495+G496+G498+G497)/1000),5)</f>
        <v>4.6615200000000003</v>
      </c>
      <c r="H494" s="91">
        <f t="shared" si="285"/>
        <v>4.8592700000000004</v>
      </c>
      <c r="I494" s="91">
        <f t="shared" si="285"/>
        <v>5.0018099999999999</v>
      </c>
      <c r="J494" s="91">
        <f t="shared" si="285"/>
        <v>5.0769099999999998</v>
      </c>
      <c r="K494" s="91">
        <f t="shared" si="285"/>
        <v>5.2346599999999999</v>
      </c>
      <c r="L494" s="91">
        <f t="shared" si="285"/>
        <v>5.4901799999999996</v>
      </c>
      <c r="M494" s="91">
        <f t="shared" si="285"/>
        <v>5.7595999999999998</v>
      </c>
      <c r="N494" s="91">
        <f t="shared" si="285"/>
        <v>5.8072299999999997</v>
      </c>
      <c r="O494" s="91">
        <f t="shared" si="285"/>
        <v>5.8058899999999998</v>
      </c>
      <c r="P494" s="91">
        <f t="shared" si="285"/>
        <v>5.79704</v>
      </c>
      <c r="Q494" s="91">
        <f t="shared" si="285"/>
        <v>5.80769</v>
      </c>
      <c r="R494" s="91">
        <f t="shared" si="285"/>
        <v>5.8043399999999998</v>
      </c>
      <c r="S494" s="91">
        <f t="shared" si="285"/>
        <v>5.8011400000000002</v>
      </c>
      <c r="T494" s="91">
        <f t="shared" si="285"/>
        <v>5.8026799999999996</v>
      </c>
      <c r="U494" s="91">
        <f t="shared" si="285"/>
        <v>5.7979200000000004</v>
      </c>
      <c r="V494" s="91">
        <f t="shared" si="285"/>
        <v>5.7836400000000001</v>
      </c>
      <c r="W494" s="91">
        <f t="shared" si="285"/>
        <v>5.6971600000000002</v>
      </c>
      <c r="X494" s="91">
        <f t="shared" si="285"/>
        <v>5.6056499999999998</v>
      </c>
      <c r="Y494" s="91">
        <f t="shared" si="285"/>
        <v>5.5052399999999997</v>
      </c>
      <c r="Z494" s="91">
        <f t="shared" si="285"/>
        <v>5.2862799999999996</v>
      </c>
      <c r="AA494" s="91">
        <f t="shared" si="285"/>
        <v>5.2258599999999999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2137</v>
      </c>
      <c r="B499" s="28" t="str">
        <f>"04"&amp;"."&amp;$B$800&amp;"."&amp;$B$801</f>
        <v>04.07.2023</v>
      </c>
      <c r="C499" s="90" t="s">
        <v>76</v>
      </c>
      <c r="D499" s="91">
        <f>ROUND(((D500+D501+D503+D502)/1000),5)</f>
        <v>5.0494899999999996</v>
      </c>
      <c r="E499" s="91">
        <f>ROUND(((E500+E501+E503+E502)/1000),5)</f>
        <v>4.9082400000000002</v>
      </c>
      <c r="F499" s="91">
        <f>ROUND(((F500+F501+F503+F502)/1000),5)</f>
        <v>4.7833899999999998</v>
      </c>
      <c r="G499" s="91">
        <f t="shared" ref="G499:AA499" si="288">ROUND(((G500+G501+G503+G502)/1000),5)</f>
        <v>4.5849599999999997</v>
      </c>
      <c r="H499" s="91">
        <f t="shared" si="288"/>
        <v>4.5140099999999999</v>
      </c>
      <c r="I499" s="91">
        <f t="shared" si="288"/>
        <v>4.6098600000000003</v>
      </c>
      <c r="J499" s="91">
        <f t="shared" si="288"/>
        <v>5.03329</v>
      </c>
      <c r="K499" s="91">
        <f t="shared" si="288"/>
        <v>5.2319300000000002</v>
      </c>
      <c r="L499" s="91">
        <f t="shared" si="288"/>
        <v>5.4500400000000004</v>
      </c>
      <c r="M499" s="91">
        <f t="shared" si="288"/>
        <v>5.7462400000000002</v>
      </c>
      <c r="N499" s="91">
        <f t="shared" si="288"/>
        <v>5.8044900000000004</v>
      </c>
      <c r="O499" s="91">
        <f t="shared" si="288"/>
        <v>5.8113200000000003</v>
      </c>
      <c r="P499" s="91">
        <f t="shared" si="288"/>
        <v>5.7878100000000003</v>
      </c>
      <c r="Q499" s="91">
        <f t="shared" si="288"/>
        <v>5.8004800000000003</v>
      </c>
      <c r="R499" s="91">
        <f t="shared" si="288"/>
        <v>5.8475599999999996</v>
      </c>
      <c r="S499" s="91">
        <f t="shared" si="288"/>
        <v>5.8359500000000004</v>
      </c>
      <c r="T499" s="91">
        <f t="shared" si="288"/>
        <v>5.8065600000000002</v>
      </c>
      <c r="U499" s="91">
        <f t="shared" si="288"/>
        <v>5.7963899999999997</v>
      </c>
      <c r="V499" s="91">
        <f t="shared" si="288"/>
        <v>5.7498300000000002</v>
      </c>
      <c r="W499" s="91">
        <f t="shared" si="288"/>
        <v>5.6475</v>
      </c>
      <c r="X499" s="91">
        <f t="shared" si="288"/>
        <v>5.6066700000000003</v>
      </c>
      <c r="Y499" s="91">
        <f t="shared" si="288"/>
        <v>5.6021400000000003</v>
      </c>
      <c r="Z499" s="91">
        <f t="shared" si="288"/>
        <v>5.3541699999999999</v>
      </c>
      <c r="AA499" s="91">
        <f t="shared" si="288"/>
        <v>5.1961500000000003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2142</v>
      </c>
      <c r="B504" s="28" t="str">
        <f>"05"&amp;"."&amp;$B$800&amp;"."&amp;$B$801</f>
        <v>05.07.2023</v>
      </c>
      <c r="C504" s="90" t="s">
        <v>76</v>
      </c>
      <c r="D504" s="91">
        <f>ROUND(((D505+D506+D508+D507)/1000),5)</f>
        <v>4.8491299999999997</v>
      </c>
      <c r="E504" s="91">
        <f>ROUND(((E505+E506+E508+E507)/1000),5)</f>
        <v>4.6612</v>
      </c>
      <c r="F504" s="91">
        <f>ROUND(((F505+F506+F508+F507)/1000),5)</f>
        <v>4.5813899999999999</v>
      </c>
      <c r="G504" s="91">
        <f t="shared" ref="G504:AA504" si="291">ROUND(((G505+G506+G508+G507)/1000),5)</f>
        <v>4.5380399999999996</v>
      </c>
      <c r="H504" s="91">
        <f t="shared" si="291"/>
        <v>4.4810699999999999</v>
      </c>
      <c r="I504" s="91">
        <f t="shared" si="291"/>
        <v>4.5576400000000001</v>
      </c>
      <c r="J504" s="91">
        <f t="shared" si="291"/>
        <v>4.8360099999999999</v>
      </c>
      <c r="K504" s="91">
        <f t="shared" si="291"/>
        <v>5.21061</v>
      </c>
      <c r="L504" s="91">
        <f t="shared" si="291"/>
        <v>5.4398099999999996</v>
      </c>
      <c r="M504" s="91">
        <f t="shared" si="291"/>
        <v>5.7285599999999999</v>
      </c>
      <c r="N504" s="91">
        <f t="shared" si="291"/>
        <v>5.8018900000000002</v>
      </c>
      <c r="O504" s="91">
        <f t="shared" si="291"/>
        <v>5.8271600000000001</v>
      </c>
      <c r="P504" s="91">
        <f t="shared" si="291"/>
        <v>5.8160999999999996</v>
      </c>
      <c r="Q504" s="91">
        <f t="shared" si="291"/>
        <v>5.8175800000000004</v>
      </c>
      <c r="R504" s="91">
        <f t="shared" si="291"/>
        <v>5.8623799999999999</v>
      </c>
      <c r="S504" s="91">
        <f t="shared" si="291"/>
        <v>5.8546199999999997</v>
      </c>
      <c r="T504" s="91">
        <f t="shared" si="291"/>
        <v>5.8298699999999997</v>
      </c>
      <c r="U504" s="91">
        <f t="shared" si="291"/>
        <v>5.8168800000000003</v>
      </c>
      <c r="V504" s="91">
        <f t="shared" si="291"/>
        <v>5.7576400000000003</v>
      </c>
      <c r="W504" s="91">
        <f t="shared" si="291"/>
        <v>5.6809500000000002</v>
      </c>
      <c r="X504" s="91">
        <f t="shared" si="291"/>
        <v>5.5981300000000003</v>
      </c>
      <c r="Y504" s="91">
        <f t="shared" si="291"/>
        <v>5.5718399999999999</v>
      </c>
      <c r="Z504" s="91">
        <f t="shared" si="291"/>
        <v>5.3500699999999997</v>
      </c>
      <c r="AA504" s="91">
        <f t="shared" si="291"/>
        <v>5.1347199999999997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2147</v>
      </c>
      <c r="B509" s="28" t="str">
        <f>"06"&amp;"."&amp;$B$800&amp;"."&amp;$B$801</f>
        <v>06.07.2023</v>
      </c>
      <c r="C509" s="90" t="s">
        <v>76</v>
      </c>
      <c r="D509" s="91">
        <f>ROUND(((D510+D511+D513+D512)/1000),5)</f>
        <v>4.8515899999999998</v>
      </c>
      <c r="E509" s="91">
        <f>ROUND(((E510+E511+E513+E512)/1000),5)</f>
        <v>4.6651100000000003</v>
      </c>
      <c r="F509" s="91">
        <f>ROUND(((F510+F511+F513+F512)/1000),5)</f>
        <v>4.5593000000000004</v>
      </c>
      <c r="G509" s="91">
        <f t="shared" ref="G509:AA509" si="294">ROUND(((G510+G511+G513+G512)/1000),5)</f>
        <v>4.5037099999999999</v>
      </c>
      <c r="H509" s="91">
        <f t="shared" si="294"/>
        <v>4.4333099999999996</v>
      </c>
      <c r="I509" s="91">
        <f t="shared" si="294"/>
        <v>4.5037200000000004</v>
      </c>
      <c r="J509" s="91">
        <f t="shared" si="294"/>
        <v>4.71225</v>
      </c>
      <c r="K509" s="91">
        <f t="shared" si="294"/>
        <v>5.2090300000000003</v>
      </c>
      <c r="L509" s="91">
        <f t="shared" si="294"/>
        <v>5.4031900000000004</v>
      </c>
      <c r="M509" s="91">
        <f t="shared" si="294"/>
        <v>5.71957</v>
      </c>
      <c r="N509" s="91">
        <f t="shared" si="294"/>
        <v>5.7466400000000002</v>
      </c>
      <c r="O509" s="91">
        <f t="shared" si="294"/>
        <v>5.7469799999999998</v>
      </c>
      <c r="P509" s="91">
        <f t="shared" si="294"/>
        <v>5.7155199999999997</v>
      </c>
      <c r="Q509" s="91">
        <f t="shared" si="294"/>
        <v>5.75101</v>
      </c>
      <c r="R509" s="91">
        <f t="shared" si="294"/>
        <v>5.7563700000000004</v>
      </c>
      <c r="S509" s="91">
        <f t="shared" si="294"/>
        <v>5.7882499999999997</v>
      </c>
      <c r="T509" s="91">
        <f t="shared" si="294"/>
        <v>5.7728400000000004</v>
      </c>
      <c r="U509" s="91">
        <f t="shared" si="294"/>
        <v>5.7668100000000004</v>
      </c>
      <c r="V509" s="91">
        <f t="shared" si="294"/>
        <v>5.7282400000000004</v>
      </c>
      <c r="W509" s="91">
        <f t="shared" si="294"/>
        <v>5.6353299999999997</v>
      </c>
      <c r="X509" s="91">
        <f t="shared" si="294"/>
        <v>5.5916800000000002</v>
      </c>
      <c r="Y509" s="91">
        <f t="shared" si="294"/>
        <v>5.5642399999999999</v>
      </c>
      <c r="Z509" s="91">
        <f t="shared" si="294"/>
        <v>5.4389399999999997</v>
      </c>
      <c r="AA509" s="91">
        <f t="shared" si="294"/>
        <v>5.1616999999999997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2152</v>
      </c>
      <c r="B514" s="28" t="str">
        <f>"07"&amp;"."&amp;$B$800&amp;"."&amp;$B$801</f>
        <v>07.07.2023</v>
      </c>
      <c r="C514" s="90" t="s">
        <v>76</v>
      </c>
      <c r="D514" s="91">
        <f>ROUND(((D515+D516+D518+D517)/1000),5)</f>
        <v>4.8452500000000001</v>
      </c>
      <c r="E514" s="91">
        <f>ROUND(((E515+E516+E518+E517)/1000),5)</f>
        <v>4.6838600000000001</v>
      </c>
      <c r="F514" s="91">
        <f>ROUND(((F515+F516+F518+F517)/1000),5)</f>
        <v>4.6042300000000003</v>
      </c>
      <c r="G514" s="91">
        <f t="shared" ref="G514:AA514" si="297">ROUND(((G515+G516+G518+G517)/1000),5)</f>
        <v>4.5677599999999998</v>
      </c>
      <c r="H514" s="91">
        <f t="shared" si="297"/>
        <v>4.5604399999999998</v>
      </c>
      <c r="I514" s="91">
        <f t="shared" si="297"/>
        <v>4.65266</v>
      </c>
      <c r="J514" s="91">
        <f t="shared" si="297"/>
        <v>4.8877300000000004</v>
      </c>
      <c r="K514" s="91">
        <f t="shared" si="297"/>
        <v>5.2866299999999997</v>
      </c>
      <c r="L514" s="91">
        <f t="shared" si="297"/>
        <v>5.5456000000000003</v>
      </c>
      <c r="M514" s="91">
        <f t="shared" si="297"/>
        <v>5.8336800000000002</v>
      </c>
      <c r="N514" s="91">
        <f t="shared" si="297"/>
        <v>5.86477</v>
      </c>
      <c r="O514" s="91">
        <f t="shared" si="297"/>
        <v>5.8607800000000001</v>
      </c>
      <c r="P514" s="91">
        <f t="shared" si="297"/>
        <v>5.8287100000000001</v>
      </c>
      <c r="Q514" s="91">
        <f t="shared" si="297"/>
        <v>5.85649</v>
      </c>
      <c r="R514" s="91">
        <f t="shared" si="297"/>
        <v>5.8635999999999999</v>
      </c>
      <c r="S514" s="91">
        <f t="shared" si="297"/>
        <v>5.8610100000000003</v>
      </c>
      <c r="T514" s="91">
        <f t="shared" si="297"/>
        <v>5.8612200000000003</v>
      </c>
      <c r="U514" s="91">
        <f t="shared" si="297"/>
        <v>5.8733000000000004</v>
      </c>
      <c r="V514" s="91">
        <f t="shared" si="297"/>
        <v>5.8468799999999996</v>
      </c>
      <c r="W514" s="91">
        <f t="shared" si="297"/>
        <v>5.8241300000000003</v>
      </c>
      <c r="X514" s="91">
        <f t="shared" si="297"/>
        <v>5.78</v>
      </c>
      <c r="Y514" s="91">
        <f t="shared" si="297"/>
        <v>5.82233</v>
      </c>
      <c r="Z514" s="91">
        <f t="shared" si="297"/>
        <v>5.6332899999999997</v>
      </c>
      <c r="AA514" s="91">
        <f t="shared" si="297"/>
        <v>5.3725100000000001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2157</v>
      </c>
      <c r="B519" s="28" t="str">
        <f>"08"&amp;"."&amp;$B$800&amp;"."&amp;$B$801</f>
        <v>08.07.2023</v>
      </c>
      <c r="C519" s="90" t="s">
        <v>76</v>
      </c>
      <c r="D519" s="91">
        <f>ROUND(((D520+D521+D523+D522)/1000),5)</f>
        <v>5.1983800000000002</v>
      </c>
      <c r="E519" s="91">
        <f>ROUND(((E520+E521+E523+E522)/1000),5)</f>
        <v>5.0465200000000001</v>
      </c>
      <c r="F519" s="91">
        <f>ROUND(((F520+F521+F523+F522)/1000),5)</f>
        <v>4.9012099999999998</v>
      </c>
      <c r="G519" s="91">
        <f t="shared" ref="G519:AA519" si="300">ROUND(((G520+G521+G523+G522)/1000),5)</f>
        <v>4.80715</v>
      </c>
      <c r="H519" s="91">
        <f t="shared" si="300"/>
        <v>4.7336499999999999</v>
      </c>
      <c r="I519" s="91">
        <f t="shared" si="300"/>
        <v>4.8393100000000002</v>
      </c>
      <c r="J519" s="91">
        <f t="shared" si="300"/>
        <v>4.9556500000000003</v>
      </c>
      <c r="K519" s="91">
        <f t="shared" si="300"/>
        <v>5.1255899999999999</v>
      </c>
      <c r="L519" s="91">
        <f t="shared" si="300"/>
        <v>5.3110200000000001</v>
      </c>
      <c r="M519" s="91">
        <f t="shared" si="300"/>
        <v>5.6879400000000002</v>
      </c>
      <c r="N519" s="91">
        <f t="shared" si="300"/>
        <v>5.8205499999999999</v>
      </c>
      <c r="O519" s="91">
        <f t="shared" si="300"/>
        <v>5.8402500000000002</v>
      </c>
      <c r="P519" s="91">
        <f t="shared" si="300"/>
        <v>5.8396600000000003</v>
      </c>
      <c r="Q519" s="91">
        <f t="shared" si="300"/>
        <v>5.8533799999999996</v>
      </c>
      <c r="R519" s="91">
        <f t="shared" si="300"/>
        <v>5.8500899999999998</v>
      </c>
      <c r="S519" s="91">
        <f t="shared" si="300"/>
        <v>5.83901</v>
      </c>
      <c r="T519" s="91">
        <f t="shared" si="300"/>
        <v>5.8086599999999997</v>
      </c>
      <c r="U519" s="91">
        <f t="shared" si="300"/>
        <v>5.7251599999999998</v>
      </c>
      <c r="V519" s="91">
        <f t="shared" si="300"/>
        <v>5.6760400000000004</v>
      </c>
      <c r="W519" s="91">
        <f t="shared" si="300"/>
        <v>5.6859500000000001</v>
      </c>
      <c r="X519" s="91">
        <f t="shared" si="300"/>
        <v>5.6547400000000003</v>
      </c>
      <c r="Y519" s="91">
        <f t="shared" si="300"/>
        <v>5.6421299999999999</v>
      </c>
      <c r="Z519" s="91">
        <f t="shared" si="300"/>
        <v>5.6373300000000004</v>
      </c>
      <c r="AA519" s="91">
        <f t="shared" si="300"/>
        <v>5.3919499999999996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2162</v>
      </c>
      <c r="B524" s="28" t="str">
        <f>"09"&amp;"."&amp;$B$800&amp;"."&amp;$B$801</f>
        <v>09.07.2023</v>
      </c>
      <c r="C524" s="90" t="s">
        <v>76</v>
      </c>
      <c r="D524" s="91">
        <f>ROUND(((D525+D526+D528+D527)/1000),5)</f>
        <v>5.2878299999999996</v>
      </c>
      <c r="E524" s="91">
        <f>ROUND(((E525+E526+E528+E527)/1000),5)</f>
        <v>5.1307499999999999</v>
      </c>
      <c r="F524" s="91">
        <f>ROUND(((F525+F526+F528+F527)/1000),5)</f>
        <v>4.9665100000000004</v>
      </c>
      <c r="G524" s="91">
        <f t="shared" ref="G524:AA524" si="303">ROUND(((G525+G526+G528+G527)/1000),5)</f>
        <v>4.8863500000000002</v>
      </c>
      <c r="H524" s="91">
        <f t="shared" si="303"/>
        <v>4.8459899999999996</v>
      </c>
      <c r="I524" s="91">
        <f t="shared" si="303"/>
        <v>4.8492699999999997</v>
      </c>
      <c r="J524" s="91">
        <f t="shared" si="303"/>
        <v>5.0072900000000002</v>
      </c>
      <c r="K524" s="91">
        <f t="shared" si="303"/>
        <v>5.1998800000000003</v>
      </c>
      <c r="L524" s="91">
        <f t="shared" si="303"/>
        <v>5.3380000000000001</v>
      </c>
      <c r="M524" s="91">
        <f t="shared" si="303"/>
        <v>5.6452099999999996</v>
      </c>
      <c r="N524" s="91">
        <f t="shared" si="303"/>
        <v>5.8067599999999997</v>
      </c>
      <c r="O524" s="91">
        <f t="shared" si="303"/>
        <v>5.8493199999999996</v>
      </c>
      <c r="P524" s="91">
        <f t="shared" si="303"/>
        <v>5.8415100000000004</v>
      </c>
      <c r="Q524" s="91">
        <f t="shared" si="303"/>
        <v>5.86198</v>
      </c>
      <c r="R524" s="91">
        <f t="shared" si="303"/>
        <v>5.8613900000000001</v>
      </c>
      <c r="S524" s="91">
        <f t="shared" si="303"/>
        <v>5.8609799999999996</v>
      </c>
      <c r="T524" s="91">
        <f t="shared" si="303"/>
        <v>5.8266</v>
      </c>
      <c r="U524" s="91">
        <f t="shared" si="303"/>
        <v>5.7522900000000003</v>
      </c>
      <c r="V524" s="91">
        <f t="shared" si="303"/>
        <v>5.7142299999999997</v>
      </c>
      <c r="W524" s="91">
        <f t="shared" si="303"/>
        <v>5.6839300000000001</v>
      </c>
      <c r="X524" s="91">
        <f t="shared" si="303"/>
        <v>5.6498100000000004</v>
      </c>
      <c r="Y524" s="91">
        <f t="shared" si="303"/>
        <v>5.6662400000000002</v>
      </c>
      <c r="Z524" s="91">
        <f t="shared" si="303"/>
        <v>5.6147900000000002</v>
      </c>
      <c r="AA524" s="91">
        <f t="shared" si="303"/>
        <v>5.3770100000000003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2167</v>
      </c>
      <c r="B529" s="28" t="str">
        <f>"10"&amp;"."&amp;$B$800&amp;"."&amp;$B$801</f>
        <v>10.07.2023</v>
      </c>
      <c r="C529" s="90" t="s">
        <v>76</v>
      </c>
      <c r="D529" s="91">
        <f>ROUND(((D530+D531+D533+D532)/1000),5)</f>
        <v>5.13185</v>
      </c>
      <c r="E529" s="91">
        <f>ROUND(((E530+E531+E533+E532)/1000),5)</f>
        <v>4.9275399999999996</v>
      </c>
      <c r="F529" s="91">
        <f>ROUND(((F530+F531+F533+F532)/1000),5)</f>
        <v>4.7699600000000002</v>
      </c>
      <c r="G529" s="91">
        <f t="shared" ref="G529:AA529" si="306">ROUND(((G530+G531+G533+G532)/1000),5)</f>
        <v>4.6753299999999998</v>
      </c>
      <c r="H529" s="91">
        <f t="shared" si="306"/>
        <v>4.5696399999999997</v>
      </c>
      <c r="I529" s="91">
        <f t="shared" si="306"/>
        <v>4.7930700000000002</v>
      </c>
      <c r="J529" s="91">
        <f t="shared" si="306"/>
        <v>5.0590599999999997</v>
      </c>
      <c r="K529" s="91">
        <f t="shared" si="306"/>
        <v>5.2372199999999998</v>
      </c>
      <c r="L529" s="91">
        <f t="shared" si="306"/>
        <v>5.4299299999999997</v>
      </c>
      <c r="M529" s="91">
        <f t="shared" si="306"/>
        <v>5.6004800000000001</v>
      </c>
      <c r="N529" s="91">
        <f t="shared" si="306"/>
        <v>5.8009599999999999</v>
      </c>
      <c r="O529" s="91">
        <f t="shared" si="306"/>
        <v>5.8184899999999997</v>
      </c>
      <c r="P529" s="91">
        <f t="shared" si="306"/>
        <v>5.7964099999999998</v>
      </c>
      <c r="Q529" s="91">
        <f t="shared" si="306"/>
        <v>5.8305999999999996</v>
      </c>
      <c r="R529" s="91">
        <f t="shared" si="306"/>
        <v>5.8306699999999996</v>
      </c>
      <c r="S529" s="91">
        <f t="shared" si="306"/>
        <v>5.7519799999999996</v>
      </c>
      <c r="T529" s="91">
        <f t="shared" si="306"/>
        <v>5.7419700000000002</v>
      </c>
      <c r="U529" s="91">
        <f t="shared" si="306"/>
        <v>5.7837899999999998</v>
      </c>
      <c r="V529" s="91">
        <f t="shared" si="306"/>
        <v>5.63171</v>
      </c>
      <c r="W529" s="91">
        <f t="shared" si="306"/>
        <v>5.5495400000000004</v>
      </c>
      <c r="X529" s="91">
        <f t="shared" si="306"/>
        <v>5.5077100000000003</v>
      </c>
      <c r="Y529" s="91">
        <f t="shared" si="306"/>
        <v>5.5314300000000003</v>
      </c>
      <c r="Z529" s="91">
        <f t="shared" si="306"/>
        <v>5.3897899999999996</v>
      </c>
      <c r="AA529" s="91">
        <f t="shared" si="306"/>
        <v>5.3068099999999996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2172</v>
      </c>
      <c r="B534" s="28" t="str">
        <f>"11"&amp;"."&amp;$B$800&amp;"."&amp;$B$801</f>
        <v>11.07.2023</v>
      </c>
      <c r="C534" s="90" t="s">
        <v>76</v>
      </c>
      <c r="D534" s="91">
        <f>ROUND(((D535+D536+D538+D537)/1000),5)</f>
        <v>5.0547000000000004</v>
      </c>
      <c r="E534" s="91">
        <f>ROUND(((E535+E536+E538+E537)/1000),5)</f>
        <v>4.9801599999999997</v>
      </c>
      <c r="F534" s="91">
        <f>ROUND(((F535+F536+F538+F537)/1000),5)</f>
        <v>4.7624599999999999</v>
      </c>
      <c r="G534" s="91">
        <f t="shared" ref="G534:AA534" si="309">ROUND(((G535+G536+G538+G537)/1000),5)</f>
        <v>4.5854200000000001</v>
      </c>
      <c r="H534" s="91">
        <f t="shared" si="309"/>
        <v>4.5767800000000003</v>
      </c>
      <c r="I534" s="91">
        <f t="shared" si="309"/>
        <v>4.7844600000000002</v>
      </c>
      <c r="J534" s="91">
        <f t="shared" si="309"/>
        <v>5.0255700000000001</v>
      </c>
      <c r="K534" s="91">
        <f t="shared" si="309"/>
        <v>5.2038799999999998</v>
      </c>
      <c r="L534" s="91">
        <f t="shared" si="309"/>
        <v>5.4157599999999997</v>
      </c>
      <c r="M534" s="91">
        <f t="shared" si="309"/>
        <v>5.5146100000000002</v>
      </c>
      <c r="N534" s="91">
        <f t="shared" si="309"/>
        <v>5.5268300000000004</v>
      </c>
      <c r="O534" s="91">
        <f t="shared" si="309"/>
        <v>5.5421500000000004</v>
      </c>
      <c r="P534" s="91">
        <f t="shared" si="309"/>
        <v>5.5584499999999997</v>
      </c>
      <c r="Q534" s="91">
        <f t="shared" si="309"/>
        <v>5.5552099999999998</v>
      </c>
      <c r="R534" s="91">
        <f t="shared" si="309"/>
        <v>5.5875300000000001</v>
      </c>
      <c r="S534" s="91">
        <f t="shared" si="309"/>
        <v>5.5833300000000001</v>
      </c>
      <c r="T534" s="91">
        <f t="shared" si="309"/>
        <v>5.5801100000000003</v>
      </c>
      <c r="U534" s="91">
        <f t="shared" si="309"/>
        <v>5.5679699999999999</v>
      </c>
      <c r="V534" s="91">
        <f t="shared" si="309"/>
        <v>5.53782</v>
      </c>
      <c r="W534" s="91">
        <f t="shared" si="309"/>
        <v>5.4934099999999999</v>
      </c>
      <c r="X534" s="91">
        <f t="shared" si="309"/>
        <v>5.44672</v>
      </c>
      <c r="Y534" s="91">
        <f t="shared" si="309"/>
        <v>5.4710099999999997</v>
      </c>
      <c r="Z534" s="91">
        <f t="shared" si="309"/>
        <v>5.3284700000000003</v>
      </c>
      <c r="AA534" s="91">
        <f t="shared" si="309"/>
        <v>5.2850299999999999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2177</v>
      </c>
      <c r="B539" s="28" t="str">
        <f>"12"&amp;"."&amp;$B$800&amp;"."&amp;$B$801</f>
        <v>12.07.2023</v>
      </c>
      <c r="C539" s="90" t="s">
        <v>76</v>
      </c>
      <c r="D539" s="91">
        <f>ROUND(((D540+D541+D543+D542)/1000),5)</f>
        <v>5.0075599999999998</v>
      </c>
      <c r="E539" s="91">
        <f>ROUND(((E540+E541+E543+E542)/1000),5)</f>
        <v>4.8913799999999998</v>
      </c>
      <c r="F539" s="91">
        <f>ROUND(((F540+F541+F543+F542)/1000),5)</f>
        <v>4.8006799999999998</v>
      </c>
      <c r="G539" s="91">
        <f t="shared" ref="G539:AA539" si="312">ROUND(((G540+G541+G543+G542)/1000),5)</f>
        <v>4.7562300000000004</v>
      </c>
      <c r="H539" s="91">
        <f t="shared" si="312"/>
        <v>4.74864</v>
      </c>
      <c r="I539" s="91">
        <f t="shared" si="312"/>
        <v>4.8688799999999999</v>
      </c>
      <c r="J539" s="91">
        <f t="shared" si="312"/>
        <v>5.1076600000000001</v>
      </c>
      <c r="K539" s="91">
        <f t="shared" si="312"/>
        <v>5.2780300000000002</v>
      </c>
      <c r="L539" s="91">
        <f t="shared" si="312"/>
        <v>5.5269300000000001</v>
      </c>
      <c r="M539" s="91">
        <f t="shared" si="312"/>
        <v>5.7261300000000004</v>
      </c>
      <c r="N539" s="91">
        <f t="shared" si="312"/>
        <v>5.8295000000000003</v>
      </c>
      <c r="O539" s="91">
        <f t="shared" si="312"/>
        <v>5.8277700000000001</v>
      </c>
      <c r="P539" s="91">
        <f t="shared" si="312"/>
        <v>5.7892900000000003</v>
      </c>
      <c r="Q539" s="91">
        <f t="shared" si="312"/>
        <v>5.7752100000000004</v>
      </c>
      <c r="R539" s="91">
        <f t="shared" si="312"/>
        <v>5.8934499999999996</v>
      </c>
      <c r="S539" s="91">
        <f t="shared" si="312"/>
        <v>5.8388999999999998</v>
      </c>
      <c r="T539" s="91">
        <f t="shared" si="312"/>
        <v>5.8258599999999996</v>
      </c>
      <c r="U539" s="91">
        <f t="shared" si="312"/>
        <v>5.6981900000000003</v>
      </c>
      <c r="V539" s="91">
        <f t="shared" si="312"/>
        <v>5.6567299999999996</v>
      </c>
      <c r="W539" s="91">
        <f t="shared" si="312"/>
        <v>5.5582599999999998</v>
      </c>
      <c r="X539" s="91">
        <f t="shared" si="312"/>
        <v>5.5647200000000003</v>
      </c>
      <c r="Y539" s="91">
        <f t="shared" si="312"/>
        <v>5.57714</v>
      </c>
      <c r="Z539" s="91">
        <f t="shared" si="312"/>
        <v>5.3954399999999998</v>
      </c>
      <c r="AA539" s="91">
        <f t="shared" si="312"/>
        <v>5.2797499999999999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2182</v>
      </c>
      <c r="B544" s="28" t="str">
        <f>"13"&amp;"."&amp;$B$800&amp;"."&amp;$B$801</f>
        <v>13.07.2023</v>
      </c>
      <c r="C544" s="90" t="s">
        <v>76</v>
      </c>
      <c r="D544" s="91">
        <f>ROUND(((D545+D546+D548+D547)/1000),5)</f>
        <v>5.14438</v>
      </c>
      <c r="E544" s="91">
        <f>ROUND(((E545+E546+E548+E547)/1000),5)</f>
        <v>5.0046600000000003</v>
      </c>
      <c r="F544" s="91">
        <f>ROUND(((F545+F546+F548+F547)/1000),5)</f>
        <v>4.8662700000000001</v>
      </c>
      <c r="G544" s="91">
        <f t="shared" ref="G544:AA544" si="315">ROUND(((G545+G546+G548+G547)/1000),5)</f>
        <v>4.8048500000000001</v>
      </c>
      <c r="H544" s="91">
        <f t="shared" si="315"/>
        <v>4.7822300000000002</v>
      </c>
      <c r="I544" s="91">
        <f t="shared" si="315"/>
        <v>4.9591700000000003</v>
      </c>
      <c r="J544" s="91">
        <f t="shared" si="315"/>
        <v>5.1549899999999997</v>
      </c>
      <c r="K544" s="91">
        <f t="shared" si="315"/>
        <v>5.30959</v>
      </c>
      <c r="L544" s="91">
        <f t="shared" si="315"/>
        <v>5.5267600000000003</v>
      </c>
      <c r="M544" s="91">
        <f t="shared" si="315"/>
        <v>5.6656899999999997</v>
      </c>
      <c r="N544" s="91">
        <f t="shared" si="315"/>
        <v>5.82728</v>
      </c>
      <c r="O544" s="91">
        <f t="shared" si="315"/>
        <v>5.8291500000000003</v>
      </c>
      <c r="P544" s="91">
        <f t="shared" si="315"/>
        <v>5.8269700000000002</v>
      </c>
      <c r="Q544" s="91">
        <f t="shared" si="315"/>
        <v>5.8294600000000001</v>
      </c>
      <c r="R544" s="91">
        <f t="shared" si="315"/>
        <v>5.8947200000000004</v>
      </c>
      <c r="S544" s="91">
        <f t="shared" si="315"/>
        <v>5.8834200000000001</v>
      </c>
      <c r="T544" s="91">
        <f t="shared" si="315"/>
        <v>5.8471299999999999</v>
      </c>
      <c r="U544" s="91">
        <f t="shared" si="315"/>
        <v>5.8316600000000003</v>
      </c>
      <c r="V544" s="91">
        <f t="shared" si="315"/>
        <v>5.8083400000000003</v>
      </c>
      <c r="W544" s="91">
        <f t="shared" si="315"/>
        <v>5.7625799999999998</v>
      </c>
      <c r="X544" s="91">
        <f t="shared" si="315"/>
        <v>5.7440100000000003</v>
      </c>
      <c r="Y544" s="91">
        <f t="shared" si="315"/>
        <v>5.7358799999999999</v>
      </c>
      <c r="Z544" s="91">
        <f t="shared" si="315"/>
        <v>5.5197700000000003</v>
      </c>
      <c r="AA544" s="91">
        <f t="shared" si="315"/>
        <v>5.3337199999999996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2187</v>
      </c>
      <c r="B549" s="28" t="str">
        <f>"14"&amp;"."&amp;$B$800&amp;"."&amp;$B$801</f>
        <v>14.07.2023</v>
      </c>
      <c r="C549" s="90" t="s">
        <v>76</v>
      </c>
      <c r="D549" s="91">
        <f>ROUND(((D550+D551+D553+D552)/1000),5)</f>
        <v>5.13408</v>
      </c>
      <c r="E549" s="91">
        <f>ROUND(((E550+E551+E553+E552)/1000),5)</f>
        <v>4.9688800000000004</v>
      </c>
      <c r="F549" s="91">
        <f>ROUND(((F550+F551+F553+F552)/1000),5)</f>
        <v>4.8224900000000002</v>
      </c>
      <c r="G549" s="91">
        <f t="shared" ref="G549:AA549" si="318">ROUND(((G550+G551+G553+G552)/1000),5)</f>
        <v>4.7804799999999998</v>
      </c>
      <c r="H549" s="91">
        <f t="shared" si="318"/>
        <v>4.7776199999999998</v>
      </c>
      <c r="I549" s="91">
        <f t="shared" si="318"/>
        <v>4.8927899999999998</v>
      </c>
      <c r="J549" s="91">
        <f t="shared" si="318"/>
        <v>5.11226</v>
      </c>
      <c r="K549" s="91">
        <f t="shared" si="318"/>
        <v>5.3041099999999997</v>
      </c>
      <c r="L549" s="91">
        <f t="shared" si="318"/>
        <v>5.5545299999999997</v>
      </c>
      <c r="M549" s="91">
        <f t="shared" si="318"/>
        <v>5.7912800000000004</v>
      </c>
      <c r="N549" s="91">
        <f t="shared" si="318"/>
        <v>5.8278699999999999</v>
      </c>
      <c r="O549" s="91">
        <f t="shared" si="318"/>
        <v>5.8365200000000002</v>
      </c>
      <c r="P549" s="91">
        <f t="shared" si="318"/>
        <v>5.8273200000000003</v>
      </c>
      <c r="Q549" s="91">
        <f t="shared" si="318"/>
        <v>5.8244400000000001</v>
      </c>
      <c r="R549" s="91">
        <f t="shared" si="318"/>
        <v>5.8691700000000004</v>
      </c>
      <c r="S549" s="91">
        <f t="shared" si="318"/>
        <v>5.8300400000000003</v>
      </c>
      <c r="T549" s="91">
        <f t="shared" si="318"/>
        <v>5.8271600000000001</v>
      </c>
      <c r="U549" s="91">
        <f t="shared" si="318"/>
        <v>5.8320499999999997</v>
      </c>
      <c r="V549" s="91">
        <f t="shared" si="318"/>
        <v>5.8232100000000004</v>
      </c>
      <c r="W549" s="91">
        <f t="shared" si="318"/>
        <v>5.7925399999999998</v>
      </c>
      <c r="X549" s="91">
        <f t="shared" si="318"/>
        <v>5.7765599999999999</v>
      </c>
      <c r="Y549" s="91">
        <f t="shared" si="318"/>
        <v>5.7947300000000004</v>
      </c>
      <c r="Z549" s="91">
        <f t="shared" si="318"/>
        <v>5.5921799999999999</v>
      </c>
      <c r="AA549" s="91">
        <f t="shared" si="318"/>
        <v>5.3459599999999998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2192</v>
      </c>
      <c r="B554" s="28" t="str">
        <f>"15"&amp;"."&amp;$B$800&amp;"."&amp;$B$801</f>
        <v>15.07.2023</v>
      </c>
      <c r="C554" s="90" t="s">
        <v>76</v>
      </c>
      <c r="D554" s="91">
        <f>ROUND(((D555+D556+D558+D557)/1000),5)</f>
        <v>5.2546600000000003</v>
      </c>
      <c r="E554" s="91">
        <f>ROUND(((E555+E556+E558+E557)/1000),5)</f>
        <v>5.2271799999999997</v>
      </c>
      <c r="F554" s="91">
        <f>ROUND(((F555+F556+F558+F557)/1000),5)</f>
        <v>5.1107300000000002</v>
      </c>
      <c r="G554" s="91">
        <f t="shared" ref="G554:AA554" si="321">ROUND(((G555+G556+G558+G557)/1000),5)</f>
        <v>5.0179799999999997</v>
      </c>
      <c r="H554" s="91">
        <f t="shared" si="321"/>
        <v>4.9568500000000002</v>
      </c>
      <c r="I554" s="91">
        <f t="shared" si="321"/>
        <v>4.9527999999999999</v>
      </c>
      <c r="J554" s="91">
        <f t="shared" si="321"/>
        <v>5.0287699999999997</v>
      </c>
      <c r="K554" s="91">
        <f t="shared" si="321"/>
        <v>5.2195799999999997</v>
      </c>
      <c r="L554" s="91">
        <f t="shared" si="321"/>
        <v>5.3630899999999997</v>
      </c>
      <c r="M554" s="91">
        <f t="shared" si="321"/>
        <v>5.6407999999999996</v>
      </c>
      <c r="N554" s="91">
        <f t="shared" si="321"/>
        <v>5.9156399999999998</v>
      </c>
      <c r="O554" s="91">
        <f t="shared" si="321"/>
        <v>5.9054399999999996</v>
      </c>
      <c r="P554" s="91">
        <f t="shared" si="321"/>
        <v>6.01722</v>
      </c>
      <c r="Q554" s="91">
        <f t="shared" si="321"/>
        <v>6.0570000000000004</v>
      </c>
      <c r="R554" s="91">
        <f t="shared" si="321"/>
        <v>6.0147500000000003</v>
      </c>
      <c r="S554" s="91">
        <f t="shared" si="321"/>
        <v>5.89283</v>
      </c>
      <c r="T554" s="91">
        <f t="shared" si="321"/>
        <v>5.8111800000000002</v>
      </c>
      <c r="U554" s="91">
        <f t="shared" si="321"/>
        <v>5.6991800000000001</v>
      </c>
      <c r="V554" s="91">
        <f t="shared" si="321"/>
        <v>5.6416700000000004</v>
      </c>
      <c r="W554" s="91">
        <f t="shared" si="321"/>
        <v>5.4507300000000001</v>
      </c>
      <c r="X554" s="91">
        <f t="shared" si="321"/>
        <v>5.4426300000000003</v>
      </c>
      <c r="Y554" s="91">
        <f t="shared" si="321"/>
        <v>5.5560700000000001</v>
      </c>
      <c r="Z554" s="91">
        <f t="shared" si="321"/>
        <v>5.4140600000000001</v>
      </c>
      <c r="AA554" s="91">
        <f t="shared" si="321"/>
        <v>5.2800599999999998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2197</v>
      </c>
      <c r="B559" s="28" t="str">
        <f>"16"&amp;"."&amp;$B$800&amp;"."&amp;$B$801</f>
        <v>16.07.2023</v>
      </c>
      <c r="C559" s="90" t="s">
        <v>76</v>
      </c>
      <c r="D559" s="91">
        <f>ROUND(((D560+D561+D563+D562)/1000),5)</f>
        <v>5.2272999999999996</v>
      </c>
      <c r="E559" s="91">
        <f>ROUND(((E560+E561+E563+E562)/1000),5)</f>
        <v>5.1373600000000001</v>
      </c>
      <c r="F559" s="91">
        <f>ROUND(((F560+F561+F563+F562)/1000),5)</f>
        <v>5.0339799999999997</v>
      </c>
      <c r="G559" s="91">
        <f t="shared" ref="G559:AA559" si="324">ROUND(((G560+G561+G563+G562)/1000),5)</f>
        <v>4.9248200000000004</v>
      </c>
      <c r="H559" s="91">
        <f t="shared" si="324"/>
        <v>4.8630800000000001</v>
      </c>
      <c r="I559" s="91">
        <f t="shared" si="324"/>
        <v>4.8595600000000001</v>
      </c>
      <c r="J559" s="91">
        <f t="shared" si="324"/>
        <v>4.9000700000000004</v>
      </c>
      <c r="K559" s="91">
        <f t="shared" si="324"/>
        <v>5.1245099999999999</v>
      </c>
      <c r="L559" s="91">
        <f t="shared" si="324"/>
        <v>5.3084800000000003</v>
      </c>
      <c r="M559" s="91">
        <f t="shared" si="324"/>
        <v>5.6404699999999997</v>
      </c>
      <c r="N559" s="91">
        <f t="shared" si="324"/>
        <v>5.7275700000000001</v>
      </c>
      <c r="O559" s="91">
        <f t="shared" si="324"/>
        <v>5.76098</v>
      </c>
      <c r="P559" s="91">
        <f t="shared" si="324"/>
        <v>5.7720500000000001</v>
      </c>
      <c r="Q559" s="91">
        <f t="shared" si="324"/>
        <v>5.7791600000000001</v>
      </c>
      <c r="R559" s="91">
        <f t="shared" si="324"/>
        <v>5.7972599999999996</v>
      </c>
      <c r="S559" s="91">
        <f t="shared" si="324"/>
        <v>5.7892900000000003</v>
      </c>
      <c r="T559" s="91">
        <f t="shared" si="324"/>
        <v>5.7512299999999996</v>
      </c>
      <c r="U559" s="91">
        <f t="shared" si="324"/>
        <v>5.7143600000000001</v>
      </c>
      <c r="V559" s="91">
        <f t="shared" si="324"/>
        <v>5.7050000000000001</v>
      </c>
      <c r="W559" s="91">
        <f t="shared" si="324"/>
        <v>5.6901999999999999</v>
      </c>
      <c r="X559" s="91">
        <f t="shared" si="324"/>
        <v>5.6989299999999998</v>
      </c>
      <c r="Y559" s="91">
        <f t="shared" si="324"/>
        <v>5.7394499999999997</v>
      </c>
      <c r="Z559" s="91">
        <f t="shared" si="324"/>
        <v>5.6345299999999998</v>
      </c>
      <c r="AA559" s="91">
        <f t="shared" si="324"/>
        <v>5.3606800000000003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2202</v>
      </c>
      <c r="B564" s="28" t="str">
        <f>"17"&amp;"."&amp;$B$800&amp;"."&amp;$B$801</f>
        <v>17.07.2023</v>
      </c>
      <c r="C564" s="90" t="s">
        <v>76</v>
      </c>
      <c r="D564" s="91">
        <f>ROUND(((D565+D566+D568+D567)/1000),5)</f>
        <v>5.2149000000000001</v>
      </c>
      <c r="E564" s="91">
        <f>ROUND(((E565+E566+E568+E567)/1000),5)</f>
        <v>5.0975900000000003</v>
      </c>
      <c r="F564" s="91">
        <f>ROUND(((F565+F566+F568+F567)/1000),5)</f>
        <v>5.00746</v>
      </c>
      <c r="G564" s="91">
        <f t="shared" ref="G564:AA564" si="327">ROUND(((G565+G566+G568+G567)/1000),5)</f>
        <v>4.9047000000000001</v>
      </c>
      <c r="H564" s="91">
        <f t="shared" si="327"/>
        <v>4.8641100000000002</v>
      </c>
      <c r="I564" s="91">
        <f t="shared" si="327"/>
        <v>4.9509800000000004</v>
      </c>
      <c r="J564" s="91">
        <f t="shared" si="327"/>
        <v>5.1372299999999997</v>
      </c>
      <c r="K564" s="91">
        <f t="shared" si="327"/>
        <v>5.2959699999999996</v>
      </c>
      <c r="L564" s="91">
        <f t="shared" si="327"/>
        <v>5.5544500000000001</v>
      </c>
      <c r="M564" s="91">
        <f t="shared" si="327"/>
        <v>5.8153899999999998</v>
      </c>
      <c r="N564" s="91">
        <f t="shared" si="327"/>
        <v>5.8258099999999997</v>
      </c>
      <c r="O564" s="91">
        <f t="shared" si="327"/>
        <v>5.8555400000000004</v>
      </c>
      <c r="P564" s="91">
        <f t="shared" si="327"/>
        <v>5.8266499999999999</v>
      </c>
      <c r="Q564" s="91">
        <f t="shared" si="327"/>
        <v>5.8470899999999997</v>
      </c>
      <c r="R564" s="91">
        <f t="shared" si="327"/>
        <v>5.9139799999999996</v>
      </c>
      <c r="S564" s="91">
        <f t="shared" si="327"/>
        <v>5.8906299999999998</v>
      </c>
      <c r="T564" s="91">
        <f t="shared" si="327"/>
        <v>5.8858899999999998</v>
      </c>
      <c r="U564" s="91">
        <f t="shared" si="327"/>
        <v>5.8716299999999997</v>
      </c>
      <c r="V564" s="91">
        <f t="shared" si="327"/>
        <v>5.8336800000000002</v>
      </c>
      <c r="W564" s="91">
        <f t="shared" si="327"/>
        <v>5.7835599999999996</v>
      </c>
      <c r="X564" s="91">
        <f t="shared" si="327"/>
        <v>5.7677399999999999</v>
      </c>
      <c r="Y564" s="91">
        <f t="shared" si="327"/>
        <v>5.7706600000000003</v>
      </c>
      <c r="Z564" s="91">
        <f t="shared" si="327"/>
        <v>5.4425299999999996</v>
      </c>
      <c r="AA564" s="91">
        <f t="shared" si="327"/>
        <v>5.2374000000000001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2207</v>
      </c>
      <c r="B569" s="28" t="str">
        <f>"18"&amp;"."&amp;$B$800&amp;"."&amp;$B$801</f>
        <v>18.07.2023</v>
      </c>
      <c r="C569" s="90" t="s">
        <v>76</v>
      </c>
      <c r="D569" s="91">
        <f>ROUND(((D570+D571+D573+D572)/1000),5)</f>
        <v>5.0908800000000003</v>
      </c>
      <c r="E569" s="91">
        <f>ROUND(((E570+E571+E573+E572)/1000),5)</f>
        <v>4.9744599999999997</v>
      </c>
      <c r="F569" s="91">
        <f>ROUND(((F570+F571+F573+F572)/1000),5)</f>
        <v>4.8597000000000001</v>
      </c>
      <c r="G569" s="91">
        <f t="shared" ref="G569:AA569" si="330">ROUND(((G570+G571+G573+G572)/1000),5)</f>
        <v>4.7560000000000002</v>
      </c>
      <c r="H569" s="91">
        <f t="shared" si="330"/>
        <v>4.7968400000000004</v>
      </c>
      <c r="I569" s="91">
        <f t="shared" si="330"/>
        <v>4.8969300000000002</v>
      </c>
      <c r="J569" s="91">
        <f t="shared" si="330"/>
        <v>5.0134100000000004</v>
      </c>
      <c r="K569" s="91">
        <f t="shared" si="330"/>
        <v>5.2830899999999996</v>
      </c>
      <c r="L569" s="91">
        <f t="shared" si="330"/>
        <v>5.5231199999999996</v>
      </c>
      <c r="M569" s="91">
        <f t="shared" si="330"/>
        <v>5.8217600000000003</v>
      </c>
      <c r="N569" s="91">
        <f t="shared" si="330"/>
        <v>5.8421900000000004</v>
      </c>
      <c r="O569" s="91">
        <f t="shared" si="330"/>
        <v>5.8423699999999998</v>
      </c>
      <c r="P569" s="91">
        <f t="shared" si="330"/>
        <v>5.8242700000000003</v>
      </c>
      <c r="Q569" s="91">
        <f t="shared" si="330"/>
        <v>5.8376900000000003</v>
      </c>
      <c r="R569" s="91">
        <f t="shared" si="330"/>
        <v>5.9041899999999998</v>
      </c>
      <c r="S569" s="91">
        <f t="shared" si="330"/>
        <v>5.8908699999999996</v>
      </c>
      <c r="T569" s="91">
        <f t="shared" si="330"/>
        <v>5.8884100000000004</v>
      </c>
      <c r="U569" s="91">
        <f t="shared" si="330"/>
        <v>5.8673099999999998</v>
      </c>
      <c r="V569" s="91">
        <f t="shared" si="330"/>
        <v>5.8279899999999998</v>
      </c>
      <c r="W569" s="91">
        <f t="shared" si="330"/>
        <v>5.7828999999999997</v>
      </c>
      <c r="X569" s="91">
        <f t="shared" si="330"/>
        <v>5.74383</v>
      </c>
      <c r="Y569" s="91">
        <f t="shared" si="330"/>
        <v>5.7338699999999996</v>
      </c>
      <c r="Z569" s="91">
        <f t="shared" si="330"/>
        <v>5.3763300000000003</v>
      </c>
      <c r="AA569" s="91">
        <f t="shared" si="330"/>
        <v>5.2214099999999997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2212</v>
      </c>
      <c r="B574" s="28" t="str">
        <f>"19"&amp;"."&amp;$B$800&amp;"."&amp;$B$801</f>
        <v>19.07.2023</v>
      </c>
      <c r="C574" s="90" t="s">
        <v>76</v>
      </c>
      <c r="D574" s="91">
        <f>ROUND(((D575+D576+D578+D577)/1000),5)</f>
        <v>5.0708000000000002</v>
      </c>
      <c r="E574" s="91">
        <f>ROUND(((E575+E576+E578+E577)/1000),5)</f>
        <v>4.9446500000000002</v>
      </c>
      <c r="F574" s="91">
        <f>ROUND(((F575+F576+F578+F577)/1000),5)</f>
        <v>4.7777900000000004</v>
      </c>
      <c r="G574" s="91">
        <f t="shared" ref="G574:AA574" si="333">ROUND(((G575+G576+G578+G577)/1000),5)</f>
        <v>4.7028299999999996</v>
      </c>
      <c r="H574" s="91">
        <f t="shared" si="333"/>
        <v>4.6888800000000002</v>
      </c>
      <c r="I574" s="91">
        <f t="shared" si="333"/>
        <v>4.8604200000000004</v>
      </c>
      <c r="J574" s="91">
        <f t="shared" si="333"/>
        <v>5.0515600000000003</v>
      </c>
      <c r="K574" s="91">
        <f t="shared" si="333"/>
        <v>5.3177500000000002</v>
      </c>
      <c r="L574" s="91">
        <f t="shared" si="333"/>
        <v>5.5377900000000002</v>
      </c>
      <c r="M574" s="91">
        <f t="shared" si="333"/>
        <v>5.8095499999999998</v>
      </c>
      <c r="N574" s="91">
        <f t="shared" si="333"/>
        <v>5.8562599999999998</v>
      </c>
      <c r="O574" s="91">
        <f t="shared" si="333"/>
        <v>5.8678800000000004</v>
      </c>
      <c r="P574" s="91">
        <f t="shared" si="333"/>
        <v>5.86564</v>
      </c>
      <c r="Q574" s="91">
        <f t="shared" si="333"/>
        <v>5.8734999999999999</v>
      </c>
      <c r="R574" s="91">
        <f t="shared" si="333"/>
        <v>5.9343599999999999</v>
      </c>
      <c r="S574" s="91">
        <f t="shared" si="333"/>
        <v>5.9179599999999999</v>
      </c>
      <c r="T574" s="91">
        <f t="shared" si="333"/>
        <v>5.9047400000000003</v>
      </c>
      <c r="U574" s="91">
        <f t="shared" si="333"/>
        <v>5.8857900000000001</v>
      </c>
      <c r="V574" s="91">
        <f t="shared" si="333"/>
        <v>5.8457800000000004</v>
      </c>
      <c r="W574" s="91">
        <f t="shared" si="333"/>
        <v>5.80741</v>
      </c>
      <c r="X574" s="91">
        <f t="shared" si="333"/>
        <v>5.7806699999999998</v>
      </c>
      <c r="Y574" s="91">
        <f t="shared" si="333"/>
        <v>5.7672999999999996</v>
      </c>
      <c r="Z574" s="91">
        <f t="shared" si="333"/>
        <v>5.4708699999999997</v>
      </c>
      <c r="AA574" s="91">
        <f t="shared" si="333"/>
        <v>5.3425700000000003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2217</v>
      </c>
      <c r="B579" s="28" t="str">
        <f>"20"&amp;"."&amp;$B$800&amp;"."&amp;$B$801</f>
        <v>20.07.2023</v>
      </c>
      <c r="C579" s="90" t="s">
        <v>76</v>
      </c>
      <c r="D579" s="91">
        <f>ROUND(((D580+D581+D583+D582)/1000),5)</f>
        <v>5.0385</v>
      </c>
      <c r="E579" s="91">
        <f>ROUND(((E580+E581+E583+E582)/1000),5)</f>
        <v>4.8864900000000002</v>
      </c>
      <c r="F579" s="91">
        <f>ROUND(((F580+F581+F583+F582)/1000),5)</f>
        <v>4.7487700000000004</v>
      </c>
      <c r="G579" s="91">
        <f t="shared" ref="G579:AA579" si="336">ROUND(((G580+G581+G583+G582)/1000),5)</f>
        <v>4.6804100000000002</v>
      </c>
      <c r="H579" s="91">
        <f t="shared" si="336"/>
        <v>4.6634700000000002</v>
      </c>
      <c r="I579" s="91">
        <f t="shared" si="336"/>
        <v>4.8445999999999998</v>
      </c>
      <c r="J579" s="91">
        <f t="shared" si="336"/>
        <v>4.9139600000000003</v>
      </c>
      <c r="K579" s="91">
        <f t="shared" si="336"/>
        <v>5.3045200000000001</v>
      </c>
      <c r="L579" s="91">
        <f t="shared" si="336"/>
        <v>5.6224100000000004</v>
      </c>
      <c r="M579" s="91">
        <f t="shared" si="336"/>
        <v>5.8249899999999997</v>
      </c>
      <c r="N579" s="91">
        <f t="shared" si="336"/>
        <v>5.8797600000000001</v>
      </c>
      <c r="O579" s="91">
        <f t="shared" si="336"/>
        <v>5.8867200000000004</v>
      </c>
      <c r="P579" s="91">
        <f t="shared" si="336"/>
        <v>5.8839199999999998</v>
      </c>
      <c r="Q579" s="91">
        <f t="shared" si="336"/>
        <v>5.8851500000000003</v>
      </c>
      <c r="R579" s="91">
        <f t="shared" si="336"/>
        <v>5.9043799999999997</v>
      </c>
      <c r="S579" s="91">
        <f t="shared" si="336"/>
        <v>5.8963700000000001</v>
      </c>
      <c r="T579" s="91">
        <f t="shared" si="336"/>
        <v>5.8954599999999999</v>
      </c>
      <c r="U579" s="91">
        <f t="shared" si="336"/>
        <v>5.8832800000000001</v>
      </c>
      <c r="V579" s="91">
        <f t="shared" si="336"/>
        <v>5.8402799999999999</v>
      </c>
      <c r="W579" s="91">
        <f t="shared" si="336"/>
        <v>5.8151000000000002</v>
      </c>
      <c r="X579" s="91">
        <f t="shared" si="336"/>
        <v>5.7954699999999999</v>
      </c>
      <c r="Y579" s="91">
        <f t="shared" si="336"/>
        <v>5.78491</v>
      </c>
      <c r="Z579" s="91">
        <f t="shared" si="336"/>
        <v>5.4585499999999998</v>
      </c>
      <c r="AA579" s="91">
        <f t="shared" si="336"/>
        <v>5.2420400000000003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2222</v>
      </c>
      <c r="B584" s="28" t="str">
        <f>"21"&amp;"."&amp;$B$800&amp;"."&amp;$B$801</f>
        <v>21.07.2023</v>
      </c>
      <c r="C584" s="90" t="s">
        <v>76</v>
      </c>
      <c r="D584" s="91">
        <f>ROUND(((D585+D586+D588+D587)/1000),5)</f>
        <v>5.00136</v>
      </c>
      <c r="E584" s="91">
        <f>ROUND(((E585+E586+E588+E587)/1000),5)</f>
        <v>4.8616200000000003</v>
      </c>
      <c r="F584" s="91">
        <f>ROUND(((F585+F586+F588+F587)/1000),5)</f>
        <v>4.7872000000000003</v>
      </c>
      <c r="G584" s="91">
        <f t="shared" ref="G584:AA584" si="339">ROUND(((G585+G586+G588+G587)/1000),5)</f>
        <v>4.7105600000000001</v>
      </c>
      <c r="H584" s="91">
        <f t="shared" si="339"/>
        <v>4.6828000000000003</v>
      </c>
      <c r="I584" s="91">
        <f t="shared" si="339"/>
        <v>4.8316699999999999</v>
      </c>
      <c r="J584" s="91">
        <f t="shared" si="339"/>
        <v>4.9500900000000003</v>
      </c>
      <c r="K584" s="91">
        <f t="shared" si="339"/>
        <v>5.2527200000000001</v>
      </c>
      <c r="L584" s="91">
        <f t="shared" si="339"/>
        <v>5.6871299999999998</v>
      </c>
      <c r="M584" s="91">
        <f t="shared" si="339"/>
        <v>5.8789400000000001</v>
      </c>
      <c r="N584" s="91">
        <f t="shared" si="339"/>
        <v>5.8962000000000003</v>
      </c>
      <c r="O584" s="91">
        <f t="shared" si="339"/>
        <v>5.8905099999999999</v>
      </c>
      <c r="P584" s="91">
        <f t="shared" si="339"/>
        <v>5.8820499999999996</v>
      </c>
      <c r="Q584" s="91">
        <f t="shared" si="339"/>
        <v>5.89168</v>
      </c>
      <c r="R584" s="91">
        <f t="shared" si="339"/>
        <v>5.89086</v>
      </c>
      <c r="S584" s="91">
        <f t="shared" si="339"/>
        <v>5.8847699999999996</v>
      </c>
      <c r="T584" s="91">
        <f t="shared" si="339"/>
        <v>5.8800600000000003</v>
      </c>
      <c r="U584" s="91">
        <f t="shared" si="339"/>
        <v>5.8786899999999997</v>
      </c>
      <c r="V584" s="91">
        <f t="shared" si="339"/>
        <v>5.8607500000000003</v>
      </c>
      <c r="W584" s="91">
        <f t="shared" si="339"/>
        <v>5.8606299999999996</v>
      </c>
      <c r="X584" s="91">
        <f t="shared" si="339"/>
        <v>5.8459899999999996</v>
      </c>
      <c r="Y584" s="91">
        <f t="shared" si="339"/>
        <v>5.8495600000000003</v>
      </c>
      <c r="Z584" s="91">
        <f t="shared" si="339"/>
        <v>5.7045000000000003</v>
      </c>
      <c r="AA584" s="91">
        <f t="shared" si="339"/>
        <v>5.35459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2227</v>
      </c>
      <c r="B589" s="28" t="str">
        <f>"22"&amp;"."&amp;$B$800&amp;"."&amp;$B$801</f>
        <v>22.07.2023</v>
      </c>
      <c r="C589" s="90" t="s">
        <v>76</v>
      </c>
      <c r="D589" s="91">
        <f>ROUND(((D590+D591+D593+D592)/1000),5)</f>
        <v>5.3443199999999997</v>
      </c>
      <c r="E589" s="91">
        <f>ROUND(((E590+E591+E593+E592)/1000),5)</f>
        <v>5.2096600000000004</v>
      </c>
      <c r="F589" s="91">
        <f>ROUND(((F590+F591+F593+F592)/1000),5)</f>
        <v>5.0689599999999997</v>
      </c>
      <c r="G589" s="91">
        <f t="shared" ref="G589:AA589" si="342">ROUND(((G590+G591+G593+G592)/1000),5)</f>
        <v>4.9572500000000002</v>
      </c>
      <c r="H589" s="91">
        <f t="shared" si="342"/>
        <v>4.9061700000000004</v>
      </c>
      <c r="I589" s="91">
        <f t="shared" si="342"/>
        <v>4.97621</v>
      </c>
      <c r="J589" s="91">
        <f t="shared" si="342"/>
        <v>5.1081399999999997</v>
      </c>
      <c r="K589" s="91">
        <f t="shared" si="342"/>
        <v>5.2360600000000002</v>
      </c>
      <c r="L589" s="91">
        <f t="shared" si="342"/>
        <v>5.3966700000000003</v>
      </c>
      <c r="M589" s="91">
        <f t="shared" si="342"/>
        <v>5.8043699999999996</v>
      </c>
      <c r="N589" s="91">
        <f t="shared" si="342"/>
        <v>5.8723999999999998</v>
      </c>
      <c r="O589" s="91">
        <f t="shared" si="342"/>
        <v>5.8813399999999998</v>
      </c>
      <c r="P589" s="91">
        <f t="shared" si="342"/>
        <v>5.8757200000000003</v>
      </c>
      <c r="Q589" s="91">
        <f t="shared" si="342"/>
        <v>5.8723700000000001</v>
      </c>
      <c r="R589" s="91">
        <f t="shared" si="342"/>
        <v>5.8740199999999998</v>
      </c>
      <c r="S589" s="91">
        <f t="shared" si="342"/>
        <v>5.8646200000000004</v>
      </c>
      <c r="T589" s="91">
        <f t="shared" si="342"/>
        <v>5.8361599999999996</v>
      </c>
      <c r="U589" s="91">
        <f t="shared" si="342"/>
        <v>5.8017399999999997</v>
      </c>
      <c r="V589" s="91">
        <f t="shared" si="342"/>
        <v>5.7754200000000004</v>
      </c>
      <c r="W589" s="91">
        <f t="shared" si="342"/>
        <v>5.7234800000000003</v>
      </c>
      <c r="X589" s="91">
        <f t="shared" si="342"/>
        <v>5.7166600000000001</v>
      </c>
      <c r="Y589" s="91">
        <f t="shared" si="342"/>
        <v>5.7312500000000002</v>
      </c>
      <c r="Z589" s="91">
        <f t="shared" si="342"/>
        <v>5.5481699999999998</v>
      </c>
      <c r="AA589" s="91">
        <f t="shared" si="342"/>
        <v>5.3410799999999998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2232</v>
      </c>
      <c r="B594" s="28" t="str">
        <f>"23"&amp;"."&amp;$B$800&amp;"."&amp;$B$801</f>
        <v>23.07.2023</v>
      </c>
      <c r="C594" s="90" t="s">
        <v>76</v>
      </c>
      <c r="D594" s="91">
        <f>ROUND(((D595+D596+D598+D597)/1000),5)</f>
        <v>5.1570299999999998</v>
      </c>
      <c r="E594" s="91">
        <f>ROUND(((E595+E596+E598+E597)/1000),5)</f>
        <v>5.00922</v>
      </c>
      <c r="F594" s="91">
        <f>ROUND(((F595+F596+F598+F597)/1000),5)</f>
        <v>4.8352899999999996</v>
      </c>
      <c r="G594" s="91">
        <f t="shared" ref="G594:AA594" si="345">ROUND(((G595+G596+G598+G597)/1000),5)</f>
        <v>4.7314600000000002</v>
      </c>
      <c r="H594" s="91">
        <f t="shared" si="345"/>
        <v>4.6809700000000003</v>
      </c>
      <c r="I594" s="91">
        <f t="shared" si="345"/>
        <v>4.7354500000000002</v>
      </c>
      <c r="J594" s="91">
        <f t="shared" si="345"/>
        <v>4.7355400000000003</v>
      </c>
      <c r="K594" s="91">
        <f t="shared" si="345"/>
        <v>5.03179</v>
      </c>
      <c r="L594" s="91">
        <f t="shared" si="345"/>
        <v>5.2511700000000001</v>
      </c>
      <c r="M594" s="91">
        <f t="shared" si="345"/>
        <v>5.4687999999999999</v>
      </c>
      <c r="N594" s="91">
        <f t="shared" si="345"/>
        <v>5.6518499999999996</v>
      </c>
      <c r="O594" s="91">
        <f t="shared" si="345"/>
        <v>5.6899499999999996</v>
      </c>
      <c r="P594" s="91">
        <f t="shared" si="345"/>
        <v>5.6951299999999998</v>
      </c>
      <c r="Q594" s="91">
        <f t="shared" si="345"/>
        <v>5.6997999999999998</v>
      </c>
      <c r="R594" s="91">
        <f t="shared" si="345"/>
        <v>5.6994899999999999</v>
      </c>
      <c r="S594" s="91">
        <f t="shared" si="345"/>
        <v>5.6932700000000001</v>
      </c>
      <c r="T594" s="91">
        <f t="shared" si="345"/>
        <v>5.6536799999999996</v>
      </c>
      <c r="U594" s="91">
        <f t="shared" si="345"/>
        <v>5.6430199999999999</v>
      </c>
      <c r="V594" s="91">
        <f t="shared" si="345"/>
        <v>5.6355899999999997</v>
      </c>
      <c r="W594" s="91">
        <f t="shared" si="345"/>
        <v>5.6269099999999996</v>
      </c>
      <c r="X594" s="91">
        <f t="shared" si="345"/>
        <v>5.6326799999999997</v>
      </c>
      <c r="Y594" s="91">
        <f t="shared" si="345"/>
        <v>5.6291399999999996</v>
      </c>
      <c r="Z594" s="91">
        <f t="shared" si="345"/>
        <v>5.45092</v>
      </c>
      <c r="AA594" s="91">
        <f t="shared" si="345"/>
        <v>5.2802499999999997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2237</v>
      </c>
      <c r="B599" s="28" t="str">
        <f>"24"&amp;"."&amp;$B$800&amp;"."&amp;$B$801</f>
        <v>24.07.2023</v>
      </c>
      <c r="C599" s="90" t="s">
        <v>76</v>
      </c>
      <c r="D599" s="91">
        <f>ROUND(((D600+D601+D603+D602)/1000),5)</f>
        <v>5.0610900000000001</v>
      </c>
      <c r="E599" s="91">
        <f>ROUND(((E600+E601+E603+E602)/1000),5)</f>
        <v>4.91031</v>
      </c>
      <c r="F599" s="91">
        <f>ROUND(((F600+F601+F603+F602)/1000),5)</f>
        <v>4.8434999999999997</v>
      </c>
      <c r="G599" s="91">
        <f t="shared" ref="G599:AA599" si="348">ROUND(((G600+G601+G603+G602)/1000),5)</f>
        <v>4.7633700000000001</v>
      </c>
      <c r="H599" s="91">
        <f t="shared" si="348"/>
        <v>4.7351299999999998</v>
      </c>
      <c r="I599" s="91">
        <f t="shared" si="348"/>
        <v>4.9039000000000001</v>
      </c>
      <c r="J599" s="91">
        <f t="shared" si="348"/>
        <v>5.1157599999999999</v>
      </c>
      <c r="K599" s="91">
        <f t="shared" si="348"/>
        <v>5.2459100000000003</v>
      </c>
      <c r="L599" s="91">
        <f t="shared" si="348"/>
        <v>5.5823400000000003</v>
      </c>
      <c r="M599" s="91">
        <f t="shared" si="348"/>
        <v>5.8124399999999996</v>
      </c>
      <c r="N599" s="91">
        <f t="shared" si="348"/>
        <v>5.8784200000000002</v>
      </c>
      <c r="O599" s="91">
        <f t="shared" si="348"/>
        <v>5.8846299999999996</v>
      </c>
      <c r="P599" s="91">
        <f t="shared" si="348"/>
        <v>5.8719000000000001</v>
      </c>
      <c r="Q599" s="91">
        <f t="shared" si="348"/>
        <v>5.9154600000000004</v>
      </c>
      <c r="R599" s="91">
        <f t="shared" si="348"/>
        <v>5.9100999999999999</v>
      </c>
      <c r="S599" s="91">
        <f t="shared" si="348"/>
        <v>5.8840700000000004</v>
      </c>
      <c r="T599" s="91">
        <f t="shared" si="348"/>
        <v>5.87005</v>
      </c>
      <c r="U599" s="91">
        <f t="shared" si="348"/>
        <v>5.8490799999999998</v>
      </c>
      <c r="V599" s="91">
        <f t="shared" si="348"/>
        <v>5.7980400000000003</v>
      </c>
      <c r="W599" s="91">
        <f t="shared" si="348"/>
        <v>5.7800900000000004</v>
      </c>
      <c r="X599" s="91">
        <f t="shared" si="348"/>
        <v>5.7223300000000004</v>
      </c>
      <c r="Y599" s="91">
        <f t="shared" si="348"/>
        <v>5.7166399999999999</v>
      </c>
      <c r="Z599" s="91">
        <f t="shared" si="348"/>
        <v>5.40991</v>
      </c>
      <c r="AA599" s="91">
        <f t="shared" si="348"/>
        <v>5.2095599999999997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2242</v>
      </c>
      <c r="B604" s="28" t="str">
        <f>"25"&amp;"."&amp;$B$800&amp;"."&amp;$B$801</f>
        <v>25.07.2023</v>
      </c>
      <c r="C604" s="90" t="s">
        <v>76</v>
      </c>
      <c r="D604" s="91">
        <f>ROUND(((D605+D606+D608+D607)/1000),5)</f>
        <v>4.9931799999999997</v>
      </c>
      <c r="E604" s="91">
        <f>ROUND(((E605+E606+E608+E607)/1000),5)</f>
        <v>4.84863</v>
      </c>
      <c r="F604" s="91">
        <f>ROUND(((F605+F606+F608+F607)/1000),5)</f>
        <v>4.7036300000000004</v>
      </c>
      <c r="G604" s="91">
        <f t="shared" ref="G604:AA604" si="351">ROUND(((G605+G606+G608+G607)/1000),5)</f>
        <v>4.6451700000000002</v>
      </c>
      <c r="H604" s="91">
        <f t="shared" si="351"/>
        <v>4.6129100000000003</v>
      </c>
      <c r="I604" s="91">
        <f t="shared" si="351"/>
        <v>4.7992699999999999</v>
      </c>
      <c r="J604" s="91">
        <f t="shared" si="351"/>
        <v>4.9154600000000004</v>
      </c>
      <c r="K604" s="91">
        <f t="shared" si="351"/>
        <v>5.20479</v>
      </c>
      <c r="L604" s="91">
        <f t="shared" si="351"/>
        <v>5.3181799999999999</v>
      </c>
      <c r="M604" s="91">
        <f t="shared" si="351"/>
        <v>5.6034800000000002</v>
      </c>
      <c r="N604" s="91">
        <f t="shared" si="351"/>
        <v>5.6700299999999997</v>
      </c>
      <c r="O604" s="91">
        <f t="shared" si="351"/>
        <v>5.8017700000000003</v>
      </c>
      <c r="P604" s="91">
        <f t="shared" si="351"/>
        <v>5.7851699999999999</v>
      </c>
      <c r="Q604" s="91">
        <f t="shared" si="351"/>
        <v>5.8160400000000001</v>
      </c>
      <c r="R604" s="91">
        <f t="shared" si="351"/>
        <v>5.8830200000000001</v>
      </c>
      <c r="S604" s="91">
        <f t="shared" si="351"/>
        <v>5.88124</v>
      </c>
      <c r="T604" s="91">
        <f t="shared" si="351"/>
        <v>5.8787000000000003</v>
      </c>
      <c r="U604" s="91">
        <f t="shared" si="351"/>
        <v>5.8612599999999997</v>
      </c>
      <c r="V604" s="91">
        <f t="shared" si="351"/>
        <v>5.8096199999999998</v>
      </c>
      <c r="W604" s="91">
        <f t="shared" si="351"/>
        <v>5.67563</v>
      </c>
      <c r="X604" s="91">
        <f t="shared" si="351"/>
        <v>5.50624</v>
      </c>
      <c r="Y604" s="91">
        <f t="shared" si="351"/>
        <v>5.4896099999999999</v>
      </c>
      <c r="Z604" s="91">
        <f t="shared" si="351"/>
        <v>5.30321</v>
      </c>
      <c r="AA604" s="91">
        <f t="shared" si="351"/>
        <v>5.1651699999999998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2247</v>
      </c>
      <c r="B609" s="28" t="str">
        <f>"26"&amp;"."&amp;$B$800&amp;"."&amp;$B$801</f>
        <v>26.07.2023</v>
      </c>
      <c r="C609" s="90" t="s">
        <v>76</v>
      </c>
      <c r="D609" s="91">
        <f>ROUND(((D610+D611+D613+D612)/1000),5)</f>
        <v>5.0572800000000004</v>
      </c>
      <c r="E609" s="91">
        <f>ROUND(((E610+E611+E613+E612)/1000),5)</f>
        <v>4.9327500000000004</v>
      </c>
      <c r="F609" s="91">
        <f>ROUND(((F610+F611+F613+F612)/1000),5)</f>
        <v>4.81419</v>
      </c>
      <c r="G609" s="91">
        <f t="shared" ref="G609:AA609" si="354">ROUND(((G610+G611+G613+G612)/1000),5)</f>
        <v>4.6938399999999998</v>
      </c>
      <c r="H609" s="91">
        <f t="shared" si="354"/>
        <v>4.6949100000000001</v>
      </c>
      <c r="I609" s="91">
        <f t="shared" si="354"/>
        <v>4.8685799999999997</v>
      </c>
      <c r="J609" s="91">
        <f t="shared" si="354"/>
        <v>4.9852699999999999</v>
      </c>
      <c r="K609" s="91">
        <f t="shared" si="354"/>
        <v>5.2722300000000004</v>
      </c>
      <c r="L609" s="91">
        <f t="shared" si="354"/>
        <v>5.50692</v>
      </c>
      <c r="M609" s="91">
        <f t="shared" si="354"/>
        <v>5.8791500000000001</v>
      </c>
      <c r="N609" s="91">
        <f t="shared" si="354"/>
        <v>5.9353199999999999</v>
      </c>
      <c r="O609" s="91">
        <f t="shared" si="354"/>
        <v>5.9692999999999996</v>
      </c>
      <c r="P609" s="91">
        <f t="shared" si="354"/>
        <v>5.9367900000000002</v>
      </c>
      <c r="Q609" s="91">
        <f t="shared" si="354"/>
        <v>5.9123900000000003</v>
      </c>
      <c r="R609" s="91">
        <f t="shared" si="354"/>
        <v>6.0275499999999997</v>
      </c>
      <c r="S609" s="91">
        <f t="shared" si="354"/>
        <v>5.9781300000000002</v>
      </c>
      <c r="T609" s="91">
        <f t="shared" si="354"/>
        <v>5.9427300000000001</v>
      </c>
      <c r="U609" s="91">
        <f t="shared" si="354"/>
        <v>5.9081700000000001</v>
      </c>
      <c r="V609" s="91">
        <f t="shared" si="354"/>
        <v>5.87141</v>
      </c>
      <c r="W609" s="91">
        <f t="shared" si="354"/>
        <v>5.8416499999999996</v>
      </c>
      <c r="X609" s="91">
        <f t="shared" si="354"/>
        <v>5.7844199999999999</v>
      </c>
      <c r="Y609" s="91">
        <f t="shared" si="354"/>
        <v>5.67849</v>
      </c>
      <c r="Z609" s="91">
        <f t="shared" si="354"/>
        <v>5.5422500000000001</v>
      </c>
      <c r="AA609" s="91">
        <f t="shared" si="354"/>
        <v>5.2250800000000002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2252</v>
      </c>
      <c r="B614" s="28" t="str">
        <f>"27"&amp;"."&amp;$B$800&amp;"."&amp;$B$801</f>
        <v>27.07.2023</v>
      </c>
      <c r="C614" s="90" t="s">
        <v>76</v>
      </c>
      <c r="D614" s="91">
        <f>ROUND(((D615+D616+D618+D617)/1000),5)</f>
        <v>5.0522099999999996</v>
      </c>
      <c r="E614" s="91">
        <f>ROUND(((E615+E616+E618+E617)/1000),5)</f>
        <v>4.8714599999999999</v>
      </c>
      <c r="F614" s="91">
        <f>ROUND(((F615+F616+F618+F617)/1000),5)</f>
        <v>4.7160599999999997</v>
      </c>
      <c r="G614" s="91">
        <f t="shared" ref="G614:AA614" si="357">ROUND(((G615+G616+G618+G617)/1000),5)</f>
        <v>4.5969499999999996</v>
      </c>
      <c r="H614" s="91">
        <f t="shared" si="357"/>
        <v>4.5681200000000004</v>
      </c>
      <c r="I614" s="91">
        <f t="shared" si="357"/>
        <v>4.8067299999999999</v>
      </c>
      <c r="J614" s="91">
        <f t="shared" si="357"/>
        <v>5.0755600000000003</v>
      </c>
      <c r="K614" s="91">
        <f t="shared" si="357"/>
        <v>5.2165999999999997</v>
      </c>
      <c r="L614" s="91">
        <f t="shared" si="357"/>
        <v>5.6307999999999998</v>
      </c>
      <c r="M614" s="91">
        <f t="shared" si="357"/>
        <v>5.8912800000000001</v>
      </c>
      <c r="N614" s="91">
        <f t="shared" si="357"/>
        <v>5.8990299999999998</v>
      </c>
      <c r="O614" s="91">
        <f t="shared" si="357"/>
        <v>5.9061899999999996</v>
      </c>
      <c r="P614" s="91">
        <f t="shared" si="357"/>
        <v>5.8932799999999999</v>
      </c>
      <c r="Q614" s="91">
        <f t="shared" si="357"/>
        <v>5.9065300000000001</v>
      </c>
      <c r="R614" s="91">
        <f t="shared" si="357"/>
        <v>5.9184799999999997</v>
      </c>
      <c r="S614" s="91">
        <f t="shared" si="357"/>
        <v>5.9055400000000002</v>
      </c>
      <c r="T614" s="91">
        <f t="shared" si="357"/>
        <v>5.9278199999999996</v>
      </c>
      <c r="U614" s="91">
        <f t="shared" si="357"/>
        <v>5.9084599999999998</v>
      </c>
      <c r="V614" s="91">
        <f t="shared" si="357"/>
        <v>5.8791500000000001</v>
      </c>
      <c r="W614" s="91">
        <f t="shared" si="357"/>
        <v>5.8266400000000003</v>
      </c>
      <c r="X614" s="91">
        <f t="shared" si="357"/>
        <v>5.7364600000000001</v>
      </c>
      <c r="Y614" s="91">
        <f t="shared" si="357"/>
        <v>5.6816500000000003</v>
      </c>
      <c r="Z614" s="91">
        <f t="shared" si="357"/>
        <v>5.5088499999999998</v>
      </c>
      <c r="AA614" s="91">
        <f t="shared" si="357"/>
        <v>5.2040899999999999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2257</v>
      </c>
      <c r="B619" s="28" t="str">
        <f>"28"&amp;"."&amp;$B$800&amp;"."&amp;$B$801</f>
        <v>28.07.2023</v>
      </c>
      <c r="C619" s="90" t="s">
        <v>76</v>
      </c>
      <c r="D619" s="91">
        <f>ROUND(((D620+D621+D623+D622)/1000),5)</f>
        <v>4.9924900000000001</v>
      </c>
      <c r="E619" s="91">
        <f>ROUND(((E620+E621+E623+E622)/1000),5)</f>
        <v>4.8139700000000003</v>
      </c>
      <c r="F619" s="91">
        <f>ROUND(((F620+F621+F623+F622)/1000),5)</f>
        <v>4.6648699999999996</v>
      </c>
      <c r="G619" s="91">
        <f t="shared" ref="G619:AA619" si="360">ROUND(((G620+G621+G623+G622)/1000),5)</f>
        <v>4.59619</v>
      </c>
      <c r="H619" s="91">
        <f t="shared" si="360"/>
        <v>4.5794699999999997</v>
      </c>
      <c r="I619" s="91">
        <f t="shared" si="360"/>
        <v>4.7979200000000004</v>
      </c>
      <c r="J619" s="91">
        <f t="shared" si="360"/>
        <v>5.01776</v>
      </c>
      <c r="K619" s="91">
        <f t="shared" si="360"/>
        <v>5.2380899999999997</v>
      </c>
      <c r="L619" s="91">
        <f t="shared" si="360"/>
        <v>5.4874700000000001</v>
      </c>
      <c r="M619" s="91">
        <f t="shared" si="360"/>
        <v>5.9056100000000002</v>
      </c>
      <c r="N619" s="91">
        <f t="shared" si="360"/>
        <v>5.9157299999999999</v>
      </c>
      <c r="O619" s="91">
        <f t="shared" si="360"/>
        <v>5.9261600000000003</v>
      </c>
      <c r="P619" s="91">
        <f t="shared" si="360"/>
        <v>5.9300100000000002</v>
      </c>
      <c r="Q619" s="91">
        <f t="shared" si="360"/>
        <v>5.9206099999999999</v>
      </c>
      <c r="R619" s="91">
        <f t="shared" si="360"/>
        <v>5.9992400000000004</v>
      </c>
      <c r="S619" s="91">
        <f t="shared" si="360"/>
        <v>5.9188299999999998</v>
      </c>
      <c r="T619" s="91">
        <f t="shared" si="360"/>
        <v>5.9348299999999998</v>
      </c>
      <c r="U619" s="91">
        <f t="shared" si="360"/>
        <v>5.9137399999999998</v>
      </c>
      <c r="V619" s="91">
        <f t="shared" si="360"/>
        <v>5.8888199999999999</v>
      </c>
      <c r="W619" s="91">
        <f t="shared" si="360"/>
        <v>5.8459300000000001</v>
      </c>
      <c r="X619" s="91">
        <f t="shared" si="360"/>
        <v>5.8071599999999997</v>
      </c>
      <c r="Y619" s="91">
        <f t="shared" si="360"/>
        <v>5.7922599999999997</v>
      </c>
      <c r="Z619" s="91">
        <f t="shared" si="360"/>
        <v>5.5225600000000004</v>
      </c>
      <c r="AA619" s="91">
        <f t="shared" si="360"/>
        <v>5.3422799999999997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2262</v>
      </c>
      <c r="B624" s="28" t="str">
        <f>"29"&amp;"."&amp;$B$800&amp;"."&amp;$B$801</f>
        <v>29.07.2023</v>
      </c>
      <c r="C624" s="90" t="s">
        <v>76</v>
      </c>
      <c r="D624" s="91">
        <f>ROUND(((D625+D626+D628+D627)/1000),5)</f>
        <v>5.0981800000000002</v>
      </c>
      <c r="E624" s="91">
        <f>ROUND(((E625+E626+E628+E627)/1000),5)</f>
        <v>4.9434199999999997</v>
      </c>
      <c r="F624" s="91">
        <f>ROUND(((F625+F626+F628+F627)/1000),5)</f>
        <v>4.8428500000000003</v>
      </c>
      <c r="G624" s="91">
        <f t="shared" ref="G624:AA624" si="363">ROUND(((G625+G626+G628+G627)/1000),5)</f>
        <v>4.7432999999999996</v>
      </c>
      <c r="H624" s="91">
        <f t="shared" si="363"/>
        <v>4.7081600000000003</v>
      </c>
      <c r="I624" s="91">
        <f t="shared" si="363"/>
        <v>4.8029099999999998</v>
      </c>
      <c r="J624" s="91">
        <f t="shared" si="363"/>
        <v>4.80159</v>
      </c>
      <c r="K624" s="91">
        <f t="shared" si="363"/>
        <v>5.1847300000000001</v>
      </c>
      <c r="L624" s="91">
        <f t="shared" si="363"/>
        <v>5.3027499999999996</v>
      </c>
      <c r="M624" s="91">
        <f t="shared" si="363"/>
        <v>5.6332300000000002</v>
      </c>
      <c r="N624" s="91">
        <f t="shared" si="363"/>
        <v>5.8209499999999998</v>
      </c>
      <c r="O624" s="91">
        <f t="shared" si="363"/>
        <v>5.8460799999999997</v>
      </c>
      <c r="P624" s="91">
        <f t="shared" si="363"/>
        <v>5.8386100000000001</v>
      </c>
      <c r="Q624" s="91">
        <f t="shared" si="363"/>
        <v>5.8411299999999997</v>
      </c>
      <c r="R624" s="91">
        <f t="shared" si="363"/>
        <v>5.8314700000000004</v>
      </c>
      <c r="S624" s="91">
        <f t="shared" si="363"/>
        <v>5.7819500000000001</v>
      </c>
      <c r="T624" s="91">
        <f t="shared" si="363"/>
        <v>5.7605599999999999</v>
      </c>
      <c r="U624" s="91">
        <f t="shared" si="363"/>
        <v>5.7397600000000004</v>
      </c>
      <c r="V624" s="91">
        <f t="shared" si="363"/>
        <v>5.73658</v>
      </c>
      <c r="W624" s="91">
        <f t="shared" si="363"/>
        <v>5.6271000000000004</v>
      </c>
      <c r="X624" s="91">
        <f t="shared" si="363"/>
        <v>5.6178699999999999</v>
      </c>
      <c r="Y624" s="91">
        <f t="shared" si="363"/>
        <v>5.6038899999999998</v>
      </c>
      <c r="Z624" s="91">
        <f t="shared" si="363"/>
        <v>5.5070399999999999</v>
      </c>
      <c r="AA624" s="91">
        <f t="shared" si="363"/>
        <v>5.3205400000000003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2267</v>
      </c>
      <c r="B629" s="28" t="str">
        <f>"30"&amp;"."&amp;$B$800&amp;"."&amp;$B$801</f>
        <v>30.07.2023</v>
      </c>
      <c r="C629" s="90" t="s">
        <v>76</v>
      </c>
      <c r="D629" s="91">
        <f>ROUND(((D630+D631+D633+D632)/1000),5)</f>
        <v>5.1602300000000003</v>
      </c>
      <c r="E629" s="91">
        <f>ROUND(((E630+E631+E633+E632)/1000),5)</f>
        <v>4.9722</v>
      </c>
      <c r="F629" s="91">
        <f>ROUND(((F630+F631+F633+F632)/1000),5)</f>
        <v>4.8578799999999998</v>
      </c>
      <c r="G629" s="91">
        <f t="shared" ref="G629:AA629" si="366">ROUND(((G630+G631+G633+G632)/1000),5)</f>
        <v>4.7994500000000002</v>
      </c>
      <c r="H629" s="91">
        <f t="shared" si="366"/>
        <v>4.74892</v>
      </c>
      <c r="I629" s="91">
        <f t="shared" si="366"/>
        <v>4.7717599999999996</v>
      </c>
      <c r="J629" s="91">
        <f t="shared" si="366"/>
        <v>4.7973299999999997</v>
      </c>
      <c r="K629" s="91">
        <f t="shared" si="366"/>
        <v>5.1088300000000002</v>
      </c>
      <c r="L629" s="91">
        <f t="shared" si="366"/>
        <v>5.2931499999999998</v>
      </c>
      <c r="M629" s="91">
        <f t="shared" si="366"/>
        <v>5.6531900000000004</v>
      </c>
      <c r="N629" s="91">
        <f t="shared" si="366"/>
        <v>5.7745800000000003</v>
      </c>
      <c r="O629" s="91">
        <f t="shared" si="366"/>
        <v>5.8190299999999997</v>
      </c>
      <c r="P629" s="91">
        <f t="shared" si="366"/>
        <v>5.8086000000000002</v>
      </c>
      <c r="Q629" s="91">
        <f t="shared" si="366"/>
        <v>5.8139599999999998</v>
      </c>
      <c r="R629" s="91">
        <f t="shared" si="366"/>
        <v>5.8139099999999999</v>
      </c>
      <c r="S629" s="91">
        <f t="shared" si="366"/>
        <v>5.8152499999999998</v>
      </c>
      <c r="T629" s="91">
        <f t="shared" si="366"/>
        <v>5.8156699999999999</v>
      </c>
      <c r="U629" s="91">
        <f t="shared" si="366"/>
        <v>5.7732200000000002</v>
      </c>
      <c r="V629" s="91">
        <f t="shared" si="366"/>
        <v>5.7819700000000003</v>
      </c>
      <c r="W629" s="91">
        <f t="shared" si="366"/>
        <v>5.7575500000000002</v>
      </c>
      <c r="X629" s="91">
        <f t="shared" si="366"/>
        <v>5.7423599999999997</v>
      </c>
      <c r="Y629" s="91">
        <f t="shared" si="366"/>
        <v>5.7156099999999999</v>
      </c>
      <c r="Z629" s="91">
        <f t="shared" si="366"/>
        <v>5.6100500000000002</v>
      </c>
      <c r="AA629" s="91">
        <f t="shared" si="366"/>
        <v>5.35961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2272</v>
      </c>
      <c r="B634" s="28" t="str">
        <f>"31"&amp;"."&amp;$B$800&amp;"."&amp;$B$801</f>
        <v>31.07.2023</v>
      </c>
      <c r="C634" s="90" t="s">
        <v>76</v>
      </c>
      <c r="D634" s="91">
        <f>ROUND(((D635+D636+D638+D637)/1000),5)</f>
        <v>5.1115000000000004</v>
      </c>
      <c r="E634" s="91">
        <f>ROUND(((E635+E636+E638+E637)/1000),5)</f>
        <v>4.9382400000000004</v>
      </c>
      <c r="F634" s="91">
        <f>ROUND(((F635+F636+F638+F637)/1000),5)</f>
        <v>4.84518</v>
      </c>
      <c r="G634" s="91">
        <f t="shared" ref="G634:AA634" si="369">ROUND(((G635+G636+G638+G637)/1000),5)</f>
        <v>4.8160100000000003</v>
      </c>
      <c r="H634" s="91">
        <f t="shared" si="369"/>
        <v>4.8113099999999998</v>
      </c>
      <c r="I634" s="91">
        <f t="shared" si="369"/>
        <v>4.8608799999999999</v>
      </c>
      <c r="J634" s="91">
        <f t="shared" si="369"/>
        <v>5.0951199999999996</v>
      </c>
      <c r="K634" s="91">
        <f t="shared" si="369"/>
        <v>5.3262400000000003</v>
      </c>
      <c r="L634" s="91">
        <f t="shared" si="369"/>
        <v>5.5868599999999997</v>
      </c>
      <c r="M634" s="91">
        <f t="shared" si="369"/>
        <v>5.6854500000000003</v>
      </c>
      <c r="N634" s="91">
        <f t="shared" si="369"/>
        <v>5.7839200000000002</v>
      </c>
      <c r="O634" s="91">
        <f t="shared" si="369"/>
        <v>5.83995</v>
      </c>
      <c r="P634" s="91">
        <f t="shared" si="369"/>
        <v>5.8183299999999996</v>
      </c>
      <c r="Q634" s="91">
        <f t="shared" si="369"/>
        <v>5.7398899999999999</v>
      </c>
      <c r="R634" s="91">
        <f t="shared" si="369"/>
        <v>5.8962700000000003</v>
      </c>
      <c r="S634" s="91">
        <f t="shared" si="369"/>
        <v>5.8859500000000002</v>
      </c>
      <c r="T634" s="91">
        <f t="shared" si="369"/>
        <v>5.8781100000000004</v>
      </c>
      <c r="U634" s="91">
        <f t="shared" si="369"/>
        <v>5.8265200000000004</v>
      </c>
      <c r="V634" s="91">
        <f t="shared" si="369"/>
        <v>5.77128</v>
      </c>
      <c r="W634" s="91">
        <f t="shared" si="369"/>
        <v>5.7141400000000004</v>
      </c>
      <c r="X634" s="91">
        <f t="shared" si="369"/>
        <v>5.6764200000000002</v>
      </c>
      <c r="Y634" s="91">
        <f t="shared" si="369"/>
        <v>5.6529699999999998</v>
      </c>
      <c r="Z634" s="91">
        <f t="shared" si="369"/>
        <v>5.3496300000000003</v>
      </c>
      <c r="AA634" s="91">
        <f t="shared" si="369"/>
        <v>5.1706200000000004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2290</v>
      </c>
      <c r="B655" s="28" t="str">
        <f>"07"&amp;"."&amp;$B$800&amp;"."&amp;$B$801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2294</v>
      </c>
      <c r="B659" s="28" t="str">
        <f>"09"&amp;"."&amp;$B$800&amp;"."&amp;$B$801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2298</v>
      </c>
      <c r="B663" s="28" t="str">
        <f>"11"&amp;"."&amp;$B$800&amp;"."&amp;$B$801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2332</v>
      </c>
      <c r="B697" s="28" t="str">
        <f>"28"&amp;"."&amp;$B$800&amp;"."&amp;$B$801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2338</v>
      </c>
      <c r="B703" s="28" t="str">
        <f>"31"&amp;"."&amp;$B$800&amp;"."&amp;$B$801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2343</v>
      </c>
      <c r="B711" s="28" t="str">
        <f>"02"&amp;"."&amp;$B$800&amp;"."&amp;$B$801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2345</v>
      </c>
      <c r="B713" s="28" t="str">
        <f>"03"&amp;"."&amp;$B$800&amp;"."&amp;$B$801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2347</v>
      </c>
      <c r="B715" s="28" t="str">
        <f>"04"&amp;"."&amp;$B$800&amp;"."&amp;$B$801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2349</v>
      </c>
      <c r="B717" s="28" t="str">
        <f>"05"&amp;"."&amp;$B$800&amp;"."&amp;$B$801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2351</v>
      </c>
      <c r="B719" s="28" t="str">
        <f>"06"&amp;"."&amp;$B$800&amp;"."&amp;$B$801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2353</v>
      </c>
      <c r="B721" s="28" t="str">
        <f>"07"&amp;"."&amp;$B$800&amp;"."&amp;$B$801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2355</v>
      </c>
      <c r="B723" s="28" t="str">
        <f>"08"&amp;"."&amp;$B$800&amp;"."&amp;$B$801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2357</v>
      </c>
      <c r="B725" s="28" t="str">
        <f>"09"&amp;"."&amp;$B$800&amp;"."&amp;$B$801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2359</v>
      </c>
      <c r="B727" s="28" t="str">
        <f>"10"&amp;"."&amp;$B$800&amp;"."&amp;$B$801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2363</v>
      </c>
      <c r="B731" s="28" t="str">
        <f>"12"&amp;"."&amp;$B$800&amp;"."&amp;$B$801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2365</v>
      </c>
      <c r="B733" s="28" t="str">
        <f>"13"&amp;"."&amp;$B$800&amp;"."&amp;$B$801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2367</v>
      </c>
      <c r="B735" s="28" t="str">
        <f>"14"&amp;"."&amp;$B$800&amp;"."&amp;$B$801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2369</v>
      </c>
      <c r="B737" s="28" t="str">
        <f>"15"&amp;"."&amp;$B$800&amp;"."&amp;$B$801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2371</v>
      </c>
      <c r="B739" s="28" t="str">
        <f>"16"&amp;"."&amp;$B$800&amp;"."&amp;$B$801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2373</v>
      </c>
      <c r="B741" s="28" t="str">
        <f>"17"&amp;"."&amp;$B$800&amp;"."&amp;$B$801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2375</v>
      </c>
      <c r="B743" s="28" t="str">
        <f>"18"&amp;"."&amp;$B$800&amp;"."&amp;$B$801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2377</v>
      </c>
      <c r="B745" s="28" t="str">
        <f>"19"&amp;"."&amp;$B$800&amp;"."&amp;$B$801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2379</v>
      </c>
      <c r="B747" s="28" t="str">
        <f>"20"&amp;"."&amp;$B$800&amp;"."&amp;$B$801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2381</v>
      </c>
      <c r="B749" s="28" t="str">
        <f>"21"&amp;"."&amp;$B$800&amp;"."&amp;$B$801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2383</v>
      </c>
      <c r="B751" s="28" t="str">
        <f>"22"&amp;"."&amp;$B$800&amp;"."&amp;$B$801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2385</v>
      </c>
      <c r="B753" s="28" t="str">
        <f>"23"&amp;"."&amp;$B$800&amp;"."&amp;$B$801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2387</v>
      </c>
      <c r="B755" s="28" t="str">
        <f>"24"&amp;"."&amp;$B$800&amp;"."&amp;$B$801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2389</v>
      </c>
      <c r="B757" s="28" t="str">
        <f>"25"&amp;"."&amp;$B$800&amp;"."&amp;$B$801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2391</v>
      </c>
      <c r="B759" s="28" t="str">
        <f>"26"&amp;"."&amp;$B$800&amp;"."&amp;$B$801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2393</v>
      </c>
      <c r="B761" s="28" t="str">
        <f>"27"&amp;"."&amp;$B$800&amp;"."&amp;$B$801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2395</v>
      </c>
      <c r="B763" s="28" t="str">
        <f>"28"&amp;"."&amp;$B$800&amp;"."&amp;$B$801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2397</v>
      </c>
      <c r="B765" s="28" t="str">
        <f>"29"&amp;"."&amp;$B$800&amp;"."&amp;$B$801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2399</v>
      </c>
      <c r="B767" s="28" t="str">
        <f>"30"&amp;"."&amp;$B$800&amp;"."&amp;$B$801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7" x14ac:dyDescent="0.2">
      <c r="A769" s="98" t="s">
        <v>2401</v>
      </c>
      <c r="B769" s="28" t="str">
        <f>"31"&amp;"."&amp;$B$800&amp;"."&amp;$B$801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1.6379999999999999E-2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0.18674000000000002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853463.45</v>
      </c>
      <c r="E781" s="105">
        <f t="shared" ref="E781:G781" si="434">E782</f>
        <v>853463.45</v>
      </c>
      <c r="F781" s="105">
        <f t="shared" si="434"/>
        <v>853463.45</v>
      </c>
      <c r="G781" s="105">
        <f t="shared" si="434"/>
        <v>853463.45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853463.45</v>
      </c>
      <c r="E782" s="44">
        <f>$D782</f>
        <v>853463.45</v>
      </c>
      <c r="F782" s="44">
        <f>$D782</f>
        <v>853463.45</v>
      </c>
      <c r="G782" s="44">
        <f>$D782</f>
        <v>853463.45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D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E8E5F-A547-47C8-A536-42EAE1670EC1}">
  <sheetPr>
    <tabColor rgb="FFFFC000"/>
    <pageSetUpPr fitToPage="1"/>
  </sheetPr>
  <dimension ref="A1:AA801"/>
  <sheetViews>
    <sheetView view="pageBreakPreview" topLeftCell="C1" zoomScale="85" zoomScaleNormal="100" zoomScaleSheetLayoutView="85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1656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1657</v>
      </c>
      <c r="B7" s="28" t="str">
        <f>"01"&amp;"."&amp;$B$800&amp;"."&amp;$B$801</f>
        <v>01.07.2023</v>
      </c>
      <c r="C7" s="90" t="s">
        <v>76</v>
      </c>
      <c r="D7" s="91">
        <f>ROUND(((D8+D9+D11+D10)/1000),5)</f>
        <v>2.62676</v>
      </c>
      <c r="E7" s="91">
        <f>ROUND(((E8+E9+E11+E10)/1000),5)</f>
        <v>2.4397000000000002</v>
      </c>
      <c r="F7" s="91">
        <f>ROUND(((F8+F9+F11+F10)/1000),5)</f>
        <v>2.3188399999999998</v>
      </c>
      <c r="G7" s="91">
        <f t="shared" ref="G7:AA7" si="0">ROUND(((G8+G9+G11+G10)/1000),5)</f>
        <v>2.2085900000000001</v>
      </c>
      <c r="H7" s="91">
        <f t="shared" si="0"/>
        <v>2.1576300000000002</v>
      </c>
      <c r="I7" s="91">
        <f t="shared" si="0"/>
        <v>2.2025600000000001</v>
      </c>
      <c r="J7" s="91">
        <f t="shared" si="0"/>
        <v>2.26206</v>
      </c>
      <c r="K7" s="91">
        <f t="shared" si="0"/>
        <v>2.58182</v>
      </c>
      <c r="L7" s="91">
        <f t="shared" si="0"/>
        <v>2.7315999999999998</v>
      </c>
      <c r="M7" s="91">
        <f t="shared" si="0"/>
        <v>2.9729199999999998</v>
      </c>
      <c r="N7" s="91">
        <f t="shared" si="0"/>
        <v>3.0394100000000002</v>
      </c>
      <c r="O7" s="91">
        <f t="shared" si="0"/>
        <v>3.2338900000000002</v>
      </c>
      <c r="P7" s="91">
        <f t="shared" si="0"/>
        <v>3.2336800000000001</v>
      </c>
      <c r="Q7" s="91">
        <f t="shared" si="0"/>
        <v>3.2345999999999999</v>
      </c>
      <c r="R7" s="91">
        <f t="shared" si="0"/>
        <v>3.23447</v>
      </c>
      <c r="S7" s="91">
        <f t="shared" si="0"/>
        <v>3.23306</v>
      </c>
      <c r="T7" s="91">
        <f t="shared" si="0"/>
        <v>3.01431</v>
      </c>
      <c r="U7" s="91">
        <f t="shared" si="0"/>
        <v>2.8880599999999998</v>
      </c>
      <c r="V7" s="91">
        <f t="shared" si="0"/>
        <v>2.82151</v>
      </c>
      <c r="W7" s="91">
        <f t="shared" si="0"/>
        <v>2.7736700000000001</v>
      </c>
      <c r="X7" s="91">
        <f t="shared" si="0"/>
        <v>2.7742</v>
      </c>
      <c r="Y7" s="91">
        <f t="shared" si="0"/>
        <v>2.8523399999999999</v>
      </c>
      <c r="Z7" s="91">
        <f t="shared" si="0"/>
        <v>2.7708599999999999</v>
      </c>
      <c r="AA7" s="91">
        <f t="shared" si="0"/>
        <v>2.6432699999999998</v>
      </c>
    </row>
    <row r="8" spans="1:27" ht="12.75" customHeight="1" outlineLevel="1" x14ac:dyDescent="0.2">
      <c r="A8" s="99" t="s">
        <v>1658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1659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customHeight="1" outlineLevel="1" x14ac:dyDescent="0.2">
      <c r="A10" s="99" t="s">
        <v>1660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1661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1662</v>
      </c>
      <c r="B12" s="28" t="str">
        <f>"02"&amp;"."&amp;$B$800&amp;"."&amp;$B$801</f>
        <v>02.07.2023</v>
      </c>
      <c r="C12" s="90" t="s">
        <v>76</v>
      </c>
      <c r="D12" s="91">
        <f>ROUND(((D13+D14+D16+D15)/1000),5)</f>
        <v>2.4753599999999998</v>
      </c>
      <c r="E12" s="91">
        <f>ROUND(((E13+E14+E16+E15)/1000),5)</f>
        <v>2.2638099999999999</v>
      </c>
      <c r="F12" s="91">
        <f>ROUND(((F13+F14+F16+F15)/1000),5)</f>
        <v>2.13775</v>
      </c>
      <c r="G12" s="91">
        <f t="shared" ref="G12:AA12" si="3">ROUND(((G13+G14+G16+G15)/1000),5)</f>
        <v>2.0743399999999999</v>
      </c>
      <c r="H12" s="91">
        <f t="shared" si="3"/>
        <v>2.00596</v>
      </c>
      <c r="I12" s="91">
        <f t="shared" si="3"/>
        <v>2.01938</v>
      </c>
      <c r="J12" s="91">
        <f t="shared" si="3"/>
        <v>1.97912</v>
      </c>
      <c r="K12" s="91">
        <f t="shared" si="3"/>
        <v>2.2423799999999998</v>
      </c>
      <c r="L12" s="91">
        <f t="shared" si="3"/>
        <v>2.6165799999999999</v>
      </c>
      <c r="M12" s="91">
        <f t="shared" si="3"/>
        <v>2.8313199999999998</v>
      </c>
      <c r="N12" s="91">
        <f t="shared" si="3"/>
        <v>2.9719899999999999</v>
      </c>
      <c r="O12" s="91">
        <f t="shared" si="3"/>
        <v>2.98935</v>
      </c>
      <c r="P12" s="91">
        <f t="shared" si="3"/>
        <v>2.9958900000000002</v>
      </c>
      <c r="Q12" s="91">
        <f t="shared" si="3"/>
        <v>2.99959</v>
      </c>
      <c r="R12" s="91">
        <f t="shared" si="3"/>
        <v>3.0011899999999998</v>
      </c>
      <c r="S12" s="91">
        <f t="shared" si="3"/>
        <v>2.9965199999999999</v>
      </c>
      <c r="T12" s="91">
        <f t="shared" si="3"/>
        <v>2.9834299999999998</v>
      </c>
      <c r="U12" s="91">
        <f t="shared" si="3"/>
        <v>2.9634299999999998</v>
      </c>
      <c r="V12" s="91">
        <f t="shared" si="3"/>
        <v>2.9573700000000001</v>
      </c>
      <c r="W12" s="91">
        <f t="shared" si="3"/>
        <v>2.9527399999999999</v>
      </c>
      <c r="X12" s="91">
        <f t="shared" si="3"/>
        <v>2.9489800000000002</v>
      </c>
      <c r="Y12" s="91">
        <f t="shared" si="3"/>
        <v>2.9483600000000001</v>
      </c>
      <c r="Z12" s="91">
        <f t="shared" si="3"/>
        <v>2.7940700000000001</v>
      </c>
      <c r="AA12" s="91">
        <f t="shared" si="3"/>
        <v>2.6288</v>
      </c>
    </row>
    <row r="13" spans="1:27" ht="12.75" customHeight="1" outlineLevel="1" x14ac:dyDescent="0.2">
      <c r="A13" s="99" t="s">
        <v>1663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1664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customHeight="1" outlineLevel="1" x14ac:dyDescent="0.2">
      <c r="A15" s="99" t="s">
        <v>1665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1666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1667</v>
      </c>
      <c r="B17" s="28" t="str">
        <f>"03"&amp;"."&amp;$B$800&amp;"."&amp;$B$801</f>
        <v>03.07.2023</v>
      </c>
      <c r="C17" s="90" t="s">
        <v>76</v>
      </c>
      <c r="D17" s="91">
        <f>ROUND(((D18+D19+D21+D20)/1000),5)</f>
        <v>2.5226299999999999</v>
      </c>
      <c r="E17" s="91">
        <f>ROUND(((E18+E19+E21+E20)/1000),5)</f>
        <v>2.2904399999999998</v>
      </c>
      <c r="F17" s="91">
        <f>ROUND(((F18+F19+F21+F20)/1000),5)</f>
        <v>2.1438100000000002</v>
      </c>
      <c r="G17" s="91">
        <f t="shared" ref="G17:AA17" si="6">ROUND(((G18+G19+G21+G20)/1000),5)</f>
        <v>2.06704</v>
      </c>
      <c r="H17" s="91">
        <f t="shared" si="6"/>
        <v>2.2647900000000001</v>
      </c>
      <c r="I17" s="91">
        <f t="shared" si="6"/>
        <v>2.40733</v>
      </c>
      <c r="J17" s="91">
        <f t="shared" si="6"/>
        <v>2.4824299999999999</v>
      </c>
      <c r="K17" s="91">
        <f t="shared" si="6"/>
        <v>2.64018</v>
      </c>
      <c r="L17" s="91">
        <f t="shared" si="6"/>
        <v>2.8957000000000002</v>
      </c>
      <c r="M17" s="91">
        <f t="shared" si="6"/>
        <v>3.1651199999999999</v>
      </c>
      <c r="N17" s="91">
        <f t="shared" si="6"/>
        <v>3.2127500000000002</v>
      </c>
      <c r="O17" s="91">
        <f t="shared" si="6"/>
        <v>3.2114099999999999</v>
      </c>
      <c r="P17" s="91">
        <f t="shared" si="6"/>
        <v>3.2025600000000001</v>
      </c>
      <c r="Q17" s="91">
        <f t="shared" si="6"/>
        <v>3.2132100000000001</v>
      </c>
      <c r="R17" s="91">
        <f t="shared" si="6"/>
        <v>3.2098599999999999</v>
      </c>
      <c r="S17" s="91">
        <f t="shared" si="6"/>
        <v>3.2066599999999998</v>
      </c>
      <c r="T17" s="91">
        <f t="shared" si="6"/>
        <v>3.2082000000000002</v>
      </c>
      <c r="U17" s="91">
        <f t="shared" si="6"/>
        <v>3.2034400000000001</v>
      </c>
      <c r="V17" s="91">
        <f t="shared" si="6"/>
        <v>3.1891600000000002</v>
      </c>
      <c r="W17" s="91">
        <f t="shared" si="6"/>
        <v>3.1026799999999999</v>
      </c>
      <c r="X17" s="91">
        <f t="shared" si="6"/>
        <v>3.0111699999999999</v>
      </c>
      <c r="Y17" s="91">
        <f t="shared" si="6"/>
        <v>2.9107599999999998</v>
      </c>
      <c r="Z17" s="91">
        <f t="shared" si="6"/>
        <v>2.6918000000000002</v>
      </c>
      <c r="AA17" s="91">
        <f t="shared" si="6"/>
        <v>2.6313800000000001</v>
      </c>
    </row>
    <row r="18" spans="1:27" ht="12.75" customHeight="1" outlineLevel="1" x14ac:dyDescent="0.2">
      <c r="A18" s="99" t="s">
        <v>1668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1669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customHeight="1" outlineLevel="1" x14ac:dyDescent="0.2">
      <c r="A20" s="99" t="s">
        <v>1670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1671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1672</v>
      </c>
      <c r="B22" s="28" t="str">
        <f>"04"&amp;"."&amp;$B$800&amp;"."&amp;$B$801</f>
        <v>04.07.2023</v>
      </c>
      <c r="C22" s="90" t="s">
        <v>76</v>
      </c>
      <c r="D22" s="91">
        <f>ROUND(((D23+D24+D26+D25)/1000),5)</f>
        <v>2.4550100000000001</v>
      </c>
      <c r="E22" s="91">
        <f>ROUND(((E23+E24+E26+E25)/1000),5)</f>
        <v>2.3137599999999998</v>
      </c>
      <c r="F22" s="91">
        <f>ROUND(((F23+F24+F26+F25)/1000),5)</f>
        <v>2.1889099999999999</v>
      </c>
      <c r="G22" s="91">
        <f t="shared" ref="G22:AA22" si="9">ROUND(((G23+G24+G26+G25)/1000),5)</f>
        <v>1.99048</v>
      </c>
      <c r="H22" s="91">
        <f t="shared" si="9"/>
        <v>1.91953</v>
      </c>
      <c r="I22" s="91">
        <f t="shared" si="9"/>
        <v>2.0153799999999999</v>
      </c>
      <c r="J22" s="91">
        <f t="shared" si="9"/>
        <v>2.4388100000000001</v>
      </c>
      <c r="K22" s="91">
        <f t="shared" si="9"/>
        <v>2.6374499999999999</v>
      </c>
      <c r="L22" s="91">
        <f t="shared" si="9"/>
        <v>2.8555600000000001</v>
      </c>
      <c r="M22" s="91">
        <f t="shared" si="9"/>
        <v>3.1517599999999999</v>
      </c>
      <c r="N22" s="91">
        <f t="shared" si="9"/>
        <v>3.21001</v>
      </c>
      <c r="O22" s="91">
        <f t="shared" si="9"/>
        <v>3.2168399999999999</v>
      </c>
      <c r="P22" s="91">
        <f t="shared" si="9"/>
        <v>3.19333</v>
      </c>
      <c r="Q22" s="91">
        <f t="shared" si="9"/>
        <v>3.206</v>
      </c>
      <c r="R22" s="91">
        <f t="shared" si="9"/>
        <v>3.2530800000000002</v>
      </c>
      <c r="S22" s="91">
        <f t="shared" si="9"/>
        <v>3.2414700000000001</v>
      </c>
      <c r="T22" s="91">
        <f t="shared" si="9"/>
        <v>3.2120799999999998</v>
      </c>
      <c r="U22" s="91">
        <f t="shared" si="9"/>
        <v>3.2019099999999998</v>
      </c>
      <c r="V22" s="91">
        <f t="shared" si="9"/>
        <v>3.1553499999999999</v>
      </c>
      <c r="W22" s="91">
        <f t="shared" si="9"/>
        <v>3.0530200000000001</v>
      </c>
      <c r="X22" s="91">
        <f t="shared" si="9"/>
        <v>3.0121899999999999</v>
      </c>
      <c r="Y22" s="91">
        <f t="shared" si="9"/>
        <v>3.00766</v>
      </c>
      <c r="Z22" s="91">
        <f t="shared" si="9"/>
        <v>2.75969</v>
      </c>
      <c r="AA22" s="91">
        <f t="shared" si="9"/>
        <v>2.6016699999999999</v>
      </c>
    </row>
    <row r="23" spans="1:27" ht="12.75" customHeight="1" outlineLevel="1" x14ac:dyDescent="0.2">
      <c r="A23" s="99" t="s">
        <v>1673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1674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 t="shared" si="10"/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customHeight="1" outlineLevel="1" x14ac:dyDescent="0.2">
      <c r="A25" s="99" t="s">
        <v>1675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1676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1677</v>
      </c>
      <c r="B27" s="28" t="str">
        <f>"05"&amp;"."&amp;$B$800&amp;"."&amp;$B$801</f>
        <v>05.07.2023</v>
      </c>
      <c r="C27" s="90" t="s">
        <v>76</v>
      </c>
      <c r="D27" s="91">
        <f>ROUND(((D28+D29+D31+D30)/1000),5)</f>
        <v>2.2546499999999998</v>
      </c>
      <c r="E27" s="91">
        <f>ROUND(((E28+E29+E31+E30)/1000),5)</f>
        <v>2.0667200000000001</v>
      </c>
      <c r="F27" s="91">
        <f>ROUND(((F28+F29+F31+F30)/1000),5)</f>
        <v>1.98691</v>
      </c>
      <c r="G27" s="91">
        <f t="shared" ref="G27:AA27" si="12">ROUND(((G28+G29+G31+G30)/1000),5)</f>
        <v>1.94356</v>
      </c>
      <c r="H27" s="91">
        <f t="shared" si="12"/>
        <v>1.88659</v>
      </c>
      <c r="I27" s="91">
        <f t="shared" si="12"/>
        <v>1.96316</v>
      </c>
      <c r="J27" s="91">
        <f t="shared" si="12"/>
        <v>2.24153</v>
      </c>
      <c r="K27" s="91">
        <f t="shared" si="12"/>
        <v>2.6161300000000001</v>
      </c>
      <c r="L27" s="91">
        <f t="shared" si="12"/>
        <v>2.8453300000000001</v>
      </c>
      <c r="M27" s="91">
        <f t="shared" si="12"/>
        <v>3.13408</v>
      </c>
      <c r="N27" s="91">
        <f t="shared" si="12"/>
        <v>3.2074099999999999</v>
      </c>
      <c r="O27" s="91">
        <f t="shared" si="12"/>
        <v>3.2326800000000002</v>
      </c>
      <c r="P27" s="91">
        <f t="shared" si="12"/>
        <v>3.2216200000000002</v>
      </c>
      <c r="Q27" s="91">
        <f t="shared" si="12"/>
        <v>3.2231000000000001</v>
      </c>
      <c r="R27" s="91">
        <f t="shared" si="12"/>
        <v>3.2679</v>
      </c>
      <c r="S27" s="91">
        <f t="shared" si="12"/>
        <v>3.2601399999999998</v>
      </c>
      <c r="T27" s="91">
        <f t="shared" si="12"/>
        <v>3.2353900000000002</v>
      </c>
      <c r="U27" s="91">
        <f t="shared" si="12"/>
        <v>3.2223999999999999</v>
      </c>
      <c r="V27" s="91">
        <f t="shared" si="12"/>
        <v>3.16316</v>
      </c>
      <c r="W27" s="91">
        <f t="shared" si="12"/>
        <v>3.0864699999999998</v>
      </c>
      <c r="X27" s="91">
        <f t="shared" si="12"/>
        <v>3.0036499999999999</v>
      </c>
      <c r="Y27" s="91">
        <f t="shared" si="12"/>
        <v>2.97736</v>
      </c>
      <c r="Z27" s="91">
        <f t="shared" si="12"/>
        <v>2.7555900000000002</v>
      </c>
      <c r="AA27" s="91">
        <f t="shared" si="12"/>
        <v>2.5402399999999998</v>
      </c>
    </row>
    <row r="28" spans="1:27" ht="12.75" customHeight="1" outlineLevel="1" x14ac:dyDescent="0.2">
      <c r="A28" s="99" t="s">
        <v>1678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1679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customHeight="1" outlineLevel="1" x14ac:dyDescent="0.2">
      <c r="A30" s="99" t="s">
        <v>1680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1681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1682</v>
      </c>
      <c r="B32" s="28" t="str">
        <f>"06"&amp;"."&amp;$B$800&amp;"."&amp;$B$801</f>
        <v>06.07.2023</v>
      </c>
      <c r="C32" s="90" t="s">
        <v>76</v>
      </c>
      <c r="D32" s="91">
        <f>ROUND(((D33+D34+D36+D35)/1000),5)</f>
        <v>2.2571099999999999</v>
      </c>
      <c r="E32" s="91">
        <f>ROUND(((E33+E34+E36+E35)/1000),5)</f>
        <v>2.07063</v>
      </c>
      <c r="F32" s="91">
        <f>ROUND(((F33+F34+F36+F35)/1000),5)</f>
        <v>1.96482</v>
      </c>
      <c r="G32" s="91">
        <f t="shared" ref="G32:AA32" si="15">ROUND(((G33+G34+G36+G35)/1000),5)</f>
        <v>1.90923</v>
      </c>
      <c r="H32" s="91">
        <f t="shared" si="15"/>
        <v>1.83883</v>
      </c>
      <c r="I32" s="91">
        <f t="shared" si="15"/>
        <v>1.90924</v>
      </c>
      <c r="J32" s="91">
        <f t="shared" si="15"/>
        <v>2.1177700000000002</v>
      </c>
      <c r="K32" s="91">
        <f t="shared" si="15"/>
        <v>2.6145499999999999</v>
      </c>
      <c r="L32" s="91">
        <f t="shared" si="15"/>
        <v>2.80871</v>
      </c>
      <c r="M32" s="91">
        <f t="shared" si="15"/>
        <v>3.1250900000000001</v>
      </c>
      <c r="N32" s="91">
        <f t="shared" si="15"/>
        <v>3.1521599999999999</v>
      </c>
      <c r="O32" s="91">
        <f t="shared" si="15"/>
        <v>3.1524999999999999</v>
      </c>
      <c r="P32" s="91">
        <f t="shared" si="15"/>
        <v>3.1210399999999998</v>
      </c>
      <c r="Q32" s="91">
        <f t="shared" si="15"/>
        <v>3.1565300000000001</v>
      </c>
      <c r="R32" s="91">
        <f t="shared" si="15"/>
        <v>3.1618900000000001</v>
      </c>
      <c r="S32" s="91">
        <f t="shared" si="15"/>
        <v>3.1937700000000002</v>
      </c>
      <c r="T32" s="91">
        <f t="shared" si="15"/>
        <v>3.1783600000000001</v>
      </c>
      <c r="U32" s="91">
        <f t="shared" si="15"/>
        <v>3.1723300000000001</v>
      </c>
      <c r="V32" s="91">
        <f t="shared" si="15"/>
        <v>3.1337600000000001</v>
      </c>
      <c r="W32" s="91">
        <f t="shared" si="15"/>
        <v>3.0408499999999998</v>
      </c>
      <c r="X32" s="91">
        <f t="shared" si="15"/>
        <v>2.9971999999999999</v>
      </c>
      <c r="Y32" s="91">
        <f t="shared" si="15"/>
        <v>2.96976</v>
      </c>
      <c r="Z32" s="91">
        <f t="shared" si="15"/>
        <v>2.8444600000000002</v>
      </c>
      <c r="AA32" s="91">
        <f t="shared" si="15"/>
        <v>2.5672199999999998</v>
      </c>
    </row>
    <row r="33" spans="1:27" ht="12.75" customHeight="1" outlineLevel="1" x14ac:dyDescent="0.2">
      <c r="A33" s="99" t="s">
        <v>1683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1684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customHeight="1" outlineLevel="1" x14ac:dyDescent="0.2">
      <c r="A35" s="99" t="s">
        <v>1685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1686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1687</v>
      </c>
      <c r="B37" s="28" t="str">
        <f>"07"&amp;"."&amp;$B$800&amp;"."&amp;$B$801</f>
        <v>07.07.2023</v>
      </c>
      <c r="C37" s="90" t="s">
        <v>76</v>
      </c>
      <c r="D37" s="91">
        <f>ROUND(((D38+D39+D41+D40)/1000),5)</f>
        <v>2.2507700000000002</v>
      </c>
      <c r="E37" s="91">
        <f>ROUND(((E38+E39+E41+E40)/1000),5)</f>
        <v>2.0893799999999998</v>
      </c>
      <c r="F37" s="91">
        <f>ROUND(((F38+F39+F41+F40)/1000),5)</f>
        <v>2.0097499999999999</v>
      </c>
      <c r="G37" s="91">
        <f t="shared" ref="G37:AA37" si="18">ROUND(((G38+G39+G41+G40)/1000),5)</f>
        <v>1.9732799999999999</v>
      </c>
      <c r="H37" s="91">
        <f t="shared" si="18"/>
        <v>1.9659599999999999</v>
      </c>
      <c r="I37" s="91">
        <f t="shared" si="18"/>
        <v>2.0581800000000001</v>
      </c>
      <c r="J37" s="91">
        <f t="shared" si="18"/>
        <v>2.29325</v>
      </c>
      <c r="K37" s="91">
        <f t="shared" si="18"/>
        <v>2.6921499999999998</v>
      </c>
      <c r="L37" s="91">
        <f t="shared" si="18"/>
        <v>2.95112</v>
      </c>
      <c r="M37" s="91">
        <f t="shared" si="18"/>
        <v>3.2391999999999999</v>
      </c>
      <c r="N37" s="91">
        <f t="shared" si="18"/>
        <v>3.2702900000000001</v>
      </c>
      <c r="O37" s="91">
        <f t="shared" si="18"/>
        <v>3.2663000000000002</v>
      </c>
      <c r="P37" s="91">
        <f t="shared" si="18"/>
        <v>3.2342300000000002</v>
      </c>
      <c r="Q37" s="91">
        <f t="shared" si="18"/>
        <v>3.2620100000000001</v>
      </c>
      <c r="R37" s="91">
        <f t="shared" si="18"/>
        <v>3.26912</v>
      </c>
      <c r="S37" s="91">
        <f t="shared" si="18"/>
        <v>3.2665299999999999</v>
      </c>
      <c r="T37" s="91">
        <f t="shared" si="18"/>
        <v>3.26674</v>
      </c>
      <c r="U37" s="91">
        <f t="shared" si="18"/>
        <v>3.2788200000000001</v>
      </c>
      <c r="V37" s="91">
        <f t="shared" si="18"/>
        <v>3.2524000000000002</v>
      </c>
      <c r="W37" s="91">
        <f t="shared" si="18"/>
        <v>3.2296499999999999</v>
      </c>
      <c r="X37" s="91">
        <f t="shared" si="18"/>
        <v>3.1855199999999999</v>
      </c>
      <c r="Y37" s="91">
        <f t="shared" si="18"/>
        <v>3.2278500000000001</v>
      </c>
      <c r="Z37" s="91">
        <f t="shared" si="18"/>
        <v>3.0388099999999998</v>
      </c>
      <c r="AA37" s="91">
        <f t="shared" si="18"/>
        <v>2.7780300000000002</v>
      </c>
    </row>
    <row r="38" spans="1:27" ht="12.75" customHeight="1" outlineLevel="1" x14ac:dyDescent="0.2">
      <c r="A38" s="99" t="s">
        <v>1688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1689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customHeight="1" outlineLevel="1" x14ac:dyDescent="0.2">
      <c r="A40" s="99" t="s">
        <v>1690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1691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1692</v>
      </c>
      <c r="B42" s="28" t="str">
        <f>"08"&amp;"."&amp;$B$800&amp;"."&amp;$B$801</f>
        <v>08.07.2023</v>
      </c>
      <c r="C42" s="90" t="s">
        <v>76</v>
      </c>
      <c r="D42" s="91">
        <f>ROUND(((D43+D44+D46+D45)/1000),5)</f>
        <v>2.6038999999999999</v>
      </c>
      <c r="E42" s="91">
        <f>ROUND(((E43+E44+E46+E45)/1000),5)</f>
        <v>2.4520400000000002</v>
      </c>
      <c r="F42" s="91">
        <f>ROUND(((F43+F44+F46+F45)/1000),5)</f>
        <v>2.3067299999999999</v>
      </c>
      <c r="G42" s="91">
        <f t="shared" ref="G42:AA42" si="21">ROUND(((G43+G44+G46+G45)/1000),5)</f>
        <v>2.2126700000000001</v>
      </c>
      <c r="H42" s="91">
        <f t="shared" si="21"/>
        <v>2.13917</v>
      </c>
      <c r="I42" s="91">
        <f t="shared" si="21"/>
        <v>2.2448299999999999</v>
      </c>
      <c r="J42" s="91">
        <f t="shared" si="21"/>
        <v>2.36117</v>
      </c>
      <c r="K42" s="91">
        <f t="shared" si="21"/>
        <v>2.53111</v>
      </c>
      <c r="L42" s="91">
        <f t="shared" si="21"/>
        <v>2.7165400000000002</v>
      </c>
      <c r="M42" s="91">
        <f t="shared" si="21"/>
        <v>3.0934599999999999</v>
      </c>
      <c r="N42" s="91">
        <f t="shared" si="21"/>
        <v>3.22607</v>
      </c>
      <c r="O42" s="91">
        <f t="shared" si="21"/>
        <v>3.2457699999999998</v>
      </c>
      <c r="P42" s="91">
        <f t="shared" si="21"/>
        <v>3.24518</v>
      </c>
      <c r="Q42" s="91">
        <f t="shared" si="21"/>
        <v>3.2589000000000001</v>
      </c>
      <c r="R42" s="91">
        <f t="shared" si="21"/>
        <v>3.2556099999999999</v>
      </c>
      <c r="S42" s="91">
        <f t="shared" si="21"/>
        <v>3.2445300000000001</v>
      </c>
      <c r="T42" s="91">
        <f t="shared" si="21"/>
        <v>3.2141799999999998</v>
      </c>
      <c r="U42" s="91">
        <f t="shared" si="21"/>
        <v>3.1306799999999999</v>
      </c>
      <c r="V42" s="91">
        <f t="shared" si="21"/>
        <v>3.0815600000000001</v>
      </c>
      <c r="W42" s="91">
        <f t="shared" si="21"/>
        <v>3.0914700000000002</v>
      </c>
      <c r="X42" s="91">
        <f t="shared" si="21"/>
        <v>3.06026</v>
      </c>
      <c r="Y42" s="91">
        <f t="shared" si="21"/>
        <v>3.04765</v>
      </c>
      <c r="Z42" s="91">
        <f t="shared" si="21"/>
        <v>3.0428500000000001</v>
      </c>
      <c r="AA42" s="91">
        <f t="shared" si="21"/>
        <v>2.7974700000000001</v>
      </c>
    </row>
    <row r="43" spans="1:27" ht="12.75" customHeight="1" outlineLevel="1" x14ac:dyDescent="0.2">
      <c r="A43" s="99" t="s">
        <v>1693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1694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customHeight="1" outlineLevel="1" x14ac:dyDescent="0.2">
      <c r="A45" s="99" t="s">
        <v>1695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1696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1697</v>
      </c>
      <c r="B47" s="28" t="str">
        <f>"09"&amp;"."&amp;$B$800&amp;"."&amp;$B$801</f>
        <v>09.07.2023</v>
      </c>
      <c r="C47" s="90" t="s">
        <v>76</v>
      </c>
      <c r="D47" s="91">
        <f>ROUND(((D48+D49+D51+D50)/1000),5)</f>
        <v>2.6933500000000001</v>
      </c>
      <c r="E47" s="91">
        <f>ROUND(((E48+E49+E51+E50)/1000),5)</f>
        <v>2.53627</v>
      </c>
      <c r="F47" s="91">
        <f>ROUND(((F48+F49+F51+F50)/1000),5)</f>
        <v>2.3720300000000001</v>
      </c>
      <c r="G47" s="91">
        <f t="shared" ref="G47:AA47" si="24">ROUND(((G48+G49+G51+G50)/1000),5)</f>
        <v>2.2918699999999999</v>
      </c>
      <c r="H47" s="91">
        <f t="shared" si="24"/>
        <v>2.2515100000000001</v>
      </c>
      <c r="I47" s="91">
        <f t="shared" si="24"/>
        <v>2.2547899999999998</v>
      </c>
      <c r="J47" s="91">
        <f t="shared" si="24"/>
        <v>2.4128099999999999</v>
      </c>
      <c r="K47" s="91">
        <f t="shared" si="24"/>
        <v>2.6053999999999999</v>
      </c>
      <c r="L47" s="91">
        <f t="shared" si="24"/>
        <v>2.7435200000000002</v>
      </c>
      <c r="M47" s="91">
        <f t="shared" si="24"/>
        <v>3.0507300000000002</v>
      </c>
      <c r="N47" s="91">
        <f t="shared" si="24"/>
        <v>3.2122799999999998</v>
      </c>
      <c r="O47" s="91">
        <f t="shared" si="24"/>
        <v>3.2548400000000002</v>
      </c>
      <c r="P47" s="91">
        <f t="shared" si="24"/>
        <v>3.2470300000000001</v>
      </c>
      <c r="Q47" s="91">
        <f t="shared" si="24"/>
        <v>3.2675000000000001</v>
      </c>
      <c r="R47" s="91">
        <f t="shared" si="24"/>
        <v>3.2669100000000002</v>
      </c>
      <c r="S47" s="91">
        <f t="shared" si="24"/>
        <v>3.2665000000000002</v>
      </c>
      <c r="T47" s="91">
        <f t="shared" si="24"/>
        <v>3.2321200000000001</v>
      </c>
      <c r="U47" s="91">
        <f t="shared" si="24"/>
        <v>3.15781</v>
      </c>
      <c r="V47" s="91">
        <f t="shared" si="24"/>
        <v>3.1197499999999998</v>
      </c>
      <c r="W47" s="91">
        <f t="shared" si="24"/>
        <v>3.0894499999999998</v>
      </c>
      <c r="X47" s="91">
        <f t="shared" si="24"/>
        <v>3.0553300000000001</v>
      </c>
      <c r="Y47" s="91">
        <f t="shared" si="24"/>
        <v>3.0717599999999998</v>
      </c>
      <c r="Z47" s="91">
        <f t="shared" si="24"/>
        <v>3.0203099999999998</v>
      </c>
      <c r="AA47" s="91">
        <f t="shared" si="24"/>
        <v>2.7825299999999999</v>
      </c>
    </row>
    <row r="48" spans="1:27" ht="12.75" customHeight="1" outlineLevel="1" x14ac:dyDescent="0.2">
      <c r="A48" s="99" t="s">
        <v>1698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1699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customHeight="1" outlineLevel="1" x14ac:dyDescent="0.2">
      <c r="A50" s="99" t="s">
        <v>1700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1701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1702</v>
      </c>
      <c r="B52" s="28" t="str">
        <f>"10"&amp;"."&amp;$B$800&amp;"."&amp;$B$801</f>
        <v>10.07.2023</v>
      </c>
      <c r="C52" s="90" t="s">
        <v>76</v>
      </c>
      <c r="D52" s="91">
        <f>ROUND(((D53+D54+D56+D55)/1000),5)</f>
        <v>2.5373700000000001</v>
      </c>
      <c r="E52" s="91">
        <f>ROUND(((E53+E54+E56+E55)/1000),5)</f>
        <v>2.3330600000000001</v>
      </c>
      <c r="F52" s="91">
        <f>ROUND(((F53+F54+F56+F55)/1000),5)</f>
        <v>2.1754799999999999</v>
      </c>
      <c r="G52" s="91">
        <f t="shared" ref="G52:AA52" si="27">ROUND(((G53+G54+G56+G55)/1000),5)</f>
        <v>2.0808499999999999</v>
      </c>
      <c r="H52" s="91">
        <f t="shared" si="27"/>
        <v>1.97516</v>
      </c>
      <c r="I52" s="91">
        <f t="shared" si="27"/>
        <v>2.1985899999999998</v>
      </c>
      <c r="J52" s="91">
        <f t="shared" si="27"/>
        <v>2.4645800000000002</v>
      </c>
      <c r="K52" s="91">
        <f t="shared" si="27"/>
        <v>2.6427399999999999</v>
      </c>
      <c r="L52" s="91">
        <f t="shared" si="27"/>
        <v>2.8354499999999998</v>
      </c>
      <c r="M52" s="91">
        <f t="shared" si="27"/>
        <v>3.0059999999999998</v>
      </c>
      <c r="N52" s="91">
        <f t="shared" si="27"/>
        <v>3.20648</v>
      </c>
      <c r="O52" s="91">
        <f t="shared" si="27"/>
        <v>3.2240099999999998</v>
      </c>
      <c r="P52" s="91">
        <f t="shared" si="27"/>
        <v>3.2019299999999999</v>
      </c>
      <c r="Q52" s="91">
        <f t="shared" si="27"/>
        <v>3.2361200000000001</v>
      </c>
      <c r="R52" s="91">
        <f t="shared" si="27"/>
        <v>3.2361900000000001</v>
      </c>
      <c r="S52" s="91">
        <f t="shared" si="27"/>
        <v>3.1575000000000002</v>
      </c>
      <c r="T52" s="91">
        <f t="shared" si="27"/>
        <v>3.1474899999999999</v>
      </c>
      <c r="U52" s="91">
        <f t="shared" si="27"/>
        <v>3.1893099999999999</v>
      </c>
      <c r="V52" s="91">
        <f t="shared" si="27"/>
        <v>3.0372300000000001</v>
      </c>
      <c r="W52" s="91">
        <f t="shared" si="27"/>
        <v>2.95506</v>
      </c>
      <c r="X52" s="91">
        <f t="shared" si="27"/>
        <v>2.91323</v>
      </c>
      <c r="Y52" s="91">
        <f t="shared" si="27"/>
        <v>2.9369499999999999</v>
      </c>
      <c r="Z52" s="91">
        <f t="shared" si="27"/>
        <v>2.7953100000000002</v>
      </c>
      <c r="AA52" s="91">
        <f t="shared" si="27"/>
        <v>2.7123300000000001</v>
      </c>
    </row>
    <row r="53" spans="1:27" ht="12.75" customHeight="1" outlineLevel="1" x14ac:dyDescent="0.2">
      <c r="A53" s="99" t="s">
        <v>1703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1704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customHeight="1" outlineLevel="1" x14ac:dyDescent="0.2">
      <c r="A55" s="99" t="s">
        <v>1705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1706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1707</v>
      </c>
      <c r="B57" s="28" t="str">
        <f>"11"&amp;"."&amp;$B$800&amp;"."&amp;$B$801</f>
        <v>11.07.2023</v>
      </c>
      <c r="C57" s="90" t="s">
        <v>76</v>
      </c>
      <c r="D57" s="91">
        <f>ROUND(((D58+D59+D61+D60)/1000),5)</f>
        <v>2.4602200000000001</v>
      </c>
      <c r="E57" s="91">
        <f>ROUND(((E58+E59+E61+E60)/1000),5)</f>
        <v>2.3856799999999998</v>
      </c>
      <c r="F57" s="91">
        <f>ROUND(((F58+F59+F61+F60)/1000),5)</f>
        <v>2.16798</v>
      </c>
      <c r="G57" s="91">
        <f t="shared" ref="G57:AA57" si="30">ROUND(((G58+G59+G61+G60)/1000),5)</f>
        <v>1.9909399999999999</v>
      </c>
      <c r="H57" s="91">
        <f t="shared" si="30"/>
        <v>1.9823</v>
      </c>
      <c r="I57" s="91">
        <f t="shared" si="30"/>
        <v>2.1899799999999998</v>
      </c>
      <c r="J57" s="91">
        <f t="shared" si="30"/>
        <v>2.4310900000000002</v>
      </c>
      <c r="K57" s="91">
        <f t="shared" si="30"/>
        <v>2.6093999999999999</v>
      </c>
      <c r="L57" s="91">
        <f t="shared" si="30"/>
        <v>2.8212799999999998</v>
      </c>
      <c r="M57" s="91">
        <f t="shared" si="30"/>
        <v>2.9201299999999999</v>
      </c>
      <c r="N57" s="91">
        <f t="shared" si="30"/>
        <v>2.93235</v>
      </c>
      <c r="O57" s="91">
        <f t="shared" si="30"/>
        <v>2.94767</v>
      </c>
      <c r="P57" s="91">
        <f t="shared" si="30"/>
        <v>2.9639700000000002</v>
      </c>
      <c r="Q57" s="91">
        <f t="shared" si="30"/>
        <v>2.9607299999999999</v>
      </c>
      <c r="R57" s="91">
        <f t="shared" si="30"/>
        <v>2.9930500000000002</v>
      </c>
      <c r="S57" s="91">
        <f t="shared" si="30"/>
        <v>2.9888499999999998</v>
      </c>
      <c r="T57" s="91">
        <f t="shared" si="30"/>
        <v>2.98563</v>
      </c>
      <c r="U57" s="91">
        <f t="shared" si="30"/>
        <v>2.97349</v>
      </c>
      <c r="V57" s="91">
        <f t="shared" si="30"/>
        <v>2.9433400000000001</v>
      </c>
      <c r="W57" s="91">
        <f t="shared" si="30"/>
        <v>2.89893</v>
      </c>
      <c r="X57" s="91">
        <f t="shared" si="30"/>
        <v>2.8522400000000001</v>
      </c>
      <c r="Y57" s="91">
        <f t="shared" si="30"/>
        <v>2.8765299999999998</v>
      </c>
      <c r="Z57" s="91">
        <f t="shared" si="30"/>
        <v>2.7339899999999999</v>
      </c>
      <c r="AA57" s="91">
        <f t="shared" si="30"/>
        <v>2.69055</v>
      </c>
    </row>
    <row r="58" spans="1:27" ht="12.75" customHeight="1" outlineLevel="1" x14ac:dyDescent="0.2">
      <c r="A58" s="99" t="s">
        <v>1708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1709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customHeight="1" outlineLevel="1" x14ac:dyDescent="0.2">
      <c r="A60" s="99" t="s">
        <v>1710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1711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1712</v>
      </c>
      <c r="B62" s="28" t="str">
        <f>"12"&amp;"."&amp;$B$800&amp;"."&amp;$B$801</f>
        <v>12.07.2023</v>
      </c>
      <c r="C62" s="90" t="s">
        <v>76</v>
      </c>
      <c r="D62" s="91">
        <f>ROUND(((D63+D64+D66+D65)/1000),5)</f>
        <v>2.4130799999999999</v>
      </c>
      <c r="E62" s="91">
        <f>ROUND(((E63+E64+E66+E65)/1000),5)</f>
        <v>2.2968999999999999</v>
      </c>
      <c r="F62" s="91">
        <f>ROUND(((F63+F64+F66+F65)/1000),5)</f>
        <v>2.2061999999999999</v>
      </c>
      <c r="G62" s="91">
        <f t="shared" ref="G62:AA62" si="33">ROUND(((G63+G64+G66+G65)/1000),5)</f>
        <v>2.1617500000000001</v>
      </c>
      <c r="H62" s="91">
        <f t="shared" si="33"/>
        <v>2.1541600000000001</v>
      </c>
      <c r="I62" s="91">
        <f t="shared" si="33"/>
        <v>2.2744</v>
      </c>
      <c r="J62" s="91">
        <f t="shared" si="33"/>
        <v>2.5131800000000002</v>
      </c>
      <c r="K62" s="91">
        <f t="shared" si="33"/>
        <v>2.6835499999999999</v>
      </c>
      <c r="L62" s="91">
        <f t="shared" si="33"/>
        <v>2.9324499999999998</v>
      </c>
      <c r="M62" s="91">
        <f t="shared" si="33"/>
        <v>3.13165</v>
      </c>
      <c r="N62" s="91">
        <f t="shared" si="33"/>
        <v>3.23502</v>
      </c>
      <c r="O62" s="91">
        <f t="shared" si="33"/>
        <v>3.2332900000000002</v>
      </c>
      <c r="P62" s="91">
        <f t="shared" si="33"/>
        <v>3.1948099999999999</v>
      </c>
      <c r="Q62" s="91">
        <f t="shared" si="33"/>
        <v>3.1807300000000001</v>
      </c>
      <c r="R62" s="91">
        <f t="shared" si="33"/>
        <v>3.2989700000000002</v>
      </c>
      <c r="S62" s="91">
        <f t="shared" si="33"/>
        <v>3.2444199999999999</v>
      </c>
      <c r="T62" s="91">
        <f t="shared" si="33"/>
        <v>3.2313800000000001</v>
      </c>
      <c r="U62" s="91">
        <f t="shared" si="33"/>
        <v>3.10371</v>
      </c>
      <c r="V62" s="91">
        <f t="shared" si="33"/>
        <v>3.0622500000000001</v>
      </c>
      <c r="W62" s="91">
        <f t="shared" si="33"/>
        <v>2.9637799999999999</v>
      </c>
      <c r="X62" s="91">
        <f t="shared" si="33"/>
        <v>2.97024</v>
      </c>
      <c r="Y62" s="91">
        <f t="shared" si="33"/>
        <v>2.9826600000000001</v>
      </c>
      <c r="Z62" s="91">
        <f t="shared" si="33"/>
        <v>2.8009599999999999</v>
      </c>
      <c r="AA62" s="91">
        <f t="shared" si="33"/>
        <v>2.68527</v>
      </c>
    </row>
    <row r="63" spans="1:27" ht="12.75" customHeight="1" outlineLevel="1" x14ac:dyDescent="0.2">
      <c r="A63" s="99" t="s">
        <v>1713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1714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customHeight="1" outlineLevel="1" x14ac:dyDescent="0.2">
      <c r="A65" s="99" t="s">
        <v>1715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1716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1717</v>
      </c>
      <c r="B67" s="28" t="str">
        <f>"13"&amp;"."&amp;$B$800&amp;"."&amp;$B$801</f>
        <v>13.07.2023</v>
      </c>
      <c r="C67" s="90" t="s">
        <v>76</v>
      </c>
      <c r="D67" s="91">
        <f>ROUND(((D68+D69+D71+D70)/1000),5)</f>
        <v>2.5499000000000001</v>
      </c>
      <c r="E67" s="91">
        <f>ROUND(((E68+E69+E71+E70)/1000),5)</f>
        <v>2.41018</v>
      </c>
      <c r="F67" s="91">
        <f>ROUND(((F68+F69+F71+F70)/1000),5)</f>
        <v>2.2717900000000002</v>
      </c>
      <c r="G67" s="91">
        <f t="shared" ref="G67:AA67" si="36">ROUND(((G68+G69+G71+G70)/1000),5)</f>
        <v>2.2103700000000002</v>
      </c>
      <c r="H67" s="91">
        <f t="shared" si="36"/>
        <v>2.1877499999999999</v>
      </c>
      <c r="I67" s="91">
        <f t="shared" si="36"/>
        <v>2.36469</v>
      </c>
      <c r="J67" s="91">
        <f t="shared" si="36"/>
        <v>2.5605099999999998</v>
      </c>
      <c r="K67" s="91">
        <f t="shared" si="36"/>
        <v>2.7151100000000001</v>
      </c>
      <c r="L67" s="91">
        <f t="shared" si="36"/>
        <v>2.93228</v>
      </c>
      <c r="M67" s="91">
        <f t="shared" si="36"/>
        <v>3.0712100000000002</v>
      </c>
      <c r="N67" s="91">
        <f t="shared" si="36"/>
        <v>3.2328000000000001</v>
      </c>
      <c r="O67" s="91">
        <f t="shared" si="36"/>
        <v>3.2346699999999999</v>
      </c>
      <c r="P67" s="91">
        <f t="shared" si="36"/>
        <v>3.2324899999999999</v>
      </c>
      <c r="Q67" s="91">
        <f t="shared" si="36"/>
        <v>3.2349800000000002</v>
      </c>
      <c r="R67" s="91">
        <f t="shared" si="36"/>
        <v>3.3002400000000001</v>
      </c>
      <c r="S67" s="91">
        <f t="shared" si="36"/>
        <v>3.2889400000000002</v>
      </c>
      <c r="T67" s="91">
        <f t="shared" si="36"/>
        <v>3.25265</v>
      </c>
      <c r="U67" s="91">
        <f t="shared" si="36"/>
        <v>3.2371799999999999</v>
      </c>
      <c r="V67" s="91">
        <f t="shared" si="36"/>
        <v>3.2138599999999999</v>
      </c>
      <c r="W67" s="91">
        <f t="shared" si="36"/>
        <v>3.1680999999999999</v>
      </c>
      <c r="X67" s="91">
        <f t="shared" si="36"/>
        <v>3.1495299999999999</v>
      </c>
      <c r="Y67" s="91">
        <f t="shared" si="36"/>
        <v>3.1414</v>
      </c>
      <c r="Z67" s="91">
        <f t="shared" si="36"/>
        <v>2.9252899999999999</v>
      </c>
      <c r="AA67" s="91">
        <f t="shared" si="36"/>
        <v>2.7392400000000001</v>
      </c>
    </row>
    <row r="68" spans="1:27" ht="12.75" customHeight="1" outlineLevel="1" x14ac:dyDescent="0.2">
      <c r="A68" s="99" t="s">
        <v>1718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1719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customHeight="1" outlineLevel="1" x14ac:dyDescent="0.2">
      <c r="A70" s="99" t="s">
        <v>1720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1721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1722</v>
      </c>
      <c r="B72" s="28" t="str">
        <f>"14"&amp;"."&amp;$B$800&amp;"."&amp;$B$801</f>
        <v>14.07.2023</v>
      </c>
      <c r="C72" s="90" t="s">
        <v>76</v>
      </c>
      <c r="D72" s="91">
        <f>ROUND(((D73+D74+D76+D75)/1000),5)</f>
        <v>2.5396000000000001</v>
      </c>
      <c r="E72" s="91">
        <f>ROUND(((E73+E74+E76+E75)/1000),5)</f>
        <v>2.3744000000000001</v>
      </c>
      <c r="F72" s="91">
        <f>ROUND(((F73+F74+F76+F75)/1000),5)</f>
        <v>2.2280099999999998</v>
      </c>
      <c r="G72" s="91">
        <f t="shared" ref="G72:AA72" si="39">ROUND(((G73+G74+G76+G75)/1000),5)</f>
        <v>2.1859999999999999</v>
      </c>
      <c r="H72" s="91">
        <f t="shared" si="39"/>
        <v>2.1831399999999999</v>
      </c>
      <c r="I72" s="91">
        <f t="shared" si="39"/>
        <v>2.2983099999999999</v>
      </c>
      <c r="J72" s="91">
        <f t="shared" si="39"/>
        <v>2.5177800000000001</v>
      </c>
      <c r="K72" s="91">
        <f t="shared" si="39"/>
        <v>2.7096300000000002</v>
      </c>
      <c r="L72" s="91">
        <f t="shared" si="39"/>
        <v>2.9600499999999998</v>
      </c>
      <c r="M72" s="91">
        <f t="shared" si="39"/>
        <v>3.1968000000000001</v>
      </c>
      <c r="N72" s="91">
        <f t="shared" si="39"/>
        <v>3.23339</v>
      </c>
      <c r="O72" s="91">
        <f t="shared" si="39"/>
        <v>3.2420399999999998</v>
      </c>
      <c r="P72" s="91">
        <f t="shared" si="39"/>
        <v>3.2328399999999999</v>
      </c>
      <c r="Q72" s="91">
        <f t="shared" si="39"/>
        <v>3.2299600000000002</v>
      </c>
      <c r="R72" s="91">
        <f t="shared" si="39"/>
        <v>3.2746900000000001</v>
      </c>
      <c r="S72" s="91">
        <f t="shared" si="39"/>
        <v>3.23556</v>
      </c>
      <c r="T72" s="91">
        <f t="shared" si="39"/>
        <v>3.2326800000000002</v>
      </c>
      <c r="U72" s="91">
        <f t="shared" si="39"/>
        <v>3.2375699999999998</v>
      </c>
      <c r="V72" s="91">
        <f t="shared" si="39"/>
        <v>3.2287300000000001</v>
      </c>
      <c r="W72" s="91">
        <f t="shared" si="39"/>
        <v>3.1980599999999999</v>
      </c>
      <c r="X72" s="91">
        <f t="shared" si="39"/>
        <v>3.18208</v>
      </c>
      <c r="Y72" s="91">
        <f t="shared" si="39"/>
        <v>3.20025</v>
      </c>
      <c r="Z72" s="91">
        <f t="shared" si="39"/>
        <v>2.9977</v>
      </c>
      <c r="AA72" s="91">
        <f t="shared" si="39"/>
        <v>2.7514799999999999</v>
      </c>
    </row>
    <row r="73" spans="1:27" ht="12.75" customHeight="1" outlineLevel="1" x14ac:dyDescent="0.2">
      <c r="A73" s="99" t="s">
        <v>1723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1724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customHeight="1" outlineLevel="1" x14ac:dyDescent="0.2">
      <c r="A75" s="99" t="s">
        <v>1725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1726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1727</v>
      </c>
      <c r="B77" s="28" t="str">
        <f>"15"&amp;"."&amp;$B$800&amp;"."&amp;$B$801</f>
        <v>15.07.2023</v>
      </c>
      <c r="C77" s="90" t="s">
        <v>76</v>
      </c>
      <c r="D77" s="91">
        <f>ROUND(((D78+D79+D81+D80)/1000),5)</f>
        <v>2.66018</v>
      </c>
      <c r="E77" s="91">
        <f>ROUND(((E78+E79+E81+E80)/1000),5)</f>
        <v>2.6326999999999998</v>
      </c>
      <c r="F77" s="91">
        <f>ROUND(((F78+F79+F81+F80)/1000),5)</f>
        <v>2.5162499999999999</v>
      </c>
      <c r="G77" s="91">
        <f t="shared" ref="G77:AA77" si="42">ROUND(((G78+G79+G81+G80)/1000),5)</f>
        <v>2.4235000000000002</v>
      </c>
      <c r="H77" s="91">
        <f t="shared" si="42"/>
        <v>2.3623699999999999</v>
      </c>
      <c r="I77" s="91">
        <f t="shared" si="42"/>
        <v>2.35832</v>
      </c>
      <c r="J77" s="91">
        <f t="shared" si="42"/>
        <v>2.4342899999999998</v>
      </c>
      <c r="K77" s="91">
        <f t="shared" si="42"/>
        <v>2.6251000000000002</v>
      </c>
      <c r="L77" s="91">
        <f t="shared" si="42"/>
        <v>2.7686099999999998</v>
      </c>
      <c r="M77" s="91">
        <f t="shared" si="42"/>
        <v>3.0463200000000001</v>
      </c>
      <c r="N77" s="91">
        <f t="shared" si="42"/>
        <v>3.3211599999999999</v>
      </c>
      <c r="O77" s="91">
        <f t="shared" si="42"/>
        <v>3.3109600000000001</v>
      </c>
      <c r="P77" s="91">
        <f t="shared" si="42"/>
        <v>3.4227400000000001</v>
      </c>
      <c r="Q77" s="91">
        <f t="shared" si="42"/>
        <v>3.46252</v>
      </c>
      <c r="R77" s="91">
        <f t="shared" si="42"/>
        <v>3.4202699999999999</v>
      </c>
      <c r="S77" s="91">
        <f t="shared" si="42"/>
        <v>3.2983500000000001</v>
      </c>
      <c r="T77" s="91">
        <f t="shared" si="42"/>
        <v>3.2166999999999999</v>
      </c>
      <c r="U77" s="91">
        <f t="shared" si="42"/>
        <v>3.1046999999999998</v>
      </c>
      <c r="V77" s="91">
        <f t="shared" si="42"/>
        <v>3.0471900000000001</v>
      </c>
      <c r="W77" s="91">
        <f t="shared" si="42"/>
        <v>2.8562500000000002</v>
      </c>
      <c r="X77" s="91">
        <f t="shared" si="42"/>
        <v>2.84815</v>
      </c>
      <c r="Y77" s="91">
        <f t="shared" si="42"/>
        <v>2.9615900000000002</v>
      </c>
      <c r="Z77" s="91">
        <f t="shared" si="42"/>
        <v>2.8195800000000002</v>
      </c>
      <c r="AA77" s="91">
        <f t="shared" si="42"/>
        <v>2.6855799999999999</v>
      </c>
    </row>
    <row r="78" spans="1:27" ht="12.75" customHeight="1" outlineLevel="1" x14ac:dyDescent="0.2">
      <c r="A78" s="99" t="s">
        <v>1728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1729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customHeight="1" outlineLevel="1" x14ac:dyDescent="0.2">
      <c r="A80" s="99" t="s">
        <v>1730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1731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1732</v>
      </c>
      <c r="B82" s="28" t="str">
        <f>"16"&amp;"."&amp;$B$800&amp;"."&amp;$B$801</f>
        <v>16.07.2023</v>
      </c>
      <c r="C82" s="90" t="s">
        <v>76</v>
      </c>
      <c r="D82" s="91">
        <f>ROUND(((D83+D84+D86+D85)/1000),5)</f>
        <v>2.6328200000000002</v>
      </c>
      <c r="E82" s="91">
        <f>ROUND(((E83+E84+E86+E85)/1000),5)</f>
        <v>2.5428799999999998</v>
      </c>
      <c r="F82" s="91">
        <f>ROUND(((F83+F84+F86+F85)/1000),5)</f>
        <v>2.4394999999999998</v>
      </c>
      <c r="G82" s="91">
        <f t="shared" ref="G82:AA82" si="45">ROUND(((G83+G84+G86+G85)/1000),5)</f>
        <v>2.3303400000000001</v>
      </c>
      <c r="H82" s="91">
        <f t="shared" si="45"/>
        <v>2.2686000000000002</v>
      </c>
      <c r="I82" s="91">
        <f t="shared" si="45"/>
        <v>2.2650800000000002</v>
      </c>
      <c r="J82" s="91">
        <f t="shared" si="45"/>
        <v>2.30559</v>
      </c>
      <c r="K82" s="91">
        <f t="shared" si="45"/>
        <v>2.53003</v>
      </c>
      <c r="L82" s="91">
        <f t="shared" si="45"/>
        <v>2.714</v>
      </c>
      <c r="M82" s="91">
        <f t="shared" si="45"/>
        <v>3.0459900000000002</v>
      </c>
      <c r="N82" s="91">
        <f t="shared" si="45"/>
        <v>3.1330900000000002</v>
      </c>
      <c r="O82" s="91">
        <f t="shared" si="45"/>
        <v>3.1665000000000001</v>
      </c>
      <c r="P82" s="91">
        <f t="shared" si="45"/>
        <v>3.1775699999999998</v>
      </c>
      <c r="Q82" s="91">
        <f t="shared" si="45"/>
        <v>3.1846800000000002</v>
      </c>
      <c r="R82" s="91">
        <f t="shared" si="45"/>
        <v>3.2027800000000002</v>
      </c>
      <c r="S82" s="91">
        <f t="shared" si="45"/>
        <v>3.1948099999999999</v>
      </c>
      <c r="T82" s="91">
        <f t="shared" si="45"/>
        <v>3.1567500000000002</v>
      </c>
      <c r="U82" s="91">
        <f t="shared" si="45"/>
        <v>3.1198800000000002</v>
      </c>
      <c r="V82" s="91">
        <f t="shared" si="45"/>
        <v>3.1105200000000002</v>
      </c>
      <c r="W82" s="91">
        <f t="shared" si="45"/>
        <v>3.09572</v>
      </c>
      <c r="X82" s="91">
        <f t="shared" si="45"/>
        <v>3.1044499999999999</v>
      </c>
      <c r="Y82" s="91">
        <f t="shared" si="45"/>
        <v>3.1449699999999998</v>
      </c>
      <c r="Z82" s="91">
        <f t="shared" si="45"/>
        <v>3.0400499999999999</v>
      </c>
      <c r="AA82" s="91">
        <f t="shared" si="45"/>
        <v>2.7662</v>
      </c>
    </row>
    <row r="83" spans="1:27" ht="12.75" customHeight="1" outlineLevel="1" x14ac:dyDescent="0.2">
      <c r="A83" s="99" t="s">
        <v>1733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1734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customHeight="1" outlineLevel="1" x14ac:dyDescent="0.2">
      <c r="A85" s="99" t="s">
        <v>1735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1736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1737</v>
      </c>
      <c r="B87" s="28" t="str">
        <f>"17"&amp;"."&amp;$B$800&amp;"."&amp;$B$801</f>
        <v>17.07.2023</v>
      </c>
      <c r="C87" s="90" t="s">
        <v>76</v>
      </c>
      <c r="D87" s="91">
        <f>ROUND(((D88+D89+D91+D90)/1000),5)</f>
        <v>2.6204200000000002</v>
      </c>
      <c r="E87" s="91">
        <f>ROUND(((E88+E89+E91+E90)/1000),5)</f>
        <v>2.5031099999999999</v>
      </c>
      <c r="F87" s="91">
        <f>ROUND(((F88+F89+F91+F90)/1000),5)</f>
        <v>2.4129800000000001</v>
      </c>
      <c r="G87" s="91">
        <f t="shared" ref="G87:AA87" si="48">ROUND(((G88+G89+G91+G90)/1000),5)</f>
        <v>2.3102200000000002</v>
      </c>
      <c r="H87" s="91">
        <f t="shared" si="48"/>
        <v>2.2696299999999998</v>
      </c>
      <c r="I87" s="91">
        <f t="shared" si="48"/>
        <v>2.3565</v>
      </c>
      <c r="J87" s="91">
        <f t="shared" si="48"/>
        <v>2.5427499999999998</v>
      </c>
      <c r="K87" s="91">
        <f t="shared" si="48"/>
        <v>2.7014900000000002</v>
      </c>
      <c r="L87" s="91">
        <f t="shared" si="48"/>
        <v>2.9599700000000002</v>
      </c>
      <c r="M87" s="91">
        <f t="shared" si="48"/>
        <v>3.2209099999999999</v>
      </c>
      <c r="N87" s="91">
        <f t="shared" si="48"/>
        <v>3.2313299999999998</v>
      </c>
      <c r="O87" s="91">
        <f t="shared" si="48"/>
        <v>3.2610600000000001</v>
      </c>
      <c r="P87" s="91">
        <f t="shared" si="48"/>
        <v>3.23217</v>
      </c>
      <c r="Q87" s="91">
        <f t="shared" si="48"/>
        <v>3.2526099999999998</v>
      </c>
      <c r="R87" s="91">
        <f t="shared" si="48"/>
        <v>3.3195000000000001</v>
      </c>
      <c r="S87" s="91">
        <f t="shared" si="48"/>
        <v>3.2961499999999999</v>
      </c>
      <c r="T87" s="91">
        <f t="shared" si="48"/>
        <v>3.2914099999999999</v>
      </c>
      <c r="U87" s="91">
        <f t="shared" si="48"/>
        <v>3.2771499999999998</v>
      </c>
      <c r="V87" s="91">
        <f t="shared" si="48"/>
        <v>3.2391999999999999</v>
      </c>
      <c r="W87" s="91">
        <f t="shared" si="48"/>
        <v>3.1890800000000001</v>
      </c>
      <c r="X87" s="91">
        <f t="shared" si="48"/>
        <v>3.17326</v>
      </c>
      <c r="Y87" s="91">
        <f t="shared" si="48"/>
        <v>3.17618</v>
      </c>
      <c r="Z87" s="91">
        <f t="shared" si="48"/>
        <v>2.8480500000000002</v>
      </c>
      <c r="AA87" s="91">
        <f t="shared" si="48"/>
        <v>2.6429200000000002</v>
      </c>
    </row>
    <row r="88" spans="1:27" ht="12.75" customHeight="1" outlineLevel="1" x14ac:dyDescent="0.2">
      <c r="A88" s="99" t="s">
        <v>1738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1739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customHeight="1" outlineLevel="1" x14ac:dyDescent="0.2">
      <c r="A90" s="99" t="s">
        <v>1740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1741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1742</v>
      </c>
      <c r="B92" s="28" t="str">
        <f>"18"&amp;"."&amp;$B$800&amp;"."&amp;$B$801</f>
        <v>18.07.2023</v>
      </c>
      <c r="C92" s="90" t="s">
        <v>76</v>
      </c>
      <c r="D92" s="91">
        <f>ROUND(((D93+D94+D96+D95)/1000),5)</f>
        <v>2.4964</v>
      </c>
      <c r="E92" s="91">
        <f>ROUND(((E93+E94+E96+E95)/1000),5)</f>
        <v>2.3799800000000002</v>
      </c>
      <c r="F92" s="91">
        <f>ROUND(((F93+F94+F96+F95)/1000),5)</f>
        <v>2.2652199999999998</v>
      </c>
      <c r="G92" s="91">
        <f t="shared" ref="G92:AA92" si="51">ROUND(((G93+G94+G96+G95)/1000),5)</f>
        <v>2.1615199999999999</v>
      </c>
      <c r="H92" s="91">
        <f t="shared" si="51"/>
        <v>2.2023600000000001</v>
      </c>
      <c r="I92" s="91">
        <f t="shared" si="51"/>
        <v>2.3024499999999999</v>
      </c>
      <c r="J92" s="91">
        <f t="shared" si="51"/>
        <v>2.41893</v>
      </c>
      <c r="K92" s="91">
        <f t="shared" si="51"/>
        <v>2.6886100000000002</v>
      </c>
      <c r="L92" s="91">
        <f t="shared" si="51"/>
        <v>2.9286400000000001</v>
      </c>
      <c r="M92" s="91">
        <f t="shared" si="51"/>
        <v>3.2272799999999999</v>
      </c>
      <c r="N92" s="91">
        <f t="shared" si="51"/>
        <v>3.2477100000000001</v>
      </c>
      <c r="O92" s="91">
        <f t="shared" si="51"/>
        <v>3.2478899999999999</v>
      </c>
      <c r="P92" s="91">
        <f t="shared" si="51"/>
        <v>3.2297899999999999</v>
      </c>
      <c r="Q92" s="91">
        <f t="shared" si="51"/>
        <v>3.2432099999999999</v>
      </c>
      <c r="R92" s="91">
        <f t="shared" si="51"/>
        <v>3.3097099999999999</v>
      </c>
      <c r="S92" s="91">
        <f t="shared" si="51"/>
        <v>3.2963900000000002</v>
      </c>
      <c r="T92" s="91">
        <f t="shared" si="51"/>
        <v>3.29393</v>
      </c>
      <c r="U92" s="91">
        <f t="shared" si="51"/>
        <v>3.2728299999999999</v>
      </c>
      <c r="V92" s="91">
        <f t="shared" si="51"/>
        <v>3.2335099999999999</v>
      </c>
      <c r="W92" s="91">
        <f t="shared" si="51"/>
        <v>3.1884199999999998</v>
      </c>
      <c r="X92" s="91">
        <f t="shared" si="51"/>
        <v>3.1493500000000001</v>
      </c>
      <c r="Y92" s="91">
        <f t="shared" si="51"/>
        <v>3.1393900000000001</v>
      </c>
      <c r="Z92" s="91">
        <f t="shared" si="51"/>
        <v>2.7818499999999999</v>
      </c>
      <c r="AA92" s="91">
        <f t="shared" si="51"/>
        <v>2.6269300000000002</v>
      </c>
    </row>
    <row r="93" spans="1:27" ht="12.75" customHeight="1" outlineLevel="1" x14ac:dyDescent="0.2">
      <c r="A93" s="99" t="s">
        <v>1743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1744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customHeight="1" outlineLevel="1" x14ac:dyDescent="0.2">
      <c r="A95" s="99" t="s">
        <v>1745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1746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1747</v>
      </c>
      <c r="B97" s="28" t="str">
        <f>"19"&amp;"."&amp;$B$800&amp;"."&amp;$B$801</f>
        <v>19.07.2023</v>
      </c>
      <c r="C97" s="90" t="s">
        <v>76</v>
      </c>
      <c r="D97" s="91">
        <f>ROUND(((D98+D99+D101+D100)/1000),5)</f>
        <v>2.4763199999999999</v>
      </c>
      <c r="E97" s="91">
        <f>ROUND(((E98+E99+E101+E100)/1000),5)</f>
        <v>2.3501699999999999</v>
      </c>
      <c r="F97" s="91">
        <f>ROUND(((F98+F99+F101+F100)/1000),5)</f>
        <v>2.1833100000000001</v>
      </c>
      <c r="G97" s="91">
        <f t="shared" ref="G97:AA97" si="54">ROUND(((G98+G99+G101+G100)/1000),5)</f>
        <v>2.1083500000000002</v>
      </c>
      <c r="H97" s="91">
        <f t="shared" si="54"/>
        <v>2.0943999999999998</v>
      </c>
      <c r="I97" s="91">
        <f t="shared" si="54"/>
        <v>2.2659400000000001</v>
      </c>
      <c r="J97" s="91">
        <f t="shared" si="54"/>
        <v>2.4570799999999999</v>
      </c>
      <c r="K97" s="91">
        <f t="shared" si="54"/>
        <v>2.7232699999999999</v>
      </c>
      <c r="L97" s="91">
        <f t="shared" si="54"/>
        <v>2.9433099999999999</v>
      </c>
      <c r="M97" s="91">
        <f t="shared" si="54"/>
        <v>3.2150699999999999</v>
      </c>
      <c r="N97" s="91">
        <f t="shared" si="54"/>
        <v>3.2617799999999999</v>
      </c>
      <c r="O97" s="91">
        <f t="shared" si="54"/>
        <v>3.2734000000000001</v>
      </c>
      <c r="P97" s="91">
        <f t="shared" si="54"/>
        <v>3.2711600000000001</v>
      </c>
      <c r="Q97" s="91">
        <f t="shared" si="54"/>
        <v>3.27902</v>
      </c>
      <c r="R97" s="91">
        <f t="shared" si="54"/>
        <v>3.33988</v>
      </c>
      <c r="S97" s="91">
        <f t="shared" si="54"/>
        <v>3.32348</v>
      </c>
      <c r="T97" s="91">
        <f t="shared" si="54"/>
        <v>3.31026</v>
      </c>
      <c r="U97" s="91">
        <f t="shared" si="54"/>
        <v>3.2913100000000002</v>
      </c>
      <c r="V97" s="91">
        <f t="shared" si="54"/>
        <v>3.2513000000000001</v>
      </c>
      <c r="W97" s="91">
        <f t="shared" si="54"/>
        <v>3.2129300000000001</v>
      </c>
      <c r="X97" s="91">
        <f t="shared" si="54"/>
        <v>3.1861899999999999</v>
      </c>
      <c r="Y97" s="91">
        <f t="shared" si="54"/>
        <v>3.1728200000000002</v>
      </c>
      <c r="Z97" s="91">
        <f t="shared" si="54"/>
        <v>2.8763899999999998</v>
      </c>
      <c r="AA97" s="91">
        <f t="shared" si="54"/>
        <v>2.7480899999999999</v>
      </c>
    </row>
    <row r="98" spans="1:27" ht="12.75" customHeight="1" outlineLevel="1" x14ac:dyDescent="0.2">
      <c r="A98" s="99" t="s">
        <v>1748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1749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customHeight="1" outlineLevel="1" x14ac:dyDescent="0.2">
      <c r="A100" s="99" t="s">
        <v>1750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1751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1752</v>
      </c>
      <c r="B102" s="28" t="str">
        <f>"20"&amp;"."&amp;$B$800&amp;"."&amp;$B$801</f>
        <v>20.07.2023</v>
      </c>
      <c r="C102" s="90" t="s">
        <v>76</v>
      </c>
      <c r="D102" s="91">
        <f>ROUND(((D103+D104+D106+D105)/1000),5)</f>
        <v>2.4440200000000001</v>
      </c>
      <c r="E102" s="91">
        <f>ROUND(((E103+E104+E106+E105)/1000),5)</f>
        <v>2.2920099999999999</v>
      </c>
      <c r="F102" s="91">
        <f>ROUND(((F103+F104+F106+F105)/1000),5)</f>
        <v>2.15429</v>
      </c>
      <c r="G102" s="91">
        <f t="shared" ref="G102:AA102" si="57">ROUND(((G103+G104+G106+G105)/1000),5)</f>
        <v>2.0859299999999998</v>
      </c>
      <c r="H102" s="91">
        <f t="shared" si="57"/>
        <v>2.0689899999999999</v>
      </c>
      <c r="I102" s="91">
        <f t="shared" si="57"/>
        <v>2.2501199999999999</v>
      </c>
      <c r="J102" s="91">
        <f t="shared" si="57"/>
        <v>2.31948</v>
      </c>
      <c r="K102" s="91">
        <f t="shared" si="57"/>
        <v>2.7100399999999998</v>
      </c>
      <c r="L102" s="91">
        <f t="shared" si="57"/>
        <v>3.02793</v>
      </c>
      <c r="M102" s="91">
        <f t="shared" si="57"/>
        <v>3.2305100000000002</v>
      </c>
      <c r="N102" s="91">
        <f t="shared" si="57"/>
        <v>3.2852800000000002</v>
      </c>
      <c r="O102" s="91">
        <f t="shared" si="57"/>
        <v>3.2922400000000001</v>
      </c>
      <c r="P102" s="91">
        <f t="shared" si="57"/>
        <v>3.2894399999999999</v>
      </c>
      <c r="Q102" s="91">
        <f t="shared" si="57"/>
        <v>3.29067</v>
      </c>
      <c r="R102" s="91">
        <f t="shared" si="57"/>
        <v>3.3098999999999998</v>
      </c>
      <c r="S102" s="91">
        <f t="shared" si="57"/>
        <v>3.3018900000000002</v>
      </c>
      <c r="T102" s="91">
        <f t="shared" si="57"/>
        <v>3.30098</v>
      </c>
      <c r="U102" s="91">
        <f t="shared" si="57"/>
        <v>3.2888000000000002</v>
      </c>
      <c r="V102" s="91">
        <f t="shared" si="57"/>
        <v>3.2458</v>
      </c>
      <c r="W102" s="91">
        <f t="shared" si="57"/>
        <v>3.2206199999999998</v>
      </c>
      <c r="X102" s="91">
        <f t="shared" si="57"/>
        <v>3.20099</v>
      </c>
      <c r="Y102" s="91">
        <f t="shared" si="57"/>
        <v>3.1904300000000001</v>
      </c>
      <c r="Z102" s="91">
        <f t="shared" si="57"/>
        <v>2.8640699999999999</v>
      </c>
      <c r="AA102" s="91">
        <f t="shared" si="57"/>
        <v>2.6475599999999999</v>
      </c>
    </row>
    <row r="103" spans="1:27" ht="12.75" customHeight="1" outlineLevel="1" x14ac:dyDescent="0.2">
      <c r="A103" s="99" t="s">
        <v>1753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1754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customHeight="1" outlineLevel="1" x14ac:dyDescent="0.2">
      <c r="A105" s="99" t="s">
        <v>1755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1756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1757</v>
      </c>
      <c r="B107" s="28" t="str">
        <f>"21"&amp;"."&amp;$B$800&amp;"."&amp;$B$801</f>
        <v>21.07.2023</v>
      </c>
      <c r="C107" s="90" t="s">
        <v>76</v>
      </c>
      <c r="D107" s="91">
        <f>ROUND(((D108+D109+D111+D110)/1000),5)</f>
        <v>2.4068800000000001</v>
      </c>
      <c r="E107" s="91">
        <f>ROUND(((E108+E109+E111+E110)/1000),5)</f>
        <v>2.2671399999999999</v>
      </c>
      <c r="F107" s="91">
        <f>ROUND(((F108+F109+F111+F110)/1000),5)</f>
        <v>2.19272</v>
      </c>
      <c r="G107" s="91">
        <f t="shared" ref="G107:AA107" si="60">ROUND(((G108+G109+G111+G110)/1000),5)</f>
        <v>2.1160800000000002</v>
      </c>
      <c r="H107" s="91">
        <f t="shared" si="60"/>
        <v>2.08832</v>
      </c>
      <c r="I107" s="91">
        <f t="shared" si="60"/>
        <v>2.23719</v>
      </c>
      <c r="J107" s="91">
        <f t="shared" si="60"/>
        <v>2.35561</v>
      </c>
      <c r="K107" s="91">
        <f t="shared" si="60"/>
        <v>2.6582400000000002</v>
      </c>
      <c r="L107" s="91">
        <f t="shared" si="60"/>
        <v>3.0926499999999999</v>
      </c>
      <c r="M107" s="91">
        <f t="shared" si="60"/>
        <v>3.2844600000000002</v>
      </c>
      <c r="N107" s="91">
        <f t="shared" si="60"/>
        <v>3.30172</v>
      </c>
      <c r="O107" s="91">
        <f t="shared" si="60"/>
        <v>3.29603</v>
      </c>
      <c r="P107" s="91">
        <f t="shared" si="60"/>
        <v>3.2875700000000001</v>
      </c>
      <c r="Q107" s="91">
        <f t="shared" si="60"/>
        <v>3.2972000000000001</v>
      </c>
      <c r="R107" s="91">
        <f t="shared" si="60"/>
        <v>3.2963800000000001</v>
      </c>
      <c r="S107" s="91">
        <f t="shared" si="60"/>
        <v>3.2902900000000002</v>
      </c>
      <c r="T107" s="91">
        <f t="shared" si="60"/>
        <v>3.2855799999999999</v>
      </c>
      <c r="U107" s="91">
        <f t="shared" si="60"/>
        <v>3.2842099999999999</v>
      </c>
      <c r="V107" s="91">
        <f t="shared" si="60"/>
        <v>3.26627</v>
      </c>
      <c r="W107" s="91">
        <f t="shared" si="60"/>
        <v>3.2661500000000001</v>
      </c>
      <c r="X107" s="91">
        <f t="shared" si="60"/>
        <v>3.2515100000000001</v>
      </c>
      <c r="Y107" s="91">
        <f t="shared" si="60"/>
        <v>3.25508</v>
      </c>
      <c r="Z107" s="91">
        <f t="shared" si="60"/>
        <v>3.11002</v>
      </c>
      <c r="AA107" s="91">
        <f t="shared" si="60"/>
        <v>2.7601100000000001</v>
      </c>
    </row>
    <row r="108" spans="1:27" ht="12.75" customHeight="1" outlineLevel="1" x14ac:dyDescent="0.2">
      <c r="A108" s="99" t="s">
        <v>1758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1759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customHeight="1" outlineLevel="1" x14ac:dyDescent="0.2">
      <c r="A110" s="99" t="s">
        <v>1760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1761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1762</v>
      </c>
      <c r="B112" s="28" t="str">
        <f>"22"&amp;"."&amp;$B$800&amp;"."&amp;$B$801</f>
        <v>22.07.2023</v>
      </c>
      <c r="C112" s="90" t="s">
        <v>76</v>
      </c>
      <c r="D112" s="91">
        <f>ROUND(((D113+D114+D116+D115)/1000),5)</f>
        <v>2.7498399999999998</v>
      </c>
      <c r="E112" s="91">
        <f>ROUND(((E113+E114+E116+E115)/1000),5)</f>
        <v>2.6151800000000001</v>
      </c>
      <c r="F112" s="91">
        <f>ROUND(((F113+F114+F116+F115)/1000),5)</f>
        <v>2.4744799999999998</v>
      </c>
      <c r="G112" s="91">
        <f t="shared" ref="G112:AA112" si="63">ROUND(((G113+G114+G116+G115)/1000),5)</f>
        <v>2.3627699999999998</v>
      </c>
      <c r="H112" s="91">
        <f t="shared" si="63"/>
        <v>2.31169</v>
      </c>
      <c r="I112" s="91">
        <f t="shared" si="63"/>
        <v>2.3817300000000001</v>
      </c>
      <c r="J112" s="91">
        <f t="shared" si="63"/>
        <v>2.5136599999999998</v>
      </c>
      <c r="K112" s="91">
        <f t="shared" si="63"/>
        <v>2.6415799999999998</v>
      </c>
      <c r="L112" s="91">
        <f t="shared" si="63"/>
        <v>2.80219</v>
      </c>
      <c r="M112" s="91">
        <f t="shared" si="63"/>
        <v>3.2098900000000001</v>
      </c>
      <c r="N112" s="91">
        <f t="shared" si="63"/>
        <v>3.2779199999999999</v>
      </c>
      <c r="O112" s="91">
        <f t="shared" si="63"/>
        <v>3.2868599999999999</v>
      </c>
      <c r="P112" s="91">
        <f t="shared" si="63"/>
        <v>3.2812399999999999</v>
      </c>
      <c r="Q112" s="91">
        <f t="shared" si="63"/>
        <v>3.2778900000000002</v>
      </c>
      <c r="R112" s="91">
        <f t="shared" si="63"/>
        <v>3.2795399999999999</v>
      </c>
      <c r="S112" s="91">
        <f t="shared" si="63"/>
        <v>3.27014</v>
      </c>
      <c r="T112" s="91">
        <f t="shared" si="63"/>
        <v>3.2416800000000001</v>
      </c>
      <c r="U112" s="91">
        <f t="shared" si="63"/>
        <v>3.2072600000000002</v>
      </c>
      <c r="V112" s="91">
        <f t="shared" si="63"/>
        <v>3.1809400000000001</v>
      </c>
      <c r="W112" s="91">
        <f t="shared" si="63"/>
        <v>3.129</v>
      </c>
      <c r="X112" s="91">
        <f t="shared" si="63"/>
        <v>3.1221800000000002</v>
      </c>
      <c r="Y112" s="91">
        <f t="shared" si="63"/>
        <v>3.1367699999999998</v>
      </c>
      <c r="Z112" s="91">
        <f t="shared" si="63"/>
        <v>2.9536899999999999</v>
      </c>
      <c r="AA112" s="91">
        <f t="shared" si="63"/>
        <v>2.7465999999999999</v>
      </c>
    </row>
    <row r="113" spans="1:27" ht="12.75" customHeight="1" outlineLevel="1" x14ac:dyDescent="0.2">
      <c r="A113" s="99" t="s">
        <v>1763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1764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customHeight="1" outlineLevel="1" x14ac:dyDescent="0.2">
      <c r="A115" s="99" t="s">
        <v>1765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1766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1767</v>
      </c>
      <c r="B117" s="28" t="str">
        <f>"23"&amp;"."&amp;$B$800&amp;"."&amp;$B$801</f>
        <v>23.07.2023</v>
      </c>
      <c r="C117" s="90" t="s">
        <v>76</v>
      </c>
      <c r="D117" s="91">
        <f>ROUND(((D118+D119+D121+D120)/1000),5)</f>
        <v>2.5625499999999999</v>
      </c>
      <c r="E117" s="91">
        <f>ROUND(((E118+E119+E121+E120)/1000),5)</f>
        <v>2.4147400000000001</v>
      </c>
      <c r="F117" s="91">
        <f>ROUND(((F118+F119+F121+F120)/1000),5)</f>
        <v>2.2408100000000002</v>
      </c>
      <c r="G117" s="91">
        <f t="shared" ref="G117:AA117" si="66">ROUND(((G118+G119+G121+G120)/1000),5)</f>
        <v>2.1369799999999999</v>
      </c>
      <c r="H117" s="91">
        <f t="shared" si="66"/>
        <v>2.08649</v>
      </c>
      <c r="I117" s="91">
        <f t="shared" si="66"/>
        <v>2.1409699999999998</v>
      </c>
      <c r="J117" s="91">
        <f t="shared" si="66"/>
        <v>2.14106</v>
      </c>
      <c r="K117" s="91">
        <f t="shared" si="66"/>
        <v>2.4373100000000001</v>
      </c>
      <c r="L117" s="91">
        <f t="shared" si="66"/>
        <v>2.6566900000000002</v>
      </c>
      <c r="M117" s="91">
        <f t="shared" si="66"/>
        <v>2.87432</v>
      </c>
      <c r="N117" s="91">
        <f t="shared" si="66"/>
        <v>3.0573700000000001</v>
      </c>
      <c r="O117" s="91">
        <f t="shared" si="66"/>
        <v>3.0954700000000002</v>
      </c>
      <c r="P117" s="91">
        <f t="shared" si="66"/>
        <v>3.1006499999999999</v>
      </c>
      <c r="Q117" s="91">
        <f t="shared" si="66"/>
        <v>3.1053199999999999</v>
      </c>
      <c r="R117" s="91">
        <f t="shared" si="66"/>
        <v>3.10501</v>
      </c>
      <c r="S117" s="91">
        <f t="shared" si="66"/>
        <v>3.0987900000000002</v>
      </c>
      <c r="T117" s="91">
        <f t="shared" si="66"/>
        <v>3.0592000000000001</v>
      </c>
      <c r="U117" s="91">
        <f t="shared" si="66"/>
        <v>3.04854</v>
      </c>
      <c r="V117" s="91">
        <f t="shared" si="66"/>
        <v>3.0411100000000002</v>
      </c>
      <c r="W117" s="91">
        <f t="shared" si="66"/>
        <v>3.0324300000000002</v>
      </c>
      <c r="X117" s="91">
        <f t="shared" si="66"/>
        <v>3.0381999999999998</v>
      </c>
      <c r="Y117" s="91">
        <f t="shared" si="66"/>
        <v>3.0346600000000001</v>
      </c>
      <c r="Z117" s="91">
        <f t="shared" si="66"/>
        <v>2.8564400000000001</v>
      </c>
      <c r="AA117" s="91">
        <f t="shared" si="66"/>
        <v>2.6857700000000002</v>
      </c>
    </row>
    <row r="118" spans="1:27" ht="12.75" customHeight="1" outlineLevel="1" x14ac:dyDescent="0.2">
      <c r="A118" s="99" t="s">
        <v>1768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1769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customHeight="1" outlineLevel="1" x14ac:dyDescent="0.2">
      <c r="A120" s="99" t="s">
        <v>1770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1771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1772</v>
      </c>
      <c r="B122" s="28" t="str">
        <f>"24"&amp;"."&amp;$B$800&amp;"."&amp;$B$801</f>
        <v>24.07.2023</v>
      </c>
      <c r="C122" s="90" t="s">
        <v>76</v>
      </c>
      <c r="D122" s="91">
        <f>ROUND(((D123+D124+D126+D125)/1000),5)</f>
        <v>2.4666100000000002</v>
      </c>
      <c r="E122" s="91">
        <f>ROUND(((E123+E124+E126+E125)/1000),5)</f>
        <v>2.3158300000000001</v>
      </c>
      <c r="F122" s="91">
        <f>ROUND(((F123+F124+F126+F125)/1000),5)</f>
        <v>2.2490199999999998</v>
      </c>
      <c r="G122" s="91">
        <f t="shared" ref="G122:AA122" si="69">ROUND(((G123+G124+G126+G125)/1000),5)</f>
        <v>2.1688900000000002</v>
      </c>
      <c r="H122" s="91">
        <f t="shared" si="69"/>
        <v>2.1406499999999999</v>
      </c>
      <c r="I122" s="91">
        <f t="shared" si="69"/>
        <v>2.3094199999999998</v>
      </c>
      <c r="J122" s="91">
        <f t="shared" si="69"/>
        <v>2.52128</v>
      </c>
      <c r="K122" s="91">
        <f t="shared" si="69"/>
        <v>2.65143</v>
      </c>
      <c r="L122" s="91">
        <f t="shared" si="69"/>
        <v>2.98786</v>
      </c>
      <c r="M122" s="91">
        <f t="shared" si="69"/>
        <v>3.2179600000000002</v>
      </c>
      <c r="N122" s="91">
        <f t="shared" si="69"/>
        <v>3.2839399999999999</v>
      </c>
      <c r="O122" s="91">
        <f t="shared" si="69"/>
        <v>3.2901500000000001</v>
      </c>
      <c r="P122" s="91">
        <f t="shared" si="69"/>
        <v>3.2774200000000002</v>
      </c>
      <c r="Q122" s="91">
        <f t="shared" si="69"/>
        <v>3.32098</v>
      </c>
      <c r="R122" s="91">
        <f t="shared" si="69"/>
        <v>3.31562</v>
      </c>
      <c r="S122" s="91">
        <f t="shared" si="69"/>
        <v>3.28959</v>
      </c>
      <c r="T122" s="91">
        <f t="shared" si="69"/>
        <v>3.2755700000000001</v>
      </c>
      <c r="U122" s="91">
        <f t="shared" si="69"/>
        <v>3.2545999999999999</v>
      </c>
      <c r="V122" s="91">
        <f t="shared" si="69"/>
        <v>3.20356</v>
      </c>
      <c r="W122" s="91">
        <f t="shared" si="69"/>
        <v>3.1856100000000001</v>
      </c>
      <c r="X122" s="91">
        <f t="shared" si="69"/>
        <v>3.12785</v>
      </c>
      <c r="Y122" s="91">
        <f t="shared" si="69"/>
        <v>3.12216</v>
      </c>
      <c r="Z122" s="91">
        <f t="shared" si="69"/>
        <v>2.8154300000000001</v>
      </c>
      <c r="AA122" s="91">
        <f t="shared" si="69"/>
        <v>2.6150799999999998</v>
      </c>
    </row>
    <row r="123" spans="1:27" ht="12.75" customHeight="1" outlineLevel="1" x14ac:dyDescent="0.2">
      <c r="A123" s="99" t="s">
        <v>1773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1774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customHeight="1" outlineLevel="1" x14ac:dyDescent="0.2">
      <c r="A125" s="99" t="s">
        <v>1775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1776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1777</v>
      </c>
      <c r="B127" s="28" t="str">
        <f>"25"&amp;"."&amp;$B$800&amp;"."&amp;$B$801</f>
        <v>25.07.2023</v>
      </c>
      <c r="C127" s="90" t="s">
        <v>76</v>
      </c>
      <c r="D127" s="91">
        <f>ROUND(((D128+D129+D131+D130)/1000),5)</f>
        <v>2.3986999999999998</v>
      </c>
      <c r="E127" s="91">
        <f>ROUND(((E128+E129+E131+E130)/1000),5)</f>
        <v>2.2541500000000001</v>
      </c>
      <c r="F127" s="91">
        <f>ROUND(((F128+F129+F131+F130)/1000),5)</f>
        <v>2.1091500000000001</v>
      </c>
      <c r="G127" s="91">
        <f t="shared" ref="G127:AA127" si="72">ROUND(((G128+G129+G131+G130)/1000),5)</f>
        <v>2.0506899999999999</v>
      </c>
      <c r="H127" s="91">
        <f t="shared" si="72"/>
        <v>2.0184299999999999</v>
      </c>
      <c r="I127" s="91">
        <f t="shared" si="72"/>
        <v>2.20479</v>
      </c>
      <c r="J127" s="91">
        <f t="shared" si="72"/>
        <v>2.32098</v>
      </c>
      <c r="K127" s="91">
        <f t="shared" si="72"/>
        <v>2.6103100000000001</v>
      </c>
      <c r="L127" s="91">
        <f t="shared" si="72"/>
        <v>2.7237</v>
      </c>
      <c r="M127" s="91">
        <f t="shared" si="72"/>
        <v>3.0089999999999999</v>
      </c>
      <c r="N127" s="91">
        <f t="shared" si="72"/>
        <v>3.0755499999999998</v>
      </c>
      <c r="O127" s="91">
        <f t="shared" si="72"/>
        <v>3.20729</v>
      </c>
      <c r="P127" s="91">
        <f t="shared" si="72"/>
        <v>3.19069</v>
      </c>
      <c r="Q127" s="91">
        <f t="shared" si="72"/>
        <v>3.2215600000000002</v>
      </c>
      <c r="R127" s="91">
        <f t="shared" si="72"/>
        <v>3.2885399999999998</v>
      </c>
      <c r="S127" s="91">
        <f t="shared" si="72"/>
        <v>3.2867600000000001</v>
      </c>
      <c r="T127" s="91">
        <f t="shared" si="72"/>
        <v>3.2842199999999999</v>
      </c>
      <c r="U127" s="91">
        <f t="shared" si="72"/>
        <v>3.2667799999999998</v>
      </c>
      <c r="V127" s="91">
        <f t="shared" si="72"/>
        <v>3.2151399999999999</v>
      </c>
      <c r="W127" s="91">
        <f t="shared" si="72"/>
        <v>3.0811500000000001</v>
      </c>
      <c r="X127" s="91">
        <f t="shared" si="72"/>
        <v>2.9117600000000001</v>
      </c>
      <c r="Y127" s="91">
        <f t="shared" si="72"/>
        <v>2.89513</v>
      </c>
      <c r="Z127" s="91">
        <f t="shared" si="72"/>
        <v>2.7087300000000001</v>
      </c>
      <c r="AA127" s="91">
        <f t="shared" si="72"/>
        <v>2.5706899999999999</v>
      </c>
    </row>
    <row r="128" spans="1:27" ht="12.75" customHeight="1" outlineLevel="1" x14ac:dyDescent="0.2">
      <c r="A128" s="99" t="s">
        <v>1778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1779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customHeight="1" outlineLevel="1" x14ac:dyDescent="0.2">
      <c r="A130" s="99" t="s">
        <v>1780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1781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1782</v>
      </c>
      <c r="B132" s="28" t="str">
        <f>"26"&amp;"."&amp;$B$800&amp;"."&amp;$B$801</f>
        <v>26.07.2023</v>
      </c>
      <c r="C132" s="90" t="s">
        <v>76</v>
      </c>
      <c r="D132" s="91">
        <f>ROUND(((D133+D134+D136+D135)/1000),5)</f>
        <v>2.4628000000000001</v>
      </c>
      <c r="E132" s="91">
        <f>ROUND(((E133+E134+E136+E135)/1000),5)</f>
        <v>2.3382700000000001</v>
      </c>
      <c r="F132" s="91">
        <f>ROUND(((F133+F134+F136+F135)/1000),5)</f>
        <v>2.2197100000000001</v>
      </c>
      <c r="G132" s="91">
        <f t="shared" ref="G132:AA132" si="75">ROUND(((G133+G134+G136+G135)/1000),5)</f>
        <v>2.0993599999999999</v>
      </c>
      <c r="H132" s="91">
        <f t="shared" si="75"/>
        <v>2.1004299999999998</v>
      </c>
      <c r="I132" s="91">
        <f t="shared" si="75"/>
        <v>2.2740999999999998</v>
      </c>
      <c r="J132" s="91">
        <f t="shared" si="75"/>
        <v>2.39079</v>
      </c>
      <c r="K132" s="91">
        <f t="shared" si="75"/>
        <v>2.6777500000000001</v>
      </c>
      <c r="L132" s="91">
        <f t="shared" si="75"/>
        <v>2.9124400000000001</v>
      </c>
      <c r="M132" s="91">
        <f t="shared" si="75"/>
        <v>3.2846700000000002</v>
      </c>
      <c r="N132" s="91">
        <f t="shared" si="75"/>
        <v>3.34084</v>
      </c>
      <c r="O132" s="91">
        <f t="shared" si="75"/>
        <v>3.3748200000000002</v>
      </c>
      <c r="P132" s="91">
        <f t="shared" si="75"/>
        <v>3.3423099999999999</v>
      </c>
      <c r="Q132" s="91">
        <f t="shared" si="75"/>
        <v>3.3179099999999999</v>
      </c>
      <c r="R132" s="91">
        <f t="shared" si="75"/>
        <v>3.4330699999999998</v>
      </c>
      <c r="S132" s="91">
        <f t="shared" si="75"/>
        <v>3.3836499999999998</v>
      </c>
      <c r="T132" s="91">
        <f t="shared" si="75"/>
        <v>3.3482500000000002</v>
      </c>
      <c r="U132" s="91">
        <f t="shared" si="75"/>
        <v>3.3136899999999998</v>
      </c>
      <c r="V132" s="91">
        <f t="shared" si="75"/>
        <v>3.2769300000000001</v>
      </c>
      <c r="W132" s="91">
        <f t="shared" si="75"/>
        <v>3.2471700000000001</v>
      </c>
      <c r="X132" s="91">
        <f t="shared" si="75"/>
        <v>3.18994</v>
      </c>
      <c r="Y132" s="91">
        <f t="shared" si="75"/>
        <v>3.0840100000000001</v>
      </c>
      <c r="Z132" s="91">
        <f t="shared" si="75"/>
        <v>2.9477699999999998</v>
      </c>
      <c r="AA132" s="91">
        <f t="shared" si="75"/>
        <v>2.6305999999999998</v>
      </c>
    </row>
    <row r="133" spans="1:27" ht="12.75" customHeight="1" outlineLevel="1" x14ac:dyDescent="0.2">
      <c r="A133" s="99" t="s">
        <v>1783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1784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customHeight="1" outlineLevel="1" x14ac:dyDescent="0.2">
      <c r="A135" s="99" t="s">
        <v>1785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1786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1787</v>
      </c>
      <c r="B137" s="28" t="str">
        <f>"27"&amp;"."&amp;$B$800&amp;"."&amp;$B$801</f>
        <v>27.07.2023</v>
      </c>
      <c r="C137" s="90" t="s">
        <v>76</v>
      </c>
      <c r="D137" s="91">
        <f>ROUND(((D138+D139+D141+D140)/1000),5)</f>
        <v>2.4577300000000002</v>
      </c>
      <c r="E137" s="91">
        <f>ROUND(((E138+E139+E141+E140)/1000),5)</f>
        <v>2.27698</v>
      </c>
      <c r="F137" s="91">
        <f>ROUND(((F138+F139+F141+F140)/1000),5)</f>
        <v>2.1215799999999998</v>
      </c>
      <c r="G137" s="91">
        <f t="shared" ref="G137:AA137" si="78">ROUND(((G138+G139+G141+G140)/1000),5)</f>
        <v>2.0024700000000002</v>
      </c>
      <c r="H137" s="91">
        <f t="shared" si="78"/>
        <v>1.9736400000000001</v>
      </c>
      <c r="I137" s="91">
        <f t="shared" si="78"/>
        <v>2.21225</v>
      </c>
      <c r="J137" s="91">
        <f t="shared" si="78"/>
        <v>2.48108</v>
      </c>
      <c r="K137" s="91">
        <f t="shared" si="78"/>
        <v>2.6221199999999998</v>
      </c>
      <c r="L137" s="91">
        <f t="shared" si="78"/>
        <v>3.0363199999999999</v>
      </c>
      <c r="M137" s="91">
        <f t="shared" si="78"/>
        <v>3.2968000000000002</v>
      </c>
      <c r="N137" s="91">
        <f t="shared" si="78"/>
        <v>3.3045499999999999</v>
      </c>
      <c r="O137" s="91">
        <f t="shared" si="78"/>
        <v>3.3117100000000002</v>
      </c>
      <c r="P137" s="91">
        <f t="shared" si="78"/>
        <v>3.2988</v>
      </c>
      <c r="Q137" s="91">
        <f t="shared" si="78"/>
        <v>3.3120500000000002</v>
      </c>
      <c r="R137" s="91">
        <f t="shared" si="78"/>
        <v>3.3239999999999998</v>
      </c>
      <c r="S137" s="91">
        <f t="shared" si="78"/>
        <v>3.3110599999999999</v>
      </c>
      <c r="T137" s="91">
        <f t="shared" si="78"/>
        <v>3.3333400000000002</v>
      </c>
      <c r="U137" s="91">
        <f t="shared" si="78"/>
        <v>3.3139799999999999</v>
      </c>
      <c r="V137" s="91">
        <f t="shared" si="78"/>
        <v>3.2846700000000002</v>
      </c>
      <c r="W137" s="91">
        <f t="shared" si="78"/>
        <v>3.2321599999999999</v>
      </c>
      <c r="X137" s="91">
        <f t="shared" si="78"/>
        <v>3.1419800000000002</v>
      </c>
      <c r="Y137" s="91">
        <f t="shared" si="78"/>
        <v>3.08717</v>
      </c>
      <c r="Z137" s="91">
        <f t="shared" si="78"/>
        <v>2.9143699999999999</v>
      </c>
      <c r="AA137" s="91">
        <f t="shared" si="78"/>
        <v>2.60961</v>
      </c>
    </row>
    <row r="138" spans="1:27" ht="12.75" customHeight="1" outlineLevel="1" x14ac:dyDescent="0.2">
      <c r="A138" s="99" t="s">
        <v>1788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1789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customHeight="1" outlineLevel="1" x14ac:dyDescent="0.2">
      <c r="A140" s="99" t="s">
        <v>1790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1791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1792</v>
      </c>
      <c r="B142" s="28" t="str">
        <f>"28"&amp;"."&amp;$B$800&amp;"."&amp;$B$801</f>
        <v>28.07.2023</v>
      </c>
      <c r="C142" s="90" t="s">
        <v>76</v>
      </c>
      <c r="D142" s="91">
        <f>ROUND(((D143+D144+D146+D145)/1000),5)</f>
        <v>2.3980100000000002</v>
      </c>
      <c r="E142" s="91">
        <f>ROUND(((E143+E144+E146+E145)/1000),5)</f>
        <v>2.21949</v>
      </c>
      <c r="F142" s="91">
        <f>ROUND(((F143+F144+F146+F145)/1000),5)</f>
        <v>2.0703900000000002</v>
      </c>
      <c r="G142" s="91">
        <f t="shared" ref="G142:AA142" si="81">ROUND(((G143+G144+G146+G145)/1000),5)</f>
        <v>2.0017100000000001</v>
      </c>
      <c r="H142" s="91">
        <f t="shared" si="81"/>
        <v>1.98499</v>
      </c>
      <c r="I142" s="91">
        <f t="shared" si="81"/>
        <v>2.2034400000000001</v>
      </c>
      <c r="J142" s="91">
        <f t="shared" si="81"/>
        <v>2.4232800000000001</v>
      </c>
      <c r="K142" s="91">
        <f t="shared" si="81"/>
        <v>2.6436099999999998</v>
      </c>
      <c r="L142" s="91">
        <f t="shared" si="81"/>
        <v>2.8929900000000002</v>
      </c>
      <c r="M142" s="91">
        <f t="shared" si="81"/>
        <v>3.3111299999999999</v>
      </c>
      <c r="N142" s="91">
        <f t="shared" si="81"/>
        <v>3.32125</v>
      </c>
      <c r="O142" s="91">
        <f t="shared" si="81"/>
        <v>3.33168</v>
      </c>
      <c r="P142" s="91">
        <f t="shared" si="81"/>
        <v>3.3355299999999999</v>
      </c>
      <c r="Q142" s="91">
        <f t="shared" si="81"/>
        <v>3.32613</v>
      </c>
      <c r="R142" s="91">
        <f t="shared" si="81"/>
        <v>3.40476</v>
      </c>
      <c r="S142" s="91">
        <f t="shared" si="81"/>
        <v>3.3243499999999999</v>
      </c>
      <c r="T142" s="91">
        <f t="shared" si="81"/>
        <v>3.3403499999999999</v>
      </c>
      <c r="U142" s="91">
        <f t="shared" si="81"/>
        <v>3.3192599999999999</v>
      </c>
      <c r="V142" s="91">
        <f t="shared" si="81"/>
        <v>3.29434</v>
      </c>
      <c r="W142" s="91">
        <f t="shared" si="81"/>
        <v>3.2514500000000002</v>
      </c>
      <c r="X142" s="91">
        <f t="shared" si="81"/>
        <v>3.2126800000000002</v>
      </c>
      <c r="Y142" s="91">
        <f t="shared" si="81"/>
        <v>3.1977799999999998</v>
      </c>
      <c r="Z142" s="91">
        <f t="shared" si="81"/>
        <v>2.92808</v>
      </c>
      <c r="AA142" s="91">
        <f t="shared" si="81"/>
        <v>2.7477999999999998</v>
      </c>
    </row>
    <row r="143" spans="1:27" ht="12.75" customHeight="1" outlineLevel="1" x14ac:dyDescent="0.2">
      <c r="A143" s="99" t="s">
        <v>1793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1794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customHeight="1" outlineLevel="1" x14ac:dyDescent="0.2">
      <c r="A145" s="99" t="s">
        <v>1795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1796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1797</v>
      </c>
      <c r="B147" s="28" t="str">
        <f>"29"&amp;"."&amp;$B$800&amp;"."&amp;$B$801</f>
        <v>29.07.2023</v>
      </c>
      <c r="C147" s="90" t="s">
        <v>76</v>
      </c>
      <c r="D147" s="91">
        <f>ROUND(((D148+D149+D151+D150)/1000),5)</f>
        <v>2.5036999999999998</v>
      </c>
      <c r="E147" s="91">
        <f>ROUND(((E148+E149+E151+E150)/1000),5)</f>
        <v>2.3489399999999998</v>
      </c>
      <c r="F147" s="91">
        <f>ROUND(((F148+F149+F151+F150)/1000),5)</f>
        <v>2.24837</v>
      </c>
      <c r="G147" s="91">
        <f t="shared" ref="G147:AA147" si="84">ROUND(((G148+G149+G151+G150)/1000),5)</f>
        <v>2.1488200000000002</v>
      </c>
      <c r="H147" s="91">
        <f t="shared" si="84"/>
        <v>2.11368</v>
      </c>
      <c r="I147" s="91">
        <f t="shared" si="84"/>
        <v>2.2084299999999999</v>
      </c>
      <c r="J147" s="91">
        <f t="shared" si="84"/>
        <v>2.2071100000000001</v>
      </c>
      <c r="K147" s="91">
        <f t="shared" si="84"/>
        <v>2.5902500000000002</v>
      </c>
      <c r="L147" s="91">
        <f t="shared" si="84"/>
        <v>2.7082700000000002</v>
      </c>
      <c r="M147" s="91">
        <f t="shared" si="84"/>
        <v>3.0387499999999998</v>
      </c>
      <c r="N147" s="91">
        <f t="shared" si="84"/>
        <v>3.2264699999999999</v>
      </c>
      <c r="O147" s="91">
        <f t="shared" si="84"/>
        <v>3.2515999999999998</v>
      </c>
      <c r="P147" s="91">
        <f t="shared" si="84"/>
        <v>3.2441300000000002</v>
      </c>
      <c r="Q147" s="91">
        <f t="shared" si="84"/>
        <v>3.2466499999999998</v>
      </c>
      <c r="R147" s="91">
        <f t="shared" si="84"/>
        <v>3.23699</v>
      </c>
      <c r="S147" s="91">
        <f t="shared" si="84"/>
        <v>3.1874699999999998</v>
      </c>
      <c r="T147" s="91">
        <f t="shared" si="84"/>
        <v>3.16608</v>
      </c>
      <c r="U147" s="91">
        <f t="shared" si="84"/>
        <v>3.1452800000000001</v>
      </c>
      <c r="V147" s="91">
        <f t="shared" si="84"/>
        <v>3.1421000000000001</v>
      </c>
      <c r="W147" s="91">
        <f t="shared" si="84"/>
        <v>3.0326200000000001</v>
      </c>
      <c r="X147" s="91">
        <f t="shared" si="84"/>
        <v>3.02339</v>
      </c>
      <c r="Y147" s="91">
        <f t="shared" si="84"/>
        <v>3.0094099999999999</v>
      </c>
      <c r="Z147" s="91">
        <f t="shared" si="84"/>
        <v>2.91256</v>
      </c>
      <c r="AA147" s="91">
        <f t="shared" si="84"/>
        <v>2.7260599999999999</v>
      </c>
    </row>
    <row r="148" spans="1:27" ht="12.75" customHeight="1" outlineLevel="1" x14ac:dyDescent="0.2">
      <c r="A148" s="99" t="s">
        <v>1798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1799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customHeight="1" outlineLevel="1" x14ac:dyDescent="0.2">
      <c r="A150" s="99" t="s">
        <v>1800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1801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1802</v>
      </c>
      <c r="B152" s="28" t="str">
        <f>"30"&amp;"."&amp;$B$800&amp;"."&amp;$B$801</f>
        <v>30.07.2023</v>
      </c>
      <c r="C152" s="90" t="s">
        <v>76</v>
      </c>
      <c r="D152" s="91">
        <f>ROUND(((D153+D154+D156+D155)/1000),5)</f>
        <v>2.56575</v>
      </c>
      <c r="E152" s="91">
        <f>ROUND(((E153+E154+E156+E155)/1000),5)</f>
        <v>2.3777200000000001</v>
      </c>
      <c r="F152" s="91">
        <f>ROUND(((F153+F154+F156+F155)/1000),5)</f>
        <v>2.2633999999999999</v>
      </c>
      <c r="G152" s="91">
        <f t="shared" ref="G152:AA152" si="87">ROUND(((G153+G154+G156+G155)/1000),5)</f>
        <v>2.2049699999999999</v>
      </c>
      <c r="H152" s="91">
        <f t="shared" si="87"/>
        <v>2.1544400000000001</v>
      </c>
      <c r="I152" s="91">
        <f t="shared" si="87"/>
        <v>2.1772800000000001</v>
      </c>
      <c r="J152" s="91">
        <f t="shared" si="87"/>
        <v>2.2028500000000002</v>
      </c>
      <c r="K152" s="91">
        <f t="shared" si="87"/>
        <v>2.5143499999999999</v>
      </c>
      <c r="L152" s="91">
        <f t="shared" si="87"/>
        <v>2.6986699999999999</v>
      </c>
      <c r="M152" s="91">
        <f t="shared" si="87"/>
        <v>3.05871</v>
      </c>
      <c r="N152" s="91">
        <f t="shared" si="87"/>
        <v>3.1800999999999999</v>
      </c>
      <c r="O152" s="91">
        <f t="shared" si="87"/>
        <v>3.2245499999999998</v>
      </c>
      <c r="P152" s="91">
        <f t="shared" si="87"/>
        <v>3.2141199999999999</v>
      </c>
      <c r="Q152" s="91">
        <f t="shared" si="87"/>
        <v>3.2194799999999999</v>
      </c>
      <c r="R152" s="91">
        <f t="shared" si="87"/>
        <v>3.21943</v>
      </c>
      <c r="S152" s="91">
        <f t="shared" si="87"/>
        <v>3.2207699999999999</v>
      </c>
      <c r="T152" s="91">
        <f t="shared" si="87"/>
        <v>3.22119</v>
      </c>
      <c r="U152" s="91">
        <f t="shared" si="87"/>
        <v>3.1787399999999999</v>
      </c>
      <c r="V152" s="91">
        <f t="shared" si="87"/>
        <v>3.1874899999999999</v>
      </c>
      <c r="W152" s="91">
        <f t="shared" si="87"/>
        <v>3.1630699999999998</v>
      </c>
      <c r="X152" s="91">
        <f t="shared" si="87"/>
        <v>3.1478799999999998</v>
      </c>
      <c r="Y152" s="91">
        <f t="shared" si="87"/>
        <v>3.12113</v>
      </c>
      <c r="Z152" s="91">
        <f t="shared" si="87"/>
        <v>3.0155699999999999</v>
      </c>
      <c r="AA152" s="91">
        <f t="shared" si="87"/>
        <v>2.7651300000000001</v>
      </c>
    </row>
    <row r="153" spans="1:27" ht="12.75" customHeight="1" outlineLevel="1" x14ac:dyDescent="0.2">
      <c r="A153" s="99" t="s">
        <v>1803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1804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customHeight="1" outlineLevel="1" x14ac:dyDescent="0.2">
      <c r="A155" s="99" t="s">
        <v>1805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1806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1807</v>
      </c>
      <c r="B157" s="28" t="str">
        <f>"31"&amp;"."&amp;$B$800&amp;"."&amp;$B$801</f>
        <v>31.07.2023</v>
      </c>
      <c r="C157" s="90" t="s">
        <v>76</v>
      </c>
      <c r="D157" s="91">
        <f>ROUND(((D158+D159+D161+D160)/1000),5)</f>
        <v>2.51702</v>
      </c>
      <c r="E157" s="91">
        <f>ROUND(((E158+E159+E161+E160)/1000),5)</f>
        <v>2.3437600000000001</v>
      </c>
      <c r="F157" s="91">
        <f>ROUND(((F158+F159+F161+F160)/1000),5)</f>
        <v>2.2507000000000001</v>
      </c>
      <c r="G157" s="91">
        <f t="shared" ref="G157:AA157" si="90">ROUND(((G158+G159+G161+G160)/1000),5)</f>
        <v>2.22153</v>
      </c>
      <c r="H157" s="91">
        <f t="shared" si="90"/>
        <v>2.2168299999999999</v>
      </c>
      <c r="I157" s="91">
        <f t="shared" si="90"/>
        <v>2.2664</v>
      </c>
      <c r="J157" s="91">
        <f t="shared" si="90"/>
        <v>2.5006400000000002</v>
      </c>
      <c r="K157" s="91">
        <f t="shared" si="90"/>
        <v>2.73176</v>
      </c>
      <c r="L157" s="91">
        <f t="shared" si="90"/>
        <v>2.9923799999999998</v>
      </c>
      <c r="M157" s="91">
        <f t="shared" si="90"/>
        <v>3.09097</v>
      </c>
      <c r="N157" s="91">
        <f t="shared" si="90"/>
        <v>3.1894399999999998</v>
      </c>
      <c r="O157" s="91">
        <f t="shared" si="90"/>
        <v>3.2454700000000001</v>
      </c>
      <c r="P157" s="91">
        <f t="shared" si="90"/>
        <v>3.2238500000000001</v>
      </c>
      <c r="Q157" s="91">
        <f t="shared" si="90"/>
        <v>3.14541</v>
      </c>
      <c r="R157" s="91">
        <f t="shared" si="90"/>
        <v>3.30179</v>
      </c>
      <c r="S157" s="91">
        <f t="shared" si="90"/>
        <v>3.2914699999999999</v>
      </c>
      <c r="T157" s="91">
        <f t="shared" si="90"/>
        <v>3.28363</v>
      </c>
      <c r="U157" s="91">
        <f t="shared" si="90"/>
        <v>3.23204</v>
      </c>
      <c r="V157" s="91">
        <f t="shared" si="90"/>
        <v>3.1768000000000001</v>
      </c>
      <c r="W157" s="91">
        <f t="shared" si="90"/>
        <v>3.1196600000000001</v>
      </c>
      <c r="X157" s="91">
        <f t="shared" si="90"/>
        <v>3.0819399999999999</v>
      </c>
      <c r="Y157" s="91">
        <f t="shared" si="90"/>
        <v>3.0584899999999999</v>
      </c>
      <c r="Z157" s="91">
        <f t="shared" si="90"/>
        <v>2.75515</v>
      </c>
      <c r="AA157" s="91">
        <f t="shared" si="90"/>
        <v>2.5761400000000001</v>
      </c>
    </row>
    <row r="158" spans="1:27" ht="12.75" customHeight="1" outlineLevel="1" x14ac:dyDescent="0.2">
      <c r="A158" s="99" t="s">
        <v>1808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1809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customHeight="1" outlineLevel="1" x14ac:dyDescent="0.2">
      <c r="A160" s="99" t="s">
        <v>1810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1811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1812</v>
      </c>
      <c r="B166" s="28" t="str">
        <f>"01"&amp;"."&amp;$B$800&amp;"."&amp;$B$801</f>
        <v>01.07.2023</v>
      </c>
      <c r="C166" s="90" t="s">
        <v>76</v>
      </c>
      <c r="D166" s="91">
        <f>ROUND(((D167+D168+D170+D169)/1000),5)</f>
        <v>3.2723100000000001</v>
      </c>
      <c r="E166" s="91">
        <f>ROUND(((E167+E168+E170+E169)/1000),5)</f>
        <v>3.0852499999999998</v>
      </c>
      <c r="F166" s="91">
        <f>ROUND(((F167+F168+F170+F169)/1000),5)</f>
        <v>2.9643899999999999</v>
      </c>
      <c r="G166" s="91">
        <f t="shared" ref="G166:AA166" si="93">ROUND(((G167+G168+G170+G169)/1000),5)</f>
        <v>2.8541400000000001</v>
      </c>
      <c r="H166" s="91">
        <f t="shared" si="93"/>
        <v>2.8031799999999998</v>
      </c>
      <c r="I166" s="91">
        <f t="shared" si="93"/>
        <v>2.8481100000000001</v>
      </c>
      <c r="J166" s="91">
        <f t="shared" si="93"/>
        <v>2.90761</v>
      </c>
      <c r="K166" s="91">
        <f t="shared" si="93"/>
        <v>3.2273700000000001</v>
      </c>
      <c r="L166" s="91">
        <f t="shared" si="93"/>
        <v>3.3771499999999999</v>
      </c>
      <c r="M166" s="91">
        <f t="shared" si="93"/>
        <v>3.6184699999999999</v>
      </c>
      <c r="N166" s="91">
        <f t="shared" si="93"/>
        <v>3.6849599999999998</v>
      </c>
      <c r="O166" s="91">
        <f t="shared" si="93"/>
        <v>3.8794400000000002</v>
      </c>
      <c r="P166" s="91">
        <f t="shared" si="93"/>
        <v>3.8792300000000002</v>
      </c>
      <c r="Q166" s="91">
        <f t="shared" si="93"/>
        <v>3.88015</v>
      </c>
      <c r="R166" s="91">
        <f t="shared" si="93"/>
        <v>3.88002</v>
      </c>
      <c r="S166" s="91">
        <f t="shared" si="93"/>
        <v>3.8786100000000001</v>
      </c>
      <c r="T166" s="91">
        <f t="shared" si="93"/>
        <v>3.6598600000000001</v>
      </c>
      <c r="U166" s="91">
        <f t="shared" si="93"/>
        <v>3.5336099999999999</v>
      </c>
      <c r="V166" s="91">
        <f t="shared" si="93"/>
        <v>3.46706</v>
      </c>
      <c r="W166" s="91">
        <f t="shared" si="93"/>
        <v>3.4192200000000001</v>
      </c>
      <c r="X166" s="91">
        <f t="shared" si="93"/>
        <v>3.4197500000000001</v>
      </c>
      <c r="Y166" s="91">
        <f t="shared" si="93"/>
        <v>3.4978899999999999</v>
      </c>
      <c r="Z166" s="91">
        <f t="shared" si="93"/>
        <v>3.4164099999999999</v>
      </c>
      <c r="AA166" s="91">
        <f t="shared" si="93"/>
        <v>3.2888199999999999</v>
      </c>
    </row>
    <row r="167" spans="1:27" ht="12.75" customHeight="1" outlineLevel="1" x14ac:dyDescent="0.2">
      <c r="A167" s="99" t="s">
        <v>1813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1814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customHeight="1" outlineLevel="1" x14ac:dyDescent="0.2">
      <c r="A169" s="99" t="s">
        <v>1815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1816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1817</v>
      </c>
      <c r="B171" s="28" t="str">
        <f>"02"&amp;"."&amp;$B$800&amp;"."&amp;$B$801</f>
        <v>02.07.2023</v>
      </c>
      <c r="C171" s="90" t="s">
        <v>76</v>
      </c>
      <c r="D171" s="91">
        <f>ROUND(((D172+D173+D175+D174)/1000),5)</f>
        <v>3.1209099999999999</v>
      </c>
      <c r="E171" s="91">
        <f>ROUND(((E172+E173+E175+E174)/1000),5)</f>
        <v>2.9093599999999999</v>
      </c>
      <c r="F171" s="91">
        <f>ROUND(((F172+F173+F175+F174)/1000),5)</f>
        <v>2.7833000000000001</v>
      </c>
      <c r="G171" s="91">
        <f t="shared" ref="G171:AA171" si="96">ROUND(((G172+G173+G175+G174)/1000),5)</f>
        <v>2.7198899999999999</v>
      </c>
      <c r="H171" s="91">
        <f t="shared" si="96"/>
        <v>2.65151</v>
      </c>
      <c r="I171" s="91">
        <f t="shared" si="96"/>
        <v>2.66493</v>
      </c>
      <c r="J171" s="91">
        <f t="shared" si="96"/>
        <v>2.6246700000000001</v>
      </c>
      <c r="K171" s="91">
        <f t="shared" si="96"/>
        <v>2.8879299999999999</v>
      </c>
      <c r="L171" s="91">
        <f t="shared" si="96"/>
        <v>3.26213</v>
      </c>
      <c r="M171" s="91">
        <f t="shared" si="96"/>
        <v>3.4768699999999999</v>
      </c>
      <c r="N171" s="91">
        <f t="shared" si="96"/>
        <v>3.61754</v>
      </c>
      <c r="O171" s="91">
        <f t="shared" si="96"/>
        <v>3.6349</v>
      </c>
      <c r="P171" s="91">
        <f t="shared" si="96"/>
        <v>3.6414399999999998</v>
      </c>
      <c r="Q171" s="91">
        <f t="shared" si="96"/>
        <v>3.64514</v>
      </c>
      <c r="R171" s="91">
        <f t="shared" si="96"/>
        <v>3.6467399999999999</v>
      </c>
      <c r="S171" s="91">
        <f t="shared" si="96"/>
        <v>3.6420699999999999</v>
      </c>
      <c r="T171" s="91">
        <f t="shared" si="96"/>
        <v>3.6289799999999999</v>
      </c>
      <c r="U171" s="91">
        <f t="shared" si="96"/>
        <v>3.6089799999999999</v>
      </c>
      <c r="V171" s="91">
        <f t="shared" si="96"/>
        <v>3.6029200000000001</v>
      </c>
      <c r="W171" s="91">
        <f t="shared" si="96"/>
        <v>3.59829</v>
      </c>
      <c r="X171" s="91">
        <f t="shared" si="96"/>
        <v>3.5945299999999998</v>
      </c>
      <c r="Y171" s="91">
        <f t="shared" si="96"/>
        <v>3.5939100000000002</v>
      </c>
      <c r="Z171" s="91">
        <f t="shared" si="96"/>
        <v>3.4396200000000001</v>
      </c>
      <c r="AA171" s="91">
        <f t="shared" si="96"/>
        <v>3.2743500000000001</v>
      </c>
    </row>
    <row r="172" spans="1:27" ht="12.75" customHeight="1" outlineLevel="1" x14ac:dyDescent="0.2">
      <c r="A172" s="99" t="s">
        <v>1818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1819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customHeight="1" outlineLevel="1" x14ac:dyDescent="0.2">
      <c r="A174" s="99" t="s">
        <v>1820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1821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1822</v>
      </c>
      <c r="B176" s="28" t="str">
        <f>"03"&amp;"."&amp;$B$800&amp;"."&amp;$B$801</f>
        <v>03.07.2023</v>
      </c>
      <c r="C176" s="90" t="s">
        <v>76</v>
      </c>
      <c r="D176" s="91">
        <f>ROUND(((D177+D178+D180+D179)/1000),5)</f>
        <v>3.16818</v>
      </c>
      <c r="E176" s="91">
        <f>ROUND(((E177+E178+E180+E179)/1000),5)</f>
        <v>2.9359899999999999</v>
      </c>
      <c r="F176" s="91">
        <f>ROUND(((F177+F178+F180+F179)/1000),5)</f>
        <v>2.7893599999999998</v>
      </c>
      <c r="G176" s="91">
        <f t="shared" ref="G176:AA176" si="99">ROUND(((G177+G178+G180+G179)/1000),5)</f>
        <v>2.7125900000000001</v>
      </c>
      <c r="H176" s="91">
        <f t="shared" si="99"/>
        <v>2.9103400000000001</v>
      </c>
      <c r="I176" s="91">
        <f t="shared" si="99"/>
        <v>3.05288</v>
      </c>
      <c r="J176" s="91">
        <f t="shared" si="99"/>
        <v>3.12798</v>
      </c>
      <c r="K176" s="91">
        <f t="shared" si="99"/>
        <v>3.28573</v>
      </c>
      <c r="L176" s="91">
        <f t="shared" si="99"/>
        <v>3.5412499999999998</v>
      </c>
      <c r="M176" s="91">
        <f t="shared" si="99"/>
        <v>3.81067</v>
      </c>
      <c r="N176" s="91">
        <f t="shared" si="99"/>
        <v>3.8582999999999998</v>
      </c>
      <c r="O176" s="91">
        <f t="shared" si="99"/>
        <v>3.8569599999999999</v>
      </c>
      <c r="P176" s="91">
        <f t="shared" si="99"/>
        <v>3.8481100000000001</v>
      </c>
      <c r="Q176" s="91">
        <f t="shared" si="99"/>
        <v>3.8587600000000002</v>
      </c>
      <c r="R176" s="91">
        <f t="shared" si="99"/>
        <v>3.85541</v>
      </c>
      <c r="S176" s="91">
        <f t="shared" si="99"/>
        <v>3.8522099999999999</v>
      </c>
      <c r="T176" s="91">
        <f t="shared" si="99"/>
        <v>3.8537499999999998</v>
      </c>
      <c r="U176" s="91">
        <f t="shared" si="99"/>
        <v>3.8489900000000001</v>
      </c>
      <c r="V176" s="91">
        <f t="shared" si="99"/>
        <v>3.8347099999999998</v>
      </c>
      <c r="W176" s="91">
        <f t="shared" si="99"/>
        <v>3.74823</v>
      </c>
      <c r="X176" s="91">
        <f t="shared" si="99"/>
        <v>3.65672</v>
      </c>
      <c r="Y176" s="91">
        <f t="shared" si="99"/>
        <v>3.5563099999999999</v>
      </c>
      <c r="Z176" s="91">
        <f t="shared" si="99"/>
        <v>3.3373499999999998</v>
      </c>
      <c r="AA176" s="91">
        <f t="shared" si="99"/>
        <v>3.2769300000000001</v>
      </c>
    </row>
    <row r="177" spans="1:27" ht="12.75" customHeight="1" outlineLevel="1" x14ac:dyDescent="0.2">
      <c r="A177" s="99" t="s">
        <v>1823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1824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customHeight="1" outlineLevel="1" x14ac:dyDescent="0.2">
      <c r="A179" s="99" t="s">
        <v>1825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1826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1827</v>
      </c>
      <c r="B181" s="28" t="str">
        <f>"04"&amp;"."&amp;$B$800&amp;"."&amp;$B$801</f>
        <v>04.07.2023</v>
      </c>
      <c r="C181" s="90" t="s">
        <v>76</v>
      </c>
      <c r="D181" s="91">
        <f>ROUND(((D182+D183+D185+D184)/1000),5)</f>
        <v>3.1005600000000002</v>
      </c>
      <c r="E181" s="91">
        <f>ROUND(((E182+E183+E185+E184)/1000),5)</f>
        <v>2.9593099999999999</v>
      </c>
      <c r="F181" s="91">
        <f>ROUND(((F182+F183+F185+F184)/1000),5)</f>
        <v>2.83446</v>
      </c>
      <c r="G181" s="91">
        <f t="shared" ref="G181:AA181" si="102">ROUND(((G182+G183+G185+G184)/1000),5)</f>
        <v>2.6360299999999999</v>
      </c>
      <c r="H181" s="91">
        <f t="shared" si="102"/>
        <v>2.56508</v>
      </c>
      <c r="I181" s="91">
        <f t="shared" si="102"/>
        <v>2.66093</v>
      </c>
      <c r="J181" s="91">
        <f t="shared" si="102"/>
        <v>3.0843600000000002</v>
      </c>
      <c r="K181" s="91">
        <f t="shared" si="102"/>
        <v>3.2829999999999999</v>
      </c>
      <c r="L181" s="91">
        <f t="shared" si="102"/>
        <v>3.5011100000000002</v>
      </c>
      <c r="M181" s="91">
        <f t="shared" si="102"/>
        <v>3.79731</v>
      </c>
      <c r="N181" s="91">
        <f t="shared" si="102"/>
        <v>3.8555600000000001</v>
      </c>
      <c r="O181" s="91">
        <f t="shared" si="102"/>
        <v>3.86239</v>
      </c>
      <c r="P181" s="91">
        <f t="shared" si="102"/>
        <v>3.8388800000000001</v>
      </c>
      <c r="Q181" s="91">
        <f t="shared" si="102"/>
        <v>3.85155</v>
      </c>
      <c r="R181" s="91">
        <f t="shared" si="102"/>
        <v>3.8986299999999998</v>
      </c>
      <c r="S181" s="91">
        <f t="shared" si="102"/>
        <v>3.8870200000000001</v>
      </c>
      <c r="T181" s="91">
        <f t="shared" si="102"/>
        <v>3.8576299999999999</v>
      </c>
      <c r="U181" s="91">
        <f t="shared" si="102"/>
        <v>3.8474599999999999</v>
      </c>
      <c r="V181" s="91">
        <f t="shared" si="102"/>
        <v>3.8008999999999999</v>
      </c>
      <c r="W181" s="91">
        <f t="shared" si="102"/>
        <v>3.6985700000000001</v>
      </c>
      <c r="X181" s="91">
        <f t="shared" si="102"/>
        <v>3.65774</v>
      </c>
      <c r="Y181" s="91">
        <f t="shared" si="102"/>
        <v>3.6532100000000001</v>
      </c>
      <c r="Z181" s="91">
        <f t="shared" si="102"/>
        <v>3.40524</v>
      </c>
      <c r="AA181" s="91">
        <f t="shared" si="102"/>
        <v>3.24722</v>
      </c>
    </row>
    <row r="182" spans="1:27" ht="12.75" customHeight="1" outlineLevel="1" x14ac:dyDescent="0.2">
      <c r="A182" s="99" t="s">
        <v>1828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1829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customHeight="1" outlineLevel="1" x14ac:dyDescent="0.2">
      <c r="A184" s="99" t="s">
        <v>1830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1831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1832</v>
      </c>
      <c r="B186" s="28" t="str">
        <f>"05"&amp;"."&amp;$B$800&amp;"."&amp;$B$801</f>
        <v>05.07.2023</v>
      </c>
      <c r="C186" s="90" t="s">
        <v>76</v>
      </c>
      <c r="D186" s="91">
        <f>ROUND(((D187+D188+D190+D189)/1000),5)</f>
        <v>2.9001999999999999</v>
      </c>
      <c r="E186" s="91">
        <f>ROUND(((E187+E188+E190+E189)/1000),5)</f>
        <v>2.7122700000000002</v>
      </c>
      <c r="F186" s="91">
        <f>ROUND(((F187+F188+F190+F189)/1000),5)</f>
        <v>2.63246</v>
      </c>
      <c r="G186" s="91">
        <f t="shared" ref="G186:AA186" si="105">ROUND(((G187+G188+G190+G189)/1000),5)</f>
        <v>2.5891099999999998</v>
      </c>
      <c r="H186" s="91">
        <f t="shared" si="105"/>
        <v>2.5321400000000001</v>
      </c>
      <c r="I186" s="91">
        <f t="shared" si="105"/>
        <v>2.6087099999999999</v>
      </c>
      <c r="J186" s="91">
        <f t="shared" si="105"/>
        <v>2.8870800000000001</v>
      </c>
      <c r="K186" s="91">
        <f t="shared" si="105"/>
        <v>3.2616800000000001</v>
      </c>
      <c r="L186" s="91">
        <f t="shared" si="105"/>
        <v>3.4908800000000002</v>
      </c>
      <c r="M186" s="91">
        <f t="shared" si="105"/>
        <v>3.77963</v>
      </c>
      <c r="N186" s="91">
        <f t="shared" si="105"/>
        <v>3.8529599999999999</v>
      </c>
      <c r="O186" s="91">
        <f t="shared" si="105"/>
        <v>3.8782299999999998</v>
      </c>
      <c r="P186" s="91">
        <f t="shared" si="105"/>
        <v>3.8671700000000002</v>
      </c>
      <c r="Q186" s="91">
        <f t="shared" si="105"/>
        <v>3.8686500000000001</v>
      </c>
      <c r="R186" s="91">
        <f t="shared" si="105"/>
        <v>3.9134500000000001</v>
      </c>
      <c r="S186" s="91">
        <f t="shared" si="105"/>
        <v>3.9056899999999999</v>
      </c>
      <c r="T186" s="91">
        <f t="shared" si="105"/>
        <v>3.8809399999999998</v>
      </c>
      <c r="U186" s="91">
        <f t="shared" si="105"/>
        <v>3.86795</v>
      </c>
      <c r="V186" s="91">
        <f t="shared" si="105"/>
        <v>3.80871</v>
      </c>
      <c r="W186" s="91">
        <f t="shared" si="105"/>
        <v>3.7320199999999999</v>
      </c>
      <c r="X186" s="91">
        <f t="shared" si="105"/>
        <v>3.6492</v>
      </c>
      <c r="Y186" s="91">
        <f t="shared" si="105"/>
        <v>3.6229100000000001</v>
      </c>
      <c r="Z186" s="91">
        <f t="shared" si="105"/>
        <v>3.4011399999999998</v>
      </c>
      <c r="AA186" s="91">
        <f t="shared" si="105"/>
        <v>3.1857899999999999</v>
      </c>
    </row>
    <row r="187" spans="1:27" ht="12.75" customHeight="1" outlineLevel="1" x14ac:dyDescent="0.2">
      <c r="A187" s="99" t="s">
        <v>1833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1834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customHeight="1" outlineLevel="1" x14ac:dyDescent="0.2">
      <c r="A189" s="99" t="s">
        <v>1835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1836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1837</v>
      </c>
      <c r="B191" s="28" t="str">
        <f>"06"&amp;"."&amp;$B$800&amp;"."&amp;$B$801</f>
        <v>06.07.2023</v>
      </c>
      <c r="C191" s="90" t="s">
        <v>76</v>
      </c>
      <c r="D191" s="91">
        <f>ROUND(((D192+D193+D195+D194)/1000),5)</f>
        <v>2.90266</v>
      </c>
      <c r="E191" s="91">
        <f>ROUND(((E192+E193+E195+E194)/1000),5)</f>
        <v>2.71618</v>
      </c>
      <c r="F191" s="91">
        <f>ROUND(((F192+F193+F195+F194)/1000),5)</f>
        <v>2.6103700000000001</v>
      </c>
      <c r="G191" s="91">
        <f t="shared" ref="G191:AA191" si="108">ROUND(((G192+G193+G195+G194)/1000),5)</f>
        <v>2.5547800000000001</v>
      </c>
      <c r="H191" s="91">
        <f t="shared" si="108"/>
        <v>2.4843799999999998</v>
      </c>
      <c r="I191" s="91">
        <f t="shared" si="108"/>
        <v>2.5547900000000001</v>
      </c>
      <c r="J191" s="91">
        <f t="shared" si="108"/>
        <v>2.7633200000000002</v>
      </c>
      <c r="K191" s="91">
        <f t="shared" si="108"/>
        <v>3.2601</v>
      </c>
      <c r="L191" s="91">
        <f t="shared" si="108"/>
        <v>3.4542600000000001</v>
      </c>
      <c r="M191" s="91">
        <f t="shared" si="108"/>
        <v>3.7706400000000002</v>
      </c>
      <c r="N191" s="91">
        <f t="shared" si="108"/>
        <v>3.7977099999999999</v>
      </c>
      <c r="O191" s="91">
        <f t="shared" si="108"/>
        <v>3.7980499999999999</v>
      </c>
      <c r="P191" s="91">
        <f t="shared" si="108"/>
        <v>3.7665899999999999</v>
      </c>
      <c r="Q191" s="91">
        <f t="shared" si="108"/>
        <v>3.8020800000000001</v>
      </c>
      <c r="R191" s="91">
        <f t="shared" si="108"/>
        <v>3.8074400000000002</v>
      </c>
      <c r="S191" s="91">
        <f t="shared" si="108"/>
        <v>3.8393199999999998</v>
      </c>
      <c r="T191" s="91">
        <f t="shared" si="108"/>
        <v>3.8239100000000001</v>
      </c>
      <c r="U191" s="91">
        <f t="shared" si="108"/>
        <v>3.8178800000000002</v>
      </c>
      <c r="V191" s="91">
        <f t="shared" si="108"/>
        <v>3.7793100000000002</v>
      </c>
      <c r="W191" s="91">
        <f t="shared" si="108"/>
        <v>3.6863999999999999</v>
      </c>
      <c r="X191" s="91">
        <f t="shared" si="108"/>
        <v>3.6427499999999999</v>
      </c>
      <c r="Y191" s="91">
        <f t="shared" si="108"/>
        <v>3.61531</v>
      </c>
      <c r="Z191" s="91">
        <f t="shared" si="108"/>
        <v>3.4900099999999998</v>
      </c>
      <c r="AA191" s="91">
        <f t="shared" si="108"/>
        <v>3.2127699999999999</v>
      </c>
    </row>
    <row r="192" spans="1:27" ht="12.75" customHeight="1" outlineLevel="1" x14ac:dyDescent="0.2">
      <c r="A192" s="99" t="s">
        <v>1838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1839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customHeight="1" outlineLevel="1" x14ac:dyDescent="0.2">
      <c r="A194" s="99" t="s">
        <v>1840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1841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1842</v>
      </c>
      <c r="B196" s="28" t="str">
        <f>"07"&amp;"."&amp;$B$800&amp;"."&amp;$B$801</f>
        <v>07.07.2023</v>
      </c>
      <c r="C196" s="90" t="s">
        <v>76</v>
      </c>
      <c r="D196" s="91">
        <f>ROUND(((D197+D198+D200+D199)/1000),5)</f>
        <v>2.8963199999999998</v>
      </c>
      <c r="E196" s="91">
        <f>ROUND(((E197+E198+E200+E199)/1000),5)</f>
        <v>2.7349299999999999</v>
      </c>
      <c r="F196" s="91">
        <f>ROUND(((F197+F198+F200+F199)/1000),5)</f>
        <v>2.6553</v>
      </c>
      <c r="G196" s="91">
        <f t="shared" ref="G196:AA196" si="111">ROUND(((G197+G198+G200+G199)/1000),5)</f>
        <v>2.61883</v>
      </c>
      <c r="H196" s="91">
        <f t="shared" si="111"/>
        <v>2.61151</v>
      </c>
      <c r="I196" s="91">
        <f t="shared" si="111"/>
        <v>2.7037300000000002</v>
      </c>
      <c r="J196" s="91">
        <f t="shared" si="111"/>
        <v>2.9388000000000001</v>
      </c>
      <c r="K196" s="91">
        <f t="shared" si="111"/>
        <v>3.3376999999999999</v>
      </c>
      <c r="L196" s="91">
        <f t="shared" si="111"/>
        <v>3.59667</v>
      </c>
      <c r="M196" s="91">
        <f t="shared" si="111"/>
        <v>3.8847499999999999</v>
      </c>
      <c r="N196" s="91">
        <f t="shared" si="111"/>
        <v>3.9158400000000002</v>
      </c>
      <c r="O196" s="91">
        <f t="shared" si="111"/>
        <v>3.9118499999999998</v>
      </c>
      <c r="P196" s="91">
        <f t="shared" si="111"/>
        <v>3.8797799999999998</v>
      </c>
      <c r="Q196" s="91">
        <f t="shared" si="111"/>
        <v>3.9075600000000001</v>
      </c>
      <c r="R196" s="91">
        <f t="shared" si="111"/>
        <v>3.9146700000000001</v>
      </c>
      <c r="S196" s="91">
        <f t="shared" si="111"/>
        <v>3.91208</v>
      </c>
      <c r="T196" s="91">
        <f t="shared" si="111"/>
        <v>3.91229</v>
      </c>
      <c r="U196" s="91">
        <f t="shared" si="111"/>
        <v>3.9243700000000001</v>
      </c>
      <c r="V196" s="91">
        <f t="shared" si="111"/>
        <v>3.8979499999999998</v>
      </c>
      <c r="W196" s="91">
        <f t="shared" si="111"/>
        <v>3.8752</v>
      </c>
      <c r="X196" s="91">
        <f t="shared" si="111"/>
        <v>3.83107</v>
      </c>
      <c r="Y196" s="91">
        <f t="shared" si="111"/>
        <v>3.8734000000000002</v>
      </c>
      <c r="Z196" s="91">
        <f t="shared" si="111"/>
        <v>3.6843599999999999</v>
      </c>
      <c r="AA196" s="91">
        <f t="shared" si="111"/>
        <v>3.4235799999999998</v>
      </c>
    </row>
    <row r="197" spans="1:27" ht="12.75" customHeight="1" outlineLevel="1" x14ac:dyDescent="0.2">
      <c r="A197" s="99" t="s">
        <v>1843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1844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customHeight="1" outlineLevel="1" x14ac:dyDescent="0.2">
      <c r="A199" s="99" t="s">
        <v>1845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1846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1847</v>
      </c>
      <c r="B201" s="28" t="str">
        <f>"08"&amp;"."&amp;$B$800&amp;"."&amp;$B$801</f>
        <v>08.07.2023</v>
      </c>
      <c r="C201" s="90" t="s">
        <v>76</v>
      </c>
      <c r="D201" s="91">
        <f>ROUND(((D202+D203+D205+D204)/1000),5)</f>
        <v>3.2494499999999999</v>
      </c>
      <c r="E201" s="91">
        <f>ROUND(((E202+E203+E205+E204)/1000),5)</f>
        <v>3.0975899999999998</v>
      </c>
      <c r="F201" s="91">
        <f>ROUND(((F202+F203+F205+F204)/1000),5)</f>
        <v>2.95228</v>
      </c>
      <c r="G201" s="91">
        <f t="shared" ref="G201:AA201" si="114">ROUND(((G202+G203+G205+G204)/1000),5)</f>
        <v>2.8582200000000002</v>
      </c>
      <c r="H201" s="91">
        <f t="shared" si="114"/>
        <v>2.7847200000000001</v>
      </c>
      <c r="I201" s="91">
        <f t="shared" si="114"/>
        <v>2.8903799999999999</v>
      </c>
      <c r="J201" s="91">
        <f t="shared" si="114"/>
        <v>3.0067200000000001</v>
      </c>
      <c r="K201" s="91">
        <f t="shared" si="114"/>
        <v>3.17666</v>
      </c>
      <c r="L201" s="91">
        <f t="shared" si="114"/>
        <v>3.3620899999999998</v>
      </c>
      <c r="M201" s="91">
        <f t="shared" si="114"/>
        <v>3.7390099999999999</v>
      </c>
      <c r="N201" s="91">
        <f t="shared" si="114"/>
        <v>3.8716200000000001</v>
      </c>
      <c r="O201" s="91">
        <f t="shared" si="114"/>
        <v>3.8913199999999999</v>
      </c>
      <c r="P201" s="91">
        <f t="shared" si="114"/>
        <v>3.89073</v>
      </c>
      <c r="Q201" s="91">
        <f t="shared" si="114"/>
        <v>3.9044500000000002</v>
      </c>
      <c r="R201" s="91">
        <f t="shared" si="114"/>
        <v>3.90116</v>
      </c>
      <c r="S201" s="91">
        <f t="shared" si="114"/>
        <v>3.8900800000000002</v>
      </c>
      <c r="T201" s="91">
        <f t="shared" si="114"/>
        <v>3.8597299999999999</v>
      </c>
      <c r="U201" s="91">
        <f t="shared" si="114"/>
        <v>3.77623</v>
      </c>
      <c r="V201" s="91">
        <f t="shared" si="114"/>
        <v>3.7271100000000001</v>
      </c>
      <c r="W201" s="91">
        <f t="shared" si="114"/>
        <v>3.7370199999999998</v>
      </c>
      <c r="X201" s="91">
        <f t="shared" si="114"/>
        <v>3.70581</v>
      </c>
      <c r="Y201" s="91">
        <f t="shared" si="114"/>
        <v>3.6932</v>
      </c>
      <c r="Z201" s="91">
        <f t="shared" si="114"/>
        <v>3.6884000000000001</v>
      </c>
      <c r="AA201" s="91">
        <f t="shared" si="114"/>
        <v>3.4430200000000002</v>
      </c>
    </row>
    <row r="202" spans="1:27" ht="12.75" customHeight="1" outlineLevel="1" x14ac:dyDescent="0.2">
      <c r="A202" s="99" t="s">
        <v>1848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1849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customHeight="1" outlineLevel="1" x14ac:dyDescent="0.2">
      <c r="A204" s="99" t="s">
        <v>1850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1851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1852</v>
      </c>
      <c r="B206" s="28" t="str">
        <f>"09"&amp;"."&amp;$B$800&amp;"."&amp;$B$801</f>
        <v>09.07.2023</v>
      </c>
      <c r="C206" s="90" t="s">
        <v>76</v>
      </c>
      <c r="D206" s="91">
        <f>ROUND(((D207+D208+D210+D209)/1000),5)</f>
        <v>3.3389000000000002</v>
      </c>
      <c r="E206" s="91">
        <f>ROUND(((E207+E208+E210+E209)/1000),5)</f>
        <v>3.1818200000000001</v>
      </c>
      <c r="F206" s="91">
        <f>ROUND(((F207+F208+F210+F209)/1000),5)</f>
        <v>3.0175800000000002</v>
      </c>
      <c r="G206" s="91">
        <f t="shared" ref="G206:AA206" si="117">ROUND(((G207+G208+G210+G209)/1000),5)</f>
        <v>2.9374199999999999</v>
      </c>
      <c r="H206" s="91">
        <f t="shared" si="117"/>
        <v>2.8970600000000002</v>
      </c>
      <c r="I206" s="91">
        <f t="shared" si="117"/>
        <v>2.9003399999999999</v>
      </c>
      <c r="J206" s="91">
        <f t="shared" si="117"/>
        <v>3.05836</v>
      </c>
      <c r="K206" s="91">
        <f t="shared" si="117"/>
        <v>3.25095</v>
      </c>
      <c r="L206" s="91">
        <f t="shared" si="117"/>
        <v>3.3890699999999998</v>
      </c>
      <c r="M206" s="91">
        <f t="shared" si="117"/>
        <v>3.6962799999999998</v>
      </c>
      <c r="N206" s="91">
        <f t="shared" si="117"/>
        <v>3.8578299999999999</v>
      </c>
      <c r="O206" s="91">
        <f t="shared" si="117"/>
        <v>3.9003899999999998</v>
      </c>
      <c r="P206" s="91">
        <f t="shared" si="117"/>
        <v>3.8925800000000002</v>
      </c>
      <c r="Q206" s="91">
        <f t="shared" si="117"/>
        <v>3.9130500000000001</v>
      </c>
      <c r="R206" s="91">
        <f t="shared" si="117"/>
        <v>3.9124599999999998</v>
      </c>
      <c r="S206" s="91">
        <f t="shared" si="117"/>
        <v>3.9120499999999998</v>
      </c>
      <c r="T206" s="91">
        <f t="shared" si="117"/>
        <v>3.8776700000000002</v>
      </c>
      <c r="U206" s="91">
        <f t="shared" si="117"/>
        <v>3.8033600000000001</v>
      </c>
      <c r="V206" s="91">
        <f t="shared" si="117"/>
        <v>3.7652999999999999</v>
      </c>
      <c r="W206" s="91">
        <f t="shared" si="117"/>
        <v>3.7349999999999999</v>
      </c>
      <c r="X206" s="91">
        <f t="shared" si="117"/>
        <v>3.7008800000000002</v>
      </c>
      <c r="Y206" s="91">
        <f t="shared" si="117"/>
        <v>3.7173099999999999</v>
      </c>
      <c r="Z206" s="91">
        <f t="shared" si="117"/>
        <v>3.6658599999999999</v>
      </c>
      <c r="AA206" s="91">
        <f t="shared" si="117"/>
        <v>3.42808</v>
      </c>
    </row>
    <row r="207" spans="1:27" ht="12.75" customHeight="1" outlineLevel="1" x14ac:dyDescent="0.2">
      <c r="A207" s="99" t="s">
        <v>1853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1854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customHeight="1" outlineLevel="1" x14ac:dyDescent="0.2">
      <c r="A209" s="99" t="s">
        <v>1855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1856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1857</v>
      </c>
      <c r="B211" s="28" t="str">
        <f>"10"&amp;"."&amp;$B$800&amp;"."&amp;$B$801</f>
        <v>10.07.2023</v>
      </c>
      <c r="C211" s="90" t="s">
        <v>76</v>
      </c>
      <c r="D211" s="91">
        <f>ROUND(((D212+D213+D215+D214)/1000),5)</f>
        <v>3.1829200000000002</v>
      </c>
      <c r="E211" s="91">
        <f>ROUND(((E212+E213+E215+E214)/1000),5)</f>
        <v>2.9786100000000002</v>
      </c>
      <c r="F211" s="91">
        <f>ROUND(((F212+F213+F215+F214)/1000),5)</f>
        <v>2.8210299999999999</v>
      </c>
      <c r="G211" s="91">
        <f t="shared" ref="G211:AA211" si="120">ROUND(((G212+G213+G215+G214)/1000),5)</f>
        <v>2.7263999999999999</v>
      </c>
      <c r="H211" s="91">
        <f t="shared" si="120"/>
        <v>2.6207099999999999</v>
      </c>
      <c r="I211" s="91">
        <f t="shared" si="120"/>
        <v>2.8441399999999999</v>
      </c>
      <c r="J211" s="91">
        <f t="shared" si="120"/>
        <v>3.1101299999999998</v>
      </c>
      <c r="K211" s="91">
        <f t="shared" si="120"/>
        <v>3.2882899999999999</v>
      </c>
      <c r="L211" s="91">
        <f t="shared" si="120"/>
        <v>3.4809999999999999</v>
      </c>
      <c r="M211" s="91">
        <f t="shared" si="120"/>
        <v>3.6515499999999999</v>
      </c>
      <c r="N211" s="91">
        <f t="shared" si="120"/>
        <v>3.8520300000000001</v>
      </c>
      <c r="O211" s="91">
        <f t="shared" si="120"/>
        <v>3.8695599999999999</v>
      </c>
      <c r="P211" s="91">
        <f t="shared" si="120"/>
        <v>3.84748</v>
      </c>
      <c r="Q211" s="91">
        <f t="shared" si="120"/>
        <v>3.8816700000000002</v>
      </c>
      <c r="R211" s="91">
        <f t="shared" si="120"/>
        <v>3.8817400000000002</v>
      </c>
      <c r="S211" s="91">
        <f t="shared" si="120"/>
        <v>3.8030499999999998</v>
      </c>
      <c r="T211" s="91">
        <f t="shared" si="120"/>
        <v>3.79304</v>
      </c>
      <c r="U211" s="91">
        <f t="shared" si="120"/>
        <v>3.8348599999999999</v>
      </c>
      <c r="V211" s="91">
        <f t="shared" si="120"/>
        <v>3.6827800000000002</v>
      </c>
      <c r="W211" s="91">
        <f t="shared" si="120"/>
        <v>3.6006100000000001</v>
      </c>
      <c r="X211" s="91">
        <f t="shared" si="120"/>
        <v>3.5587800000000001</v>
      </c>
      <c r="Y211" s="91">
        <f t="shared" si="120"/>
        <v>3.5825</v>
      </c>
      <c r="Z211" s="91">
        <f t="shared" si="120"/>
        <v>3.4408599999999998</v>
      </c>
      <c r="AA211" s="91">
        <f t="shared" si="120"/>
        <v>3.3578800000000002</v>
      </c>
    </row>
    <row r="212" spans="1:27" ht="12.75" customHeight="1" outlineLevel="1" x14ac:dyDescent="0.2">
      <c r="A212" s="99" t="s">
        <v>1858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1859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customHeight="1" outlineLevel="1" x14ac:dyDescent="0.2">
      <c r="A214" s="99" t="s">
        <v>1860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1861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1862</v>
      </c>
      <c r="B216" s="28" t="str">
        <f>"11"&amp;"."&amp;$B$800&amp;"."&amp;$B$801</f>
        <v>11.07.2023</v>
      </c>
      <c r="C216" s="90" t="s">
        <v>76</v>
      </c>
      <c r="D216" s="91">
        <f>ROUND(((D217+D218+D220+D219)/1000),5)</f>
        <v>3.1057700000000001</v>
      </c>
      <c r="E216" s="91">
        <f>ROUND(((E217+E218+E220+E219)/1000),5)</f>
        <v>3.0312299999999999</v>
      </c>
      <c r="F216" s="91">
        <f>ROUND(((F217+F218+F220+F219)/1000),5)</f>
        <v>2.8135300000000001</v>
      </c>
      <c r="G216" s="91">
        <f t="shared" ref="G216:AA216" si="123">ROUND(((G217+G218+G220+G219)/1000),5)</f>
        <v>2.6364899999999998</v>
      </c>
      <c r="H216" s="91">
        <f t="shared" si="123"/>
        <v>2.62785</v>
      </c>
      <c r="I216" s="91">
        <f t="shared" si="123"/>
        <v>2.8355299999999999</v>
      </c>
      <c r="J216" s="91">
        <f t="shared" si="123"/>
        <v>3.0766399999999998</v>
      </c>
      <c r="K216" s="91">
        <f t="shared" si="123"/>
        <v>3.25495</v>
      </c>
      <c r="L216" s="91">
        <f t="shared" si="123"/>
        <v>3.4668299999999999</v>
      </c>
      <c r="M216" s="91">
        <f t="shared" si="123"/>
        <v>3.56568</v>
      </c>
      <c r="N216" s="91">
        <f t="shared" si="123"/>
        <v>3.5779000000000001</v>
      </c>
      <c r="O216" s="91">
        <f t="shared" si="123"/>
        <v>3.5932200000000001</v>
      </c>
      <c r="P216" s="91">
        <f t="shared" si="123"/>
        <v>3.6095199999999998</v>
      </c>
      <c r="Q216" s="91">
        <f t="shared" si="123"/>
        <v>3.6062799999999999</v>
      </c>
      <c r="R216" s="91">
        <f t="shared" si="123"/>
        <v>3.6385999999999998</v>
      </c>
      <c r="S216" s="91">
        <f t="shared" si="123"/>
        <v>3.6343999999999999</v>
      </c>
      <c r="T216" s="91">
        <f t="shared" si="123"/>
        <v>3.6311800000000001</v>
      </c>
      <c r="U216" s="91">
        <f t="shared" si="123"/>
        <v>3.61904</v>
      </c>
      <c r="V216" s="91">
        <f t="shared" si="123"/>
        <v>3.5888900000000001</v>
      </c>
      <c r="W216" s="91">
        <f t="shared" si="123"/>
        <v>3.5444800000000001</v>
      </c>
      <c r="X216" s="91">
        <f t="shared" si="123"/>
        <v>3.4977900000000002</v>
      </c>
      <c r="Y216" s="91">
        <f t="shared" si="123"/>
        <v>3.5220799999999999</v>
      </c>
      <c r="Z216" s="91">
        <f t="shared" si="123"/>
        <v>3.37954</v>
      </c>
      <c r="AA216" s="91">
        <f t="shared" si="123"/>
        <v>3.3361000000000001</v>
      </c>
    </row>
    <row r="217" spans="1:27" ht="12.75" customHeight="1" outlineLevel="1" x14ac:dyDescent="0.2">
      <c r="A217" s="99" t="s">
        <v>1863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1864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customHeight="1" outlineLevel="1" x14ac:dyDescent="0.2">
      <c r="A219" s="99" t="s">
        <v>1865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1866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1867</v>
      </c>
      <c r="B221" s="28" t="str">
        <f>"12"&amp;"."&amp;$B$800&amp;"."&amp;$B$801</f>
        <v>12.07.2023</v>
      </c>
      <c r="C221" s="90" t="s">
        <v>76</v>
      </c>
      <c r="D221" s="91">
        <f>ROUND(((D222+D223+D225+D224)/1000),5)</f>
        <v>3.05863</v>
      </c>
      <c r="E221" s="91">
        <f>ROUND(((E222+E223+E225+E224)/1000),5)</f>
        <v>2.94245</v>
      </c>
      <c r="F221" s="91">
        <f>ROUND(((F222+F223+F225+F224)/1000),5)</f>
        <v>2.85175</v>
      </c>
      <c r="G221" s="91">
        <f t="shared" ref="G221:AA221" si="126">ROUND(((G222+G223+G225+G224)/1000),5)</f>
        <v>2.8073000000000001</v>
      </c>
      <c r="H221" s="91">
        <f t="shared" si="126"/>
        <v>2.7997100000000001</v>
      </c>
      <c r="I221" s="91">
        <f t="shared" si="126"/>
        <v>2.91995</v>
      </c>
      <c r="J221" s="91">
        <f t="shared" si="126"/>
        <v>3.1587299999999998</v>
      </c>
      <c r="K221" s="91">
        <f t="shared" si="126"/>
        <v>3.3290999999999999</v>
      </c>
      <c r="L221" s="91">
        <f t="shared" si="126"/>
        <v>3.5779999999999998</v>
      </c>
      <c r="M221" s="91">
        <f t="shared" si="126"/>
        <v>3.7772000000000001</v>
      </c>
      <c r="N221" s="91">
        <f t="shared" si="126"/>
        <v>3.8805700000000001</v>
      </c>
      <c r="O221" s="91">
        <f t="shared" si="126"/>
        <v>3.8788399999999998</v>
      </c>
      <c r="P221" s="91">
        <f t="shared" si="126"/>
        <v>3.84036</v>
      </c>
      <c r="Q221" s="91">
        <f t="shared" si="126"/>
        <v>3.8262800000000001</v>
      </c>
      <c r="R221" s="91">
        <f t="shared" si="126"/>
        <v>3.9445199999999998</v>
      </c>
      <c r="S221" s="91">
        <f t="shared" si="126"/>
        <v>3.8899699999999999</v>
      </c>
      <c r="T221" s="91">
        <f t="shared" si="126"/>
        <v>3.8769300000000002</v>
      </c>
      <c r="U221" s="91">
        <f t="shared" si="126"/>
        <v>3.74926</v>
      </c>
      <c r="V221" s="91">
        <f t="shared" si="126"/>
        <v>3.7078000000000002</v>
      </c>
      <c r="W221" s="91">
        <f t="shared" si="126"/>
        <v>3.6093299999999999</v>
      </c>
      <c r="X221" s="91">
        <f t="shared" si="126"/>
        <v>3.6157900000000001</v>
      </c>
      <c r="Y221" s="91">
        <f t="shared" si="126"/>
        <v>3.6282100000000002</v>
      </c>
      <c r="Z221" s="91">
        <f t="shared" si="126"/>
        <v>3.44651</v>
      </c>
      <c r="AA221" s="91">
        <f t="shared" si="126"/>
        <v>3.3308200000000001</v>
      </c>
    </row>
    <row r="222" spans="1:27" ht="12.75" customHeight="1" outlineLevel="1" x14ac:dyDescent="0.2">
      <c r="A222" s="99" t="s">
        <v>1868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1869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customHeight="1" outlineLevel="1" x14ac:dyDescent="0.2">
      <c r="A224" s="99" t="s">
        <v>1870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1871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1872</v>
      </c>
      <c r="B226" s="28" t="str">
        <f>"13"&amp;"."&amp;$B$800&amp;"."&amp;$B$801</f>
        <v>13.07.2023</v>
      </c>
      <c r="C226" s="90" t="s">
        <v>76</v>
      </c>
      <c r="D226" s="91">
        <f>ROUND(((D227+D228+D230+D229)/1000),5)</f>
        <v>3.1954500000000001</v>
      </c>
      <c r="E226" s="91">
        <f>ROUND(((E227+E228+E230+E229)/1000),5)</f>
        <v>3.0557300000000001</v>
      </c>
      <c r="F226" s="91">
        <f>ROUND(((F227+F228+F230+F229)/1000),5)</f>
        <v>2.9173399999999998</v>
      </c>
      <c r="G226" s="91">
        <f t="shared" ref="G226:AA226" si="129">ROUND(((G227+G228+G230+G229)/1000),5)</f>
        <v>2.8559199999999998</v>
      </c>
      <c r="H226" s="91">
        <f t="shared" si="129"/>
        <v>2.8332999999999999</v>
      </c>
      <c r="I226" s="91">
        <f t="shared" si="129"/>
        <v>3.01024</v>
      </c>
      <c r="J226" s="91">
        <f t="shared" si="129"/>
        <v>3.2060599999999999</v>
      </c>
      <c r="K226" s="91">
        <f t="shared" si="129"/>
        <v>3.3606600000000002</v>
      </c>
      <c r="L226" s="91">
        <f t="shared" si="129"/>
        <v>3.5778300000000001</v>
      </c>
      <c r="M226" s="91">
        <f t="shared" si="129"/>
        <v>3.7167599999999998</v>
      </c>
      <c r="N226" s="91">
        <f t="shared" si="129"/>
        <v>3.8783500000000002</v>
      </c>
      <c r="O226" s="91">
        <f t="shared" si="129"/>
        <v>3.88022</v>
      </c>
      <c r="P226" s="91">
        <f t="shared" si="129"/>
        <v>3.8780399999999999</v>
      </c>
      <c r="Q226" s="91">
        <f t="shared" si="129"/>
        <v>3.8805299999999998</v>
      </c>
      <c r="R226" s="91">
        <f t="shared" si="129"/>
        <v>3.9457900000000001</v>
      </c>
      <c r="S226" s="91">
        <f t="shared" si="129"/>
        <v>3.9344899999999998</v>
      </c>
      <c r="T226" s="91">
        <f t="shared" si="129"/>
        <v>3.8982000000000001</v>
      </c>
      <c r="U226" s="91">
        <f t="shared" si="129"/>
        <v>3.88273</v>
      </c>
      <c r="V226" s="91">
        <f t="shared" si="129"/>
        <v>3.85941</v>
      </c>
      <c r="W226" s="91">
        <f t="shared" si="129"/>
        <v>3.81365</v>
      </c>
      <c r="X226" s="91">
        <f t="shared" si="129"/>
        <v>3.79508</v>
      </c>
      <c r="Y226" s="91">
        <f t="shared" si="129"/>
        <v>3.78695</v>
      </c>
      <c r="Z226" s="91">
        <f t="shared" si="129"/>
        <v>3.57084</v>
      </c>
      <c r="AA226" s="91">
        <f t="shared" si="129"/>
        <v>3.3847900000000002</v>
      </c>
    </row>
    <row r="227" spans="1:27" ht="12.75" customHeight="1" outlineLevel="1" x14ac:dyDescent="0.2">
      <c r="A227" s="99" t="s">
        <v>1873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1874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customHeight="1" outlineLevel="1" x14ac:dyDescent="0.2">
      <c r="A229" s="99" t="s">
        <v>1875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1876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1877</v>
      </c>
      <c r="B231" s="28" t="str">
        <f>"14"&amp;"."&amp;$B$800&amp;"."&amp;$B$801</f>
        <v>14.07.2023</v>
      </c>
      <c r="C231" s="90" t="s">
        <v>76</v>
      </c>
      <c r="D231" s="91">
        <f>ROUND(((D232+D233+D235+D234)/1000),5)</f>
        <v>3.1851500000000001</v>
      </c>
      <c r="E231" s="91">
        <f>ROUND(((E232+E233+E235+E234)/1000),5)</f>
        <v>3.0199500000000001</v>
      </c>
      <c r="F231" s="91">
        <f>ROUND(((F232+F233+F235+F234)/1000),5)</f>
        <v>2.8735599999999999</v>
      </c>
      <c r="G231" s="91">
        <f t="shared" ref="G231:AA231" si="132">ROUND(((G232+G233+G235+G234)/1000),5)</f>
        <v>2.83155</v>
      </c>
      <c r="H231" s="91">
        <f t="shared" si="132"/>
        <v>2.8286899999999999</v>
      </c>
      <c r="I231" s="91">
        <f t="shared" si="132"/>
        <v>2.9438599999999999</v>
      </c>
      <c r="J231" s="91">
        <f t="shared" si="132"/>
        <v>3.1633300000000002</v>
      </c>
      <c r="K231" s="91">
        <f t="shared" si="132"/>
        <v>3.3551799999999998</v>
      </c>
      <c r="L231" s="91">
        <f t="shared" si="132"/>
        <v>3.6055999999999999</v>
      </c>
      <c r="M231" s="91">
        <f t="shared" si="132"/>
        <v>3.8423500000000002</v>
      </c>
      <c r="N231" s="91">
        <f t="shared" si="132"/>
        <v>3.8789400000000001</v>
      </c>
      <c r="O231" s="91">
        <f t="shared" si="132"/>
        <v>3.8875899999999999</v>
      </c>
      <c r="P231" s="91">
        <f t="shared" si="132"/>
        <v>3.87839</v>
      </c>
      <c r="Q231" s="91">
        <f t="shared" si="132"/>
        <v>3.8755099999999998</v>
      </c>
      <c r="R231" s="91">
        <f t="shared" si="132"/>
        <v>3.9202400000000002</v>
      </c>
      <c r="S231" s="91">
        <f t="shared" si="132"/>
        <v>3.8811100000000001</v>
      </c>
      <c r="T231" s="91">
        <f t="shared" si="132"/>
        <v>3.8782299999999998</v>
      </c>
      <c r="U231" s="91">
        <f t="shared" si="132"/>
        <v>3.8831199999999999</v>
      </c>
      <c r="V231" s="91">
        <f t="shared" si="132"/>
        <v>3.8742800000000002</v>
      </c>
      <c r="W231" s="91">
        <f t="shared" si="132"/>
        <v>3.84361</v>
      </c>
      <c r="X231" s="91">
        <f t="shared" si="132"/>
        <v>3.8276300000000001</v>
      </c>
      <c r="Y231" s="91">
        <f t="shared" si="132"/>
        <v>3.8458000000000001</v>
      </c>
      <c r="Z231" s="91">
        <f t="shared" si="132"/>
        <v>3.6432500000000001</v>
      </c>
      <c r="AA231" s="91">
        <f t="shared" si="132"/>
        <v>3.39703</v>
      </c>
    </row>
    <row r="232" spans="1:27" ht="12.75" customHeight="1" outlineLevel="1" x14ac:dyDescent="0.2">
      <c r="A232" s="99" t="s">
        <v>1878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1879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customHeight="1" outlineLevel="1" x14ac:dyDescent="0.2">
      <c r="A234" s="99" t="s">
        <v>1880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1881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1882</v>
      </c>
      <c r="B236" s="28" t="str">
        <f>"15"&amp;"."&amp;$B$800&amp;"."&amp;$B$801</f>
        <v>15.07.2023</v>
      </c>
      <c r="C236" s="90" t="s">
        <v>76</v>
      </c>
      <c r="D236" s="91">
        <f>ROUND(((D237+D238+D240+D239)/1000),5)</f>
        <v>3.3057300000000001</v>
      </c>
      <c r="E236" s="91">
        <f>ROUND(((E237+E238+E240+E239)/1000),5)</f>
        <v>3.2782499999999999</v>
      </c>
      <c r="F236" s="91">
        <f>ROUND(((F237+F238+F240+F239)/1000),5)</f>
        <v>3.1617999999999999</v>
      </c>
      <c r="G236" s="91">
        <f t="shared" ref="G236:AA236" si="135">ROUND(((G237+G238+G240+G239)/1000),5)</f>
        <v>3.0690499999999998</v>
      </c>
      <c r="H236" s="91">
        <f t="shared" si="135"/>
        <v>3.0079199999999999</v>
      </c>
      <c r="I236" s="91">
        <f t="shared" si="135"/>
        <v>3.00387</v>
      </c>
      <c r="J236" s="91">
        <f t="shared" si="135"/>
        <v>3.0798399999999999</v>
      </c>
      <c r="K236" s="91">
        <f t="shared" si="135"/>
        <v>3.2706499999999998</v>
      </c>
      <c r="L236" s="91">
        <f t="shared" si="135"/>
        <v>3.4141599999999999</v>
      </c>
      <c r="M236" s="91">
        <f t="shared" si="135"/>
        <v>3.6918700000000002</v>
      </c>
      <c r="N236" s="91">
        <f t="shared" si="135"/>
        <v>3.96671</v>
      </c>
      <c r="O236" s="91">
        <f t="shared" si="135"/>
        <v>3.9565100000000002</v>
      </c>
      <c r="P236" s="91">
        <f t="shared" si="135"/>
        <v>4.0682900000000002</v>
      </c>
      <c r="Q236" s="91">
        <f t="shared" si="135"/>
        <v>4.1080699999999997</v>
      </c>
      <c r="R236" s="91">
        <f t="shared" si="135"/>
        <v>4.0658200000000004</v>
      </c>
      <c r="S236" s="91">
        <f t="shared" si="135"/>
        <v>3.9439000000000002</v>
      </c>
      <c r="T236" s="91">
        <f t="shared" si="135"/>
        <v>3.86225</v>
      </c>
      <c r="U236" s="91">
        <f t="shared" si="135"/>
        <v>3.7502499999999999</v>
      </c>
      <c r="V236" s="91">
        <f t="shared" si="135"/>
        <v>3.6927400000000001</v>
      </c>
      <c r="W236" s="91">
        <f t="shared" si="135"/>
        <v>3.5017999999999998</v>
      </c>
      <c r="X236" s="91">
        <f t="shared" si="135"/>
        <v>3.4937</v>
      </c>
      <c r="Y236" s="91">
        <f t="shared" si="135"/>
        <v>3.6071399999999998</v>
      </c>
      <c r="Z236" s="91">
        <f t="shared" si="135"/>
        <v>3.4651299999999998</v>
      </c>
      <c r="AA236" s="91">
        <f t="shared" si="135"/>
        <v>3.3311299999999999</v>
      </c>
    </row>
    <row r="237" spans="1:27" ht="12.75" customHeight="1" outlineLevel="1" x14ac:dyDescent="0.2">
      <c r="A237" s="99" t="s">
        <v>1883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1884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customHeight="1" outlineLevel="1" x14ac:dyDescent="0.2">
      <c r="A239" s="99" t="s">
        <v>1885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1886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1887</v>
      </c>
      <c r="B241" s="28" t="str">
        <f>"16"&amp;"."&amp;$B$800&amp;"."&amp;$B$801</f>
        <v>16.07.2023</v>
      </c>
      <c r="C241" s="90" t="s">
        <v>76</v>
      </c>
      <c r="D241" s="91">
        <f>ROUND(((D242+D243+D245+D244)/1000),5)</f>
        <v>3.2783699999999998</v>
      </c>
      <c r="E241" s="91">
        <f>ROUND(((E242+E243+E245+E244)/1000),5)</f>
        <v>3.1884299999999999</v>
      </c>
      <c r="F241" s="91">
        <f>ROUND(((F242+F243+F245+F244)/1000),5)</f>
        <v>3.0850499999999998</v>
      </c>
      <c r="G241" s="91">
        <f t="shared" ref="G241:AA241" si="138">ROUND(((G242+G243+G245+G244)/1000),5)</f>
        <v>2.9758900000000001</v>
      </c>
      <c r="H241" s="91">
        <f t="shared" si="138"/>
        <v>2.9141499999999998</v>
      </c>
      <c r="I241" s="91">
        <f t="shared" si="138"/>
        <v>2.9106299999999998</v>
      </c>
      <c r="J241" s="91">
        <f t="shared" si="138"/>
        <v>2.9511400000000001</v>
      </c>
      <c r="K241" s="91">
        <f t="shared" si="138"/>
        <v>3.1755800000000001</v>
      </c>
      <c r="L241" s="91">
        <f t="shared" si="138"/>
        <v>3.35955</v>
      </c>
      <c r="M241" s="91">
        <f t="shared" si="138"/>
        <v>3.6915399999999998</v>
      </c>
      <c r="N241" s="91">
        <f t="shared" si="138"/>
        <v>3.7786400000000002</v>
      </c>
      <c r="O241" s="91">
        <f t="shared" si="138"/>
        <v>3.8120500000000002</v>
      </c>
      <c r="P241" s="91">
        <f t="shared" si="138"/>
        <v>3.8231199999999999</v>
      </c>
      <c r="Q241" s="91">
        <f t="shared" si="138"/>
        <v>3.8302299999999998</v>
      </c>
      <c r="R241" s="91">
        <f t="shared" si="138"/>
        <v>3.8483299999999998</v>
      </c>
      <c r="S241" s="91">
        <f t="shared" si="138"/>
        <v>3.84036</v>
      </c>
      <c r="T241" s="91">
        <f t="shared" si="138"/>
        <v>3.8022999999999998</v>
      </c>
      <c r="U241" s="91">
        <f t="shared" si="138"/>
        <v>3.7654299999999998</v>
      </c>
      <c r="V241" s="91">
        <f t="shared" si="138"/>
        <v>3.7560699999999998</v>
      </c>
      <c r="W241" s="91">
        <f t="shared" si="138"/>
        <v>3.7412700000000001</v>
      </c>
      <c r="X241" s="91">
        <f t="shared" si="138"/>
        <v>3.75</v>
      </c>
      <c r="Y241" s="91">
        <f t="shared" si="138"/>
        <v>3.7905199999999999</v>
      </c>
      <c r="Z241" s="91">
        <f t="shared" si="138"/>
        <v>3.6856</v>
      </c>
      <c r="AA241" s="91">
        <f t="shared" si="138"/>
        <v>3.4117500000000001</v>
      </c>
    </row>
    <row r="242" spans="1:27" ht="12.75" customHeight="1" outlineLevel="1" x14ac:dyDescent="0.2">
      <c r="A242" s="99" t="s">
        <v>1888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1889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customHeight="1" outlineLevel="1" x14ac:dyDescent="0.2">
      <c r="A244" s="99" t="s">
        <v>1890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1891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1892</v>
      </c>
      <c r="B246" s="28" t="str">
        <f>"17"&amp;"."&amp;$B$800&amp;"."&amp;$B$801</f>
        <v>17.07.2023</v>
      </c>
      <c r="C246" s="90" t="s">
        <v>76</v>
      </c>
      <c r="D246" s="91">
        <f>ROUND(((D247+D248+D250+D249)/1000),5)</f>
        <v>3.2659699999999998</v>
      </c>
      <c r="E246" s="91">
        <f>ROUND(((E247+E248+E250+E249)/1000),5)</f>
        <v>3.14866</v>
      </c>
      <c r="F246" s="91">
        <f>ROUND(((F247+F248+F250+F249)/1000),5)</f>
        <v>3.0585300000000002</v>
      </c>
      <c r="G246" s="91">
        <f t="shared" ref="G246:AA246" si="141">ROUND(((G247+G248+G250+G249)/1000),5)</f>
        <v>2.9557699999999998</v>
      </c>
      <c r="H246" s="91">
        <f t="shared" si="141"/>
        <v>2.9151799999999999</v>
      </c>
      <c r="I246" s="91">
        <f t="shared" si="141"/>
        <v>3.0020500000000001</v>
      </c>
      <c r="J246" s="91">
        <f t="shared" si="141"/>
        <v>3.1882999999999999</v>
      </c>
      <c r="K246" s="91">
        <f t="shared" si="141"/>
        <v>3.3470399999999998</v>
      </c>
      <c r="L246" s="91">
        <f t="shared" si="141"/>
        <v>3.6055199999999998</v>
      </c>
      <c r="M246" s="91">
        <f t="shared" si="141"/>
        <v>3.86646</v>
      </c>
      <c r="N246" s="91">
        <f t="shared" si="141"/>
        <v>3.8768799999999999</v>
      </c>
      <c r="O246" s="91">
        <f t="shared" si="141"/>
        <v>3.9066100000000001</v>
      </c>
      <c r="P246" s="91">
        <f t="shared" si="141"/>
        <v>3.8777200000000001</v>
      </c>
      <c r="Q246" s="91">
        <f t="shared" si="141"/>
        <v>3.8981599999999998</v>
      </c>
      <c r="R246" s="91">
        <f t="shared" si="141"/>
        <v>3.9650500000000002</v>
      </c>
      <c r="S246" s="91">
        <f t="shared" si="141"/>
        <v>3.9417</v>
      </c>
      <c r="T246" s="91">
        <f t="shared" si="141"/>
        <v>3.93696</v>
      </c>
      <c r="U246" s="91">
        <f t="shared" si="141"/>
        <v>3.9226999999999999</v>
      </c>
      <c r="V246" s="91">
        <f t="shared" si="141"/>
        <v>3.8847499999999999</v>
      </c>
      <c r="W246" s="91">
        <f t="shared" si="141"/>
        <v>3.8346300000000002</v>
      </c>
      <c r="X246" s="91">
        <f t="shared" si="141"/>
        <v>3.81881</v>
      </c>
      <c r="Y246" s="91">
        <f t="shared" si="141"/>
        <v>3.8217300000000001</v>
      </c>
      <c r="Z246" s="91">
        <f t="shared" si="141"/>
        <v>3.4935999999999998</v>
      </c>
      <c r="AA246" s="91">
        <f t="shared" si="141"/>
        <v>3.2884699999999998</v>
      </c>
    </row>
    <row r="247" spans="1:27" ht="12.75" customHeight="1" outlineLevel="1" x14ac:dyDescent="0.2">
      <c r="A247" s="99" t="s">
        <v>1893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1894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customHeight="1" outlineLevel="1" x14ac:dyDescent="0.2">
      <c r="A249" s="99" t="s">
        <v>1895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1896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1897</v>
      </c>
      <c r="B251" s="28" t="str">
        <f>"18"&amp;"."&amp;$B$800&amp;"."&amp;$B$801</f>
        <v>18.07.2023</v>
      </c>
      <c r="C251" s="90" t="s">
        <v>76</v>
      </c>
      <c r="D251" s="91">
        <f>ROUND(((D252+D253+D255+D254)/1000),5)</f>
        <v>3.14195</v>
      </c>
      <c r="E251" s="91">
        <f>ROUND(((E252+E253+E255+E254)/1000),5)</f>
        <v>3.0255299999999998</v>
      </c>
      <c r="F251" s="91">
        <f>ROUND(((F252+F253+F255+F254)/1000),5)</f>
        <v>2.9107699999999999</v>
      </c>
      <c r="G251" s="91">
        <f t="shared" ref="G251:AA251" si="144">ROUND(((G252+G253+G255+G254)/1000),5)</f>
        <v>2.80707</v>
      </c>
      <c r="H251" s="91">
        <f t="shared" si="144"/>
        <v>2.8479100000000002</v>
      </c>
      <c r="I251" s="91">
        <f t="shared" si="144"/>
        <v>2.948</v>
      </c>
      <c r="J251" s="91">
        <f t="shared" si="144"/>
        <v>3.0644800000000001</v>
      </c>
      <c r="K251" s="91">
        <f t="shared" si="144"/>
        <v>3.3341599999999998</v>
      </c>
      <c r="L251" s="91">
        <f t="shared" si="144"/>
        <v>3.5741900000000002</v>
      </c>
      <c r="M251" s="91">
        <f t="shared" si="144"/>
        <v>3.87283</v>
      </c>
      <c r="N251" s="91">
        <f t="shared" si="144"/>
        <v>3.8932600000000002</v>
      </c>
      <c r="O251" s="91">
        <f t="shared" si="144"/>
        <v>3.89344</v>
      </c>
      <c r="P251" s="91">
        <f t="shared" si="144"/>
        <v>3.87534</v>
      </c>
      <c r="Q251" s="91">
        <f t="shared" si="144"/>
        <v>3.88876</v>
      </c>
      <c r="R251" s="91">
        <f t="shared" si="144"/>
        <v>3.95526</v>
      </c>
      <c r="S251" s="91">
        <f t="shared" si="144"/>
        <v>3.9419400000000002</v>
      </c>
      <c r="T251" s="91">
        <f t="shared" si="144"/>
        <v>3.9394800000000001</v>
      </c>
      <c r="U251" s="91">
        <f t="shared" si="144"/>
        <v>3.91838</v>
      </c>
      <c r="V251" s="91">
        <f t="shared" si="144"/>
        <v>3.87906</v>
      </c>
      <c r="W251" s="91">
        <f t="shared" si="144"/>
        <v>3.8339699999999999</v>
      </c>
      <c r="X251" s="91">
        <f t="shared" si="144"/>
        <v>3.7949000000000002</v>
      </c>
      <c r="Y251" s="91">
        <f t="shared" si="144"/>
        <v>3.7849400000000002</v>
      </c>
      <c r="Z251" s="91">
        <f t="shared" si="144"/>
        <v>3.4274</v>
      </c>
      <c r="AA251" s="91">
        <f t="shared" si="144"/>
        <v>3.2724799999999998</v>
      </c>
    </row>
    <row r="252" spans="1:27" ht="12.75" customHeight="1" outlineLevel="1" x14ac:dyDescent="0.2">
      <c r="A252" s="99" t="s">
        <v>1898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1899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customHeight="1" outlineLevel="1" x14ac:dyDescent="0.2">
      <c r="A254" s="99" t="s">
        <v>1900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1901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1902</v>
      </c>
      <c r="B256" s="28" t="str">
        <f>"19"&amp;"."&amp;$B$800&amp;"."&amp;$B$801</f>
        <v>19.07.2023</v>
      </c>
      <c r="C256" s="90" t="s">
        <v>76</v>
      </c>
      <c r="D256" s="91">
        <f>ROUND(((D257+D258+D260+D259)/1000),5)</f>
        <v>3.1218699999999999</v>
      </c>
      <c r="E256" s="91">
        <f>ROUND(((E257+E258+E260+E259)/1000),5)</f>
        <v>2.9957199999999999</v>
      </c>
      <c r="F256" s="91">
        <f>ROUND(((F257+F258+F260+F259)/1000),5)</f>
        <v>2.8288600000000002</v>
      </c>
      <c r="G256" s="91">
        <f t="shared" ref="G256:AA256" si="147">ROUND(((G257+G258+G260+G259)/1000),5)</f>
        <v>2.7538999999999998</v>
      </c>
      <c r="H256" s="91">
        <f t="shared" si="147"/>
        <v>2.7399499999999999</v>
      </c>
      <c r="I256" s="91">
        <f t="shared" si="147"/>
        <v>2.9114900000000001</v>
      </c>
      <c r="J256" s="91">
        <f t="shared" si="147"/>
        <v>3.10263</v>
      </c>
      <c r="K256" s="91">
        <f t="shared" si="147"/>
        <v>3.3688199999999999</v>
      </c>
      <c r="L256" s="91">
        <f t="shared" si="147"/>
        <v>3.5888599999999999</v>
      </c>
      <c r="M256" s="91">
        <f t="shared" si="147"/>
        <v>3.8606199999999999</v>
      </c>
      <c r="N256" s="91">
        <f t="shared" si="147"/>
        <v>3.90733</v>
      </c>
      <c r="O256" s="91">
        <f t="shared" si="147"/>
        <v>3.9189500000000002</v>
      </c>
      <c r="P256" s="91">
        <f t="shared" si="147"/>
        <v>3.9167100000000001</v>
      </c>
      <c r="Q256" s="91">
        <f t="shared" si="147"/>
        <v>3.9245700000000001</v>
      </c>
      <c r="R256" s="91">
        <f t="shared" si="147"/>
        <v>3.98543</v>
      </c>
      <c r="S256" s="91">
        <f t="shared" si="147"/>
        <v>3.9690300000000001</v>
      </c>
      <c r="T256" s="91">
        <f t="shared" si="147"/>
        <v>3.95581</v>
      </c>
      <c r="U256" s="91">
        <f t="shared" si="147"/>
        <v>3.9368599999999998</v>
      </c>
      <c r="V256" s="91">
        <f t="shared" si="147"/>
        <v>3.8968500000000001</v>
      </c>
      <c r="W256" s="91">
        <f t="shared" si="147"/>
        <v>3.8584800000000001</v>
      </c>
      <c r="X256" s="91">
        <f t="shared" si="147"/>
        <v>3.8317399999999999</v>
      </c>
      <c r="Y256" s="91">
        <f t="shared" si="147"/>
        <v>3.8183699999999998</v>
      </c>
      <c r="Z256" s="91">
        <f t="shared" si="147"/>
        <v>3.5219399999999998</v>
      </c>
      <c r="AA256" s="91">
        <f t="shared" si="147"/>
        <v>3.39364</v>
      </c>
    </row>
    <row r="257" spans="1:27" ht="12.75" customHeight="1" outlineLevel="1" x14ac:dyDescent="0.2">
      <c r="A257" s="99" t="s">
        <v>1903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1904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customHeight="1" outlineLevel="1" x14ac:dyDescent="0.2">
      <c r="A259" s="99" t="s">
        <v>1905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1906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1907</v>
      </c>
      <c r="B261" s="28" t="str">
        <f>"20"&amp;"."&amp;$B$800&amp;"."&amp;$B$801</f>
        <v>20.07.2023</v>
      </c>
      <c r="C261" s="90" t="s">
        <v>76</v>
      </c>
      <c r="D261" s="91">
        <f>ROUND(((D262+D263+D265+D264)/1000),5)</f>
        <v>3.0895700000000001</v>
      </c>
      <c r="E261" s="91">
        <f>ROUND(((E262+E263+E265+E264)/1000),5)</f>
        <v>2.9375599999999999</v>
      </c>
      <c r="F261" s="91">
        <f>ROUND(((F262+F263+F265+F264)/1000),5)</f>
        <v>2.7998400000000001</v>
      </c>
      <c r="G261" s="91">
        <f t="shared" ref="G261:AA261" si="150">ROUND(((G262+G263+G265+G264)/1000),5)</f>
        <v>2.7314799999999999</v>
      </c>
      <c r="H261" s="91">
        <f t="shared" si="150"/>
        <v>2.71454</v>
      </c>
      <c r="I261" s="91">
        <f t="shared" si="150"/>
        <v>2.89567</v>
      </c>
      <c r="J261" s="91">
        <f t="shared" si="150"/>
        <v>2.9650300000000001</v>
      </c>
      <c r="K261" s="91">
        <f t="shared" si="150"/>
        <v>3.3555899999999999</v>
      </c>
      <c r="L261" s="91">
        <f t="shared" si="150"/>
        <v>3.6734800000000001</v>
      </c>
      <c r="M261" s="91">
        <f t="shared" si="150"/>
        <v>3.8760599999999998</v>
      </c>
      <c r="N261" s="91">
        <f t="shared" si="150"/>
        <v>3.9308299999999998</v>
      </c>
      <c r="O261" s="91">
        <f t="shared" si="150"/>
        <v>3.9377900000000001</v>
      </c>
      <c r="P261" s="91">
        <f t="shared" si="150"/>
        <v>3.93499</v>
      </c>
      <c r="Q261" s="91">
        <f t="shared" si="150"/>
        <v>3.9362200000000001</v>
      </c>
      <c r="R261" s="91">
        <f t="shared" si="150"/>
        <v>3.9554499999999999</v>
      </c>
      <c r="S261" s="91">
        <f t="shared" si="150"/>
        <v>3.9474399999999998</v>
      </c>
      <c r="T261" s="91">
        <f t="shared" si="150"/>
        <v>3.9465300000000001</v>
      </c>
      <c r="U261" s="91">
        <f t="shared" si="150"/>
        <v>3.9343499999999998</v>
      </c>
      <c r="V261" s="91">
        <f t="shared" si="150"/>
        <v>3.8913500000000001</v>
      </c>
      <c r="W261" s="91">
        <f t="shared" si="150"/>
        <v>3.8661699999999999</v>
      </c>
      <c r="X261" s="91">
        <f t="shared" si="150"/>
        <v>3.8465400000000001</v>
      </c>
      <c r="Y261" s="91">
        <f t="shared" si="150"/>
        <v>3.8359800000000002</v>
      </c>
      <c r="Z261" s="91">
        <f t="shared" si="150"/>
        <v>3.50962</v>
      </c>
      <c r="AA261" s="91">
        <f t="shared" si="150"/>
        <v>3.29311</v>
      </c>
    </row>
    <row r="262" spans="1:27" ht="12.75" customHeight="1" outlineLevel="1" x14ac:dyDescent="0.2">
      <c r="A262" s="99" t="s">
        <v>1908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1909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customHeight="1" outlineLevel="1" x14ac:dyDescent="0.2">
      <c r="A264" s="99" t="s">
        <v>1910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1911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1912</v>
      </c>
      <c r="B266" s="28" t="str">
        <f>"21"&amp;"."&amp;$B$800&amp;"."&amp;$B$801</f>
        <v>21.07.2023</v>
      </c>
      <c r="C266" s="90" t="s">
        <v>76</v>
      </c>
      <c r="D266" s="91">
        <f>ROUND(((D267+D268+D270+D269)/1000),5)</f>
        <v>3.0524300000000002</v>
      </c>
      <c r="E266" s="91">
        <f>ROUND(((E267+E268+E270+E269)/1000),5)</f>
        <v>2.91269</v>
      </c>
      <c r="F266" s="91">
        <f>ROUND(((F267+F268+F270+F269)/1000),5)</f>
        <v>2.8382700000000001</v>
      </c>
      <c r="G266" s="91">
        <f t="shared" ref="G266:AA266" si="153">ROUND(((G267+G268+G270+G269)/1000),5)</f>
        <v>2.7616299999999998</v>
      </c>
      <c r="H266" s="91">
        <f t="shared" si="153"/>
        <v>2.73387</v>
      </c>
      <c r="I266" s="91">
        <f t="shared" si="153"/>
        <v>2.8827400000000001</v>
      </c>
      <c r="J266" s="91">
        <f t="shared" si="153"/>
        <v>3.00116</v>
      </c>
      <c r="K266" s="91">
        <f t="shared" si="153"/>
        <v>3.3037899999999998</v>
      </c>
      <c r="L266" s="91">
        <f t="shared" si="153"/>
        <v>3.7382</v>
      </c>
      <c r="M266" s="91">
        <f t="shared" si="153"/>
        <v>3.9300099999999998</v>
      </c>
      <c r="N266" s="91">
        <f t="shared" si="153"/>
        <v>3.9472700000000001</v>
      </c>
      <c r="O266" s="91">
        <f t="shared" si="153"/>
        <v>3.9415800000000001</v>
      </c>
      <c r="P266" s="91">
        <f t="shared" si="153"/>
        <v>3.9331200000000002</v>
      </c>
      <c r="Q266" s="91">
        <f t="shared" si="153"/>
        <v>3.9427500000000002</v>
      </c>
      <c r="R266" s="91">
        <f t="shared" si="153"/>
        <v>3.9419300000000002</v>
      </c>
      <c r="S266" s="91">
        <f t="shared" si="153"/>
        <v>3.9358399999999998</v>
      </c>
      <c r="T266" s="91">
        <f t="shared" si="153"/>
        <v>3.93113</v>
      </c>
      <c r="U266" s="91">
        <f t="shared" si="153"/>
        <v>3.9297599999999999</v>
      </c>
      <c r="V266" s="91">
        <f t="shared" si="153"/>
        <v>3.9118200000000001</v>
      </c>
      <c r="W266" s="91">
        <f t="shared" si="153"/>
        <v>3.9117000000000002</v>
      </c>
      <c r="X266" s="91">
        <f t="shared" si="153"/>
        <v>3.8970600000000002</v>
      </c>
      <c r="Y266" s="91">
        <f t="shared" si="153"/>
        <v>3.90063</v>
      </c>
      <c r="Z266" s="91">
        <f t="shared" si="153"/>
        <v>3.7555700000000001</v>
      </c>
      <c r="AA266" s="91">
        <f t="shared" si="153"/>
        <v>3.4056600000000001</v>
      </c>
    </row>
    <row r="267" spans="1:27" ht="12.75" customHeight="1" outlineLevel="1" x14ac:dyDescent="0.2">
      <c r="A267" s="99" t="s">
        <v>1913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1914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customHeight="1" outlineLevel="1" x14ac:dyDescent="0.2">
      <c r="A269" s="99" t="s">
        <v>1915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1916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1917</v>
      </c>
      <c r="B271" s="28" t="str">
        <f>"22"&amp;"."&amp;$B$800&amp;"."&amp;$B$801</f>
        <v>22.07.2023</v>
      </c>
      <c r="C271" s="90" t="s">
        <v>76</v>
      </c>
      <c r="D271" s="91">
        <f>ROUND(((D272+D273+D275+D274)/1000),5)</f>
        <v>3.3953899999999999</v>
      </c>
      <c r="E271" s="91">
        <f>ROUND(((E272+E273+E275+E274)/1000),5)</f>
        <v>3.2607300000000001</v>
      </c>
      <c r="F271" s="91">
        <f>ROUND(((F272+F273+F275+F274)/1000),5)</f>
        <v>3.1200299999999999</v>
      </c>
      <c r="G271" s="91">
        <f t="shared" ref="G271:AA271" si="156">ROUND(((G272+G273+G275+G274)/1000),5)</f>
        <v>3.0083199999999999</v>
      </c>
      <c r="H271" s="91">
        <f t="shared" si="156"/>
        <v>2.9572400000000001</v>
      </c>
      <c r="I271" s="91">
        <f t="shared" si="156"/>
        <v>3.0272800000000002</v>
      </c>
      <c r="J271" s="91">
        <f t="shared" si="156"/>
        <v>3.1592099999999999</v>
      </c>
      <c r="K271" s="91">
        <f t="shared" si="156"/>
        <v>3.2871299999999999</v>
      </c>
      <c r="L271" s="91">
        <f t="shared" si="156"/>
        <v>3.44774</v>
      </c>
      <c r="M271" s="91">
        <f t="shared" si="156"/>
        <v>3.8554400000000002</v>
      </c>
      <c r="N271" s="91">
        <f t="shared" si="156"/>
        <v>3.92347</v>
      </c>
      <c r="O271" s="91">
        <f t="shared" si="156"/>
        <v>3.93241</v>
      </c>
      <c r="P271" s="91">
        <f t="shared" si="156"/>
        <v>3.92679</v>
      </c>
      <c r="Q271" s="91">
        <f t="shared" si="156"/>
        <v>3.9234399999999998</v>
      </c>
      <c r="R271" s="91">
        <f t="shared" si="156"/>
        <v>3.92509</v>
      </c>
      <c r="S271" s="91">
        <f t="shared" si="156"/>
        <v>3.9156900000000001</v>
      </c>
      <c r="T271" s="91">
        <f t="shared" si="156"/>
        <v>3.8872300000000002</v>
      </c>
      <c r="U271" s="91">
        <f t="shared" si="156"/>
        <v>3.8528099999999998</v>
      </c>
      <c r="V271" s="91">
        <f t="shared" si="156"/>
        <v>3.8264900000000002</v>
      </c>
      <c r="W271" s="91">
        <f t="shared" si="156"/>
        <v>3.7745500000000001</v>
      </c>
      <c r="X271" s="91">
        <f t="shared" si="156"/>
        <v>3.7677299999999998</v>
      </c>
      <c r="Y271" s="91">
        <f t="shared" si="156"/>
        <v>3.7823199999999999</v>
      </c>
      <c r="Z271" s="91">
        <f t="shared" si="156"/>
        <v>3.59924</v>
      </c>
      <c r="AA271" s="91">
        <f t="shared" si="156"/>
        <v>3.39215</v>
      </c>
    </row>
    <row r="272" spans="1:27" ht="12.75" customHeight="1" outlineLevel="1" x14ac:dyDescent="0.2">
      <c r="A272" s="99" t="s">
        <v>1918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1919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customHeight="1" outlineLevel="1" x14ac:dyDescent="0.2">
      <c r="A274" s="99" t="s">
        <v>1920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1921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1922</v>
      </c>
      <c r="B276" s="28" t="str">
        <f>"23"&amp;"."&amp;$B$800&amp;"."&amp;$B$801</f>
        <v>23.07.2023</v>
      </c>
      <c r="C276" s="90" t="s">
        <v>76</v>
      </c>
      <c r="D276" s="91">
        <f>ROUND(((D277+D278+D280+D279)/1000),5)</f>
        <v>3.2081</v>
      </c>
      <c r="E276" s="91">
        <f>ROUND(((E277+E278+E280+E279)/1000),5)</f>
        <v>3.0602900000000002</v>
      </c>
      <c r="F276" s="91">
        <f>ROUND(((F277+F278+F280+F279)/1000),5)</f>
        <v>2.8863599999999998</v>
      </c>
      <c r="G276" s="91">
        <f t="shared" ref="G276:AA276" si="159">ROUND(((G277+G278+G280+G279)/1000),5)</f>
        <v>2.7825299999999999</v>
      </c>
      <c r="H276" s="91">
        <f t="shared" si="159"/>
        <v>2.73204</v>
      </c>
      <c r="I276" s="91">
        <f t="shared" si="159"/>
        <v>2.7865199999999999</v>
      </c>
      <c r="J276" s="91">
        <f t="shared" si="159"/>
        <v>2.78661</v>
      </c>
      <c r="K276" s="91">
        <f t="shared" si="159"/>
        <v>3.0828600000000002</v>
      </c>
      <c r="L276" s="91">
        <f t="shared" si="159"/>
        <v>3.3022399999999998</v>
      </c>
      <c r="M276" s="91">
        <f t="shared" si="159"/>
        <v>3.5198700000000001</v>
      </c>
      <c r="N276" s="91">
        <f t="shared" si="159"/>
        <v>3.7029200000000002</v>
      </c>
      <c r="O276" s="91">
        <f t="shared" si="159"/>
        <v>3.7410199999999998</v>
      </c>
      <c r="P276" s="91">
        <f t="shared" si="159"/>
        <v>3.7462</v>
      </c>
      <c r="Q276" s="91">
        <f t="shared" si="159"/>
        <v>3.7508699999999999</v>
      </c>
      <c r="R276" s="91">
        <f t="shared" si="159"/>
        <v>3.7505600000000001</v>
      </c>
      <c r="S276" s="91">
        <f t="shared" si="159"/>
        <v>3.7443399999999998</v>
      </c>
      <c r="T276" s="91">
        <f t="shared" si="159"/>
        <v>3.7047500000000002</v>
      </c>
      <c r="U276" s="91">
        <f t="shared" si="159"/>
        <v>3.6940900000000001</v>
      </c>
      <c r="V276" s="91">
        <f t="shared" si="159"/>
        <v>3.6866599999999998</v>
      </c>
      <c r="W276" s="91">
        <f t="shared" si="159"/>
        <v>3.6779799999999998</v>
      </c>
      <c r="X276" s="91">
        <f t="shared" si="159"/>
        <v>3.6837499999999999</v>
      </c>
      <c r="Y276" s="91">
        <f t="shared" si="159"/>
        <v>3.6802100000000002</v>
      </c>
      <c r="Z276" s="91">
        <f t="shared" si="159"/>
        <v>3.5019900000000002</v>
      </c>
      <c r="AA276" s="91">
        <f t="shared" si="159"/>
        <v>3.3313199999999998</v>
      </c>
    </row>
    <row r="277" spans="1:27" ht="12.75" customHeight="1" outlineLevel="1" x14ac:dyDescent="0.2">
      <c r="A277" s="99" t="s">
        <v>1923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1924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customHeight="1" outlineLevel="1" x14ac:dyDescent="0.2">
      <c r="A279" s="99" t="s">
        <v>1925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1926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1927</v>
      </c>
      <c r="B281" s="28" t="str">
        <f>"24"&amp;"."&amp;$B$800&amp;"."&amp;$B$801</f>
        <v>24.07.2023</v>
      </c>
      <c r="C281" s="90" t="s">
        <v>76</v>
      </c>
      <c r="D281" s="91">
        <f>ROUND(((D282+D283+D285+D284)/1000),5)</f>
        <v>3.1121599999999998</v>
      </c>
      <c r="E281" s="91">
        <f>ROUND(((E282+E283+E285+E284)/1000),5)</f>
        <v>2.9613800000000001</v>
      </c>
      <c r="F281" s="91">
        <f>ROUND(((F282+F283+F285+F284)/1000),5)</f>
        <v>2.8945699999999999</v>
      </c>
      <c r="G281" s="91">
        <f t="shared" ref="G281:AA281" si="162">ROUND(((G282+G283+G285+G284)/1000),5)</f>
        <v>2.8144399999999998</v>
      </c>
      <c r="H281" s="91">
        <f t="shared" si="162"/>
        <v>2.7862</v>
      </c>
      <c r="I281" s="91">
        <f t="shared" si="162"/>
        <v>2.9549699999999999</v>
      </c>
      <c r="J281" s="91">
        <f t="shared" si="162"/>
        <v>3.16683</v>
      </c>
      <c r="K281" s="91">
        <f t="shared" si="162"/>
        <v>3.29698</v>
      </c>
      <c r="L281" s="91">
        <f t="shared" si="162"/>
        <v>3.63341</v>
      </c>
      <c r="M281" s="91">
        <f t="shared" si="162"/>
        <v>3.8635100000000002</v>
      </c>
      <c r="N281" s="91">
        <f t="shared" si="162"/>
        <v>3.9294899999999999</v>
      </c>
      <c r="O281" s="91">
        <f t="shared" si="162"/>
        <v>3.9357000000000002</v>
      </c>
      <c r="P281" s="91">
        <f t="shared" si="162"/>
        <v>3.9229699999999998</v>
      </c>
      <c r="Q281" s="91">
        <f t="shared" si="162"/>
        <v>3.9665300000000001</v>
      </c>
      <c r="R281" s="91">
        <f t="shared" si="162"/>
        <v>3.9611700000000001</v>
      </c>
      <c r="S281" s="91">
        <f t="shared" si="162"/>
        <v>3.9351400000000001</v>
      </c>
      <c r="T281" s="91">
        <f t="shared" si="162"/>
        <v>3.9211200000000002</v>
      </c>
      <c r="U281" s="91">
        <f t="shared" si="162"/>
        <v>3.90015</v>
      </c>
      <c r="V281" s="91">
        <f t="shared" si="162"/>
        <v>3.84911</v>
      </c>
      <c r="W281" s="91">
        <f t="shared" si="162"/>
        <v>3.8311600000000001</v>
      </c>
      <c r="X281" s="91">
        <f t="shared" si="162"/>
        <v>3.7734000000000001</v>
      </c>
      <c r="Y281" s="91">
        <f t="shared" si="162"/>
        <v>3.7677100000000001</v>
      </c>
      <c r="Z281" s="91">
        <f t="shared" si="162"/>
        <v>3.4609800000000002</v>
      </c>
      <c r="AA281" s="91">
        <f t="shared" si="162"/>
        <v>3.2606299999999999</v>
      </c>
    </row>
    <row r="282" spans="1:27" ht="12.75" customHeight="1" outlineLevel="1" x14ac:dyDescent="0.2">
      <c r="A282" s="99" t="s">
        <v>1928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1929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customHeight="1" outlineLevel="1" x14ac:dyDescent="0.2">
      <c r="A284" s="99" t="s">
        <v>1930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1931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1932</v>
      </c>
      <c r="B286" s="28" t="str">
        <f>"25"&amp;"."&amp;$B$800&amp;"."&amp;$B$801</f>
        <v>25.07.2023</v>
      </c>
      <c r="C286" s="90" t="s">
        <v>76</v>
      </c>
      <c r="D286" s="91">
        <f>ROUND(((D287+D288+D290+D289)/1000),5)</f>
        <v>3.0442499999999999</v>
      </c>
      <c r="E286" s="91">
        <f>ROUND(((E287+E288+E290+E289)/1000),5)</f>
        <v>2.8997000000000002</v>
      </c>
      <c r="F286" s="91">
        <f>ROUND(((F287+F288+F290+F289)/1000),5)</f>
        <v>2.7547000000000001</v>
      </c>
      <c r="G286" s="91">
        <f t="shared" ref="G286:AA286" si="165">ROUND(((G287+G288+G290+G289)/1000),5)</f>
        <v>2.69624</v>
      </c>
      <c r="H286" s="91">
        <f t="shared" si="165"/>
        <v>2.66398</v>
      </c>
      <c r="I286" s="91">
        <f t="shared" si="165"/>
        <v>2.8503400000000001</v>
      </c>
      <c r="J286" s="91">
        <f t="shared" si="165"/>
        <v>2.9665300000000001</v>
      </c>
      <c r="K286" s="91">
        <f t="shared" si="165"/>
        <v>3.2558600000000002</v>
      </c>
      <c r="L286" s="91">
        <f t="shared" si="165"/>
        <v>3.3692500000000001</v>
      </c>
      <c r="M286" s="91">
        <f t="shared" si="165"/>
        <v>3.65455</v>
      </c>
      <c r="N286" s="91">
        <f t="shared" si="165"/>
        <v>3.7210999999999999</v>
      </c>
      <c r="O286" s="91">
        <f t="shared" si="165"/>
        <v>3.85284</v>
      </c>
      <c r="P286" s="91">
        <f t="shared" si="165"/>
        <v>3.8362400000000001</v>
      </c>
      <c r="Q286" s="91">
        <f t="shared" si="165"/>
        <v>3.8671099999999998</v>
      </c>
      <c r="R286" s="91">
        <f t="shared" si="165"/>
        <v>3.9340899999999999</v>
      </c>
      <c r="S286" s="91">
        <f t="shared" si="165"/>
        <v>3.9323100000000002</v>
      </c>
      <c r="T286" s="91">
        <f t="shared" si="165"/>
        <v>3.92977</v>
      </c>
      <c r="U286" s="91">
        <f t="shared" si="165"/>
        <v>3.9123299999999999</v>
      </c>
      <c r="V286" s="91">
        <f t="shared" si="165"/>
        <v>3.86069</v>
      </c>
      <c r="W286" s="91">
        <f t="shared" si="165"/>
        <v>3.7267000000000001</v>
      </c>
      <c r="X286" s="91">
        <f t="shared" si="165"/>
        <v>3.5573100000000002</v>
      </c>
      <c r="Y286" s="91">
        <f t="shared" si="165"/>
        <v>3.54068</v>
      </c>
      <c r="Z286" s="91">
        <f t="shared" si="165"/>
        <v>3.3542800000000002</v>
      </c>
      <c r="AA286" s="91">
        <f t="shared" si="165"/>
        <v>3.21624</v>
      </c>
    </row>
    <row r="287" spans="1:27" ht="12.75" customHeight="1" outlineLevel="1" x14ac:dyDescent="0.2">
      <c r="A287" s="99" t="s">
        <v>1933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1934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customHeight="1" outlineLevel="1" x14ac:dyDescent="0.2">
      <c r="A289" s="99" t="s">
        <v>1935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1936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1937</v>
      </c>
      <c r="B291" s="28" t="str">
        <f>"26"&amp;"."&amp;$B$800&amp;"."&amp;$B$801</f>
        <v>26.07.2023</v>
      </c>
      <c r="C291" s="90" t="s">
        <v>76</v>
      </c>
      <c r="D291" s="91">
        <f>ROUND(((D292+D293+D295+D294)/1000),5)</f>
        <v>3.1083500000000002</v>
      </c>
      <c r="E291" s="91">
        <f>ROUND(((E292+E293+E295+E294)/1000),5)</f>
        <v>2.9838200000000001</v>
      </c>
      <c r="F291" s="91">
        <f>ROUND(((F292+F293+F295+F294)/1000),5)</f>
        <v>2.8652600000000001</v>
      </c>
      <c r="G291" s="91">
        <f t="shared" ref="G291:AA291" si="168">ROUND(((G292+G293+G295+G294)/1000),5)</f>
        <v>2.74491</v>
      </c>
      <c r="H291" s="91">
        <f t="shared" si="168"/>
        <v>2.7459799999999999</v>
      </c>
      <c r="I291" s="91">
        <f t="shared" si="168"/>
        <v>2.9196499999999999</v>
      </c>
      <c r="J291" s="91">
        <f t="shared" si="168"/>
        <v>3.03634</v>
      </c>
      <c r="K291" s="91">
        <f t="shared" si="168"/>
        <v>3.3233000000000001</v>
      </c>
      <c r="L291" s="91">
        <f t="shared" si="168"/>
        <v>3.5579900000000002</v>
      </c>
      <c r="M291" s="91">
        <f t="shared" si="168"/>
        <v>3.9302199999999998</v>
      </c>
      <c r="N291" s="91">
        <f t="shared" si="168"/>
        <v>3.9863900000000001</v>
      </c>
      <c r="O291" s="91">
        <f t="shared" si="168"/>
        <v>4.0203699999999998</v>
      </c>
      <c r="P291" s="91">
        <f t="shared" si="168"/>
        <v>3.98786</v>
      </c>
      <c r="Q291" s="91">
        <f t="shared" si="168"/>
        <v>3.96346</v>
      </c>
      <c r="R291" s="91">
        <f t="shared" si="168"/>
        <v>4.0786199999999999</v>
      </c>
      <c r="S291" s="91">
        <f t="shared" si="168"/>
        <v>4.0292000000000003</v>
      </c>
      <c r="T291" s="91">
        <f t="shared" si="168"/>
        <v>3.9937999999999998</v>
      </c>
      <c r="U291" s="91">
        <f t="shared" si="168"/>
        <v>3.9592399999999999</v>
      </c>
      <c r="V291" s="91">
        <f t="shared" si="168"/>
        <v>3.9224800000000002</v>
      </c>
      <c r="W291" s="91">
        <f t="shared" si="168"/>
        <v>3.8927200000000002</v>
      </c>
      <c r="X291" s="91">
        <f t="shared" si="168"/>
        <v>3.8354900000000001</v>
      </c>
      <c r="Y291" s="91">
        <f t="shared" si="168"/>
        <v>3.7295600000000002</v>
      </c>
      <c r="Z291" s="91">
        <f t="shared" si="168"/>
        <v>3.5933199999999998</v>
      </c>
      <c r="AA291" s="91">
        <f t="shared" si="168"/>
        <v>3.2761499999999999</v>
      </c>
    </row>
    <row r="292" spans="1:27" ht="12.75" customHeight="1" outlineLevel="1" x14ac:dyDescent="0.2">
      <c r="A292" s="99" t="s">
        <v>1938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1939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customHeight="1" outlineLevel="1" x14ac:dyDescent="0.2">
      <c r="A294" s="99" t="s">
        <v>1940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1941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1942</v>
      </c>
      <c r="B296" s="28" t="str">
        <f>"27"&amp;"."&amp;$B$800&amp;"."&amp;$B$801</f>
        <v>27.07.2023</v>
      </c>
      <c r="C296" s="90" t="s">
        <v>76</v>
      </c>
      <c r="D296" s="91">
        <f>ROUND(((D297+D298+D300+D299)/1000),5)</f>
        <v>3.1032799999999998</v>
      </c>
      <c r="E296" s="91">
        <f>ROUND(((E297+E298+E300+E299)/1000),5)</f>
        <v>2.9225300000000001</v>
      </c>
      <c r="F296" s="91">
        <f>ROUND(((F297+F298+F300+F299)/1000),5)</f>
        <v>2.7671299999999999</v>
      </c>
      <c r="G296" s="91">
        <f t="shared" ref="G296:AA296" si="171">ROUND(((G297+G298+G300+G299)/1000),5)</f>
        <v>2.6480199999999998</v>
      </c>
      <c r="H296" s="91">
        <f t="shared" si="171"/>
        <v>2.6191900000000001</v>
      </c>
      <c r="I296" s="91">
        <f t="shared" si="171"/>
        <v>2.8578000000000001</v>
      </c>
      <c r="J296" s="91">
        <f t="shared" si="171"/>
        <v>3.12663</v>
      </c>
      <c r="K296" s="91">
        <f t="shared" si="171"/>
        <v>3.2676699999999999</v>
      </c>
      <c r="L296" s="91">
        <f t="shared" si="171"/>
        <v>3.68187</v>
      </c>
      <c r="M296" s="91">
        <f t="shared" si="171"/>
        <v>3.9423499999999998</v>
      </c>
      <c r="N296" s="91">
        <f t="shared" si="171"/>
        <v>3.9500999999999999</v>
      </c>
      <c r="O296" s="91">
        <f t="shared" si="171"/>
        <v>3.9572600000000002</v>
      </c>
      <c r="P296" s="91">
        <f t="shared" si="171"/>
        <v>3.94435</v>
      </c>
      <c r="Q296" s="91">
        <f t="shared" si="171"/>
        <v>3.9575999999999998</v>
      </c>
      <c r="R296" s="91">
        <f t="shared" si="171"/>
        <v>3.9695499999999999</v>
      </c>
      <c r="S296" s="91">
        <f t="shared" si="171"/>
        <v>3.95661</v>
      </c>
      <c r="T296" s="91">
        <f t="shared" si="171"/>
        <v>3.9788899999999998</v>
      </c>
      <c r="U296" s="91">
        <f t="shared" si="171"/>
        <v>3.95953</v>
      </c>
      <c r="V296" s="91">
        <f t="shared" si="171"/>
        <v>3.9302199999999998</v>
      </c>
      <c r="W296" s="91">
        <f t="shared" si="171"/>
        <v>3.87771</v>
      </c>
      <c r="X296" s="91">
        <f t="shared" si="171"/>
        <v>3.7875299999999998</v>
      </c>
      <c r="Y296" s="91">
        <f t="shared" si="171"/>
        <v>3.73272</v>
      </c>
      <c r="Z296" s="91">
        <f t="shared" si="171"/>
        <v>3.55992</v>
      </c>
      <c r="AA296" s="91">
        <f t="shared" si="171"/>
        <v>3.2551600000000001</v>
      </c>
    </row>
    <row r="297" spans="1:27" ht="12.75" customHeight="1" outlineLevel="1" x14ac:dyDescent="0.2">
      <c r="A297" s="99" t="s">
        <v>1943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1944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customHeight="1" outlineLevel="1" x14ac:dyDescent="0.2">
      <c r="A299" s="99" t="s">
        <v>1945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1946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1947</v>
      </c>
      <c r="B301" s="28" t="str">
        <f>"28"&amp;"."&amp;$B$800&amp;"."&amp;$B$801</f>
        <v>28.07.2023</v>
      </c>
      <c r="C301" s="90" t="s">
        <v>76</v>
      </c>
      <c r="D301" s="91">
        <f>ROUND(((D302+D303+D305+D304)/1000),5)</f>
        <v>3.0435599999999998</v>
      </c>
      <c r="E301" s="91">
        <f>ROUND(((E302+E303+E305+E304)/1000),5)</f>
        <v>2.86504</v>
      </c>
      <c r="F301" s="91">
        <f>ROUND(((F302+F303+F305+F304)/1000),5)</f>
        <v>2.7159399999999998</v>
      </c>
      <c r="G301" s="91">
        <f t="shared" ref="G301:AA301" si="174">ROUND(((G302+G303+G305+G304)/1000),5)</f>
        <v>2.6472600000000002</v>
      </c>
      <c r="H301" s="91">
        <f t="shared" si="174"/>
        <v>2.6305399999999999</v>
      </c>
      <c r="I301" s="91">
        <f t="shared" si="174"/>
        <v>2.8489900000000001</v>
      </c>
      <c r="J301" s="91">
        <f t="shared" si="174"/>
        <v>3.0688300000000002</v>
      </c>
      <c r="K301" s="91">
        <f t="shared" si="174"/>
        <v>3.2891599999999999</v>
      </c>
      <c r="L301" s="91">
        <f t="shared" si="174"/>
        <v>3.5385399999999998</v>
      </c>
      <c r="M301" s="91">
        <f t="shared" si="174"/>
        <v>3.95668</v>
      </c>
      <c r="N301" s="91">
        <f t="shared" si="174"/>
        <v>3.9668000000000001</v>
      </c>
      <c r="O301" s="91">
        <f t="shared" si="174"/>
        <v>3.97723</v>
      </c>
      <c r="P301" s="91">
        <f t="shared" si="174"/>
        <v>3.98108</v>
      </c>
      <c r="Q301" s="91">
        <f t="shared" si="174"/>
        <v>3.9716800000000001</v>
      </c>
      <c r="R301" s="91">
        <f t="shared" si="174"/>
        <v>4.0503099999999996</v>
      </c>
      <c r="S301" s="91">
        <f t="shared" si="174"/>
        <v>3.9699</v>
      </c>
      <c r="T301" s="91">
        <f t="shared" si="174"/>
        <v>3.9859</v>
      </c>
      <c r="U301" s="91">
        <f t="shared" si="174"/>
        <v>3.9648099999999999</v>
      </c>
      <c r="V301" s="91">
        <f t="shared" si="174"/>
        <v>3.9398900000000001</v>
      </c>
      <c r="W301" s="91">
        <f t="shared" si="174"/>
        <v>3.8969999999999998</v>
      </c>
      <c r="X301" s="91">
        <f t="shared" si="174"/>
        <v>3.8582299999999998</v>
      </c>
      <c r="Y301" s="91">
        <f t="shared" si="174"/>
        <v>3.8433299999999999</v>
      </c>
      <c r="Z301" s="91">
        <f t="shared" si="174"/>
        <v>3.5736300000000001</v>
      </c>
      <c r="AA301" s="91">
        <f t="shared" si="174"/>
        <v>3.3933499999999999</v>
      </c>
    </row>
    <row r="302" spans="1:27" ht="12.75" customHeight="1" outlineLevel="1" x14ac:dyDescent="0.2">
      <c r="A302" s="99" t="s">
        <v>1948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1949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customHeight="1" outlineLevel="1" x14ac:dyDescent="0.2">
      <c r="A304" s="99" t="s">
        <v>1950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1951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1952</v>
      </c>
      <c r="B306" s="28" t="str">
        <f>"29"&amp;"."&amp;$B$800&amp;"."&amp;$B$801</f>
        <v>29.07.2023</v>
      </c>
      <c r="C306" s="90" t="s">
        <v>76</v>
      </c>
      <c r="D306" s="91">
        <f>ROUND(((D307+D308+D310+D309)/1000),5)</f>
        <v>3.1492499999999999</v>
      </c>
      <c r="E306" s="91">
        <f>ROUND(((E307+E308+E310+E309)/1000),5)</f>
        <v>2.9944899999999999</v>
      </c>
      <c r="F306" s="91">
        <f>ROUND(((F307+F308+F310+F309)/1000),5)</f>
        <v>2.89392</v>
      </c>
      <c r="G306" s="91">
        <f t="shared" ref="G306:AA306" si="177">ROUND(((G307+G308+G310+G309)/1000),5)</f>
        <v>2.7943699999999998</v>
      </c>
      <c r="H306" s="91">
        <f t="shared" si="177"/>
        <v>2.7592300000000001</v>
      </c>
      <c r="I306" s="91">
        <f t="shared" si="177"/>
        <v>2.85398</v>
      </c>
      <c r="J306" s="91">
        <f t="shared" si="177"/>
        <v>2.8526600000000002</v>
      </c>
      <c r="K306" s="91">
        <f t="shared" si="177"/>
        <v>3.2357999999999998</v>
      </c>
      <c r="L306" s="91">
        <f t="shared" si="177"/>
        <v>3.3538199999999998</v>
      </c>
      <c r="M306" s="91">
        <f t="shared" si="177"/>
        <v>3.6842999999999999</v>
      </c>
      <c r="N306" s="91">
        <f t="shared" si="177"/>
        <v>3.87202</v>
      </c>
      <c r="O306" s="91">
        <f t="shared" si="177"/>
        <v>3.8971499999999999</v>
      </c>
      <c r="P306" s="91">
        <f t="shared" si="177"/>
        <v>3.8896799999999998</v>
      </c>
      <c r="Q306" s="91">
        <f t="shared" si="177"/>
        <v>3.8921999999999999</v>
      </c>
      <c r="R306" s="91">
        <f t="shared" si="177"/>
        <v>3.8825400000000001</v>
      </c>
      <c r="S306" s="91">
        <f t="shared" si="177"/>
        <v>3.8330199999999999</v>
      </c>
      <c r="T306" s="91">
        <f t="shared" si="177"/>
        <v>3.8116300000000001</v>
      </c>
      <c r="U306" s="91">
        <f t="shared" si="177"/>
        <v>3.7908300000000001</v>
      </c>
      <c r="V306" s="91">
        <f t="shared" si="177"/>
        <v>3.7876500000000002</v>
      </c>
      <c r="W306" s="91">
        <f t="shared" si="177"/>
        <v>3.6781700000000002</v>
      </c>
      <c r="X306" s="91">
        <f t="shared" si="177"/>
        <v>3.6689400000000001</v>
      </c>
      <c r="Y306" s="91">
        <f t="shared" si="177"/>
        <v>3.65496</v>
      </c>
      <c r="Z306" s="91">
        <f t="shared" si="177"/>
        <v>3.5581100000000001</v>
      </c>
      <c r="AA306" s="91">
        <f t="shared" si="177"/>
        <v>3.37161</v>
      </c>
    </row>
    <row r="307" spans="1:27" ht="12.75" customHeight="1" outlineLevel="1" x14ac:dyDescent="0.2">
      <c r="A307" s="99" t="s">
        <v>1953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1954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customHeight="1" outlineLevel="1" x14ac:dyDescent="0.2">
      <c r="A309" s="99" t="s">
        <v>1955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1956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1957</v>
      </c>
      <c r="B311" s="28" t="str">
        <f>"30"&amp;"."&amp;$B$800&amp;"."&amp;$B$801</f>
        <v>30.07.2023</v>
      </c>
      <c r="C311" s="90" t="s">
        <v>76</v>
      </c>
      <c r="D311" s="91">
        <f>ROUND(((D312+D313+D315+D314)/1000),5)</f>
        <v>3.2113</v>
      </c>
      <c r="E311" s="91">
        <f>ROUND(((E312+E313+E315+E314)/1000),5)</f>
        <v>3.0232700000000001</v>
      </c>
      <c r="F311" s="91">
        <f>ROUND(((F312+F313+F315+F314)/1000),5)</f>
        <v>2.9089499999999999</v>
      </c>
      <c r="G311" s="91">
        <f t="shared" ref="G311:AA311" si="180">ROUND(((G312+G313+G315+G314)/1000),5)</f>
        <v>2.8505199999999999</v>
      </c>
      <c r="H311" s="91">
        <f t="shared" si="180"/>
        <v>2.7999900000000002</v>
      </c>
      <c r="I311" s="91">
        <f t="shared" si="180"/>
        <v>2.8228300000000002</v>
      </c>
      <c r="J311" s="91">
        <f t="shared" si="180"/>
        <v>2.8483999999999998</v>
      </c>
      <c r="K311" s="91">
        <f t="shared" si="180"/>
        <v>3.1598999999999999</v>
      </c>
      <c r="L311" s="91">
        <f t="shared" si="180"/>
        <v>3.34422</v>
      </c>
      <c r="M311" s="91">
        <f t="shared" si="180"/>
        <v>3.7042600000000001</v>
      </c>
      <c r="N311" s="91">
        <f t="shared" si="180"/>
        <v>3.82565</v>
      </c>
      <c r="O311" s="91">
        <f t="shared" si="180"/>
        <v>3.8700999999999999</v>
      </c>
      <c r="P311" s="91">
        <f t="shared" si="180"/>
        <v>3.8596699999999999</v>
      </c>
      <c r="Q311" s="91">
        <f t="shared" si="180"/>
        <v>3.86503</v>
      </c>
      <c r="R311" s="91">
        <f t="shared" si="180"/>
        <v>3.8649800000000001</v>
      </c>
      <c r="S311" s="91">
        <f t="shared" si="180"/>
        <v>3.86632</v>
      </c>
      <c r="T311" s="91">
        <f t="shared" si="180"/>
        <v>3.8667400000000001</v>
      </c>
      <c r="U311" s="91">
        <f t="shared" si="180"/>
        <v>3.82429</v>
      </c>
      <c r="V311" s="91">
        <f t="shared" si="180"/>
        <v>3.83304</v>
      </c>
      <c r="W311" s="91">
        <f t="shared" si="180"/>
        <v>3.8086199999999999</v>
      </c>
      <c r="X311" s="91">
        <f t="shared" si="180"/>
        <v>3.7934299999999999</v>
      </c>
      <c r="Y311" s="91">
        <f t="shared" si="180"/>
        <v>3.76668</v>
      </c>
      <c r="Z311" s="91">
        <f t="shared" si="180"/>
        <v>3.6611199999999999</v>
      </c>
      <c r="AA311" s="91">
        <f t="shared" si="180"/>
        <v>3.4106800000000002</v>
      </c>
    </row>
    <row r="312" spans="1:27" ht="12.75" customHeight="1" outlineLevel="1" x14ac:dyDescent="0.2">
      <c r="A312" s="99" t="s">
        <v>1958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1959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customHeight="1" outlineLevel="1" x14ac:dyDescent="0.2">
      <c r="A314" s="99" t="s">
        <v>1960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1961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1962</v>
      </c>
      <c r="B316" s="28" t="str">
        <f>"31"&amp;"."&amp;$B$800&amp;"."&amp;$B$801</f>
        <v>31.07.2023</v>
      </c>
      <c r="C316" s="90" t="s">
        <v>76</v>
      </c>
      <c r="D316" s="91">
        <f>ROUND(((D317+D318+D320+D319)/1000),5)</f>
        <v>3.1625700000000001</v>
      </c>
      <c r="E316" s="91">
        <f>ROUND(((E317+E318+E320+E319)/1000),5)</f>
        <v>2.9893100000000001</v>
      </c>
      <c r="F316" s="91">
        <f>ROUND(((F317+F318+F320+F319)/1000),5)</f>
        <v>2.8962500000000002</v>
      </c>
      <c r="G316" s="91">
        <f t="shared" ref="G316:AA316" si="183">ROUND(((G317+G318+G320+G319)/1000),5)</f>
        <v>2.8670800000000001</v>
      </c>
      <c r="H316" s="91">
        <f t="shared" si="183"/>
        <v>2.8623799999999999</v>
      </c>
      <c r="I316" s="91">
        <f t="shared" si="183"/>
        <v>2.91195</v>
      </c>
      <c r="J316" s="91">
        <f t="shared" si="183"/>
        <v>3.1461899999999998</v>
      </c>
      <c r="K316" s="91">
        <f t="shared" si="183"/>
        <v>3.37731</v>
      </c>
      <c r="L316" s="91">
        <f t="shared" si="183"/>
        <v>3.6379299999999999</v>
      </c>
      <c r="M316" s="91">
        <f t="shared" si="183"/>
        <v>3.7365200000000001</v>
      </c>
      <c r="N316" s="91">
        <f t="shared" si="183"/>
        <v>3.8349899999999999</v>
      </c>
      <c r="O316" s="91">
        <f t="shared" si="183"/>
        <v>3.8910200000000001</v>
      </c>
      <c r="P316" s="91">
        <f t="shared" si="183"/>
        <v>3.8694000000000002</v>
      </c>
      <c r="Q316" s="91">
        <f t="shared" si="183"/>
        <v>3.7909600000000001</v>
      </c>
      <c r="R316" s="91">
        <f t="shared" si="183"/>
        <v>3.9473400000000001</v>
      </c>
      <c r="S316" s="91">
        <f t="shared" si="183"/>
        <v>3.93702</v>
      </c>
      <c r="T316" s="91">
        <f t="shared" si="183"/>
        <v>3.9291800000000001</v>
      </c>
      <c r="U316" s="91">
        <f t="shared" si="183"/>
        <v>3.8775900000000001</v>
      </c>
      <c r="V316" s="91">
        <f t="shared" si="183"/>
        <v>3.8223500000000001</v>
      </c>
      <c r="W316" s="91">
        <f t="shared" si="183"/>
        <v>3.7652100000000002</v>
      </c>
      <c r="X316" s="91">
        <f t="shared" si="183"/>
        <v>3.72749</v>
      </c>
      <c r="Y316" s="91">
        <f t="shared" si="183"/>
        <v>3.70404</v>
      </c>
      <c r="Z316" s="91">
        <f t="shared" si="183"/>
        <v>3.4007000000000001</v>
      </c>
      <c r="AA316" s="91">
        <f t="shared" si="183"/>
        <v>3.2216900000000002</v>
      </c>
    </row>
    <row r="317" spans="1:27" ht="12.75" customHeight="1" outlineLevel="1" x14ac:dyDescent="0.2">
      <c r="A317" s="99" t="s">
        <v>1963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1964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customHeight="1" outlineLevel="1" x14ac:dyDescent="0.2">
      <c r="A319" s="99" t="s">
        <v>1965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1966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1967</v>
      </c>
      <c r="B325" s="28" t="str">
        <f>"01"&amp;"."&amp;$B$800&amp;"."&amp;$B$801</f>
        <v>01.07.2023</v>
      </c>
      <c r="C325" s="90" t="s">
        <v>76</v>
      </c>
      <c r="D325" s="91">
        <f>ROUND(((D326+D327+D329+D328)/1000),5)</f>
        <v>3.7782300000000002</v>
      </c>
      <c r="E325" s="91">
        <f>ROUND(((E326+E327+E329+E328)/1000),5)</f>
        <v>3.59117</v>
      </c>
      <c r="F325" s="91">
        <f>ROUND(((F326+F327+F329+F328)/1000),5)</f>
        <v>3.47031</v>
      </c>
      <c r="G325" s="91">
        <f t="shared" ref="G325:AA325" si="186">ROUND(((G326+G327+G329+G328)/1000),5)</f>
        <v>3.3600599999999998</v>
      </c>
      <c r="H325" s="91">
        <f t="shared" si="186"/>
        <v>3.3090999999999999</v>
      </c>
      <c r="I325" s="91">
        <f t="shared" si="186"/>
        <v>3.3540299999999998</v>
      </c>
      <c r="J325" s="91">
        <f t="shared" si="186"/>
        <v>3.4135300000000002</v>
      </c>
      <c r="K325" s="91">
        <f t="shared" si="186"/>
        <v>3.7332900000000002</v>
      </c>
      <c r="L325" s="91">
        <f t="shared" si="186"/>
        <v>3.88307</v>
      </c>
      <c r="M325" s="91">
        <f t="shared" si="186"/>
        <v>4.12439</v>
      </c>
      <c r="N325" s="91">
        <f t="shared" si="186"/>
        <v>4.1908799999999999</v>
      </c>
      <c r="O325" s="91">
        <f t="shared" si="186"/>
        <v>4.3853600000000004</v>
      </c>
      <c r="P325" s="91">
        <f t="shared" si="186"/>
        <v>4.3851500000000003</v>
      </c>
      <c r="Q325" s="91">
        <f t="shared" si="186"/>
        <v>4.3860700000000001</v>
      </c>
      <c r="R325" s="91">
        <f t="shared" si="186"/>
        <v>4.3859399999999997</v>
      </c>
      <c r="S325" s="91">
        <f t="shared" si="186"/>
        <v>4.3845299999999998</v>
      </c>
      <c r="T325" s="91">
        <f t="shared" si="186"/>
        <v>4.1657799999999998</v>
      </c>
      <c r="U325" s="91">
        <f t="shared" si="186"/>
        <v>4.0395300000000001</v>
      </c>
      <c r="V325" s="91">
        <f t="shared" si="186"/>
        <v>3.9729800000000002</v>
      </c>
      <c r="W325" s="91">
        <f t="shared" si="186"/>
        <v>3.9251399999999999</v>
      </c>
      <c r="X325" s="91">
        <f t="shared" si="186"/>
        <v>3.9256700000000002</v>
      </c>
      <c r="Y325" s="91">
        <f t="shared" si="186"/>
        <v>4.0038099999999996</v>
      </c>
      <c r="Z325" s="91">
        <f t="shared" si="186"/>
        <v>3.9223300000000001</v>
      </c>
      <c r="AA325" s="91">
        <f t="shared" si="186"/>
        <v>3.79474</v>
      </c>
    </row>
    <row r="326" spans="1:27" ht="12.75" customHeight="1" outlineLevel="1" x14ac:dyDescent="0.2">
      <c r="A326" s="99" t="s">
        <v>1968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1969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customHeight="1" outlineLevel="1" x14ac:dyDescent="0.2">
      <c r="A328" s="99" t="s">
        <v>1970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1971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1972</v>
      </c>
      <c r="B330" s="28" t="str">
        <f>"02"&amp;"."&amp;$B$800&amp;"."&amp;$B$801</f>
        <v>02.07.2023</v>
      </c>
      <c r="C330" s="90" t="s">
        <v>76</v>
      </c>
      <c r="D330" s="91">
        <f>ROUND(((D331+D332+D334+D333)/1000),5)</f>
        <v>3.62683</v>
      </c>
      <c r="E330" s="91">
        <f>ROUND(((E331+E332+E334+E333)/1000),5)</f>
        <v>3.4152800000000001</v>
      </c>
      <c r="F330" s="91">
        <f>ROUND(((F331+F332+F334+F333)/1000),5)</f>
        <v>3.2892199999999998</v>
      </c>
      <c r="G330" s="91">
        <f t="shared" ref="G330:AA330" si="189">ROUND(((G331+G332+G334+G333)/1000),5)</f>
        <v>3.2258100000000001</v>
      </c>
      <c r="H330" s="91">
        <f t="shared" si="189"/>
        <v>3.1574300000000002</v>
      </c>
      <c r="I330" s="91">
        <f t="shared" si="189"/>
        <v>3.1708500000000002</v>
      </c>
      <c r="J330" s="91">
        <f t="shared" si="189"/>
        <v>3.1305900000000002</v>
      </c>
      <c r="K330" s="91">
        <f t="shared" si="189"/>
        <v>3.39385</v>
      </c>
      <c r="L330" s="91">
        <f t="shared" si="189"/>
        <v>3.7680500000000001</v>
      </c>
      <c r="M330" s="91">
        <f t="shared" si="189"/>
        <v>3.9827900000000001</v>
      </c>
      <c r="N330" s="91">
        <f t="shared" si="189"/>
        <v>4.1234599999999997</v>
      </c>
      <c r="O330" s="91">
        <f t="shared" si="189"/>
        <v>4.1408199999999997</v>
      </c>
      <c r="P330" s="91">
        <f t="shared" si="189"/>
        <v>4.1473599999999999</v>
      </c>
      <c r="Q330" s="91">
        <f t="shared" si="189"/>
        <v>4.1510600000000002</v>
      </c>
      <c r="R330" s="91">
        <f t="shared" si="189"/>
        <v>4.15266</v>
      </c>
      <c r="S330" s="91">
        <f t="shared" si="189"/>
        <v>4.1479900000000001</v>
      </c>
      <c r="T330" s="91">
        <f t="shared" si="189"/>
        <v>4.1349</v>
      </c>
      <c r="U330" s="91">
        <f t="shared" si="189"/>
        <v>4.1148999999999996</v>
      </c>
      <c r="V330" s="91">
        <f t="shared" si="189"/>
        <v>4.1088399999999998</v>
      </c>
      <c r="W330" s="91">
        <f t="shared" si="189"/>
        <v>4.1042100000000001</v>
      </c>
      <c r="X330" s="91">
        <f t="shared" si="189"/>
        <v>4.1004500000000004</v>
      </c>
      <c r="Y330" s="91">
        <f t="shared" si="189"/>
        <v>4.0998299999999999</v>
      </c>
      <c r="Z330" s="91">
        <f t="shared" si="189"/>
        <v>3.9455399999999998</v>
      </c>
      <c r="AA330" s="91">
        <f t="shared" si="189"/>
        <v>3.7802699999999998</v>
      </c>
    </row>
    <row r="331" spans="1:27" ht="12.75" customHeight="1" outlineLevel="1" x14ac:dyDescent="0.2">
      <c r="A331" s="99" t="s">
        <v>1973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1974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customHeight="1" outlineLevel="1" x14ac:dyDescent="0.2">
      <c r="A333" s="99" t="s">
        <v>1975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1976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1977</v>
      </c>
      <c r="B335" s="28" t="str">
        <f>"03"&amp;"."&amp;$B$800&amp;"."&amp;$B$801</f>
        <v>03.07.2023</v>
      </c>
      <c r="C335" s="90" t="s">
        <v>76</v>
      </c>
      <c r="D335" s="91">
        <f>ROUND(((D336+D337+D339+D338)/1000),5)</f>
        <v>3.6741000000000001</v>
      </c>
      <c r="E335" s="91">
        <f>ROUND(((E336+E337+E339+E338)/1000),5)</f>
        <v>3.44191</v>
      </c>
      <c r="F335" s="91">
        <f>ROUND(((F336+F337+F339+F338)/1000),5)</f>
        <v>3.29528</v>
      </c>
      <c r="G335" s="91">
        <f t="shared" ref="G335:AA335" si="192">ROUND(((G336+G337+G339+G338)/1000),5)</f>
        <v>3.2185100000000002</v>
      </c>
      <c r="H335" s="91">
        <f t="shared" si="192"/>
        <v>3.4162599999999999</v>
      </c>
      <c r="I335" s="91">
        <f t="shared" si="192"/>
        <v>3.5588000000000002</v>
      </c>
      <c r="J335" s="91">
        <f t="shared" si="192"/>
        <v>3.6339000000000001</v>
      </c>
      <c r="K335" s="91">
        <f t="shared" si="192"/>
        <v>3.7916500000000002</v>
      </c>
      <c r="L335" s="91">
        <f t="shared" si="192"/>
        <v>4.0471700000000004</v>
      </c>
      <c r="M335" s="91">
        <f t="shared" si="192"/>
        <v>4.3165899999999997</v>
      </c>
      <c r="N335" s="91">
        <f t="shared" si="192"/>
        <v>4.3642200000000004</v>
      </c>
      <c r="O335" s="91">
        <f t="shared" si="192"/>
        <v>4.3628799999999996</v>
      </c>
      <c r="P335" s="91">
        <f t="shared" si="192"/>
        <v>4.3540299999999998</v>
      </c>
      <c r="Q335" s="91">
        <f t="shared" si="192"/>
        <v>4.3646799999999999</v>
      </c>
      <c r="R335" s="91">
        <f t="shared" si="192"/>
        <v>4.3613299999999997</v>
      </c>
      <c r="S335" s="91">
        <f t="shared" si="192"/>
        <v>4.3581300000000001</v>
      </c>
      <c r="T335" s="91">
        <f t="shared" si="192"/>
        <v>4.3596700000000004</v>
      </c>
      <c r="U335" s="91">
        <f t="shared" si="192"/>
        <v>4.3549100000000003</v>
      </c>
      <c r="V335" s="91">
        <f t="shared" si="192"/>
        <v>4.34063</v>
      </c>
      <c r="W335" s="91">
        <f t="shared" si="192"/>
        <v>4.2541500000000001</v>
      </c>
      <c r="X335" s="91">
        <f t="shared" si="192"/>
        <v>4.1626399999999997</v>
      </c>
      <c r="Y335" s="91">
        <f t="shared" si="192"/>
        <v>4.0622299999999996</v>
      </c>
      <c r="Z335" s="91">
        <f t="shared" si="192"/>
        <v>3.84327</v>
      </c>
      <c r="AA335" s="91">
        <f t="shared" si="192"/>
        <v>3.7828499999999998</v>
      </c>
    </row>
    <row r="336" spans="1:27" ht="12.75" customHeight="1" outlineLevel="1" x14ac:dyDescent="0.2">
      <c r="A336" s="99" t="s">
        <v>1978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1979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customHeight="1" outlineLevel="1" x14ac:dyDescent="0.2">
      <c r="A338" s="99" t="s">
        <v>1980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1981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1982</v>
      </c>
      <c r="B340" s="28" t="str">
        <f>"04"&amp;"."&amp;$B$800&amp;"."&amp;$B$801</f>
        <v>04.07.2023</v>
      </c>
      <c r="C340" s="90" t="s">
        <v>76</v>
      </c>
      <c r="D340" s="91">
        <f>ROUND(((D341+D342+D344+D343)/1000),5)</f>
        <v>3.6064799999999999</v>
      </c>
      <c r="E340" s="91">
        <f>ROUND(((E341+E342+E344+E343)/1000),5)</f>
        <v>3.46523</v>
      </c>
      <c r="F340" s="91">
        <f>ROUND(((F341+F342+F344+F343)/1000),5)</f>
        <v>3.3403800000000001</v>
      </c>
      <c r="G340" s="91">
        <f t="shared" ref="G340:AA340" si="195">ROUND(((G341+G342+G344+G343)/1000),5)</f>
        <v>3.14195</v>
      </c>
      <c r="H340" s="91">
        <f t="shared" si="195"/>
        <v>3.0710000000000002</v>
      </c>
      <c r="I340" s="91">
        <f t="shared" si="195"/>
        <v>3.1668500000000002</v>
      </c>
      <c r="J340" s="91">
        <f t="shared" si="195"/>
        <v>3.5902799999999999</v>
      </c>
      <c r="K340" s="91">
        <f t="shared" si="195"/>
        <v>3.7889200000000001</v>
      </c>
      <c r="L340" s="91">
        <f t="shared" si="195"/>
        <v>4.0070300000000003</v>
      </c>
      <c r="M340" s="91">
        <f t="shared" si="195"/>
        <v>4.3032300000000001</v>
      </c>
      <c r="N340" s="91">
        <f t="shared" si="195"/>
        <v>4.3614800000000002</v>
      </c>
      <c r="O340" s="91">
        <f t="shared" si="195"/>
        <v>4.3683100000000001</v>
      </c>
      <c r="P340" s="91">
        <f t="shared" si="195"/>
        <v>4.3448000000000002</v>
      </c>
      <c r="Q340" s="91">
        <f t="shared" si="195"/>
        <v>4.3574700000000002</v>
      </c>
      <c r="R340" s="91">
        <f t="shared" si="195"/>
        <v>4.4045500000000004</v>
      </c>
      <c r="S340" s="91">
        <f t="shared" si="195"/>
        <v>4.3929400000000003</v>
      </c>
      <c r="T340" s="91">
        <f t="shared" si="195"/>
        <v>4.36355</v>
      </c>
      <c r="U340" s="91">
        <f t="shared" si="195"/>
        <v>4.3533799999999996</v>
      </c>
      <c r="V340" s="91">
        <f t="shared" si="195"/>
        <v>4.3068200000000001</v>
      </c>
      <c r="W340" s="91">
        <f t="shared" si="195"/>
        <v>4.2044899999999998</v>
      </c>
      <c r="X340" s="91">
        <f t="shared" si="195"/>
        <v>4.1636600000000001</v>
      </c>
      <c r="Y340" s="91">
        <f t="shared" si="195"/>
        <v>4.1591300000000002</v>
      </c>
      <c r="Z340" s="91">
        <f t="shared" si="195"/>
        <v>3.9111600000000002</v>
      </c>
      <c r="AA340" s="91">
        <f t="shared" si="195"/>
        <v>3.7531400000000001</v>
      </c>
    </row>
    <row r="341" spans="1:27" ht="12.75" customHeight="1" outlineLevel="1" x14ac:dyDescent="0.2">
      <c r="A341" s="99" t="s">
        <v>1983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1984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customHeight="1" outlineLevel="1" x14ac:dyDescent="0.2">
      <c r="A343" s="99" t="s">
        <v>1985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1986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1987</v>
      </c>
      <c r="B345" s="28" t="str">
        <f>"05"&amp;"."&amp;$B$800&amp;"."&amp;$B$801</f>
        <v>05.07.2023</v>
      </c>
      <c r="C345" s="90" t="s">
        <v>76</v>
      </c>
      <c r="D345" s="91">
        <f>ROUND(((D346+D347+D349+D348)/1000),5)</f>
        <v>3.40612</v>
      </c>
      <c r="E345" s="91">
        <f>ROUND(((E346+E347+E349+E348)/1000),5)</f>
        <v>3.2181899999999999</v>
      </c>
      <c r="F345" s="91">
        <f>ROUND(((F346+F347+F349+F348)/1000),5)</f>
        <v>3.1383800000000002</v>
      </c>
      <c r="G345" s="91">
        <f t="shared" ref="G345:AA345" si="198">ROUND(((G346+G347+G349+G348)/1000),5)</f>
        <v>3.0950299999999999</v>
      </c>
      <c r="H345" s="91">
        <f t="shared" si="198"/>
        <v>3.0380600000000002</v>
      </c>
      <c r="I345" s="91">
        <f t="shared" si="198"/>
        <v>3.11463</v>
      </c>
      <c r="J345" s="91">
        <f t="shared" si="198"/>
        <v>3.3929999999999998</v>
      </c>
      <c r="K345" s="91">
        <f t="shared" si="198"/>
        <v>3.7675999999999998</v>
      </c>
      <c r="L345" s="91">
        <f t="shared" si="198"/>
        <v>3.9967999999999999</v>
      </c>
      <c r="M345" s="91">
        <f t="shared" si="198"/>
        <v>4.2855499999999997</v>
      </c>
      <c r="N345" s="91">
        <f t="shared" si="198"/>
        <v>4.3588800000000001</v>
      </c>
      <c r="O345" s="91">
        <f t="shared" si="198"/>
        <v>4.38415</v>
      </c>
      <c r="P345" s="91">
        <f t="shared" si="198"/>
        <v>4.3730900000000004</v>
      </c>
      <c r="Q345" s="91">
        <f t="shared" si="198"/>
        <v>4.3745700000000003</v>
      </c>
      <c r="R345" s="91">
        <f t="shared" si="198"/>
        <v>4.4193699999999998</v>
      </c>
      <c r="S345" s="91">
        <f t="shared" si="198"/>
        <v>4.4116099999999996</v>
      </c>
      <c r="T345" s="91">
        <f t="shared" si="198"/>
        <v>4.3868600000000004</v>
      </c>
      <c r="U345" s="91">
        <f t="shared" si="198"/>
        <v>4.3738700000000001</v>
      </c>
      <c r="V345" s="91">
        <f t="shared" si="198"/>
        <v>4.3146300000000002</v>
      </c>
      <c r="W345" s="91">
        <f t="shared" si="198"/>
        <v>4.23794</v>
      </c>
      <c r="X345" s="91">
        <f t="shared" si="198"/>
        <v>4.1551200000000001</v>
      </c>
      <c r="Y345" s="91">
        <f t="shared" si="198"/>
        <v>4.1288299999999998</v>
      </c>
      <c r="Z345" s="91">
        <f t="shared" si="198"/>
        <v>3.90706</v>
      </c>
      <c r="AA345" s="91">
        <f t="shared" si="198"/>
        <v>3.69171</v>
      </c>
    </row>
    <row r="346" spans="1:27" ht="12.75" customHeight="1" outlineLevel="1" x14ac:dyDescent="0.2">
      <c r="A346" s="99" t="s">
        <v>1988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1989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customHeight="1" outlineLevel="1" x14ac:dyDescent="0.2">
      <c r="A348" s="99" t="s">
        <v>1990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1991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1992</v>
      </c>
      <c r="B350" s="28" t="str">
        <f>"06"&amp;"."&amp;$B$800&amp;"."&amp;$B$801</f>
        <v>06.07.2023</v>
      </c>
      <c r="C350" s="90" t="s">
        <v>76</v>
      </c>
      <c r="D350" s="91">
        <f>ROUND(((D351+D352+D354+D353)/1000),5)</f>
        <v>3.4085800000000002</v>
      </c>
      <c r="E350" s="91">
        <f>ROUND(((E351+E352+E354+E353)/1000),5)</f>
        <v>3.2221000000000002</v>
      </c>
      <c r="F350" s="91">
        <f>ROUND(((F351+F352+F354+F353)/1000),5)</f>
        <v>3.1162899999999998</v>
      </c>
      <c r="G350" s="91">
        <f t="shared" ref="G350:AA350" si="201">ROUND(((G351+G352+G354+G353)/1000),5)</f>
        <v>3.0607000000000002</v>
      </c>
      <c r="H350" s="91">
        <f t="shared" si="201"/>
        <v>2.9903</v>
      </c>
      <c r="I350" s="91">
        <f t="shared" si="201"/>
        <v>3.0607099999999998</v>
      </c>
      <c r="J350" s="91">
        <f t="shared" si="201"/>
        <v>3.2692399999999999</v>
      </c>
      <c r="K350" s="91">
        <f t="shared" si="201"/>
        <v>3.7660200000000001</v>
      </c>
      <c r="L350" s="91">
        <f t="shared" si="201"/>
        <v>3.9601799999999998</v>
      </c>
      <c r="M350" s="91">
        <f t="shared" si="201"/>
        <v>4.2765599999999999</v>
      </c>
      <c r="N350" s="91">
        <f t="shared" si="201"/>
        <v>4.3036300000000001</v>
      </c>
      <c r="O350" s="91">
        <f t="shared" si="201"/>
        <v>4.3039699999999996</v>
      </c>
      <c r="P350" s="91">
        <f t="shared" si="201"/>
        <v>4.2725099999999996</v>
      </c>
      <c r="Q350" s="91">
        <f t="shared" si="201"/>
        <v>4.3079999999999998</v>
      </c>
      <c r="R350" s="91">
        <f t="shared" si="201"/>
        <v>4.3133600000000003</v>
      </c>
      <c r="S350" s="91">
        <f t="shared" si="201"/>
        <v>4.3452400000000004</v>
      </c>
      <c r="T350" s="91">
        <f t="shared" si="201"/>
        <v>4.3298300000000003</v>
      </c>
      <c r="U350" s="91">
        <f t="shared" si="201"/>
        <v>4.3238000000000003</v>
      </c>
      <c r="V350" s="91">
        <f t="shared" si="201"/>
        <v>4.2852300000000003</v>
      </c>
      <c r="W350" s="91">
        <f t="shared" si="201"/>
        <v>4.1923199999999996</v>
      </c>
      <c r="X350" s="91">
        <f t="shared" si="201"/>
        <v>4.1486700000000001</v>
      </c>
      <c r="Y350" s="91">
        <f t="shared" si="201"/>
        <v>4.1212299999999997</v>
      </c>
      <c r="Z350" s="91">
        <f t="shared" si="201"/>
        <v>3.99593</v>
      </c>
      <c r="AA350" s="91">
        <f t="shared" si="201"/>
        <v>3.7186900000000001</v>
      </c>
    </row>
    <row r="351" spans="1:27" ht="12.75" customHeight="1" outlineLevel="1" x14ac:dyDescent="0.2">
      <c r="A351" s="99" t="s">
        <v>1993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1994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customHeight="1" outlineLevel="1" x14ac:dyDescent="0.2">
      <c r="A353" s="99" t="s">
        <v>1995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1996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1997</v>
      </c>
      <c r="B355" s="28" t="str">
        <f>"07"&amp;"."&amp;$B$800&amp;"."&amp;$B$801</f>
        <v>07.07.2023</v>
      </c>
      <c r="C355" s="90" t="s">
        <v>76</v>
      </c>
      <c r="D355" s="91">
        <f>ROUND(((D356+D357+D359+D358)/1000),5)</f>
        <v>3.4022399999999999</v>
      </c>
      <c r="E355" s="91">
        <f>ROUND(((E356+E357+E359+E358)/1000),5)</f>
        <v>3.24085</v>
      </c>
      <c r="F355" s="91">
        <f>ROUND(((F356+F357+F359+F358)/1000),5)</f>
        <v>3.1612200000000001</v>
      </c>
      <c r="G355" s="91">
        <f t="shared" ref="G355:AA355" si="204">ROUND(((G356+G357+G359+G358)/1000),5)</f>
        <v>3.1247500000000001</v>
      </c>
      <c r="H355" s="91">
        <f t="shared" si="204"/>
        <v>3.1174300000000001</v>
      </c>
      <c r="I355" s="91">
        <f t="shared" si="204"/>
        <v>3.2096499999999999</v>
      </c>
      <c r="J355" s="91">
        <f t="shared" si="204"/>
        <v>3.4447199999999998</v>
      </c>
      <c r="K355" s="91">
        <f t="shared" si="204"/>
        <v>3.84362</v>
      </c>
      <c r="L355" s="91">
        <f t="shared" si="204"/>
        <v>4.1025900000000002</v>
      </c>
      <c r="M355" s="91">
        <f t="shared" si="204"/>
        <v>4.3906700000000001</v>
      </c>
      <c r="N355" s="91">
        <f t="shared" si="204"/>
        <v>4.4217599999999999</v>
      </c>
      <c r="O355" s="91">
        <f t="shared" si="204"/>
        <v>4.41777</v>
      </c>
      <c r="P355" s="91">
        <f t="shared" si="204"/>
        <v>4.3856999999999999</v>
      </c>
      <c r="Q355" s="91">
        <f t="shared" si="204"/>
        <v>4.4134799999999998</v>
      </c>
      <c r="R355" s="91">
        <f t="shared" si="204"/>
        <v>4.4205899999999998</v>
      </c>
      <c r="S355" s="91">
        <f t="shared" si="204"/>
        <v>4.4180000000000001</v>
      </c>
      <c r="T355" s="91">
        <f t="shared" si="204"/>
        <v>4.4182100000000002</v>
      </c>
      <c r="U355" s="91">
        <f t="shared" si="204"/>
        <v>4.4302900000000003</v>
      </c>
      <c r="V355" s="91">
        <f t="shared" si="204"/>
        <v>4.4038700000000004</v>
      </c>
      <c r="W355" s="91">
        <f t="shared" si="204"/>
        <v>4.3811200000000001</v>
      </c>
      <c r="X355" s="91">
        <f t="shared" si="204"/>
        <v>4.3369900000000001</v>
      </c>
      <c r="Y355" s="91">
        <f t="shared" si="204"/>
        <v>4.3793199999999999</v>
      </c>
      <c r="Z355" s="91">
        <f t="shared" si="204"/>
        <v>4.1902799999999996</v>
      </c>
      <c r="AA355" s="91">
        <f t="shared" si="204"/>
        <v>3.9295</v>
      </c>
    </row>
    <row r="356" spans="1:27" ht="12.75" customHeight="1" outlineLevel="1" x14ac:dyDescent="0.2">
      <c r="A356" s="99" t="s">
        <v>1998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1999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customHeight="1" outlineLevel="1" x14ac:dyDescent="0.2">
      <c r="A358" s="99" t="s">
        <v>2000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2001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2002</v>
      </c>
      <c r="B360" s="28" t="str">
        <f>"08"&amp;"."&amp;$B$800&amp;"."&amp;$B$801</f>
        <v>08.07.2023</v>
      </c>
      <c r="C360" s="90" t="s">
        <v>76</v>
      </c>
      <c r="D360" s="91">
        <f>ROUND(((D361+D362+D364+D363)/1000),5)</f>
        <v>3.7553700000000001</v>
      </c>
      <c r="E360" s="91">
        <f>ROUND(((E361+E362+E364+E363)/1000),5)</f>
        <v>3.60351</v>
      </c>
      <c r="F360" s="91">
        <f>ROUND(((F361+F362+F364+F363)/1000),5)</f>
        <v>3.4582000000000002</v>
      </c>
      <c r="G360" s="91">
        <f t="shared" ref="G360:AA360" si="207">ROUND(((G361+G362+G364+G363)/1000),5)</f>
        <v>3.3641399999999999</v>
      </c>
      <c r="H360" s="91">
        <f t="shared" si="207"/>
        <v>3.2906399999999998</v>
      </c>
      <c r="I360" s="91">
        <f t="shared" si="207"/>
        <v>3.3963000000000001</v>
      </c>
      <c r="J360" s="91">
        <f t="shared" si="207"/>
        <v>3.5126400000000002</v>
      </c>
      <c r="K360" s="91">
        <f t="shared" si="207"/>
        <v>3.6825800000000002</v>
      </c>
      <c r="L360" s="91">
        <f t="shared" si="207"/>
        <v>3.8680099999999999</v>
      </c>
      <c r="M360" s="91">
        <f t="shared" si="207"/>
        <v>4.2449300000000001</v>
      </c>
      <c r="N360" s="91">
        <f t="shared" si="207"/>
        <v>4.3775399999999998</v>
      </c>
      <c r="O360" s="91">
        <f t="shared" si="207"/>
        <v>4.39724</v>
      </c>
      <c r="P360" s="91">
        <f t="shared" si="207"/>
        <v>4.3966500000000002</v>
      </c>
      <c r="Q360" s="91">
        <f t="shared" si="207"/>
        <v>4.4103700000000003</v>
      </c>
      <c r="R360" s="91">
        <f t="shared" si="207"/>
        <v>4.4070799999999997</v>
      </c>
      <c r="S360" s="91">
        <f t="shared" si="207"/>
        <v>4.3959999999999999</v>
      </c>
      <c r="T360" s="91">
        <f t="shared" si="207"/>
        <v>4.3656499999999996</v>
      </c>
      <c r="U360" s="91">
        <f t="shared" si="207"/>
        <v>4.2821499999999997</v>
      </c>
      <c r="V360" s="91">
        <f t="shared" si="207"/>
        <v>4.2330300000000003</v>
      </c>
      <c r="W360" s="91">
        <f t="shared" si="207"/>
        <v>4.2429399999999999</v>
      </c>
      <c r="X360" s="91">
        <f t="shared" si="207"/>
        <v>4.2117300000000002</v>
      </c>
      <c r="Y360" s="91">
        <f t="shared" si="207"/>
        <v>4.1991199999999997</v>
      </c>
      <c r="Z360" s="91">
        <f t="shared" si="207"/>
        <v>4.1943200000000003</v>
      </c>
      <c r="AA360" s="91">
        <f t="shared" si="207"/>
        <v>3.9489399999999999</v>
      </c>
    </row>
    <row r="361" spans="1:27" ht="12.75" customHeight="1" outlineLevel="1" x14ac:dyDescent="0.2">
      <c r="A361" s="99" t="s">
        <v>2003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2004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customHeight="1" outlineLevel="1" x14ac:dyDescent="0.2">
      <c r="A363" s="99" t="s">
        <v>2005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2006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2007</v>
      </c>
      <c r="B365" s="28" t="str">
        <f>"09"&amp;"."&amp;$B$800&amp;"."&amp;$B$801</f>
        <v>09.07.2023</v>
      </c>
      <c r="C365" s="90" t="s">
        <v>76</v>
      </c>
      <c r="D365" s="91">
        <f>ROUND(((D366+D367+D369+D368)/1000),5)</f>
        <v>3.8448199999999999</v>
      </c>
      <c r="E365" s="91">
        <f>ROUND(((E366+E367+E369+E368)/1000),5)</f>
        <v>3.6877399999999998</v>
      </c>
      <c r="F365" s="91">
        <f>ROUND(((F366+F367+F369+F368)/1000),5)</f>
        <v>3.5234999999999999</v>
      </c>
      <c r="G365" s="91">
        <f t="shared" ref="G365:AA365" si="210">ROUND(((G366+G367+G369+G368)/1000),5)</f>
        <v>3.4433400000000001</v>
      </c>
      <c r="H365" s="91">
        <f t="shared" si="210"/>
        <v>3.4029799999999999</v>
      </c>
      <c r="I365" s="91">
        <f t="shared" si="210"/>
        <v>3.4062600000000001</v>
      </c>
      <c r="J365" s="91">
        <f t="shared" si="210"/>
        <v>3.5642800000000001</v>
      </c>
      <c r="K365" s="91">
        <f t="shared" si="210"/>
        <v>3.7568700000000002</v>
      </c>
      <c r="L365" s="91">
        <f t="shared" si="210"/>
        <v>3.89499</v>
      </c>
      <c r="M365" s="91">
        <f t="shared" si="210"/>
        <v>4.2022000000000004</v>
      </c>
      <c r="N365" s="91">
        <f t="shared" si="210"/>
        <v>4.3637499999999996</v>
      </c>
      <c r="O365" s="91">
        <f t="shared" si="210"/>
        <v>4.4063100000000004</v>
      </c>
      <c r="P365" s="91">
        <f t="shared" si="210"/>
        <v>4.3985000000000003</v>
      </c>
      <c r="Q365" s="91">
        <f t="shared" si="210"/>
        <v>4.4189699999999998</v>
      </c>
      <c r="R365" s="91">
        <f t="shared" si="210"/>
        <v>4.41838</v>
      </c>
      <c r="S365" s="91">
        <f t="shared" si="210"/>
        <v>4.4179700000000004</v>
      </c>
      <c r="T365" s="91">
        <f t="shared" si="210"/>
        <v>4.3835899999999999</v>
      </c>
      <c r="U365" s="91">
        <f t="shared" si="210"/>
        <v>4.3092800000000002</v>
      </c>
      <c r="V365" s="91">
        <f t="shared" si="210"/>
        <v>4.2712199999999996</v>
      </c>
      <c r="W365" s="91">
        <f t="shared" si="210"/>
        <v>4.24092</v>
      </c>
      <c r="X365" s="91">
        <f t="shared" si="210"/>
        <v>4.2068000000000003</v>
      </c>
      <c r="Y365" s="91">
        <f t="shared" si="210"/>
        <v>4.22323</v>
      </c>
      <c r="Z365" s="91">
        <f t="shared" si="210"/>
        <v>4.17178</v>
      </c>
      <c r="AA365" s="91">
        <f t="shared" si="210"/>
        <v>3.9340000000000002</v>
      </c>
    </row>
    <row r="366" spans="1:27" ht="12.75" customHeight="1" outlineLevel="1" x14ac:dyDescent="0.2">
      <c r="A366" s="99" t="s">
        <v>2008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2009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customHeight="1" outlineLevel="1" x14ac:dyDescent="0.2">
      <c r="A368" s="99" t="s">
        <v>2010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2011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2012</v>
      </c>
      <c r="B370" s="28" t="str">
        <f>"10"&amp;"."&amp;$B$800&amp;"."&amp;$B$801</f>
        <v>10.07.2023</v>
      </c>
      <c r="C370" s="90" t="s">
        <v>76</v>
      </c>
      <c r="D370" s="91">
        <f>ROUND(((D371+D372+D374+D373)/1000),5)</f>
        <v>3.6888399999999999</v>
      </c>
      <c r="E370" s="91">
        <f>ROUND(((E371+E372+E374+E373)/1000),5)</f>
        <v>3.4845299999999999</v>
      </c>
      <c r="F370" s="91">
        <f>ROUND(((F371+F372+F374+F373)/1000),5)</f>
        <v>3.3269500000000001</v>
      </c>
      <c r="G370" s="91">
        <f t="shared" ref="G370:AA370" si="213">ROUND(((G371+G372+G374+G373)/1000),5)</f>
        <v>3.2323200000000001</v>
      </c>
      <c r="H370" s="91">
        <f t="shared" si="213"/>
        <v>3.12663</v>
      </c>
      <c r="I370" s="91">
        <f t="shared" si="213"/>
        <v>3.35006</v>
      </c>
      <c r="J370" s="91">
        <f t="shared" si="213"/>
        <v>3.61605</v>
      </c>
      <c r="K370" s="91">
        <f t="shared" si="213"/>
        <v>3.7942100000000001</v>
      </c>
      <c r="L370" s="91">
        <f t="shared" si="213"/>
        <v>3.98692</v>
      </c>
      <c r="M370" s="91">
        <f t="shared" si="213"/>
        <v>4.15747</v>
      </c>
      <c r="N370" s="91">
        <f t="shared" si="213"/>
        <v>4.3579499999999998</v>
      </c>
      <c r="O370" s="91">
        <f t="shared" si="213"/>
        <v>4.3754799999999996</v>
      </c>
      <c r="P370" s="91">
        <f t="shared" si="213"/>
        <v>4.3533999999999997</v>
      </c>
      <c r="Q370" s="91">
        <f t="shared" si="213"/>
        <v>4.3875900000000003</v>
      </c>
      <c r="R370" s="91">
        <f t="shared" si="213"/>
        <v>4.3876600000000003</v>
      </c>
      <c r="S370" s="91">
        <f t="shared" si="213"/>
        <v>4.3089700000000004</v>
      </c>
      <c r="T370" s="91">
        <f t="shared" si="213"/>
        <v>4.2989600000000001</v>
      </c>
      <c r="U370" s="91">
        <f t="shared" si="213"/>
        <v>4.3407799999999996</v>
      </c>
      <c r="V370" s="91">
        <f t="shared" si="213"/>
        <v>4.1886999999999999</v>
      </c>
      <c r="W370" s="91">
        <f t="shared" si="213"/>
        <v>4.1065300000000002</v>
      </c>
      <c r="X370" s="91">
        <f t="shared" si="213"/>
        <v>4.0647000000000002</v>
      </c>
      <c r="Y370" s="91">
        <f t="shared" si="213"/>
        <v>4.0884200000000002</v>
      </c>
      <c r="Z370" s="91">
        <f t="shared" si="213"/>
        <v>3.94678</v>
      </c>
      <c r="AA370" s="91">
        <f t="shared" si="213"/>
        <v>3.8637999999999999</v>
      </c>
    </row>
    <row r="371" spans="1:27" ht="12.75" customHeight="1" outlineLevel="1" x14ac:dyDescent="0.2">
      <c r="A371" s="99" t="s">
        <v>2013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2014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customHeight="1" outlineLevel="1" x14ac:dyDescent="0.2">
      <c r="A373" s="99" t="s">
        <v>2015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2016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2017</v>
      </c>
      <c r="B375" s="28" t="str">
        <f>"11"&amp;"."&amp;$B$800&amp;"."&amp;$B$801</f>
        <v>11.07.2023</v>
      </c>
      <c r="C375" s="90" t="s">
        <v>76</v>
      </c>
      <c r="D375" s="91">
        <f>ROUND(((D376+D377+D379+D378)/1000),5)</f>
        <v>3.6116899999999998</v>
      </c>
      <c r="E375" s="91">
        <f>ROUND(((E376+E377+E379+E378)/1000),5)</f>
        <v>3.53715</v>
      </c>
      <c r="F375" s="91">
        <f>ROUND(((F376+F377+F379+F378)/1000),5)</f>
        <v>3.3194499999999998</v>
      </c>
      <c r="G375" s="91">
        <f t="shared" ref="G375:AA375" si="216">ROUND(((G376+G377+G379+G378)/1000),5)</f>
        <v>3.1424099999999999</v>
      </c>
      <c r="H375" s="91">
        <f t="shared" si="216"/>
        <v>3.1337700000000002</v>
      </c>
      <c r="I375" s="91">
        <f t="shared" si="216"/>
        <v>3.34145</v>
      </c>
      <c r="J375" s="91">
        <f t="shared" si="216"/>
        <v>3.58256</v>
      </c>
      <c r="K375" s="91">
        <f t="shared" si="216"/>
        <v>3.7608700000000002</v>
      </c>
      <c r="L375" s="91">
        <f t="shared" si="216"/>
        <v>3.97275</v>
      </c>
      <c r="M375" s="91">
        <f t="shared" si="216"/>
        <v>4.0716000000000001</v>
      </c>
      <c r="N375" s="91">
        <f t="shared" si="216"/>
        <v>4.0838200000000002</v>
      </c>
      <c r="O375" s="91">
        <f t="shared" si="216"/>
        <v>4.0991400000000002</v>
      </c>
      <c r="P375" s="91">
        <f t="shared" si="216"/>
        <v>4.1154400000000004</v>
      </c>
      <c r="Q375" s="91">
        <f t="shared" si="216"/>
        <v>4.1121999999999996</v>
      </c>
      <c r="R375" s="91">
        <f t="shared" si="216"/>
        <v>4.14452</v>
      </c>
      <c r="S375" s="91">
        <f t="shared" si="216"/>
        <v>4.14032</v>
      </c>
      <c r="T375" s="91">
        <f t="shared" si="216"/>
        <v>4.1371000000000002</v>
      </c>
      <c r="U375" s="91">
        <f t="shared" si="216"/>
        <v>4.1249599999999997</v>
      </c>
      <c r="V375" s="91">
        <f t="shared" si="216"/>
        <v>4.0948099999999998</v>
      </c>
      <c r="W375" s="91">
        <f t="shared" si="216"/>
        <v>4.0503999999999998</v>
      </c>
      <c r="X375" s="91">
        <f t="shared" si="216"/>
        <v>4.0037099999999999</v>
      </c>
      <c r="Y375" s="91">
        <f t="shared" si="216"/>
        <v>4.0279999999999996</v>
      </c>
      <c r="Z375" s="91">
        <f t="shared" si="216"/>
        <v>3.8854600000000001</v>
      </c>
      <c r="AA375" s="91">
        <f t="shared" si="216"/>
        <v>3.8420200000000002</v>
      </c>
    </row>
    <row r="376" spans="1:27" ht="12.75" customHeight="1" outlineLevel="1" x14ac:dyDescent="0.2">
      <c r="A376" s="99" t="s">
        <v>2018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2019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customHeight="1" outlineLevel="1" x14ac:dyDescent="0.2">
      <c r="A378" s="99" t="s">
        <v>2020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2021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2022</v>
      </c>
      <c r="B380" s="28" t="str">
        <f>"12"&amp;"."&amp;$B$800&amp;"."&amp;$B$801</f>
        <v>12.07.2023</v>
      </c>
      <c r="C380" s="90" t="s">
        <v>76</v>
      </c>
      <c r="D380" s="91">
        <f>ROUND(((D381+D382+D384+D383)/1000),5)</f>
        <v>3.5645500000000001</v>
      </c>
      <c r="E380" s="91">
        <f>ROUND(((E381+E382+E384+E383)/1000),5)</f>
        <v>3.4483700000000002</v>
      </c>
      <c r="F380" s="91">
        <f>ROUND(((F381+F382+F384+F383)/1000),5)</f>
        <v>3.3576700000000002</v>
      </c>
      <c r="G380" s="91">
        <f t="shared" ref="G380:AA380" si="219">ROUND(((G381+G382+G384+G383)/1000),5)</f>
        <v>3.3132199999999998</v>
      </c>
      <c r="H380" s="91">
        <f t="shared" si="219"/>
        <v>3.3056299999999998</v>
      </c>
      <c r="I380" s="91">
        <f t="shared" si="219"/>
        <v>3.4258700000000002</v>
      </c>
      <c r="J380" s="91">
        <f t="shared" si="219"/>
        <v>3.66465</v>
      </c>
      <c r="K380" s="91">
        <f t="shared" si="219"/>
        <v>3.8350200000000001</v>
      </c>
      <c r="L380" s="91">
        <f t="shared" si="219"/>
        <v>4.08392</v>
      </c>
      <c r="M380" s="91">
        <f t="shared" si="219"/>
        <v>4.2831200000000003</v>
      </c>
      <c r="N380" s="91">
        <f t="shared" si="219"/>
        <v>4.3864900000000002</v>
      </c>
      <c r="O380" s="91">
        <f t="shared" si="219"/>
        <v>4.38476</v>
      </c>
      <c r="P380" s="91">
        <f t="shared" si="219"/>
        <v>4.3462800000000001</v>
      </c>
      <c r="Q380" s="91">
        <f t="shared" si="219"/>
        <v>4.3322000000000003</v>
      </c>
      <c r="R380" s="91">
        <f t="shared" si="219"/>
        <v>4.4504400000000004</v>
      </c>
      <c r="S380" s="91">
        <f t="shared" si="219"/>
        <v>4.3958899999999996</v>
      </c>
      <c r="T380" s="91">
        <f t="shared" si="219"/>
        <v>4.3828500000000004</v>
      </c>
      <c r="U380" s="91">
        <f t="shared" si="219"/>
        <v>4.2551800000000002</v>
      </c>
      <c r="V380" s="91">
        <f t="shared" si="219"/>
        <v>4.2137200000000004</v>
      </c>
      <c r="W380" s="91">
        <f t="shared" si="219"/>
        <v>4.1152499999999996</v>
      </c>
      <c r="X380" s="91">
        <f t="shared" si="219"/>
        <v>4.1217100000000002</v>
      </c>
      <c r="Y380" s="91">
        <f t="shared" si="219"/>
        <v>4.1341299999999999</v>
      </c>
      <c r="Z380" s="91">
        <f t="shared" si="219"/>
        <v>3.9524300000000001</v>
      </c>
      <c r="AA380" s="91">
        <f t="shared" si="219"/>
        <v>3.8367399999999998</v>
      </c>
    </row>
    <row r="381" spans="1:27" ht="12.75" customHeight="1" outlineLevel="1" x14ac:dyDescent="0.2">
      <c r="A381" s="99" t="s">
        <v>2023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2024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customHeight="1" outlineLevel="1" x14ac:dyDescent="0.2">
      <c r="A383" s="99" t="s">
        <v>2025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2026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2027</v>
      </c>
      <c r="B385" s="28" t="str">
        <f>"13"&amp;"."&amp;$B$800&amp;"."&amp;$B$801</f>
        <v>13.07.2023</v>
      </c>
      <c r="C385" s="90" t="s">
        <v>76</v>
      </c>
      <c r="D385" s="91">
        <f>ROUND(((D386+D387+D389+D388)/1000),5)</f>
        <v>3.7013699999999998</v>
      </c>
      <c r="E385" s="91">
        <f>ROUND(((E386+E387+E389+E388)/1000),5)</f>
        <v>3.5616500000000002</v>
      </c>
      <c r="F385" s="91">
        <f>ROUND(((F386+F387+F389+F388)/1000),5)</f>
        <v>3.42326</v>
      </c>
      <c r="G385" s="91">
        <f t="shared" ref="G385:AA385" si="222">ROUND(((G386+G387+G389+G388)/1000),5)</f>
        <v>3.3618399999999999</v>
      </c>
      <c r="H385" s="91">
        <f t="shared" si="222"/>
        <v>3.3392200000000001</v>
      </c>
      <c r="I385" s="91">
        <f t="shared" si="222"/>
        <v>3.5161600000000002</v>
      </c>
      <c r="J385" s="91">
        <f t="shared" si="222"/>
        <v>3.7119800000000001</v>
      </c>
      <c r="K385" s="91">
        <f t="shared" si="222"/>
        <v>3.8665799999999999</v>
      </c>
      <c r="L385" s="91">
        <f t="shared" si="222"/>
        <v>4.0837500000000002</v>
      </c>
      <c r="M385" s="91">
        <f t="shared" si="222"/>
        <v>4.2226800000000004</v>
      </c>
      <c r="N385" s="91">
        <f t="shared" si="222"/>
        <v>4.3842699999999999</v>
      </c>
      <c r="O385" s="91">
        <f t="shared" si="222"/>
        <v>4.3861400000000001</v>
      </c>
      <c r="P385" s="91">
        <f t="shared" si="222"/>
        <v>4.3839600000000001</v>
      </c>
      <c r="Q385" s="91">
        <f t="shared" si="222"/>
        <v>4.38645</v>
      </c>
      <c r="R385" s="91">
        <f t="shared" si="222"/>
        <v>4.4517100000000003</v>
      </c>
      <c r="S385" s="91">
        <f t="shared" si="222"/>
        <v>4.44041</v>
      </c>
      <c r="T385" s="91">
        <f t="shared" si="222"/>
        <v>4.4041199999999998</v>
      </c>
      <c r="U385" s="91">
        <f t="shared" si="222"/>
        <v>4.3886500000000002</v>
      </c>
      <c r="V385" s="91">
        <f t="shared" si="222"/>
        <v>4.3653300000000002</v>
      </c>
      <c r="W385" s="91">
        <f t="shared" si="222"/>
        <v>4.3195699999999997</v>
      </c>
      <c r="X385" s="91">
        <f t="shared" si="222"/>
        <v>4.3010000000000002</v>
      </c>
      <c r="Y385" s="91">
        <f t="shared" si="222"/>
        <v>4.2928699999999997</v>
      </c>
      <c r="Z385" s="91">
        <f t="shared" si="222"/>
        <v>4.0767600000000002</v>
      </c>
      <c r="AA385" s="91">
        <f t="shared" si="222"/>
        <v>3.8907099999999999</v>
      </c>
    </row>
    <row r="386" spans="1:27" ht="12.75" customHeight="1" outlineLevel="1" x14ac:dyDescent="0.2">
      <c r="A386" s="99" t="s">
        <v>2028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2029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customHeight="1" outlineLevel="1" x14ac:dyDescent="0.2">
      <c r="A388" s="99" t="s">
        <v>2030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2031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2032</v>
      </c>
      <c r="B390" s="28" t="str">
        <f>"14"&amp;"."&amp;$B$800&amp;"."&amp;$B$801</f>
        <v>14.07.2023</v>
      </c>
      <c r="C390" s="90" t="s">
        <v>76</v>
      </c>
      <c r="D390" s="91">
        <f>ROUND(((D391+D392+D394+D393)/1000),5)</f>
        <v>3.6910699999999999</v>
      </c>
      <c r="E390" s="91">
        <f>ROUND(((E391+E392+E394+E393)/1000),5)</f>
        <v>3.5258699999999998</v>
      </c>
      <c r="F390" s="91">
        <f>ROUND(((F391+F392+F394+F393)/1000),5)</f>
        <v>3.37948</v>
      </c>
      <c r="G390" s="91">
        <f t="shared" ref="G390:AA390" si="225">ROUND(((G391+G392+G394+G393)/1000),5)</f>
        <v>3.3374700000000002</v>
      </c>
      <c r="H390" s="91">
        <f t="shared" si="225"/>
        <v>3.3346100000000001</v>
      </c>
      <c r="I390" s="91">
        <f t="shared" si="225"/>
        <v>3.4497800000000001</v>
      </c>
      <c r="J390" s="91">
        <f t="shared" si="225"/>
        <v>3.6692499999999999</v>
      </c>
      <c r="K390" s="91">
        <f t="shared" si="225"/>
        <v>3.8611</v>
      </c>
      <c r="L390" s="91">
        <f t="shared" si="225"/>
        <v>4.1115199999999996</v>
      </c>
      <c r="M390" s="91">
        <f t="shared" si="225"/>
        <v>4.3482700000000003</v>
      </c>
      <c r="N390" s="91">
        <f t="shared" si="225"/>
        <v>4.3848599999999998</v>
      </c>
      <c r="O390" s="91">
        <f t="shared" si="225"/>
        <v>4.39351</v>
      </c>
      <c r="P390" s="91">
        <f t="shared" si="225"/>
        <v>4.3843100000000002</v>
      </c>
      <c r="Q390" s="91">
        <f t="shared" si="225"/>
        <v>4.3814299999999999</v>
      </c>
      <c r="R390" s="91">
        <f t="shared" si="225"/>
        <v>4.4261600000000003</v>
      </c>
      <c r="S390" s="91">
        <f t="shared" si="225"/>
        <v>4.3870300000000002</v>
      </c>
      <c r="T390" s="91">
        <f t="shared" si="225"/>
        <v>4.38415</v>
      </c>
      <c r="U390" s="91">
        <f t="shared" si="225"/>
        <v>4.3890399999999996</v>
      </c>
      <c r="V390" s="91">
        <f t="shared" si="225"/>
        <v>4.3802000000000003</v>
      </c>
      <c r="W390" s="91">
        <f t="shared" si="225"/>
        <v>4.3495299999999997</v>
      </c>
      <c r="X390" s="91">
        <f t="shared" si="225"/>
        <v>4.3335499999999998</v>
      </c>
      <c r="Y390" s="91">
        <f t="shared" si="225"/>
        <v>4.3517200000000003</v>
      </c>
      <c r="Z390" s="91">
        <f t="shared" si="225"/>
        <v>4.1491699999999998</v>
      </c>
      <c r="AA390" s="91">
        <f t="shared" si="225"/>
        <v>3.9029500000000001</v>
      </c>
    </row>
    <row r="391" spans="1:27" ht="12.75" customHeight="1" outlineLevel="1" x14ac:dyDescent="0.2">
      <c r="A391" s="99" t="s">
        <v>2033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2034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customHeight="1" outlineLevel="1" x14ac:dyDescent="0.2">
      <c r="A393" s="99" t="s">
        <v>2035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2036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2037</v>
      </c>
      <c r="B395" s="28" t="str">
        <f>"15"&amp;"."&amp;$B$800&amp;"."&amp;$B$801</f>
        <v>15.07.2023</v>
      </c>
      <c r="C395" s="90" t="s">
        <v>76</v>
      </c>
      <c r="D395" s="91">
        <f>ROUND(((D396+D397+D399+D398)/1000),5)</f>
        <v>3.8116500000000002</v>
      </c>
      <c r="E395" s="91">
        <f>ROUND(((E396+E397+E399+E398)/1000),5)</f>
        <v>3.78417</v>
      </c>
      <c r="F395" s="91">
        <f>ROUND(((F396+F397+F399+F398)/1000),5)</f>
        <v>3.6677200000000001</v>
      </c>
      <c r="G395" s="91">
        <f t="shared" ref="G395:AA395" si="228">ROUND(((G396+G397+G399+G398)/1000),5)</f>
        <v>3.57497</v>
      </c>
      <c r="H395" s="91">
        <f t="shared" si="228"/>
        <v>3.5138400000000001</v>
      </c>
      <c r="I395" s="91">
        <f t="shared" si="228"/>
        <v>3.5097900000000002</v>
      </c>
      <c r="J395" s="91">
        <f t="shared" si="228"/>
        <v>3.5857600000000001</v>
      </c>
      <c r="K395" s="91">
        <f t="shared" si="228"/>
        <v>3.77657</v>
      </c>
      <c r="L395" s="91">
        <f t="shared" si="228"/>
        <v>3.92008</v>
      </c>
      <c r="M395" s="91">
        <f t="shared" si="228"/>
        <v>4.1977900000000004</v>
      </c>
      <c r="N395" s="91">
        <f t="shared" si="228"/>
        <v>4.4726299999999997</v>
      </c>
      <c r="O395" s="91">
        <f t="shared" si="228"/>
        <v>4.4624300000000003</v>
      </c>
      <c r="P395" s="91">
        <f t="shared" si="228"/>
        <v>4.5742099999999999</v>
      </c>
      <c r="Q395" s="91">
        <f t="shared" si="228"/>
        <v>4.6139900000000003</v>
      </c>
      <c r="R395" s="91">
        <f t="shared" si="228"/>
        <v>4.5717400000000001</v>
      </c>
      <c r="S395" s="91">
        <f t="shared" si="228"/>
        <v>4.4498199999999999</v>
      </c>
      <c r="T395" s="91">
        <f t="shared" si="228"/>
        <v>4.3681700000000001</v>
      </c>
      <c r="U395" s="91">
        <f t="shared" si="228"/>
        <v>4.25617</v>
      </c>
      <c r="V395" s="91">
        <f t="shared" si="228"/>
        <v>4.1986600000000003</v>
      </c>
      <c r="W395" s="91">
        <f t="shared" si="228"/>
        <v>4.0077199999999999</v>
      </c>
      <c r="X395" s="91">
        <f t="shared" si="228"/>
        <v>3.9996200000000002</v>
      </c>
      <c r="Y395" s="91">
        <f t="shared" si="228"/>
        <v>4.1130599999999999</v>
      </c>
      <c r="Z395" s="91">
        <f t="shared" si="228"/>
        <v>3.97105</v>
      </c>
      <c r="AA395" s="91">
        <f t="shared" si="228"/>
        <v>3.8370500000000001</v>
      </c>
    </row>
    <row r="396" spans="1:27" ht="12.75" customHeight="1" outlineLevel="1" x14ac:dyDescent="0.2">
      <c r="A396" s="99" t="s">
        <v>2038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2039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customHeight="1" outlineLevel="1" x14ac:dyDescent="0.2">
      <c r="A398" s="99" t="s">
        <v>2040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2041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2042</v>
      </c>
      <c r="B400" s="28" t="str">
        <f>"16"&amp;"."&amp;$B$800&amp;"."&amp;$B$801</f>
        <v>16.07.2023</v>
      </c>
      <c r="C400" s="90" t="s">
        <v>76</v>
      </c>
      <c r="D400" s="91">
        <f>ROUND(((D401+D402+D404+D403)/1000),5)</f>
        <v>3.7842899999999999</v>
      </c>
      <c r="E400" s="91">
        <f>ROUND(((E401+E402+E404+E403)/1000),5)</f>
        <v>3.69435</v>
      </c>
      <c r="F400" s="91">
        <f>ROUND(((F401+F402+F404+F403)/1000),5)</f>
        <v>3.59097</v>
      </c>
      <c r="G400" s="91">
        <f t="shared" ref="G400:AA400" si="231">ROUND(((G401+G402+G404+G403)/1000),5)</f>
        <v>3.4818099999999998</v>
      </c>
      <c r="H400" s="91">
        <f t="shared" si="231"/>
        <v>3.4200699999999999</v>
      </c>
      <c r="I400" s="91">
        <f t="shared" si="231"/>
        <v>3.41655</v>
      </c>
      <c r="J400" s="91">
        <f t="shared" si="231"/>
        <v>3.4570599999999998</v>
      </c>
      <c r="K400" s="91">
        <f t="shared" si="231"/>
        <v>3.6815000000000002</v>
      </c>
      <c r="L400" s="91">
        <f t="shared" si="231"/>
        <v>3.8654700000000002</v>
      </c>
      <c r="M400" s="91">
        <f t="shared" si="231"/>
        <v>4.1974600000000004</v>
      </c>
      <c r="N400" s="91">
        <f t="shared" si="231"/>
        <v>4.2845599999999999</v>
      </c>
      <c r="O400" s="91">
        <f t="shared" si="231"/>
        <v>4.3179699999999999</v>
      </c>
      <c r="P400" s="91">
        <f t="shared" si="231"/>
        <v>4.32904</v>
      </c>
      <c r="Q400" s="91">
        <f t="shared" si="231"/>
        <v>4.3361499999999999</v>
      </c>
      <c r="R400" s="91">
        <f t="shared" si="231"/>
        <v>4.3542500000000004</v>
      </c>
      <c r="S400" s="91">
        <f t="shared" si="231"/>
        <v>4.3462800000000001</v>
      </c>
      <c r="T400" s="91">
        <f t="shared" si="231"/>
        <v>4.3082200000000004</v>
      </c>
      <c r="U400" s="91">
        <f t="shared" si="231"/>
        <v>4.27135</v>
      </c>
      <c r="V400" s="91">
        <f t="shared" si="231"/>
        <v>4.2619899999999999</v>
      </c>
      <c r="W400" s="91">
        <f t="shared" si="231"/>
        <v>4.2471899999999998</v>
      </c>
      <c r="X400" s="91">
        <f t="shared" si="231"/>
        <v>4.2559199999999997</v>
      </c>
      <c r="Y400" s="91">
        <f t="shared" si="231"/>
        <v>4.2964399999999996</v>
      </c>
      <c r="Z400" s="91">
        <f t="shared" si="231"/>
        <v>4.1915199999999997</v>
      </c>
      <c r="AA400" s="91">
        <f t="shared" si="231"/>
        <v>3.9176700000000002</v>
      </c>
    </row>
    <row r="401" spans="1:27" ht="12.75" customHeight="1" outlineLevel="1" x14ac:dyDescent="0.2">
      <c r="A401" s="99" t="s">
        <v>2043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2044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customHeight="1" outlineLevel="1" x14ac:dyDescent="0.2">
      <c r="A403" s="99" t="s">
        <v>2045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2046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2047</v>
      </c>
      <c r="B405" s="28" t="str">
        <f>"17"&amp;"."&amp;$B$800&amp;"."&amp;$B$801</f>
        <v>17.07.2023</v>
      </c>
      <c r="C405" s="90" t="s">
        <v>76</v>
      </c>
      <c r="D405" s="91">
        <f>ROUND(((D406+D407+D409+D408)/1000),5)</f>
        <v>3.77189</v>
      </c>
      <c r="E405" s="91">
        <f>ROUND(((E406+E407+E409+E408)/1000),5)</f>
        <v>3.6545800000000002</v>
      </c>
      <c r="F405" s="91">
        <f>ROUND(((F406+F407+F409+F408)/1000),5)</f>
        <v>3.5644499999999999</v>
      </c>
      <c r="G405" s="91">
        <f t="shared" ref="G405:AA405" si="234">ROUND(((G406+G407+G409+G408)/1000),5)</f>
        <v>3.4616899999999999</v>
      </c>
      <c r="H405" s="91">
        <f t="shared" si="234"/>
        <v>3.4211</v>
      </c>
      <c r="I405" s="91">
        <f t="shared" si="234"/>
        <v>3.5079699999999998</v>
      </c>
      <c r="J405" s="91">
        <f t="shared" si="234"/>
        <v>3.6942200000000001</v>
      </c>
      <c r="K405" s="91">
        <f t="shared" si="234"/>
        <v>3.8529599999999999</v>
      </c>
      <c r="L405" s="91">
        <f t="shared" si="234"/>
        <v>4.11144</v>
      </c>
      <c r="M405" s="91">
        <f t="shared" si="234"/>
        <v>4.3723799999999997</v>
      </c>
      <c r="N405" s="91">
        <f t="shared" si="234"/>
        <v>4.3827999999999996</v>
      </c>
      <c r="O405" s="91">
        <f t="shared" si="234"/>
        <v>4.4125300000000003</v>
      </c>
      <c r="P405" s="91">
        <f t="shared" si="234"/>
        <v>4.3836399999999998</v>
      </c>
      <c r="Q405" s="91">
        <f t="shared" si="234"/>
        <v>4.4040800000000004</v>
      </c>
      <c r="R405" s="91">
        <f t="shared" si="234"/>
        <v>4.4709700000000003</v>
      </c>
      <c r="S405" s="91">
        <f t="shared" si="234"/>
        <v>4.4476199999999997</v>
      </c>
      <c r="T405" s="91">
        <f t="shared" si="234"/>
        <v>4.4428799999999997</v>
      </c>
      <c r="U405" s="91">
        <f t="shared" si="234"/>
        <v>4.4286199999999996</v>
      </c>
      <c r="V405" s="91">
        <f t="shared" si="234"/>
        <v>4.3906700000000001</v>
      </c>
      <c r="W405" s="91">
        <f t="shared" si="234"/>
        <v>4.3405500000000004</v>
      </c>
      <c r="X405" s="91">
        <f t="shared" si="234"/>
        <v>4.3247299999999997</v>
      </c>
      <c r="Y405" s="91">
        <f t="shared" si="234"/>
        <v>4.3276500000000002</v>
      </c>
      <c r="Z405" s="91">
        <f t="shared" si="234"/>
        <v>3.99952</v>
      </c>
      <c r="AA405" s="91">
        <f t="shared" si="234"/>
        <v>3.7943899999999999</v>
      </c>
    </row>
    <row r="406" spans="1:27" ht="12.75" customHeight="1" outlineLevel="1" x14ac:dyDescent="0.2">
      <c r="A406" s="99" t="s">
        <v>2048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2049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customHeight="1" outlineLevel="1" x14ac:dyDescent="0.2">
      <c r="A408" s="99" t="s">
        <v>2050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2051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2052</v>
      </c>
      <c r="B410" s="28" t="str">
        <f>"18"&amp;"."&amp;$B$800&amp;"."&amp;$B$801</f>
        <v>18.07.2023</v>
      </c>
      <c r="C410" s="90" t="s">
        <v>76</v>
      </c>
      <c r="D410" s="91">
        <f>ROUND(((D411+D412+D414+D413)/1000),5)</f>
        <v>3.6478700000000002</v>
      </c>
      <c r="E410" s="91">
        <f>ROUND(((E411+E412+E414+E413)/1000),5)</f>
        <v>3.53145</v>
      </c>
      <c r="F410" s="91">
        <f>ROUND(((F411+F412+F414+F413)/1000),5)</f>
        <v>3.41669</v>
      </c>
      <c r="G410" s="91">
        <f t="shared" ref="G410:AA410" si="237">ROUND(((G411+G412+G414+G413)/1000),5)</f>
        <v>3.3129900000000001</v>
      </c>
      <c r="H410" s="91">
        <f t="shared" si="237"/>
        <v>3.3538299999999999</v>
      </c>
      <c r="I410" s="91">
        <f t="shared" si="237"/>
        <v>3.4539200000000001</v>
      </c>
      <c r="J410" s="91">
        <f t="shared" si="237"/>
        <v>3.5703999999999998</v>
      </c>
      <c r="K410" s="91">
        <f t="shared" si="237"/>
        <v>3.8400799999999999</v>
      </c>
      <c r="L410" s="91">
        <f t="shared" si="237"/>
        <v>4.0801100000000003</v>
      </c>
      <c r="M410" s="91">
        <f t="shared" si="237"/>
        <v>4.3787500000000001</v>
      </c>
      <c r="N410" s="91">
        <f t="shared" si="237"/>
        <v>4.3991800000000003</v>
      </c>
      <c r="O410" s="91">
        <f t="shared" si="237"/>
        <v>4.3993599999999997</v>
      </c>
      <c r="P410" s="91">
        <f t="shared" si="237"/>
        <v>4.3812600000000002</v>
      </c>
      <c r="Q410" s="91">
        <f t="shared" si="237"/>
        <v>4.3946800000000001</v>
      </c>
      <c r="R410" s="91">
        <f t="shared" si="237"/>
        <v>4.4611799999999997</v>
      </c>
      <c r="S410" s="91">
        <f t="shared" si="237"/>
        <v>4.4478600000000004</v>
      </c>
      <c r="T410" s="91">
        <f t="shared" si="237"/>
        <v>4.4454000000000002</v>
      </c>
      <c r="U410" s="91">
        <f t="shared" si="237"/>
        <v>4.4242999999999997</v>
      </c>
      <c r="V410" s="91">
        <f t="shared" si="237"/>
        <v>4.3849799999999997</v>
      </c>
      <c r="W410" s="91">
        <f t="shared" si="237"/>
        <v>4.3398899999999996</v>
      </c>
      <c r="X410" s="91">
        <f t="shared" si="237"/>
        <v>4.3008199999999999</v>
      </c>
      <c r="Y410" s="91">
        <f t="shared" si="237"/>
        <v>4.2908600000000003</v>
      </c>
      <c r="Z410" s="91">
        <f t="shared" si="237"/>
        <v>3.9333200000000001</v>
      </c>
      <c r="AA410" s="91">
        <f t="shared" si="237"/>
        <v>3.7784</v>
      </c>
    </row>
    <row r="411" spans="1:27" ht="12.75" customHeight="1" outlineLevel="1" x14ac:dyDescent="0.2">
      <c r="A411" s="99" t="s">
        <v>2053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2054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customHeight="1" outlineLevel="1" x14ac:dyDescent="0.2">
      <c r="A413" s="99" t="s">
        <v>2055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2056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2057</v>
      </c>
      <c r="B415" s="28" t="str">
        <f>"19"&amp;"."&amp;$B$800&amp;"."&amp;$B$801</f>
        <v>19.07.2023</v>
      </c>
      <c r="C415" s="90" t="s">
        <v>76</v>
      </c>
      <c r="D415" s="91">
        <f>ROUND(((D416+D417+D419+D418)/1000),5)</f>
        <v>3.6277900000000001</v>
      </c>
      <c r="E415" s="91">
        <f>ROUND(((E416+E417+E419+E418)/1000),5)</f>
        <v>3.5016400000000001</v>
      </c>
      <c r="F415" s="91">
        <f>ROUND(((F416+F417+F419+F418)/1000),5)</f>
        <v>3.3347799999999999</v>
      </c>
      <c r="G415" s="91">
        <f t="shared" ref="G415:AA415" si="240">ROUND(((G416+G417+G419+G418)/1000),5)</f>
        <v>3.2598199999999999</v>
      </c>
      <c r="H415" s="91">
        <f t="shared" si="240"/>
        <v>3.24587</v>
      </c>
      <c r="I415" s="91">
        <f t="shared" si="240"/>
        <v>3.4174099999999998</v>
      </c>
      <c r="J415" s="91">
        <f t="shared" si="240"/>
        <v>3.6085500000000001</v>
      </c>
      <c r="K415" s="91">
        <f t="shared" si="240"/>
        <v>3.8747400000000001</v>
      </c>
      <c r="L415" s="91">
        <f t="shared" si="240"/>
        <v>4.0947800000000001</v>
      </c>
      <c r="M415" s="91">
        <f t="shared" si="240"/>
        <v>4.3665399999999996</v>
      </c>
      <c r="N415" s="91">
        <f t="shared" si="240"/>
        <v>4.4132499999999997</v>
      </c>
      <c r="O415" s="91">
        <f t="shared" si="240"/>
        <v>4.4248700000000003</v>
      </c>
      <c r="P415" s="91">
        <f t="shared" si="240"/>
        <v>4.4226299999999998</v>
      </c>
      <c r="Q415" s="91">
        <f t="shared" si="240"/>
        <v>4.4304899999999998</v>
      </c>
      <c r="R415" s="91">
        <f t="shared" si="240"/>
        <v>4.4913499999999997</v>
      </c>
      <c r="S415" s="91">
        <f t="shared" si="240"/>
        <v>4.4749499999999998</v>
      </c>
      <c r="T415" s="91">
        <f t="shared" si="240"/>
        <v>4.4617300000000002</v>
      </c>
      <c r="U415" s="91">
        <f t="shared" si="240"/>
        <v>4.44278</v>
      </c>
      <c r="V415" s="91">
        <f t="shared" si="240"/>
        <v>4.4027700000000003</v>
      </c>
      <c r="W415" s="91">
        <f t="shared" si="240"/>
        <v>4.3643999999999998</v>
      </c>
      <c r="X415" s="91">
        <f t="shared" si="240"/>
        <v>4.3376599999999996</v>
      </c>
      <c r="Y415" s="91">
        <f t="shared" si="240"/>
        <v>4.3242900000000004</v>
      </c>
      <c r="Z415" s="91">
        <f t="shared" si="240"/>
        <v>4.0278600000000004</v>
      </c>
      <c r="AA415" s="91">
        <f t="shared" si="240"/>
        <v>3.8995600000000001</v>
      </c>
    </row>
    <row r="416" spans="1:27" ht="12.75" customHeight="1" outlineLevel="1" x14ac:dyDescent="0.2">
      <c r="A416" s="99" t="s">
        <v>2058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2059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customHeight="1" outlineLevel="1" x14ac:dyDescent="0.2">
      <c r="A418" s="99" t="s">
        <v>2060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2061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2062</v>
      </c>
      <c r="B420" s="28" t="str">
        <f>"20"&amp;"."&amp;$B$800&amp;"."&amp;$B$801</f>
        <v>20.07.2023</v>
      </c>
      <c r="C420" s="90" t="s">
        <v>76</v>
      </c>
      <c r="D420" s="91">
        <f>ROUND(((D421+D422+D424+D423)/1000),5)</f>
        <v>3.5954899999999999</v>
      </c>
      <c r="E420" s="91">
        <f>ROUND(((E421+E422+E424+E423)/1000),5)</f>
        <v>3.4434800000000001</v>
      </c>
      <c r="F420" s="91">
        <f>ROUND(((F421+F422+F424+F423)/1000),5)</f>
        <v>3.3057599999999998</v>
      </c>
      <c r="G420" s="91">
        <f t="shared" ref="G420:AA420" si="243">ROUND(((G421+G422+G424+G423)/1000),5)</f>
        <v>3.2374000000000001</v>
      </c>
      <c r="H420" s="91">
        <f t="shared" si="243"/>
        <v>3.2204600000000001</v>
      </c>
      <c r="I420" s="91">
        <f t="shared" si="243"/>
        <v>3.4015900000000001</v>
      </c>
      <c r="J420" s="91">
        <f t="shared" si="243"/>
        <v>3.4709500000000002</v>
      </c>
      <c r="K420" s="91">
        <f t="shared" si="243"/>
        <v>3.86151</v>
      </c>
      <c r="L420" s="91">
        <f t="shared" si="243"/>
        <v>4.1794000000000002</v>
      </c>
      <c r="M420" s="91">
        <f t="shared" si="243"/>
        <v>4.3819800000000004</v>
      </c>
      <c r="N420" s="91">
        <f t="shared" si="243"/>
        <v>4.43675</v>
      </c>
      <c r="O420" s="91">
        <f t="shared" si="243"/>
        <v>4.4437100000000003</v>
      </c>
      <c r="P420" s="91">
        <f t="shared" si="243"/>
        <v>4.4409099999999997</v>
      </c>
      <c r="Q420" s="91">
        <f t="shared" si="243"/>
        <v>4.4421400000000002</v>
      </c>
      <c r="R420" s="91">
        <f t="shared" si="243"/>
        <v>4.4613699999999996</v>
      </c>
      <c r="S420" s="91">
        <f t="shared" si="243"/>
        <v>4.45336</v>
      </c>
      <c r="T420" s="91">
        <f t="shared" si="243"/>
        <v>4.4524499999999998</v>
      </c>
      <c r="U420" s="91">
        <f t="shared" si="243"/>
        <v>4.4402699999999999</v>
      </c>
      <c r="V420" s="91">
        <f t="shared" si="243"/>
        <v>4.3972699999999998</v>
      </c>
      <c r="W420" s="91">
        <f t="shared" si="243"/>
        <v>4.37209</v>
      </c>
      <c r="X420" s="91">
        <f t="shared" si="243"/>
        <v>4.3524599999999998</v>
      </c>
      <c r="Y420" s="91">
        <f t="shared" si="243"/>
        <v>4.3418999999999999</v>
      </c>
      <c r="Z420" s="91">
        <f t="shared" si="243"/>
        <v>4.0155399999999997</v>
      </c>
      <c r="AA420" s="91">
        <f t="shared" si="243"/>
        <v>3.7990300000000001</v>
      </c>
    </row>
    <row r="421" spans="1:27" ht="12.75" customHeight="1" outlineLevel="1" x14ac:dyDescent="0.2">
      <c r="A421" s="99" t="s">
        <v>2063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2064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customHeight="1" outlineLevel="1" x14ac:dyDescent="0.2">
      <c r="A423" s="99" t="s">
        <v>2065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2066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2067</v>
      </c>
      <c r="B425" s="28" t="str">
        <f>"21"&amp;"."&amp;$B$800&amp;"."&amp;$B$801</f>
        <v>21.07.2023</v>
      </c>
      <c r="C425" s="90" t="s">
        <v>76</v>
      </c>
      <c r="D425" s="91">
        <f>ROUND(((D426+D427+D429+D428)/1000),5)</f>
        <v>3.5583499999999999</v>
      </c>
      <c r="E425" s="91">
        <f>ROUND(((E426+E427+E429+E428)/1000),5)</f>
        <v>3.4186100000000001</v>
      </c>
      <c r="F425" s="91">
        <f>ROUND(((F426+F427+F429+F428)/1000),5)</f>
        <v>3.3441900000000002</v>
      </c>
      <c r="G425" s="91">
        <f t="shared" ref="G425:AA425" si="246">ROUND(((G426+G427+G429+G428)/1000),5)</f>
        <v>3.26755</v>
      </c>
      <c r="H425" s="91">
        <f t="shared" si="246"/>
        <v>3.2397900000000002</v>
      </c>
      <c r="I425" s="91">
        <f t="shared" si="246"/>
        <v>3.3886599999999998</v>
      </c>
      <c r="J425" s="91">
        <f t="shared" si="246"/>
        <v>3.5070800000000002</v>
      </c>
      <c r="K425" s="91">
        <f t="shared" si="246"/>
        <v>3.8097099999999999</v>
      </c>
      <c r="L425" s="91">
        <f t="shared" si="246"/>
        <v>4.2441199999999997</v>
      </c>
      <c r="M425" s="91">
        <f t="shared" si="246"/>
        <v>4.4359299999999999</v>
      </c>
      <c r="N425" s="91">
        <f t="shared" si="246"/>
        <v>4.4531900000000002</v>
      </c>
      <c r="O425" s="91">
        <f t="shared" si="246"/>
        <v>4.4474999999999998</v>
      </c>
      <c r="P425" s="91">
        <f t="shared" si="246"/>
        <v>4.4390400000000003</v>
      </c>
      <c r="Q425" s="91">
        <f t="shared" si="246"/>
        <v>4.4486699999999999</v>
      </c>
      <c r="R425" s="91">
        <f t="shared" si="246"/>
        <v>4.4478499999999999</v>
      </c>
      <c r="S425" s="91">
        <f t="shared" si="246"/>
        <v>4.4417600000000004</v>
      </c>
      <c r="T425" s="91">
        <f t="shared" si="246"/>
        <v>4.4370500000000002</v>
      </c>
      <c r="U425" s="91">
        <f t="shared" si="246"/>
        <v>4.4356799999999996</v>
      </c>
      <c r="V425" s="91">
        <f t="shared" si="246"/>
        <v>4.4177400000000002</v>
      </c>
      <c r="W425" s="91">
        <f t="shared" si="246"/>
        <v>4.4176200000000003</v>
      </c>
      <c r="X425" s="91">
        <f t="shared" si="246"/>
        <v>4.4029800000000003</v>
      </c>
      <c r="Y425" s="91">
        <f t="shared" si="246"/>
        <v>4.4065500000000002</v>
      </c>
      <c r="Z425" s="91">
        <f t="shared" si="246"/>
        <v>4.2614900000000002</v>
      </c>
      <c r="AA425" s="91">
        <f t="shared" si="246"/>
        <v>3.9115799999999998</v>
      </c>
    </row>
    <row r="426" spans="1:27" ht="12.75" customHeight="1" outlineLevel="1" x14ac:dyDescent="0.2">
      <c r="A426" s="99" t="s">
        <v>2068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2069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customHeight="1" outlineLevel="1" x14ac:dyDescent="0.2">
      <c r="A428" s="99" t="s">
        <v>2070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2071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2072</v>
      </c>
      <c r="B430" s="28" t="str">
        <f>"22"&amp;"."&amp;$B$800&amp;"."&amp;$B$801</f>
        <v>22.07.2023</v>
      </c>
      <c r="C430" s="90" t="s">
        <v>76</v>
      </c>
      <c r="D430" s="91">
        <f>ROUND(((D431+D432+D434+D433)/1000),5)</f>
        <v>3.9013100000000001</v>
      </c>
      <c r="E430" s="91">
        <f>ROUND(((E431+E432+E434+E433)/1000),5)</f>
        <v>3.7666499999999998</v>
      </c>
      <c r="F430" s="91">
        <f>ROUND(((F431+F432+F434+F433)/1000),5)</f>
        <v>3.62595</v>
      </c>
      <c r="G430" s="91">
        <f t="shared" ref="G430:AA430" si="249">ROUND(((G431+G432+G434+G433)/1000),5)</f>
        <v>3.51424</v>
      </c>
      <c r="H430" s="91">
        <f t="shared" si="249"/>
        <v>3.4631599999999998</v>
      </c>
      <c r="I430" s="91">
        <f t="shared" si="249"/>
        <v>3.5331999999999999</v>
      </c>
      <c r="J430" s="91">
        <f t="shared" si="249"/>
        <v>3.66513</v>
      </c>
      <c r="K430" s="91">
        <f t="shared" si="249"/>
        <v>3.79305</v>
      </c>
      <c r="L430" s="91">
        <f t="shared" si="249"/>
        <v>3.9536600000000002</v>
      </c>
      <c r="M430" s="91">
        <f t="shared" si="249"/>
        <v>4.3613600000000003</v>
      </c>
      <c r="N430" s="91">
        <f t="shared" si="249"/>
        <v>4.4293899999999997</v>
      </c>
      <c r="O430" s="91">
        <f t="shared" si="249"/>
        <v>4.4383299999999997</v>
      </c>
      <c r="P430" s="91">
        <f t="shared" si="249"/>
        <v>4.4327100000000002</v>
      </c>
      <c r="Q430" s="91">
        <f t="shared" si="249"/>
        <v>4.42936</v>
      </c>
      <c r="R430" s="91">
        <f t="shared" si="249"/>
        <v>4.4310099999999997</v>
      </c>
      <c r="S430" s="91">
        <f t="shared" si="249"/>
        <v>4.4216100000000003</v>
      </c>
      <c r="T430" s="91">
        <f t="shared" si="249"/>
        <v>4.3931500000000003</v>
      </c>
      <c r="U430" s="91">
        <f t="shared" si="249"/>
        <v>4.3587300000000004</v>
      </c>
      <c r="V430" s="91">
        <f t="shared" si="249"/>
        <v>4.3324100000000003</v>
      </c>
      <c r="W430" s="91">
        <f t="shared" si="249"/>
        <v>4.2804700000000002</v>
      </c>
      <c r="X430" s="91">
        <f t="shared" si="249"/>
        <v>4.2736499999999999</v>
      </c>
      <c r="Y430" s="91">
        <f t="shared" si="249"/>
        <v>4.2882400000000001</v>
      </c>
      <c r="Z430" s="91">
        <f t="shared" si="249"/>
        <v>4.1051599999999997</v>
      </c>
      <c r="AA430" s="91">
        <f t="shared" si="249"/>
        <v>3.8980700000000001</v>
      </c>
    </row>
    <row r="431" spans="1:27" ht="12.75" customHeight="1" outlineLevel="1" x14ac:dyDescent="0.2">
      <c r="A431" s="99" t="s">
        <v>2073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2074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customHeight="1" outlineLevel="1" x14ac:dyDescent="0.2">
      <c r="A433" s="99" t="s">
        <v>2075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2076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2077</v>
      </c>
      <c r="B435" s="28" t="str">
        <f>"23"&amp;"."&amp;$B$800&amp;"."&amp;$B$801</f>
        <v>23.07.2023</v>
      </c>
      <c r="C435" s="90" t="s">
        <v>76</v>
      </c>
      <c r="D435" s="91">
        <f>ROUND(((D436+D437+D439+D438)/1000),5)</f>
        <v>3.7140200000000001</v>
      </c>
      <c r="E435" s="91">
        <f>ROUND(((E436+E437+E439+E438)/1000),5)</f>
        <v>3.5662099999999999</v>
      </c>
      <c r="F435" s="91">
        <f>ROUND(((F436+F437+F439+F438)/1000),5)</f>
        <v>3.39228</v>
      </c>
      <c r="G435" s="91">
        <f t="shared" ref="G435:AA435" si="252">ROUND(((G436+G437+G439+G438)/1000),5)</f>
        <v>3.2884500000000001</v>
      </c>
      <c r="H435" s="91">
        <f t="shared" si="252"/>
        <v>3.2379600000000002</v>
      </c>
      <c r="I435" s="91">
        <f t="shared" si="252"/>
        <v>3.29244</v>
      </c>
      <c r="J435" s="91">
        <f t="shared" si="252"/>
        <v>3.2925300000000002</v>
      </c>
      <c r="K435" s="91">
        <f t="shared" si="252"/>
        <v>3.5887799999999999</v>
      </c>
      <c r="L435" s="91">
        <f t="shared" si="252"/>
        <v>3.80816</v>
      </c>
      <c r="M435" s="91">
        <f t="shared" si="252"/>
        <v>4.0257899999999998</v>
      </c>
      <c r="N435" s="91">
        <f t="shared" si="252"/>
        <v>4.2088400000000004</v>
      </c>
      <c r="O435" s="91">
        <f t="shared" si="252"/>
        <v>4.2469400000000004</v>
      </c>
      <c r="P435" s="91">
        <f t="shared" si="252"/>
        <v>4.2521199999999997</v>
      </c>
      <c r="Q435" s="91">
        <f t="shared" si="252"/>
        <v>4.2567899999999996</v>
      </c>
      <c r="R435" s="91">
        <f t="shared" si="252"/>
        <v>4.2564799999999998</v>
      </c>
      <c r="S435" s="91">
        <f t="shared" si="252"/>
        <v>4.2502599999999999</v>
      </c>
      <c r="T435" s="91">
        <f t="shared" si="252"/>
        <v>4.2106700000000004</v>
      </c>
      <c r="U435" s="91">
        <f t="shared" si="252"/>
        <v>4.2000099999999998</v>
      </c>
      <c r="V435" s="91">
        <f t="shared" si="252"/>
        <v>4.1925800000000004</v>
      </c>
      <c r="W435" s="91">
        <f t="shared" si="252"/>
        <v>4.1839000000000004</v>
      </c>
      <c r="X435" s="91">
        <f t="shared" si="252"/>
        <v>4.1896699999999996</v>
      </c>
      <c r="Y435" s="91">
        <f t="shared" si="252"/>
        <v>4.1861300000000004</v>
      </c>
      <c r="Z435" s="91">
        <f t="shared" si="252"/>
        <v>4.0079099999999999</v>
      </c>
      <c r="AA435" s="91">
        <f t="shared" si="252"/>
        <v>3.83724</v>
      </c>
    </row>
    <row r="436" spans="1:27" ht="12.75" customHeight="1" outlineLevel="1" x14ac:dyDescent="0.2">
      <c r="A436" s="99" t="s">
        <v>2078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2079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customHeight="1" outlineLevel="1" x14ac:dyDescent="0.2">
      <c r="A438" s="99" t="s">
        <v>2080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2081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2082</v>
      </c>
      <c r="B440" s="28" t="str">
        <f>"24"&amp;"."&amp;$B$800&amp;"."&amp;$B$801</f>
        <v>24.07.2023</v>
      </c>
      <c r="C440" s="90" t="s">
        <v>76</v>
      </c>
      <c r="D440" s="91">
        <f>ROUND(((D441+D442+D444+D443)/1000),5)</f>
        <v>3.61808</v>
      </c>
      <c r="E440" s="91">
        <f>ROUND(((E441+E442+E444+E443)/1000),5)</f>
        <v>3.4672999999999998</v>
      </c>
      <c r="F440" s="91">
        <f>ROUND(((F441+F442+F444+F443)/1000),5)</f>
        <v>3.40049</v>
      </c>
      <c r="G440" s="91">
        <f t="shared" ref="G440:AA440" si="255">ROUND(((G441+G442+G444+G443)/1000),5)</f>
        <v>3.32036</v>
      </c>
      <c r="H440" s="91">
        <f t="shared" si="255"/>
        <v>3.2921200000000002</v>
      </c>
      <c r="I440" s="91">
        <f t="shared" si="255"/>
        <v>3.46089</v>
      </c>
      <c r="J440" s="91">
        <f t="shared" si="255"/>
        <v>3.6727500000000002</v>
      </c>
      <c r="K440" s="91">
        <f t="shared" si="255"/>
        <v>3.8029000000000002</v>
      </c>
      <c r="L440" s="91">
        <f t="shared" si="255"/>
        <v>4.1393300000000002</v>
      </c>
      <c r="M440" s="91">
        <f t="shared" si="255"/>
        <v>4.3694300000000004</v>
      </c>
      <c r="N440" s="91">
        <f t="shared" si="255"/>
        <v>4.4354100000000001</v>
      </c>
      <c r="O440" s="91">
        <f t="shared" si="255"/>
        <v>4.4416200000000003</v>
      </c>
      <c r="P440" s="91">
        <f t="shared" si="255"/>
        <v>4.42889</v>
      </c>
      <c r="Q440" s="91">
        <f t="shared" si="255"/>
        <v>4.4724500000000003</v>
      </c>
      <c r="R440" s="91">
        <f t="shared" si="255"/>
        <v>4.4670899999999998</v>
      </c>
      <c r="S440" s="91">
        <f t="shared" si="255"/>
        <v>4.4410600000000002</v>
      </c>
      <c r="T440" s="91">
        <f t="shared" si="255"/>
        <v>4.4270399999999999</v>
      </c>
      <c r="U440" s="91">
        <f t="shared" si="255"/>
        <v>4.4060699999999997</v>
      </c>
      <c r="V440" s="91">
        <f t="shared" si="255"/>
        <v>4.3550300000000002</v>
      </c>
      <c r="W440" s="91">
        <f t="shared" si="255"/>
        <v>4.3370800000000003</v>
      </c>
      <c r="X440" s="91">
        <f t="shared" si="255"/>
        <v>4.2793200000000002</v>
      </c>
      <c r="Y440" s="91">
        <f t="shared" si="255"/>
        <v>4.2736299999999998</v>
      </c>
      <c r="Z440" s="91">
        <f t="shared" si="255"/>
        <v>3.9668999999999999</v>
      </c>
      <c r="AA440" s="91">
        <f t="shared" si="255"/>
        <v>3.7665500000000001</v>
      </c>
    </row>
    <row r="441" spans="1:27" ht="12.75" customHeight="1" outlineLevel="1" x14ac:dyDescent="0.2">
      <c r="A441" s="99" t="s">
        <v>2083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2084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customHeight="1" outlineLevel="1" x14ac:dyDescent="0.2">
      <c r="A443" s="99" t="s">
        <v>2085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2086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2087</v>
      </c>
      <c r="B445" s="28" t="str">
        <f>"25"&amp;"."&amp;$B$800&amp;"."&amp;$B$801</f>
        <v>25.07.2023</v>
      </c>
      <c r="C445" s="90" t="s">
        <v>76</v>
      </c>
      <c r="D445" s="91">
        <f>ROUND(((D446+D447+D449+D448)/1000),5)</f>
        <v>3.55017</v>
      </c>
      <c r="E445" s="91">
        <f>ROUND(((E446+E447+E449+E448)/1000),5)</f>
        <v>3.4056199999999999</v>
      </c>
      <c r="F445" s="91">
        <f>ROUND(((F446+F447+F449+F448)/1000),5)</f>
        <v>3.2606199999999999</v>
      </c>
      <c r="G445" s="91">
        <f t="shared" ref="G445:AA445" si="258">ROUND(((G446+G447+G449+G448)/1000),5)</f>
        <v>3.2021600000000001</v>
      </c>
      <c r="H445" s="91">
        <f t="shared" si="258"/>
        <v>3.1699000000000002</v>
      </c>
      <c r="I445" s="91">
        <f t="shared" si="258"/>
        <v>3.3562599999999998</v>
      </c>
      <c r="J445" s="91">
        <f t="shared" si="258"/>
        <v>3.4724499999999998</v>
      </c>
      <c r="K445" s="91">
        <f t="shared" si="258"/>
        <v>3.7617799999999999</v>
      </c>
      <c r="L445" s="91">
        <f t="shared" si="258"/>
        <v>3.8751699999999998</v>
      </c>
      <c r="M445" s="91">
        <f t="shared" si="258"/>
        <v>4.1604700000000001</v>
      </c>
      <c r="N445" s="91">
        <f t="shared" si="258"/>
        <v>4.2270200000000004</v>
      </c>
      <c r="O445" s="91">
        <f t="shared" si="258"/>
        <v>4.3587600000000002</v>
      </c>
      <c r="P445" s="91">
        <f t="shared" si="258"/>
        <v>4.3421599999999998</v>
      </c>
      <c r="Q445" s="91">
        <f t="shared" si="258"/>
        <v>4.37303</v>
      </c>
      <c r="R445" s="91">
        <f t="shared" si="258"/>
        <v>4.44001</v>
      </c>
      <c r="S445" s="91">
        <f t="shared" si="258"/>
        <v>4.4382299999999999</v>
      </c>
      <c r="T445" s="91">
        <f t="shared" si="258"/>
        <v>4.4356900000000001</v>
      </c>
      <c r="U445" s="91">
        <f t="shared" si="258"/>
        <v>4.4182499999999996</v>
      </c>
      <c r="V445" s="91">
        <f t="shared" si="258"/>
        <v>4.3666099999999997</v>
      </c>
      <c r="W445" s="91">
        <f t="shared" si="258"/>
        <v>4.2326199999999998</v>
      </c>
      <c r="X445" s="91">
        <f t="shared" si="258"/>
        <v>4.0632299999999999</v>
      </c>
      <c r="Y445" s="91">
        <f t="shared" si="258"/>
        <v>4.0465999999999998</v>
      </c>
      <c r="Z445" s="91">
        <f t="shared" si="258"/>
        <v>3.8601999999999999</v>
      </c>
      <c r="AA445" s="91">
        <f t="shared" si="258"/>
        <v>3.7221600000000001</v>
      </c>
    </row>
    <row r="446" spans="1:27" ht="12.75" customHeight="1" outlineLevel="1" x14ac:dyDescent="0.2">
      <c r="A446" s="99" t="s">
        <v>2088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2089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customHeight="1" outlineLevel="1" x14ac:dyDescent="0.2">
      <c r="A448" s="99" t="s">
        <v>2090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2091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2092</v>
      </c>
      <c r="B450" s="28" t="str">
        <f>"26"&amp;"."&amp;$B$800&amp;"."&amp;$B$801</f>
        <v>26.07.2023</v>
      </c>
      <c r="C450" s="90" t="s">
        <v>76</v>
      </c>
      <c r="D450" s="91">
        <f>ROUND(((D451+D452+D454+D453)/1000),5)</f>
        <v>3.6142699999999999</v>
      </c>
      <c r="E450" s="91">
        <f>ROUND(((E451+E452+E454+E453)/1000),5)</f>
        <v>3.4897399999999998</v>
      </c>
      <c r="F450" s="91">
        <f>ROUND(((F451+F452+F454+F453)/1000),5)</f>
        <v>3.3711799999999998</v>
      </c>
      <c r="G450" s="91">
        <f t="shared" ref="G450:AA450" si="261">ROUND(((G451+G452+G454+G453)/1000),5)</f>
        <v>3.2508300000000001</v>
      </c>
      <c r="H450" s="91">
        <f t="shared" si="261"/>
        <v>3.2519</v>
      </c>
      <c r="I450" s="91">
        <f t="shared" si="261"/>
        <v>3.42557</v>
      </c>
      <c r="J450" s="91">
        <f t="shared" si="261"/>
        <v>3.5422600000000002</v>
      </c>
      <c r="K450" s="91">
        <f t="shared" si="261"/>
        <v>3.8292199999999998</v>
      </c>
      <c r="L450" s="91">
        <f t="shared" si="261"/>
        <v>4.0639099999999999</v>
      </c>
      <c r="M450" s="91">
        <f t="shared" si="261"/>
        <v>4.43614</v>
      </c>
      <c r="N450" s="91">
        <f t="shared" si="261"/>
        <v>4.4923099999999998</v>
      </c>
      <c r="O450" s="91">
        <f t="shared" si="261"/>
        <v>4.5262900000000004</v>
      </c>
      <c r="P450" s="91">
        <f t="shared" si="261"/>
        <v>4.4937800000000001</v>
      </c>
      <c r="Q450" s="91">
        <f t="shared" si="261"/>
        <v>4.4693800000000001</v>
      </c>
      <c r="R450" s="91">
        <f t="shared" si="261"/>
        <v>4.5845399999999996</v>
      </c>
      <c r="S450" s="91">
        <f t="shared" si="261"/>
        <v>4.53512</v>
      </c>
      <c r="T450" s="91">
        <f t="shared" si="261"/>
        <v>4.4997199999999999</v>
      </c>
      <c r="U450" s="91">
        <f t="shared" si="261"/>
        <v>4.46516</v>
      </c>
      <c r="V450" s="91">
        <f t="shared" si="261"/>
        <v>4.4283999999999999</v>
      </c>
      <c r="W450" s="91">
        <f t="shared" si="261"/>
        <v>4.3986400000000003</v>
      </c>
      <c r="X450" s="91">
        <f t="shared" si="261"/>
        <v>4.3414099999999998</v>
      </c>
      <c r="Y450" s="91">
        <f t="shared" si="261"/>
        <v>4.2354799999999999</v>
      </c>
      <c r="Z450" s="91">
        <f t="shared" si="261"/>
        <v>4.09924</v>
      </c>
      <c r="AA450" s="91">
        <f t="shared" si="261"/>
        <v>3.78207</v>
      </c>
    </row>
    <row r="451" spans="1:27" ht="12.75" customHeight="1" outlineLevel="1" x14ac:dyDescent="0.2">
      <c r="A451" s="99" t="s">
        <v>2093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2094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customHeight="1" outlineLevel="1" x14ac:dyDescent="0.2">
      <c r="A453" s="99" t="s">
        <v>2095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2096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2097</v>
      </c>
      <c r="B455" s="28" t="str">
        <f>"27"&amp;"."&amp;$B$800&amp;"."&amp;$B$801</f>
        <v>27.07.2023</v>
      </c>
      <c r="C455" s="90" t="s">
        <v>76</v>
      </c>
      <c r="D455" s="91">
        <f>ROUND(((D456+D457+D459+D458)/1000),5)</f>
        <v>3.6092</v>
      </c>
      <c r="E455" s="91">
        <f>ROUND(((E456+E457+E459+E458)/1000),5)</f>
        <v>3.4284500000000002</v>
      </c>
      <c r="F455" s="91">
        <f>ROUND(((F456+F457+F459+F458)/1000),5)</f>
        <v>3.27305</v>
      </c>
      <c r="G455" s="91">
        <f t="shared" ref="G455:AA455" si="264">ROUND(((G456+G457+G459+G458)/1000),5)</f>
        <v>3.15394</v>
      </c>
      <c r="H455" s="91">
        <f t="shared" si="264"/>
        <v>3.1251099999999998</v>
      </c>
      <c r="I455" s="91">
        <f t="shared" si="264"/>
        <v>3.3637199999999998</v>
      </c>
      <c r="J455" s="91">
        <f t="shared" si="264"/>
        <v>3.6325500000000002</v>
      </c>
      <c r="K455" s="91">
        <f t="shared" si="264"/>
        <v>3.77359</v>
      </c>
      <c r="L455" s="91">
        <f t="shared" si="264"/>
        <v>4.1877899999999997</v>
      </c>
      <c r="M455" s="91">
        <f t="shared" si="264"/>
        <v>4.4482699999999999</v>
      </c>
      <c r="N455" s="91">
        <f t="shared" si="264"/>
        <v>4.4560199999999996</v>
      </c>
      <c r="O455" s="91">
        <f t="shared" si="264"/>
        <v>4.4631800000000004</v>
      </c>
      <c r="P455" s="91">
        <f t="shared" si="264"/>
        <v>4.4502699999999997</v>
      </c>
      <c r="Q455" s="91">
        <f t="shared" si="264"/>
        <v>4.4635199999999999</v>
      </c>
      <c r="R455" s="91">
        <f t="shared" si="264"/>
        <v>4.4754699999999996</v>
      </c>
      <c r="S455" s="91">
        <f t="shared" si="264"/>
        <v>4.4625300000000001</v>
      </c>
      <c r="T455" s="91">
        <f t="shared" si="264"/>
        <v>4.4848100000000004</v>
      </c>
      <c r="U455" s="91">
        <f t="shared" si="264"/>
        <v>4.4654499999999997</v>
      </c>
      <c r="V455" s="91">
        <f t="shared" si="264"/>
        <v>4.43614</v>
      </c>
      <c r="W455" s="91">
        <f t="shared" si="264"/>
        <v>4.3836300000000001</v>
      </c>
      <c r="X455" s="91">
        <f t="shared" si="264"/>
        <v>4.29345</v>
      </c>
      <c r="Y455" s="91">
        <f t="shared" si="264"/>
        <v>4.2386400000000002</v>
      </c>
      <c r="Z455" s="91">
        <f t="shared" si="264"/>
        <v>4.0658399999999997</v>
      </c>
      <c r="AA455" s="91">
        <f t="shared" si="264"/>
        <v>3.7610800000000002</v>
      </c>
    </row>
    <row r="456" spans="1:27" ht="12.75" customHeight="1" outlineLevel="1" x14ac:dyDescent="0.2">
      <c r="A456" s="99" t="s">
        <v>2098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2099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customHeight="1" outlineLevel="1" x14ac:dyDescent="0.2">
      <c r="A458" s="99" t="s">
        <v>2100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2101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2102</v>
      </c>
      <c r="B460" s="28" t="str">
        <f>"28"&amp;"."&amp;$B$800&amp;"."&amp;$B$801</f>
        <v>28.07.2023</v>
      </c>
      <c r="C460" s="90" t="s">
        <v>76</v>
      </c>
      <c r="D460" s="91">
        <f>ROUND(((D461+D462+D464+D463)/1000),5)</f>
        <v>3.54948</v>
      </c>
      <c r="E460" s="91">
        <f>ROUND(((E461+E462+E464+E463)/1000),5)</f>
        <v>3.3709600000000002</v>
      </c>
      <c r="F460" s="91">
        <f>ROUND(((F461+F462+F464+F463)/1000),5)</f>
        <v>3.2218599999999999</v>
      </c>
      <c r="G460" s="91">
        <f t="shared" ref="G460:AA460" si="267">ROUND(((G461+G462+G464+G463)/1000),5)</f>
        <v>3.1531799999999999</v>
      </c>
      <c r="H460" s="91">
        <f t="shared" si="267"/>
        <v>3.13646</v>
      </c>
      <c r="I460" s="91">
        <f t="shared" si="267"/>
        <v>3.3549099999999998</v>
      </c>
      <c r="J460" s="91">
        <f t="shared" si="267"/>
        <v>3.5747499999999999</v>
      </c>
      <c r="K460" s="91">
        <f t="shared" si="267"/>
        <v>3.79508</v>
      </c>
      <c r="L460" s="91">
        <f t="shared" si="267"/>
        <v>4.0444599999999999</v>
      </c>
      <c r="M460" s="91">
        <f t="shared" si="267"/>
        <v>4.4626000000000001</v>
      </c>
      <c r="N460" s="91">
        <f t="shared" si="267"/>
        <v>4.4727199999999998</v>
      </c>
      <c r="O460" s="91">
        <f t="shared" si="267"/>
        <v>4.4831500000000002</v>
      </c>
      <c r="P460" s="91">
        <f t="shared" si="267"/>
        <v>4.4870000000000001</v>
      </c>
      <c r="Q460" s="91">
        <f t="shared" si="267"/>
        <v>4.4775999999999998</v>
      </c>
      <c r="R460" s="91">
        <f t="shared" si="267"/>
        <v>4.5562300000000002</v>
      </c>
      <c r="S460" s="91">
        <f t="shared" si="267"/>
        <v>4.4758199999999997</v>
      </c>
      <c r="T460" s="91">
        <f t="shared" si="267"/>
        <v>4.4918199999999997</v>
      </c>
      <c r="U460" s="91">
        <f t="shared" si="267"/>
        <v>4.4707299999999996</v>
      </c>
      <c r="V460" s="91">
        <f t="shared" si="267"/>
        <v>4.4458099999999998</v>
      </c>
      <c r="W460" s="91">
        <f t="shared" si="267"/>
        <v>4.4029199999999999</v>
      </c>
      <c r="X460" s="91">
        <f t="shared" si="267"/>
        <v>4.3641500000000004</v>
      </c>
      <c r="Y460" s="91">
        <f t="shared" si="267"/>
        <v>4.3492499999999996</v>
      </c>
      <c r="Z460" s="91">
        <f t="shared" si="267"/>
        <v>4.0795500000000002</v>
      </c>
      <c r="AA460" s="91">
        <f t="shared" si="267"/>
        <v>3.89927</v>
      </c>
    </row>
    <row r="461" spans="1:27" ht="12.75" customHeight="1" outlineLevel="1" x14ac:dyDescent="0.2">
      <c r="A461" s="99" t="s">
        <v>2103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2104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customHeight="1" outlineLevel="1" x14ac:dyDescent="0.2">
      <c r="A463" s="99" t="s">
        <v>2105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2106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2107</v>
      </c>
      <c r="B465" s="28" t="str">
        <f>"29"&amp;"."&amp;$B$800&amp;"."&amp;$B$801</f>
        <v>29.07.2023</v>
      </c>
      <c r="C465" s="90" t="s">
        <v>76</v>
      </c>
      <c r="D465" s="91">
        <f>ROUND(((D466+D467+D469+D468)/1000),5)</f>
        <v>3.65517</v>
      </c>
      <c r="E465" s="91">
        <f>ROUND(((E466+E467+E469+E468)/1000),5)</f>
        <v>3.50041</v>
      </c>
      <c r="F465" s="91">
        <f>ROUND(((F466+F467+F469+F468)/1000),5)</f>
        <v>3.3998400000000002</v>
      </c>
      <c r="G465" s="91">
        <f t="shared" ref="G465:AA465" si="270">ROUND(((G466+G467+G469+G468)/1000),5)</f>
        <v>3.3002899999999999</v>
      </c>
      <c r="H465" s="91">
        <f t="shared" si="270"/>
        <v>3.2651500000000002</v>
      </c>
      <c r="I465" s="91">
        <f t="shared" si="270"/>
        <v>3.3599000000000001</v>
      </c>
      <c r="J465" s="91">
        <f t="shared" si="270"/>
        <v>3.3585799999999999</v>
      </c>
      <c r="K465" s="91">
        <f t="shared" si="270"/>
        <v>3.7417199999999999</v>
      </c>
      <c r="L465" s="91">
        <f t="shared" si="270"/>
        <v>3.8597399999999999</v>
      </c>
      <c r="M465" s="91">
        <f t="shared" si="270"/>
        <v>4.1902200000000001</v>
      </c>
      <c r="N465" s="91">
        <f t="shared" si="270"/>
        <v>4.3779399999999997</v>
      </c>
      <c r="O465" s="91">
        <f t="shared" si="270"/>
        <v>4.4030699999999996</v>
      </c>
      <c r="P465" s="91">
        <f t="shared" si="270"/>
        <v>4.3956</v>
      </c>
      <c r="Q465" s="91">
        <f t="shared" si="270"/>
        <v>4.3981199999999996</v>
      </c>
      <c r="R465" s="91">
        <f t="shared" si="270"/>
        <v>4.3884600000000002</v>
      </c>
      <c r="S465" s="91">
        <f t="shared" si="270"/>
        <v>4.33894</v>
      </c>
      <c r="T465" s="91">
        <f t="shared" si="270"/>
        <v>4.3175499999999998</v>
      </c>
      <c r="U465" s="91">
        <f t="shared" si="270"/>
        <v>4.2967500000000003</v>
      </c>
      <c r="V465" s="91">
        <f t="shared" si="270"/>
        <v>4.2935699999999999</v>
      </c>
      <c r="W465" s="91">
        <f t="shared" si="270"/>
        <v>4.1840900000000003</v>
      </c>
      <c r="X465" s="91">
        <f t="shared" si="270"/>
        <v>4.1748599999999998</v>
      </c>
      <c r="Y465" s="91">
        <f t="shared" si="270"/>
        <v>4.1608799999999997</v>
      </c>
      <c r="Z465" s="91">
        <f t="shared" si="270"/>
        <v>4.0640299999999998</v>
      </c>
      <c r="AA465" s="91">
        <f t="shared" si="270"/>
        <v>3.8775300000000001</v>
      </c>
    </row>
    <row r="466" spans="1:27" ht="12.75" customHeight="1" outlineLevel="1" x14ac:dyDescent="0.2">
      <c r="A466" s="99" t="s">
        <v>2108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2109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customHeight="1" outlineLevel="1" x14ac:dyDescent="0.2">
      <c r="A468" s="99" t="s">
        <v>2110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2111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2112</v>
      </c>
      <c r="B470" s="28" t="str">
        <f>"30"&amp;"."&amp;$B$800&amp;"."&amp;$B$801</f>
        <v>30.07.2023</v>
      </c>
      <c r="C470" s="90" t="s">
        <v>76</v>
      </c>
      <c r="D470" s="91">
        <f>ROUND(((D471+D472+D474+D473)/1000),5)</f>
        <v>3.7172200000000002</v>
      </c>
      <c r="E470" s="91">
        <f>ROUND(((E471+E472+E474+E473)/1000),5)</f>
        <v>3.5291899999999998</v>
      </c>
      <c r="F470" s="91">
        <f>ROUND(((F471+F472+F474+F473)/1000),5)</f>
        <v>3.4148700000000001</v>
      </c>
      <c r="G470" s="91">
        <f t="shared" ref="G470:AA470" si="273">ROUND(((G471+G472+G474+G473)/1000),5)</f>
        <v>3.3564400000000001</v>
      </c>
      <c r="H470" s="91">
        <f t="shared" si="273"/>
        <v>3.3059099999999999</v>
      </c>
      <c r="I470" s="91">
        <f t="shared" si="273"/>
        <v>3.3287499999999999</v>
      </c>
      <c r="J470" s="91">
        <f t="shared" si="273"/>
        <v>3.35432</v>
      </c>
      <c r="K470" s="91">
        <f t="shared" si="273"/>
        <v>3.6658200000000001</v>
      </c>
      <c r="L470" s="91">
        <f t="shared" si="273"/>
        <v>3.8501400000000001</v>
      </c>
      <c r="M470" s="91">
        <f t="shared" si="273"/>
        <v>4.2101800000000003</v>
      </c>
      <c r="N470" s="91">
        <f t="shared" si="273"/>
        <v>4.3315700000000001</v>
      </c>
      <c r="O470" s="91">
        <f t="shared" si="273"/>
        <v>4.3760199999999996</v>
      </c>
      <c r="P470" s="91">
        <f t="shared" si="273"/>
        <v>4.3655900000000001</v>
      </c>
      <c r="Q470" s="91">
        <f t="shared" si="273"/>
        <v>4.3709499999999997</v>
      </c>
      <c r="R470" s="91">
        <f t="shared" si="273"/>
        <v>4.3708999999999998</v>
      </c>
      <c r="S470" s="91">
        <f t="shared" si="273"/>
        <v>4.3722399999999997</v>
      </c>
      <c r="T470" s="91">
        <f t="shared" si="273"/>
        <v>4.3726599999999998</v>
      </c>
      <c r="U470" s="91">
        <f t="shared" si="273"/>
        <v>4.3302100000000001</v>
      </c>
      <c r="V470" s="91">
        <f t="shared" si="273"/>
        <v>4.3389600000000002</v>
      </c>
      <c r="W470" s="91">
        <f t="shared" si="273"/>
        <v>4.31454</v>
      </c>
      <c r="X470" s="91">
        <f t="shared" si="273"/>
        <v>4.2993499999999996</v>
      </c>
      <c r="Y470" s="91">
        <f t="shared" si="273"/>
        <v>4.2725999999999997</v>
      </c>
      <c r="Z470" s="91">
        <f t="shared" si="273"/>
        <v>4.1670400000000001</v>
      </c>
      <c r="AA470" s="91">
        <f t="shared" si="273"/>
        <v>3.9165999999999999</v>
      </c>
    </row>
    <row r="471" spans="1:27" ht="12.75" customHeight="1" outlineLevel="1" x14ac:dyDescent="0.2">
      <c r="A471" s="99" t="s">
        <v>2113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2114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customHeight="1" outlineLevel="1" x14ac:dyDescent="0.2">
      <c r="A473" s="99" t="s">
        <v>2115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2116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2117</v>
      </c>
      <c r="B475" s="28" t="str">
        <f>"31"&amp;"."&amp;$B$800&amp;"."&amp;$B$801</f>
        <v>31.07.2023</v>
      </c>
      <c r="C475" s="90" t="s">
        <v>76</v>
      </c>
      <c r="D475" s="91">
        <f>ROUND(((D476+D477+D479+D478)/1000),5)</f>
        <v>3.6684899999999998</v>
      </c>
      <c r="E475" s="91">
        <f>ROUND(((E476+E477+E479+E478)/1000),5)</f>
        <v>3.4952299999999998</v>
      </c>
      <c r="F475" s="91">
        <f>ROUND(((F476+F477+F479+F478)/1000),5)</f>
        <v>3.4021699999999999</v>
      </c>
      <c r="G475" s="91">
        <f t="shared" ref="G475:AA475" si="276">ROUND(((G476+G477+G479+G478)/1000),5)</f>
        <v>3.3730000000000002</v>
      </c>
      <c r="H475" s="91">
        <f t="shared" si="276"/>
        <v>3.3683000000000001</v>
      </c>
      <c r="I475" s="91">
        <f t="shared" si="276"/>
        <v>3.4178700000000002</v>
      </c>
      <c r="J475" s="91">
        <f t="shared" si="276"/>
        <v>3.65211</v>
      </c>
      <c r="K475" s="91">
        <f t="shared" si="276"/>
        <v>3.8832300000000002</v>
      </c>
      <c r="L475" s="91">
        <f t="shared" si="276"/>
        <v>4.1438499999999996</v>
      </c>
      <c r="M475" s="91">
        <f t="shared" si="276"/>
        <v>4.2424400000000002</v>
      </c>
      <c r="N475" s="91">
        <f t="shared" si="276"/>
        <v>4.34091</v>
      </c>
      <c r="O475" s="91">
        <f t="shared" si="276"/>
        <v>4.3969399999999998</v>
      </c>
      <c r="P475" s="91">
        <f t="shared" si="276"/>
        <v>4.3753200000000003</v>
      </c>
      <c r="Q475" s="91">
        <f t="shared" si="276"/>
        <v>4.2968799999999998</v>
      </c>
      <c r="R475" s="91">
        <f t="shared" si="276"/>
        <v>4.4532600000000002</v>
      </c>
      <c r="S475" s="91">
        <f t="shared" si="276"/>
        <v>4.4429400000000001</v>
      </c>
      <c r="T475" s="91">
        <f t="shared" si="276"/>
        <v>4.4351000000000003</v>
      </c>
      <c r="U475" s="91">
        <f t="shared" si="276"/>
        <v>4.3835100000000002</v>
      </c>
      <c r="V475" s="91">
        <f t="shared" si="276"/>
        <v>4.3282699999999998</v>
      </c>
      <c r="W475" s="91">
        <f t="shared" si="276"/>
        <v>4.2711300000000003</v>
      </c>
      <c r="X475" s="91">
        <f t="shared" si="276"/>
        <v>4.2334100000000001</v>
      </c>
      <c r="Y475" s="91">
        <f t="shared" si="276"/>
        <v>4.2099599999999997</v>
      </c>
      <c r="Z475" s="91">
        <f t="shared" si="276"/>
        <v>3.9066200000000002</v>
      </c>
      <c r="AA475" s="91">
        <f t="shared" si="276"/>
        <v>3.7276099999999999</v>
      </c>
    </row>
    <row r="476" spans="1:27" ht="12.75" customHeight="1" outlineLevel="1" x14ac:dyDescent="0.2">
      <c r="A476" s="99" t="s">
        <v>2118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2119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customHeight="1" outlineLevel="1" x14ac:dyDescent="0.2">
      <c r="A478" s="99" t="s">
        <v>2120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2121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2122</v>
      </c>
      <c r="B484" s="28" t="str">
        <f>"01"&amp;"."&amp;$B$800&amp;"."&amp;$B$801</f>
        <v>01.07.2023</v>
      </c>
      <c r="C484" s="90" t="s">
        <v>76</v>
      </c>
      <c r="D484" s="91">
        <f>ROUND(((D485+D486+D488+D487)/1000),5)</f>
        <v>5.1151099999999996</v>
      </c>
      <c r="E484" s="91">
        <f>ROUND(((E485+E486+E488+E487)/1000),5)</f>
        <v>4.9280499999999998</v>
      </c>
      <c r="F484" s="91">
        <f>ROUND(((F485+F486+F488+F487)/1000),5)</f>
        <v>4.8071900000000003</v>
      </c>
      <c r="G484" s="91">
        <f t="shared" ref="G484:AA484" si="279">ROUND(((G485+G486+G488+G487)/1000),5)</f>
        <v>4.6969399999999997</v>
      </c>
      <c r="H484" s="91">
        <f t="shared" si="279"/>
        <v>4.6459799999999998</v>
      </c>
      <c r="I484" s="91">
        <f t="shared" si="279"/>
        <v>4.6909099999999997</v>
      </c>
      <c r="J484" s="91">
        <f t="shared" si="279"/>
        <v>4.7504099999999996</v>
      </c>
      <c r="K484" s="91">
        <f t="shared" si="279"/>
        <v>5.0701700000000001</v>
      </c>
      <c r="L484" s="91">
        <f t="shared" si="279"/>
        <v>5.2199499999999999</v>
      </c>
      <c r="M484" s="91">
        <f t="shared" si="279"/>
        <v>5.4612699999999998</v>
      </c>
      <c r="N484" s="91">
        <f t="shared" si="279"/>
        <v>5.5277599999999998</v>
      </c>
      <c r="O484" s="91">
        <f t="shared" si="279"/>
        <v>5.7222400000000002</v>
      </c>
      <c r="P484" s="91">
        <f t="shared" si="279"/>
        <v>5.7220300000000002</v>
      </c>
      <c r="Q484" s="91">
        <f t="shared" si="279"/>
        <v>5.72295</v>
      </c>
      <c r="R484" s="91">
        <f t="shared" si="279"/>
        <v>5.7228199999999996</v>
      </c>
      <c r="S484" s="91">
        <f t="shared" si="279"/>
        <v>5.7214099999999997</v>
      </c>
      <c r="T484" s="91">
        <f t="shared" si="279"/>
        <v>5.5026599999999997</v>
      </c>
      <c r="U484" s="91">
        <f t="shared" si="279"/>
        <v>5.3764099999999999</v>
      </c>
      <c r="V484" s="91">
        <f t="shared" si="279"/>
        <v>5.3098599999999996</v>
      </c>
      <c r="W484" s="91">
        <f t="shared" si="279"/>
        <v>5.2620199999999997</v>
      </c>
      <c r="X484" s="91">
        <f t="shared" si="279"/>
        <v>5.2625500000000001</v>
      </c>
      <c r="Y484" s="91">
        <f t="shared" si="279"/>
        <v>5.3406900000000004</v>
      </c>
      <c r="Z484" s="91">
        <f t="shared" si="279"/>
        <v>5.2592100000000004</v>
      </c>
      <c r="AA484" s="91">
        <f t="shared" si="279"/>
        <v>5.1316199999999998</v>
      </c>
    </row>
    <row r="485" spans="1:27" ht="12.75" customHeight="1" outlineLevel="1" x14ac:dyDescent="0.2">
      <c r="A485" s="99" t="s">
        <v>2123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2124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customHeight="1" outlineLevel="1" x14ac:dyDescent="0.2">
      <c r="A487" s="99" t="s">
        <v>2125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2126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2127</v>
      </c>
      <c r="B489" s="28" t="str">
        <f>"02"&amp;"."&amp;$B$800&amp;"."&amp;$B$801</f>
        <v>02.07.2023</v>
      </c>
      <c r="C489" s="90" t="s">
        <v>76</v>
      </c>
      <c r="D489" s="91">
        <f>ROUND(((D490+D491+D493+D492)/1000),5)</f>
        <v>4.9637099999999998</v>
      </c>
      <c r="E489" s="91">
        <f>ROUND(((E490+E491+E493+E492)/1000),5)</f>
        <v>4.7521599999999999</v>
      </c>
      <c r="F489" s="91">
        <f>ROUND(((F490+F491+F493+F492)/1000),5)</f>
        <v>4.6261000000000001</v>
      </c>
      <c r="G489" s="91">
        <f t="shared" ref="G489:AA489" si="282">ROUND(((G490+G491+G493+G492)/1000),5)</f>
        <v>4.5626899999999999</v>
      </c>
      <c r="H489" s="91">
        <f t="shared" si="282"/>
        <v>4.4943099999999996</v>
      </c>
      <c r="I489" s="91">
        <f t="shared" si="282"/>
        <v>4.5077299999999996</v>
      </c>
      <c r="J489" s="91">
        <f t="shared" si="282"/>
        <v>4.4674699999999996</v>
      </c>
      <c r="K489" s="91">
        <f t="shared" si="282"/>
        <v>4.7307300000000003</v>
      </c>
      <c r="L489" s="91">
        <f t="shared" si="282"/>
        <v>5.1049300000000004</v>
      </c>
      <c r="M489" s="91">
        <f t="shared" si="282"/>
        <v>5.3196700000000003</v>
      </c>
      <c r="N489" s="91">
        <f t="shared" si="282"/>
        <v>5.4603400000000004</v>
      </c>
      <c r="O489" s="91">
        <f t="shared" si="282"/>
        <v>5.4776999999999996</v>
      </c>
      <c r="P489" s="91">
        <f t="shared" si="282"/>
        <v>5.4842399999999998</v>
      </c>
      <c r="Q489" s="91">
        <f t="shared" si="282"/>
        <v>5.48794</v>
      </c>
      <c r="R489" s="91">
        <f t="shared" si="282"/>
        <v>5.4895399999999999</v>
      </c>
      <c r="S489" s="91">
        <f t="shared" si="282"/>
        <v>5.4848699999999999</v>
      </c>
      <c r="T489" s="91">
        <f t="shared" si="282"/>
        <v>5.4717799999999999</v>
      </c>
      <c r="U489" s="91">
        <f t="shared" si="282"/>
        <v>5.4517800000000003</v>
      </c>
      <c r="V489" s="91">
        <f t="shared" si="282"/>
        <v>5.4457199999999997</v>
      </c>
      <c r="W489" s="91">
        <f t="shared" si="282"/>
        <v>5.44109</v>
      </c>
      <c r="X489" s="91">
        <f t="shared" si="282"/>
        <v>5.4373300000000002</v>
      </c>
      <c r="Y489" s="91">
        <f t="shared" si="282"/>
        <v>5.4367099999999997</v>
      </c>
      <c r="Z489" s="91">
        <f t="shared" si="282"/>
        <v>5.2824200000000001</v>
      </c>
      <c r="AA489" s="91">
        <f t="shared" si="282"/>
        <v>5.1171499999999996</v>
      </c>
    </row>
    <row r="490" spans="1:27" ht="12.75" customHeight="1" outlineLevel="1" x14ac:dyDescent="0.2">
      <c r="A490" s="99" t="s">
        <v>2128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2129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customHeight="1" outlineLevel="1" x14ac:dyDescent="0.2">
      <c r="A492" s="99" t="s">
        <v>2130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2131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2132</v>
      </c>
      <c r="B494" s="28" t="str">
        <f>"03"&amp;"."&amp;$B$800&amp;"."&amp;$B$801</f>
        <v>03.07.2023</v>
      </c>
      <c r="C494" s="90" t="s">
        <v>76</v>
      </c>
      <c r="D494" s="91">
        <f>ROUND(((D495+D496+D498+D497)/1000),5)</f>
        <v>5.01098</v>
      </c>
      <c r="E494" s="91">
        <f>ROUND(((E495+E496+E498+E497)/1000),5)</f>
        <v>4.7787899999999999</v>
      </c>
      <c r="F494" s="91">
        <f>ROUND(((F495+F496+F498+F497)/1000),5)</f>
        <v>4.6321599999999998</v>
      </c>
      <c r="G494" s="91">
        <f t="shared" ref="G494:AA494" si="285">ROUND(((G495+G496+G498+G497)/1000),5)</f>
        <v>4.5553900000000001</v>
      </c>
      <c r="H494" s="91">
        <f t="shared" si="285"/>
        <v>4.7531400000000001</v>
      </c>
      <c r="I494" s="91">
        <f t="shared" si="285"/>
        <v>4.8956799999999996</v>
      </c>
      <c r="J494" s="91">
        <f t="shared" si="285"/>
        <v>4.9707800000000004</v>
      </c>
      <c r="K494" s="91">
        <f t="shared" si="285"/>
        <v>5.1285299999999996</v>
      </c>
      <c r="L494" s="91">
        <f t="shared" si="285"/>
        <v>5.3840500000000002</v>
      </c>
      <c r="M494" s="91">
        <f t="shared" si="285"/>
        <v>5.6534700000000004</v>
      </c>
      <c r="N494" s="91">
        <f t="shared" si="285"/>
        <v>5.7011000000000003</v>
      </c>
      <c r="O494" s="91">
        <f t="shared" si="285"/>
        <v>5.6997600000000004</v>
      </c>
      <c r="P494" s="91">
        <f t="shared" si="285"/>
        <v>5.6909099999999997</v>
      </c>
      <c r="Q494" s="91">
        <f t="shared" si="285"/>
        <v>5.7015599999999997</v>
      </c>
      <c r="R494" s="91">
        <f t="shared" si="285"/>
        <v>5.6982100000000004</v>
      </c>
      <c r="S494" s="91">
        <f t="shared" si="285"/>
        <v>5.6950099999999999</v>
      </c>
      <c r="T494" s="91">
        <f t="shared" si="285"/>
        <v>5.6965500000000002</v>
      </c>
      <c r="U494" s="91">
        <f t="shared" si="285"/>
        <v>5.6917900000000001</v>
      </c>
      <c r="V494" s="91">
        <f t="shared" si="285"/>
        <v>5.6775099999999998</v>
      </c>
      <c r="W494" s="91">
        <f t="shared" si="285"/>
        <v>5.5910299999999999</v>
      </c>
      <c r="X494" s="91">
        <f t="shared" si="285"/>
        <v>5.4995200000000004</v>
      </c>
      <c r="Y494" s="91">
        <f t="shared" si="285"/>
        <v>5.3991100000000003</v>
      </c>
      <c r="Z494" s="91">
        <f t="shared" si="285"/>
        <v>5.1801500000000003</v>
      </c>
      <c r="AA494" s="91">
        <f t="shared" si="285"/>
        <v>5.1197299999999997</v>
      </c>
    </row>
    <row r="495" spans="1:27" ht="12.75" customHeight="1" outlineLevel="1" x14ac:dyDescent="0.2">
      <c r="A495" s="99" t="s">
        <v>2133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2134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customHeight="1" outlineLevel="1" x14ac:dyDescent="0.2">
      <c r="A497" s="99" t="s">
        <v>2135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2136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2137</v>
      </c>
      <c r="B499" s="28" t="str">
        <f>"04"&amp;"."&amp;$B$800&amp;"."&amp;$B$801</f>
        <v>04.07.2023</v>
      </c>
      <c r="C499" s="90" t="s">
        <v>76</v>
      </c>
      <c r="D499" s="91">
        <f>ROUND(((D500+D501+D503+D502)/1000),5)</f>
        <v>4.9433600000000002</v>
      </c>
      <c r="E499" s="91">
        <f>ROUND(((E500+E501+E503+E502)/1000),5)</f>
        <v>4.8021099999999999</v>
      </c>
      <c r="F499" s="91">
        <f>ROUND(((F500+F501+F503+F502)/1000),5)</f>
        <v>4.6772600000000004</v>
      </c>
      <c r="G499" s="91">
        <f t="shared" ref="G499:AA499" si="288">ROUND(((G500+G501+G503+G502)/1000),5)</f>
        <v>4.4788300000000003</v>
      </c>
      <c r="H499" s="91">
        <f t="shared" si="288"/>
        <v>4.4078799999999996</v>
      </c>
      <c r="I499" s="91">
        <f t="shared" si="288"/>
        <v>4.50373</v>
      </c>
      <c r="J499" s="91">
        <f t="shared" si="288"/>
        <v>4.9271599999999998</v>
      </c>
      <c r="K499" s="91">
        <f t="shared" si="288"/>
        <v>5.1257999999999999</v>
      </c>
      <c r="L499" s="91">
        <f t="shared" si="288"/>
        <v>5.3439100000000002</v>
      </c>
      <c r="M499" s="91">
        <f t="shared" si="288"/>
        <v>5.64011</v>
      </c>
      <c r="N499" s="91">
        <f t="shared" si="288"/>
        <v>5.6983600000000001</v>
      </c>
      <c r="O499" s="91">
        <f t="shared" si="288"/>
        <v>5.70519</v>
      </c>
      <c r="P499" s="91">
        <f t="shared" si="288"/>
        <v>5.6816800000000001</v>
      </c>
      <c r="Q499" s="91">
        <f t="shared" si="288"/>
        <v>5.69435</v>
      </c>
      <c r="R499" s="91">
        <f t="shared" si="288"/>
        <v>5.7414300000000003</v>
      </c>
      <c r="S499" s="91">
        <f t="shared" si="288"/>
        <v>5.7298200000000001</v>
      </c>
      <c r="T499" s="91">
        <f t="shared" si="288"/>
        <v>5.7004299999999999</v>
      </c>
      <c r="U499" s="91">
        <f t="shared" si="288"/>
        <v>5.6902600000000003</v>
      </c>
      <c r="V499" s="91">
        <f t="shared" si="288"/>
        <v>5.6436999999999999</v>
      </c>
      <c r="W499" s="91">
        <f t="shared" si="288"/>
        <v>5.5413699999999997</v>
      </c>
      <c r="X499" s="91">
        <f t="shared" si="288"/>
        <v>5.50054</v>
      </c>
      <c r="Y499" s="91">
        <f t="shared" si="288"/>
        <v>5.4960100000000001</v>
      </c>
      <c r="Z499" s="91">
        <f t="shared" si="288"/>
        <v>5.2480399999999996</v>
      </c>
      <c r="AA499" s="91">
        <f t="shared" si="288"/>
        <v>5.09002</v>
      </c>
    </row>
    <row r="500" spans="1:27" ht="12.75" customHeight="1" outlineLevel="1" x14ac:dyDescent="0.2">
      <c r="A500" s="99" t="s">
        <v>2138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2139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customHeight="1" outlineLevel="1" x14ac:dyDescent="0.2">
      <c r="A502" s="99" t="s">
        <v>2140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2141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2142</v>
      </c>
      <c r="B504" s="28" t="str">
        <f>"05"&amp;"."&amp;$B$800&amp;"."&amp;$B$801</f>
        <v>05.07.2023</v>
      </c>
      <c r="C504" s="90" t="s">
        <v>76</v>
      </c>
      <c r="D504" s="91">
        <f>ROUND(((D505+D506+D508+D507)/1000),5)</f>
        <v>4.7430000000000003</v>
      </c>
      <c r="E504" s="91">
        <f>ROUND(((E505+E506+E508+E507)/1000),5)</f>
        <v>4.5550699999999997</v>
      </c>
      <c r="F504" s="91">
        <f>ROUND(((F505+F506+F508+F507)/1000),5)</f>
        <v>4.4752599999999996</v>
      </c>
      <c r="G504" s="91">
        <f t="shared" ref="G504:AA504" si="291">ROUND(((G505+G506+G508+G507)/1000),5)</f>
        <v>4.4319100000000002</v>
      </c>
      <c r="H504" s="91">
        <f t="shared" si="291"/>
        <v>4.3749399999999996</v>
      </c>
      <c r="I504" s="91">
        <f t="shared" si="291"/>
        <v>4.4515099999999999</v>
      </c>
      <c r="J504" s="91">
        <f t="shared" si="291"/>
        <v>4.7298799999999996</v>
      </c>
      <c r="K504" s="91">
        <f t="shared" si="291"/>
        <v>5.1044799999999997</v>
      </c>
      <c r="L504" s="91">
        <f t="shared" si="291"/>
        <v>5.3336800000000002</v>
      </c>
      <c r="M504" s="91">
        <f t="shared" si="291"/>
        <v>5.6224299999999996</v>
      </c>
      <c r="N504" s="91">
        <f t="shared" si="291"/>
        <v>5.6957599999999999</v>
      </c>
      <c r="O504" s="91">
        <f t="shared" si="291"/>
        <v>5.7210299999999998</v>
      </c>
      <c r="P504" s="91">
        <f t="shared" si="291"/>
        <v>5.7099700000000002</v>
      </c>
      <c r="Q504" s="91">
        <f t="shared" si="291"/>
        <v>5.7114500000000001</v>
      </c>
      <c r="R504" s="91">
        <f t="shared" si="291"/>
        <v>5.7562499999999996</v>
      </c>
      <c r="S504" s="91">
        <f t="shared" si="291"/>
        <v>5.7484900000000003</v>
      </c>
      <c r="T504" s="91">
        <f t="shared" si="291"/>
        <v>5.7237400000000003</v>
      </c>
      <c r="U504" s="91">
        <f t="shared" si="291"/>
        <v>5.71075</v>
      </c>
      <c r="V504" s="91">
        <f t="shared" si="291"/>
        <v>5.65151</v>
      </c>
      <c r="W504" s="91">
        <f t="shared" si="291"/>
        <v>5.5748199999999999</v>
      </c>
      <c r="X504" s="91">
        <f t="shared" si="291"/>
        <v>5.492</v>
      </c>
      <c r="Y504" s="91">
        <f t="shared" si="291"/>
        <v>5.4657099999999996</v>
      </c>
      <c r="Z504" s="91">
        <f t="shared" si="291"/>
        <v>5.2439400000000003</v>
      </c>
      <c r="AA504" s="91">
        <f t="shared" si="291"/>
        <v>5.0285900000000003</v>
      </c>
    </row>
    <row r="505" spans="1:27" ht="12.75" customHeight="1" outlineLevel="1" x14ac:dyDescent="0.2">
      <c r="A505" s="99" t="s">
        <v>2143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2144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customHeight="1" outlineLevel="1" x14ac:dyDescent="0.2">
      <c r="A507" s="99" t="s">
        <v>2145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2146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2147</v>
      </c>
      <c r="B509" s="28" t="str">
        <f>"06"&amp;"."&amp;$B$800&amp;"."&amp;$B$801</f>
        <v>06.07.2023</v>
      </c>
      <c r="C509" s="90" t="s">
        <v>76</v>
      </c>
      <c r="D509" s="91">
        <f>ROUND(((D510+D511+D513+D512)/1000),5)</f>
        <v>4.7454599999999996</v>
      </c>
      <c r="E509" s="91">
        <f>ROUND(((E510+E511+E513+E512)/1000),5)</f>
        <v>4.55898</v>
      </c>
      <c r="F509" s="91">
        <f>ROUND(((F510+F511+F513+F512)/1000),5)</f>
        <v>4.4531700000000001</v>
      </c>
      <c r="G509" s="91">
        <f t="shared" ref="G509:AA509" si="294">ROUND(((G510+G511+G513+G512)/1000),5)</f>
        <v>4.3975799999999996</v>
      </c>
      <c r="H509" s="91">
        <f t="shared" si="294"/>
        <v>4.3271800000000002</v>
      </c>
      <c r="I509" s="91">
        <f t="shared" si="294"/>
        <v>4.3975900000000001</v>
      </c>
      <c r="J509" s="91">
        <f t="shared" si="294"/>
        <v>4.6061199999999998</v>
      </c>
      <c r="K509" s="91">
        <f t="shared" si="294"/>
        <v>5.1029</v>
      </c>
      <c r="L509" s="91">
        <f t="shared" si="294"/>
        <v>5.2970600000000001</v>
      </c>
      <c r="M509" s="91">
        <f t="shared" si="294"/>
        <v>5.6134399999999998</v>
      </c>
      <c r="N509" s="91">
        <f t="shared" si="294"/>
        <v>5.6405099999999999</v>
      </c>
      <c r="O509" s="91">
        <f t="shared" si="294"/>
        <v>5.6408500000000004</v>
      </c>
      <c r="P509" s="91">
        <f t="shared" si="294"/>
        <v>5.6093900000000003</v>
      </c>
      <c r="Q509" s="91">
        <f t="shared" si="294"/>
        <v>5.6448799999999997</v>
      </c>
      <c r="R509" s="91">
        <f t="shared" si="294"/>
        <v>5.6502400000000002</v>
      </c>
      <c r="S509" s="91">
        <f t="shared" si="294"/>
        <v>5.6821200000000003</v>
      </c>
      <c r="T509" s="91">
        <f t="shared" si="294"/>
        <v>5.6667100000000001</v>
      </c>
      <c r="U509" s="91">
        <f t="shared" si="294"/>
        <v>5.6606800000000002</v>
      </c>
      <c r="V509" s="91">
        <f t="shared" si="294"/>
        <v>5.6221100000000002</v>
      </c>
      <c r="W509" s="91">
        <f t="shared" si="294"/>
        <v>5.5292000000000003</v>
      </c>
      <c r="X509" s="91">
        <f t="shared" si="294"/>
        <v>5.4855499999999999</v>
      </c>
      <c r="Y509" s="91">
        <f t="shared" si="294"/>
        <v>5.4581099999999996</v>
      </c>
      <c r="Z509" s="91">
        <f t="shared" si="294"/>
        <v>5.3328100000000003</v>
      </c>
      <c r="AA509" s="91">
        <f t="shared" si="294"/>
        <v>5.0555700000000003</v>
      </c>
    </row>
    <row r="510" spans="1:27" ht="12.75" customHeight="1" outlineLevel="1" x14ac:dyDescent="0.2">
      <c r="A510" s="99" t="s">
        <v>2148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2149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customHeight="1" outlineLevel="1" x14ac:dyDescent="0.2">
      <c r="A512" s="99" t="s">
        <v>2150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2151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2152</v>
      </c>
      <c r="B514" s="28" t="str">
        <f>"07"&amp;"."&amp;$B$800&amp;"."&amp;$B$801</f>
        <v>07.07.2023</v>
      </c>
      <c r="C514" s="90" t="s">
        <v>76</v>
      </c>
      <c r="D514" s="91">
        <f>ROUND(((D515+D516+D518+D517)/1000),5)</f>
        <v>4.7391199999999998</v>
      </c>
      <c r="E514" s="91">
        <f>ROUND(((E515+E516+E518+E517)/1000),5)</f>
        <v>4.5777299999999999</v>
      </c>
      <c r="F514" s="91">
        <f>ROUND(((F515+F516+F518+F517)/1000),5)</f>
        <v>4.4981</v>
      </c>
      <c r="G514" s="91">
        <f t="shared" ref="G514:AA514" si="297">ROUND(((G515+G516+G518+G517)/1000),5)</f>
        <v>4.4616300000000004</v>
      </c>
      <c r="H514" s="91">
        <f t="shared" si="297"/>
        <v>4.4543100000000004</v>
      </c>
      <c r="I514" s="91">
        <f t="shared" si="297"/>
        <v>4.5465299999999997</v>
      </c>
      <c r="J514" s="91">
        <f t="shared" si="297"/>
        <v>4.7816000000000001</v>
      </c>
      <c r="K514" s="91">
        <f t="shared" si="297"/>
        <v>5.1805000000000003</v>
      </c>
      <c r="L514" s="91">
        <f t="shared" si="297"/>
        <v>5.43947</v>
      </c>
      <c r="M514" s="91">
        <f t="shared" si="297"/>
        <v>5.7275499999999999</v>
      </c>
      <c r="N514" s="91">
        <f t="shared" si="297"/>
        <v>5.7586399999999998</v>
      </c>
      <c r="O514" s="91">
        <f t="shared" si="297"/>
        <v>5.7546499999999998</v>
      </c>
      <c r="P514" s="91">
        <f t="shared" si="297"/>
        <v>5.7225799999999998</v>
      </c>
      <c r="Q514" s="91">
        <f t="shared" si="297"/>
        <v>5.7503599999999997</v>
      </c>
      <c r="R514" s="91">
        <f t="shared" si="297"/>
        <v>5.7574699999999996</v>
      </c>
      <c r="S514" s="91">
        <f t="shared" si="297"/>
        <v>5.75488</v>
      </c>
      <c r="T514" s="91">
        <f t="shared" si="297"/>
        <v>5.75509</v>
      </c>
      <c r="U514" s="91">
        <f t="shared" si="297"/>
        <v>5.7671700000000001</v>
      </c>
      <c r="V514" s="91">
        <f t="shared" si="297"/>
        <v>5.7407500000000002</v>
      </c>
      <c r="W514" s="91">
        <f t="shared" si="297"/>
        <v>5.718</v>
      </c>
      <c r="X514" s="91">
        <f t="shared" si="297"/>
        <v>5.67387</v>
      </c>
      <c r="Y514" s="91">
        <f t="shared" si="297"/>
        <v>5.7161999999999997</v>
      </c>
      <c r="Z514" s="91">
        <f t="shared" si="297"/>
        <v>5.5271600000000003</v>
      </c>
      <c r="AA514" s="91">
        <f t="shared" si="297"/>
        <v>5.2663799999999998</v>
      </c>
    </row>
    <row r="515" spans="1:27" ht="12.75" customHeight="1" outlineLevel="1" x14ac:dyDescent="0.2">
      <c r="A515" s="99" t="s">
        <v>2153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2154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customHeight="1" outlineLevel="1" x14ac:dyDescent="0.2">
      <c r="A517" s="99" t="s">
        <v>2155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2156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2157</v>
      </c>
      <c r="B519" s="28" t="str">
        <f>"08"&amp;"."&amp;$B$800&amp;"."&amp;$B$801</f>
        <v>08.07.2023</v>
      </c>
      <c r="C519" s="90" t="s">
        <v>76</v>
      </c>
      <c r="D519" s="91">
        <f>ROUND(((D520+D521+D523+D522)/1000),5)</f>
        <v>5.0922499999999999</v>
      </c>
      <c r="E519" s="91">
        <f>ROUND(((E520+E521+E523+E522)/1000),5)</f>
        <v>4.9403899999999998</v>
      </c>
      <c r="F519" s="91">
        <f>ROUND(((F520+F521+F523+F522)/1000),5)</f>
        <v>4.7950799999999996</v>
      </c>
      <c r="G519" s="91">
        <f t="shared" ref="G519:AA519" si="300">ROUND(((G520+G521+G523+G522)/1000),5)</f>
        <v>4.7010199999999998</v>
      </c>
      <c r="H519" s="91">
        <f t="shared" si="300"/>
        <v>4.6275199999999996</v>
      </c>
      <c r="I519" s="91">
        <f t="shared" si="300"/>
        <v>4.7331799999999999</v>
      </c>
      <c r="J519" s="91">
        <f t="shared" si="300"/>
        <v>4.8495200000000001</v>
      </c>
      <c r="K519" s="91">
        <f t="shared" si="300"/>
        <v>5.0194599999999996</v>
      </c>
      <c r="L519" s="91">
        <f t="shared" si="300"/>
        <v>5.2048899999999998</v>
      </c>
      <c r="M519" s="91">
        <f t="shared" si="300"/>
        <v>5.5818099999999999</v>
      </c>
      <c r="N519" s="91">
        <f t="shared" si="300"/>
        <v>5.7144199999999996</v>
      </c>
      <c r="O519" s="91">
        <f t="shared" si="300"/>
        <v>5.7341199999999999</v>
      </c>
      <c r="P519" s="91">
        <f t="shared" si="300"/>
        <v>5.73353</v>
      </c>
      <c r="Q519" s="91">
        <f t="shared" si="300"/>
        <v>5.7472500000000002</v>
      </c>
      <c r="R519" s="91">
        <f t="shared" si="300"/>
        <v>5.7439600000000004</v>
      </c>
      <c r="S519" s="91">
        <f t="shared" si="300"/>
        <v>5.7328799999999998</v>
      </c>
      <c r="T519" s="91">
        <f t="shared" si="300"/>
        <v>5.7025300000000003</v>
      </c>
      <c r="U519" s="91">
        <f t="shared" si="300"/>
        <v>5.6190300000000004</v>
      </c>
      <c r="V519" s="91">
        <f t="shared" si="300"/>
        <v>5.5699100000000001</v>
      </c>
      <c r="W519" s="91">
        <f t="shared" si="300"/>
        <v>5.5798199999999998</v>
      </c>
      <c r="X519" s="91">
        <f t="shared" si="300"/>
        <v>5.54861</v>
      </c>
      <c r="Y519" s="91">
        <f t="shared" si="300"/>
        <v>5.5359999999999996</v>
      </c>
      <c r="Z519" s="91">
        <f t="shared" si="300"/>
        <v>5.5312000000000001</v>
      </c>
      <c r="AA519" s="91">
        <f t="shared" si="300"/>
        <v>5.2858200000000002</v>
      </c>
    </row>
    <row r="520" spans="1:27" ht="12.75" customHeight="1" outlineLevel="1" x14ac:dyDescent="0.2">
      <c r="A520" s="99" t="s">
        <v>2158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2159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customHeight="1" outlineLevel="1" x14ac:dyDescent="0.2">
      <c r="A522" s="99" t="s">
        <v>2160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2161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2162</v>
      </c>
      <c r="B524" s="28" t="str">
        <f>"09"&amp;"."&amp;$B$800&amp;"."&amp;$B$801</f>
        <v>09.07.2023</v>
      </c>
      <c r="C524" s="90" t="s">
        <v>76</v>
      </c>
      <c r="D524" s="91">
        <f>ROUND(((D525+D526+D528+D527)/1000),5)</f>
        <v>5.1817000000000002</v>
      </c>
      <c r="E524" s="91">
        <f>ROUND(((E525+E526+E528+E527)/1000),5)</f>
        <v>5.0246199999999996</v>
      </c>
      <c r="F524" s="91">
        <f>ROUND(((F525+F526+F528+F527)/1000),5)</f>
        <v>4.8603800000000001</v>
      </c>
      <c r="G524" s="91">
        <f t="shared" ref="G524:AA524" si="303">ROUND(((G525+G526+G528+G527)/1000),5)</f>
        <v>4.7802199999999999</v>
      </c>
      <c r="H524" s="91">
        <f t="shared" si="303"/>
        <v>4.7398600000000002</v>
      </c>
      <c r="I524" s="91">
        <f t="shared" si="303"/>
        <v>4.7431400000000004</v>
      </c>
      <c r="J524" s="91">
        <f t="shared" si="303"/>
        <v>4.90116</v>
      </c>
      <c r="K524" s="91">
        <f t="shared" si="303"/>
        <v>5.09375</v>
      </c>
      <c r="L524" s="91">
        <f t="shared" si="303"/>
        <v>5.2318699999999998</v>
      </c>
      <c r="M524" s="91">
        <f t="shared" si="303"/>
        <v>5.5390800000000002</v>
      </c>
      <c r="N524" s="91">
        <f t="shared" si="303"/>
        <v>5.7006300000000003</v>
      </c>
      <c r="O524" s="91">
        <f t="shared" si="303"/>
        <v>5.7431900000000002</v>
      </c>
      <c r="P524" s="91">
        <f t="shared" si="303"/>
        <v>5.7353800000000001</v>
      </c>
      <c r="Q524" s="91">
        <f t="shared" si="303"/>
        <v>5.7558499999999997</v>
      </c>
      <c r="R524" s="91">
        <f t="shared" si="303"/>
        <v>5.7552599999999998</v>
      </c>
      <c r="S524" s="91">
        <f t="shared" si="303"/>
        <v>5.7548500000000002</v>
      </c>
      <c r="T524" s="91">
        <f t="shared" si="303"/>
        <v>5.7204699999999997</v>
      </c>
      <c r="U524" s="91">
        <f t="shared" si="303"/>
        <v>5.6461600000000001</v>
      </c>
      <c r="V524" s="91">
        <f t="shared" si="303"/>
        <v>5.6081000000000003</v>
      </c>
      <c r="W524" s="91">
        <f t="shared" si="303"/>
        <v>5.5777999999999999</v>
      </c>
      <c r="X524" s="91">
        <f t="shared" si="303"/>
        <v>5.5436800000000002</v>
      </c>
      <c r="Y524" s="91">
        <f t="shared" si="303"/>
        <v>5.5601099999999999</v>
      </c>
      <c r="Z524" s="91">
        <f t="shared" si="303"/>
        <v>5.5086599999999999</v>
      </c>
      <c r="AA524" s="91">
        <f t="shared" si="303"/>
        <v>5.27088</v>
      </c>
    </row>
    <row r="525" spans="1:27" ht="12.75" customHeight="1" outlineLevel="1" x14ac:dyDescent="0.2">
      <c r="A525" s="99" t="s">
        <v>2163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2164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customHeight="1" outlineLevel="1" x14ac:dyDescent="0.2">
      <c r="A527" s="99" t="s">
        <v>2165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2166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2167</v>
      </c>
      <c r="B529" s="28" t="str">
        <f>"10"&amp;"."&amp;$B$800&amp;"."&amp;$B$801</f>
        <v>10.07.2023</v>
      </c>
      <c r="C529" s="90" t="s">
        <v>76</v>
      </c>
      <c r="D529" s="91">
        <f>ROUND(((D530+D531+D533+D532)/1000),5)</f>
        <v>5.0257199999999997</v>
      </c>
      <c r="E529" s="91">
        <f>ROUND(((E530+E531+E533+E532)/1000),5)</f>
        <v>4.8214100000000002</v>
      </c>
      <c r="F529" s="91">
        <f>ROUND(((F530+F531+F533+F532)/1000),5)</f>
        <v>4.6638299999999999</v>
      </c>
      <c r="G529" s="91">
        <f t="shared" ref="G529:AA529" si="306">ROUND(((G530+G531+G533+G532)/1000),5)</f>
        <v>4.5692000000000004</v>
      </c>
      <c r="H529" s="91">
        <f t="shared" si="306"/>
        <v>4.4635100000000003</v>
      </c>
      <c r="I529" s="91">
        <f t="shared" si="306"/>
        <v>4.6869399999999999</v>
      </c>
      <c r="J529" s="91">
        <f t="shared" si="306"/>
        <v>4.9529300000000003</v>
      </c>
      <c r="K529" s="91">
        <f t="shared" si="306"/>
        <v>5.1310900000000004</v>
      </c>
      <c r="L529" s="91">
        <f t="shared" si="306"/>
        <v>5.3238000000000003</v>
      </c>
      <c r="M529" s="91">
        <f t="shared" si="306"/>
        <v>5.4943499999999998</v>
      </c>
      <c r="N529" s="91">
        <f t="shared" si="306"/>
        <v>5.6948299999999996</v>
      </c>
      <c r="O529" s="91">
        <f t="shared" si="306"/>
        <v>5.7123600000000003</v>
      </c>
      <c r="P529" s="91">
        <f t="shared" si="306"/>
        <v>5.6902799999999996</v>
      </c>
      <c r="Q529" s="91">
        <f t="shared" si="306"/>
        <v>5.7244700000000002</v>
      </c>
      <c r="R529" s="91">
        <f t="shared" si="306"/>
        <v>5.7245400000000002</v>
      </c>
      <c r="S529" s="91">
        <f t="shared" si="306"/>
        <v>5.6458500000000003</v>
      </c>
      <c r="T529" s="91">
        <f t="shared" si="306"/>
        <v>5.63584</v>
      </c>
      <c r="U529" s="91">
        <f t="shared" si="306"/>
        <v>5.6776600000000004</v>
      </c>
      <c r="V529" s="91">
        <f t="shared" si="306"/>
        <v>5.5255799999999997</v>
      </c>
      <c r="W529" s="91">
        <f t="shared" si="306"/>
        <v>5.4434100000000001</v>
      </c>
      <c r="X529" s="91">
        <f t="shared" si="306"/>
        <v>5.40158</v>
      </c>
      <c r="Y529" s="91">
        <f t="shared" si="306"/>
        <v>5.4253</v>
      </c>
      <c r="Z529" s="91">
        <f t="shared" si="306"/>
        <v>5.2836600000000002</v>
      </c>
      <c r="AA529" s="91">
        <f t="shared" si="306"/>
        <v>5.2006800000000002</v>
      </c>
    </row>
    <row r="530" spans="1:27" ht="12.75" customHeight="1" outlineLevel="1" x14ac:dyDescent="0.2">
      <c r="A530" s="99" t="s">
        <v>2168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2169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customHeight="1" outlineLevel="1" x14ac:dyDescent="0.2">
      <c r="A532" s="99" t="s">
        <v>2170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2171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2172</v>
      </c>
      <c r="B534" s="28" t="str">
        <f>"11"&amp;"."&amp;$B$800&amp;"."&amp;$B$801</f>
        <v>11.07.2023</v>
      </c>
      <c r="C534" s="90" t="s">
        <v>76</v>
      </c>
      <c r="D534" s="91">
        <f>ROUND(((D535+D536+D538+D537)/1000),5)</f>
        <v>4.9485700000000001</v>
      </c>
      <c r="E534" s="91">
        <f>ROUND(((E535+E536+E538+E537)/1000),5)</f>
        <v>4.8740300000000003</v>
      </c>
      <c r="F534" s="91">
        <f>ROUND(((F535+F536+F538+F537)/1000),5)</f>
        <v>4.6563299999999996</v>
      </c>
      <c r="G534" s="91">
        <f t="shared" ref="G534:AA534" si="309">ROUND(((G535+G536+G538+G537)/1000),5)</f>
        <v>4.4792899999999998</v>
      </c>
      <c r="H534" s="91">
        <f t="shared" si="309"/>
        <v>4.47065</v>
      </c>
      <c r="I534" s="91">
        <f t="shared" si="309"/>
        <v>4.6783299999999999</v>
      </c>
      <c r="J534" s="91">
        <f t="shared" si="309"/>
        <v>4.9194399999999998</v>
      </c>
      <c r="K534" s="91">
        <f t="shared" si="309"/>
        <v>5.0977499999999996</v>
      </c>
      <c r="L534" s="91">
        <f t="shared" si="309"/>
        <v>5.3096300000000003</v>
      </c>
      <c r="M534" s="91">
        <f t="shared" si="309"/>
        <v>5.40848</v>
      </c>
      <c r="N534" s="91">
        <f t="shared" si="309"/>
        <v>5.4207000000000001</v>
      </c>
      <c r="O534" s="91">
        <f t="shared" si="309"/>
        <v>5.4360200000000001</v>
      </c>
      <c r="P534" s="91">
        <f t="shared" si="309"/>
        <v>5.4523200000000003</v>
      </c>
      <c r="Q534" s="91">
        <f t="shared" si="309"/>
        <v>5.4490800000000004</v>
      </c>
      <c r="R534" s="91">
        <f t="shared" si="309"/>
        <v>5.4813999999999998</v>
      </c>
      <c r="S534" s="91">
        <f t="shared" si="309"/>
        <v>5.4771999999999998</v>
      </c>
      <c r="T534" s="91">
        <f t="shared" si="309"/>
        <v>5.4739800000000001</v>
      </c>
      <c r="U534" s="91">
        <f t="shared" si="309"/>
        <v>5.4618399999999996</v>
      </c>
      <c r="V534" s="91">
        <f t="shared" si="309"/>
        <v>5.4316899999999997</v>
      </c>
      <c r="W534" s="91">
        <f t="shared" si="309"/>
        <v>5.3872799999999996</v>
      </c>
      <c r="X534" s="91">
        <f t="shared" si="309"/>
        <v>5.3405899999999997</v>
      </c>
      <c r="Y534" s="91">
        <f t="shared" si="309"/>
        <v>5.3648800000000003</v>
      </c>
      <c r="Z534" s="91">
        <f t="shared" si="309"/>
        <v>5.22234</v>
      </c>
      <c r="AA534" s="91">
        <f t="shared" si="309"/>
        <v>5.1788999999999996</v>
      </c>
    </row>
    <row r="535" spans="1:27" ht="12.75" customHeight="1" outlineLevel="1" x14ac:dyDescent="0.2">
      <c r="A535" s="99" t="s">
        <v>2173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2174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customHeight="1" outlineLevel="1" x14ac:dyDescent="0.2">
      <c r="A537" s="99" t="s">
        <v>2175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2176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2177</v>
      </c>
      <c r="B539" s="28" t="str">
        <f>"12"&amp;"."&amp;$B$800&amp;"."&amp;$B$801</f>
        <v>12.07.2023</v>
      </c>
      <c r="C539" s="90" t="s">
        <v>76</v>
      </c>
      <c r="D539" s="91">
        <f>ROUND(((D540+D541+D543+D542)/1000),5)</f>
        <v>4.9014300000000004</v>
      </c>
      <c r="E539" s="91">
        <f>ROUND(((E540+E541+E543+E542)/1000),5)</f>
        <v>4.7852499999999996</v>
      </c>
      <c r="F539" s="91">
        <f>ROUND(((F540+F541+F543+F542)/1000),5)</f>
        <v>4.6945499999999996</v>
      </c>
      <c r="G539" s="91">
        <f t="shared" ref="G539:AA539" si="312">ROUND(((G540+G541+G543+G542)/1000),5)</f>
        <v>4.6501000000000001</v>
      </c>
      <c r="H539" s="91">
        <f t="shared" si="312"/>
        <v>4.6425099999999997</v>
      </c>
      <c r="I539" s="91">
        <f t="shared" si="312"/>
        <v>4.7627499999999996</v>
      </c>
      <c r="J539" s="91">
        <f t="shared" si="312"/>
        <v>5.0015299999999998</v>
      </c>
      <c r="K539" s="91">
        <f t="shared" si="312"/>
        <v>5.1718999999999999</v>
      </c>
      <c r="L539" s="91">
        <f t="shared" si="312"/>
        <v>5.4207999999999998</v>
      </c>
      <c r="M539" s="91">
        <f t="shared" si="312"/>
        <v>5.62</v>
      </c>
      <c r="N539" s="91">
        <f t="shared" si="312"/>
        <v>5.7233700000000001</v>
      </c>
      <c r="O539" s="91">
        <f t="shared" si="312"/>
        <v>5.7216399999999998</v>
      </c>
      <c r="P539" s="91">
        <f t="shared" si="312"/>
        <v>5.68316</v>
      </c>
      <c r="Q539" s="91">
        <f t="shared" si="312"/>
        <v>5.6690800000000001</v>
      </c>
      <c r="R539" s="91">
        <f t="shared" si="312"/>
        <v>5.7873200000000002</v>
      </c>
      <c r="S539" s="91">
        <f t="shared" si="312"/>
        <v>5.7327700000000004</v>
      </c>
      <c r="T539" s="91">
        <f t="shared" si="312"/>
        <v>5.7197300000000002</v>
      </c>
      <c r="U539" s="91">
        <f t="shared" si="312"/>
        <v>5.59206</v>
      </c>
      <c r="V539" s="91">
        <f t="shared" si="312"/>
        <v>5.5506000000000002</v>
      </c>
      <c r="W539" s="91">
        <f t="shared" si="312"/>
        <v>5.4521300000000004</v>
      </c>
      <c r="X539" s="91">
        <f t="shared" si="312"/>
        <v>5.4585900000000001</v>
      </c>
      <c r="Y539" s="91">
        <f t="shared" si="312"/>
        <v>5.4710099999999997</v>
      </c>
      <c r="Z539" s="91">
        <f t="shared" si="312"/>
        <v>5.2893100000000004</v>
      </c>
      <c r="AA539" s="91">
        <f t="shared" si="312"/>
        <v>5.1736199999999997</v>
      </c>
    </row>
    <row r="540" spans="1:27" ht="12.75" customHeight="1" outlineLevel="1" x14ac:dyDescent="0.2">
      <c r="A540" s="99" t="s">
        <v>2178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2179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customHeight="1" outlineLevel="1" x14ac:dyDescent="0.2">
      <c r="A542" s="99" t="s">
        <v>2180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2181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2182</v>
      </c>
      <c r="B544" s="28" t="str">
        <f>"13"&amp;"."&amp;$B$800&amp;"."&amp;$B$801</f>
        <v>13.07.2023</v>
      </c>
      <c r="C544" s="90" t="s">
        <v>76</v>
      </c>
      <c r="D544" s="91">
        <f>ROUND(((D545+D546+D548+D547)/1000),5)</f>
        <v>5.0382499999999997</v>
      </c>
      <c r="E544" s="91">
        <f>ROUND(((E545+E546+E548+E547)/1000),5)</f>
        <v>4.8985300000000001</v>
      </c>
      <c r="F544" s="91">
        <f>ROUND(((F545+F546+F548+F547)/1000),5)</f>
        <v>4.7601399999999998</v>
      </c>
      <c r="G544" s="91">
        <f t="shared" ref="G544:AA544" si="315">ROUND(((G545+G546+G548+G547)/1000),5)</f>
        <v>4.6987199999999998</v>
      </c>
      <c r="H544" s="91">
        <f t="shared" si="315"/>
        <v>4.6760999999999999</v>
      </c>
      <c r="I544" s="91">
        <f t="shared" si="315"/>
        <v>4.85304</v>
      </c>
      <c r="J544" s="91">
        <f t="shared" si="315"/>
        <v>5.0488600000000003</v>
      </c>
      <c r="K544" s="91">
        <f t="shared" si="315"/>
        <v>5.2034599999999998</v>
      </c>
      <c r="L544" s="91">
        <f t="shared" si="315"/>
        <v>5.4206300000000001</v>
      </c>
      <c r="M544" s="91">
        <f t="shared" si="315"/>
        <v>5.5595600000000003</v>
      </c>
      <c r="N544" s="91">
        <f t="shared" si="315"/>
        <v>5.7211499999999997</v>
      </c>
      <c r="O544" s="91">
        <f t="shared" si="315"/>
        <v>5.72302</v>
      </c>
      <c r="P544" s="91">
        <f t="shared" si="315"/>
        <v>5.7208399999999999</v>
      </c>
      <c r="Q544" s="91">
        <f t="shared" si="315"/>
        <v>5.7233299999999998</v>
      </c>
      <c r="R544" s="91">
        <f t="shared" si="315"/>
        <v>5.7885900000000001</v>
      </c>
      <c r="S544" s="91">
        <f t="shared" si="315"/>
        <v>5.7772899999999998</v>
      </c>
      <c r="T544" s="91">
        <f t="shared" si="315"/>
        <v>5.7409999999999997</v>
      </c>
      <c r="U544" s="91">
        <f t="shared" si="315"/>
        <v>5.72553</v>
      </c>
      <c r="V544" s="91">
        <f t="shared" si="315"/>
        <v>5.70221</v>
      </c>
      <c r="W544" s="91">
        <f t="shared" si="315"/>
        <v>5.6564500000000004</v>
      </c>
      <c r="X544" s="91">
        <f t="shared" si="315"/>
        <v>5.63788</v>
      </c>
      <c r="Y544" s="91">
        <f t="shared" si="315"/>
        <v>5.6297499999999996</v>
      </c>
      <c r="Z544" s="91">
        <f t="shared" si="315"/>
        <v>5.41364</v>
      </c>
      <c r="AA544" s="91">
        <f t="shared" si="315"/>
        <v>5.2275900000000002</v>
      </c>
    </row>
    <row r="545" spans="1:27" ht="12.75" customHeight="1" outlineLevel="1" x14ac:dyDescent="0.2">
      <c r="A545" s="99" t="s">
        <v>2183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2184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customHeight="1" outlineLevel="1" x14ac:dyDescent="0.2">
      <c r="A547" s="99" t="s">
        <v>2185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2186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2187</v>
      </c>
      <c r="B549" s="28" t="str">
        <f>"14"&amp;"."&amp;$B$800&amp;"."&amp;$B$801</f>
        <v>14.07.2023</v>
      </c>
      <c r="C549" s="90" t="s">
        <v>76</v>
      </c>
      <c r="D549" s="91">
        <f>ROUND(((D550+D551+D553+D552)/1000),5)</f>
        <v>5.0279499999999997</v>
      </c>
      <c r="E549" s="91">
        <f>ROUND(((E550+E551+E553+E552)/1000),5)</f>
        <v>4.8627500000000001</v>
      </c>
      <c r="F549" s="91">
        <f>ROUND(((F550+F551+F553+F552)/1000),5)</f>
        <v>4.7163599999999999</v>
      </c>
      <c r="G549" s="91">
        <f t="shared" ref="G549:AA549" si="318">ROUND(((G550+G551+G553+G552)/1000),5)</f>
        <v>4.6743499999999996</v>
      </c>
      <c r="H549" s="91">
        <f t="shared" si="318"/>
        <v>4.6714900000000004</v>
      </c>
      <c r="I549" s="91">
        <f t="shared" si="318"/>
        <v>4.7866600000000004</v>
      </c>
      <c r="J549" s="91">
        <f t="shared" si="318"/>
        <v>5.0061299999999997</v>
      </c>
      <c r="K549" s="91">
        <f t="shared" si="318"/>
        <v>5.1979800000000003</v>
      </c>
      <c r="L549" s="91">
        <f t="shared" si="318"/>
        <v>5.4484000000000004</v>
      </c>
      <c r="M549" s="91">
        <f t="shared" si="318"/>
        <v>5.6851500000000001</v>
      </c>
      <c r="N549" s="91">
        <f t="shared" si="318"/>
        <v>5.7217399999999996</v>
      </c>
      <c r="O549" s="91">
        <f t="shared" si="318"/>
        <v>5.7303899999999999</v>
      </c>
      <c r="P549" s="91">
        <f t="shared" si="318"/>
        <v>5.72119</v>
      </c>
      <c r="Q549" s="91">
        <f t="shared" si="318"/>
        <v>5.7183099999999998</v>
      </c>
      <c r="R549" s="91">
        <f t="shared" si="318"/>
        <v>5.7630400000000002</v>
      </c>
      <c r="S549" s="91">
        <f t="shared" si="318"/>
        <v>5.7239100000000001</v>
      </c>
      <c r="T549" s="91">
        <f t="shared" si="318"/>
        <v>5.7210299999999998</v>
      </c>
      <c r="U549" s="91">
        <f t="shared" si="318"/>
        <v>5.7259200000000003</v>
      </c>
      <c r="V549" s="91">
        <f t="shared" si="318"/>
        <v>5.7170800000000002</v>
      </c>
      <c r="W549" s="91">
        <f t="shared" si="318"/>
        <v>5.6864100000000004</v>
      </c>
      <c r="X549" s="91">
        <f t="shared" si="318"/>
        <v>5.6704299999999996</v>
      </c>
      <c r="Y549" s="91">
        <f t="shared" si="318"/>
        <v>5.6886000000000001</v>
      </c>
      <c r="Z549" s="91">
        <f t="shared" si="318"/>
        <v>5.4860499999999996</v>
      </c>
      <c r="AA549" s="91">
        <f t="shared" si="318"/>
        <v>5.2398300000000004</v>
      </c>
    </row>
    <row r="550" spans="1:27" ht="12.75" customHeight="1" outlineLevel="1" x14ac:dyDescent="0.2">
      <c r="A550" s="99" t="s">
        <v>2188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2189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customHeight="1" outlineLevel="1" x14ac:dyDescent="0.2">
      <c r="A552" s="99" t="s">
        <v>2190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2191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2192</v>
      </c>
      <c r="B554" s="28" t="str">
        <f>"15"&amp;"."&amp;$B$800&amp;"."&amp;$B$801</f>
        <v>15.07.2023</v>
      </c>
      <c r="C554" s="90" t="s">
        <v>76</v>
      </c>
      <c r="D554" s="91">
        <f>ROUND(((D555+D556+D558+D557)/1000),5)</f>
        <v>5.1485300000000001</v>
      </c>
      <c r="E554" s="91">
        <f>ROUND(((E555+E556+E558+E557)/1000),5)</f>
        <v>5.1210500000000003</v>
      </c>
      <c r="F554" s="91">
        <f>ROUND(((F555+F556+F558+F557)/1000),5)</f>
        <v>5.0045999999999999</v>
      </c>
      <c r="G554" s="91">
        <f t="shared" ref="G554:AA554" si="321">ROUND(((G555+G556+G558+G557)/1000),5)</f>
        <v>4.9118500000000003</v>
      </c>
      <c r="H554" s="91">
        <f t="shared" si="321"/>
        <v>4.8507199999999999</v>
      </c>
      <c r="I554" s="91">
        <f t="shared" si="321"/>
        <v>4.8466699999999996</v>
      </c>
      <c r="J554" s="91">
        <f t="shared" si="321"/>
        <v>4.9226400000000003</v>
      </c>
      <c r="K554" s="91">
        <f t="shared" si="321"/>
        <v>5.1134500000000003</v>
      </c>
      <c r="L554" s="91">
        <f t="shared" si="321"/>
        <v>5.2569600000000003</v>
      </c>
      <c r="M554" s="91">
        <f t="shared" si="321"/>
        <v>5.5346700000000002</v>
      </c>
      <c r="N554" s="91">
        <f t="shared" si="321"/>
        <v>5.8095100000000004</v>
      </c>
      <c r="O554" s="91">
        <f t="shared" si="321"/>
        <v>5.7993100000000002</v>
      </c>
      <c r="P554" s="91">
        <f t="shared" si="321"/>
        <v>5.9110899999999997</v>
      </c>
      <c r="Q554" s="91">
        <f t="shared" si="321"/>
        <v>5.9508700000000001</v>
      </c>
      <c r="R554" s="91">
        <f t="shared" si="321"/>
        <v>5.90862</v>
      </c>
      <c r="S554" s="91">
        <f t="shared" si="321"/>
        <v>5.7866999999999997</v>
      </c>
      <c r="T554" s="91">
        <f t="shared" si="321"/>
        <v>5.70505</v>
      </c>
      <c r="U554" s="91">
        <f t="shared" si="321"/>
        <v>5.5930499999999999</v>
      </c>
      <c r="V554" s="91">
        <f t="shared" si="321"/>
        <v>5.5355400000000001</v>
      </c>
      <c r="W554" s="91">
        <f t="shared" si="321"/>
        <v>5.3445999999999998</v>
      </c>
      <c r="X554" s="91">
        <f t="shared" si="321"/>
        <v>5.3365</v>
      </c>
      <c r="Y554" s="91">
        <f t="shared" si="321"/>
        <v>5.4499399999999998</v>
      </c>
      <c r="Z554" s="91">
        <f t="shared" si="321"/>
        <v>5.3079299999999998</v>
      </c>
      <c r="AA554" s="91">
        <f t="shared" si="321"/>
        <v>5.1739300000000004</v>
      </c>
    </row>
    <row r="555" spans="1:27" ht="12.75" customHeight="1" outlineLevel="1" x14ac:dyDescent="0.2">
      <c r="A555" s="99" t="s">
        <v>2193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2194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customHeight="1" outlineLevel="1" x14ac:dyDescent="0.2">
      <c r="A557" s="99" t="s">
        <v>2195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2196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2197</v>
      </c>
      <c r="B559" s="28" t="str">
        <f>"16"&amp;"."&amp;$B$800&amp;"."&amp;$B$801</f>
        <v>16.07.2023</v>
      </c>
      <c r="C559" s="90" t="s">
        <v>76</v>
      </c>
      <c r="D559" s="91">
        <f>ROUND(((D560+D561+D563+D562)/1000),5)</f>
        <v>5.1211700000000002</v>
      </c>
      <c r="E559" s="91">
        <f>ROUND(((E560+E561+E563+E562)/1000),5)</f>
        <v>5.0312299999999999</v>
      </c>
      <c r="F559" s="91">
        <f>ROUND(((F560+F561+F563+F562)/1000),5)</f>
        <v>4.9278500000000003</v>
      </c>
      <c r="G559" s="91">
        <f t="shared" ref="G559:AA559" si="324">ROUND(((G560+G561+G563+G562)/1000),5)</f>
        <v>4.8186900000000001</v>
      </c>
      <c r="H559" s="91">
        <f t="shared" si="324"/>
        <v>4.7569499999999998</v>
      </c>
      <c r="I559" s="91">
        <f t="shared" si="324"/>
        <v>4.7534299999999998</v>
      </c>
      <c r="J559" s="91">
        <f t="shared" si="324"/>
        <v>4.7939400000000001</v>
      </c>
      <c r="K559" s="91">
        <f t="shared" si="324"/>
        <v>5.0183799999999996</v>
      </c>
      <c r="L559" s="91">
        <f t="shared" si="324"/>
        <v>5.20235</v>
      </c>
      <c r="M559" s="91">
        <f t="shared" si="324"/>
        <v>5.5343400000000003</v>
      </c>
      <c r="N559" s="91">
        <f t="shared" si="324"/>
        <v>5.6214399999999998</v>
      </c>
      <c r="O559" s="91">
        <f t="shared" si="324"/>
        <v>5.6548499999999997</v>
      </c>
      <c r="P559" s="91">
        <f t="shared" si="324"/>
        <v>5.6659199999999998</v>
      </c>
      <c r="Q559" s="91">
        <f t="shared" si="324"/>
        <v>5.6730299999999998</v>
      </c>
      <c r="R559" s="91">
        <f t="shared" si="324"/>
        <v>5.6911300000000002</v>
      </c>
      <c r="S559" s="91">
        <f t="shared" si="324"/>
        <v>5.68316</v>
      </c>
      <c r="T559" s="91">
        <f t="shared" si="324"/>
        <v>5.6451000000000002</v>
      </c>
      <c r="U559" s="91">
        <f t="shared" si="324"/>
        <v>5.6082299999999998</v>
      </c>
      <c r="V559" s="91">
        <f t="shared" si="324"/>
        <v>5.5988699999999998</v>
      </c>
      <c r="W559" s="91">
        <f t="shared" si="324"/>
        <v>5.5840699999999996</v>
      </c>
      <c r="X559" s="91">
        <f t="shared" si="324"/>
        <v>5.5928000000000004</v>
      </c>
      <c r="Y559" s="91">
        <f t="shared" si="324"/>
        <v>5.6333200000000003</v>
      </c>
      <c r="Z559" s="91">
        <f t="shared" si="324"/>
        <v>5.5284000000000004</v>
      </c>
      <c r="AA559" s="91">
        <f t="shared" si="324"/>
        <v>5.2545500000000001</v>
      </c>
    </row>
    <row r="560" spans="1:27" ht="12.75" customHeight="1" outlineLevel="1" x14ac:dyDescent="0.2">
      <c r="A560" s="99" t="s">
        <v>2198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2199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customHeight="1" outlineLevel="1" x14ac:dyDescent="0.2">
      <c r="A562" s="99" t="s">
        <v>2200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2201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2202</v>
      </c>
      <c r="B564" s="28" t="str">
        <f>"17"&amp;"."&amp;$B$800&amp;"."&amp;$B$801</f>
        <v>17.07.2023</v>
      </c>
      <c r="C564" s="90" t="s">
        <v>76</v>
      </c>
      <c r="D564" s="91">
        <f>ROUND(((D565+D566+D568+D567)/1000),5)</f>
        <v>5.1087699999999998</v>
      </c>
      <c r="E564" s="91">
        <f>ROUND(((E565+E566+E568+E567)/1000),5)</f>
        <v>4.99146</v>
      </c>
      <c r="F564" s="91">
        <f>ROUND(((F565+F566+F568+F567)/1000),5)</f>
        <v>4.9013299999999997</v>
      </c>
      <c r="G564" s="91">
        <f t="shared" ref="G564:AA564" si="327">ROUND(((G565+G566+G568+G567)/1000),5)</f>
        <v>4.7985699999999998</v>
      </c>
      <c r="H564" s="91">
        <f t="shared" si="327"/>
        <v>4.7579799999999999</v>
      </c>
      <c r="I564" s="91">
        <f t="shared" si="327"/>
        <v>4.8448500000000001</v>
      </c>
      <c r="J564" s="91">
        <f t="shared" si="327"/>
        <v>5.0311000000000003</v>
      </c>
      <c r="K564" s="91">
        <f t="shared" si="327"/>
        <v>5.1898400000000002</v>
      </c>
      <c r="L564" s="91">
        <f t="shared" si="327"/>
        <v>5.4483199999999998</v>
      </c>
      <c r="M564" s="91">
        <f t="shared" si="327"/>
        <v>5.7092599999999996</v>
      </c>
      <c r="N564" s="91">
        <f t="shared" si="327"/>
        <v>5.7196800000000003</v>
      </c>
      <c r="O564" s="91">
        <f t="shared" si="327"/>
        <v>5.7494100000000001</v>
      </c>
      <c r="P564" s="91">
        <f t="shared" si="327"/>
        <v>5.7205199999999996</v>
      </c>
      <c r="Q564" s="91">
        <f t="shared" si="327"/>
        <v>5.7409600000000003</v>
      </c>
      <c r="R564" s="91">
        <f t="shared" si="327"/>
        <v>5.8078500000000002</v>
      </c>
      <c r="S564" s="91">
        <f t="shared" si="327"/>
        <v>5.7845000000000004</v>
      </c>
      <c r="T564" s="91">
        <f t="shared" si="327"/>
        <v>5.7797599999999996</v>
      </c>
      <c r="U564" s="91">
        <f t="shared" si="327"/>
        <v>5.7655000000000003</v>
      </c>
      <c r="V564" s="91">
        <f t="shared" si="327"/>
        <v>5.7275499999999999</v>
      </c>
      <c r="W564" s="91">
        <f t="shared" si="327"/>
        <v>5.6774300000000002</v>
      </c>
      <c r="X564" s="91">
        <f t="shared" si="327"/>
        <v>5.6616099999999996</v>
      </c>
      <c r="Y564" s="91">
        <f t="shared" si="327"/>
        <v>5.6645300000000001</v>
      </c>
      <c r="Z564" s="91">
        <f t="shared" si="327"/>
        <v>5.3364000000000003</v>
      </c>
      <c r="AA564" s="91">
        <f t="shared" si="327"/>
        <v>5.1312699999999998</v>
      </c>
    </row>
    <row r="565" spans="1:27" ht="12.75" customHeight="1" outlineLevel="1" x14ac:dyDescent="0.2">
      <c r="A565" s="99" t="s">
        <v>2203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2204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customHeight="1" outlineLevel="1" x14ac:dyDescent="0.2">
      <c r="A567" s="99" t="s">
        <v>2205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2206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2207</v>
      </c>
      <c r="B569" s="28" t="str">
        <f>"18"&amp;"."&amp;$B$800&amp;"."&amp;$B$801</f>
        <v>18.07.2023</v>
      </c>
      <c r="C569" s="90" t="s">
        <v>76</v>
      </c>
      <c r="D569" s="91">
        <f>ROUND(((D570+D571+D573+D572)/1000),5)</f>
        <v>4.98475</v>
      </c>
      <c r="E569" s="91">
        <f>ROUND(((E570+E571+E573+E572)/1000),5)</f>
        <v>4.8683300000000003</v>
      </c>
      <c r="F569" s="91">
        <f>ROUND(((F570+F571+F573+F572)/1000),5)</f>
        <v>4.7535699999999999</v>
      </c>
      <c r="G569" s="91">
        <f t="shared" ref="G569:AA569" si="330">ROUND(((G570+G571+G573+G572)/1000),5)</f>
        <v>4.6498699999999999</v>
      </c>
      <c r="H569" s="91">
        <f t="shared" si="330"/>
        <v>4.6907100000000002</v>
      </c>
      <c r="I569" s="91">
        <f t="shared" si="330"/>
        <v>4.7907999999999999</v>
      </c>
      <c r="J569" s="91">
        <f t="shared" si="330"/>
        <v>4.9072800000000001</v>
      </c>
      <c r="K569" s="91">
        <f t="shared" si="330"/>
        <v>5.1769600000000002</v>
      </c>
      <c r="L569" s="91">
        <f t="shared" si="330"/>
        <v>5.4169900000000002</v>
      </c>
      <c r="M569" s="91">
        <f t="shared" si="330"/>
        <v>5.71563</v>
      </c>
      <c r="N569" s="91">
        <f t="shared" si="330"/>
        <v>5.7360600000000002</v>
      </c>
      <c r="O569" s="91">
        <f t="shared" si="330"/>
        <v>5.7362399999999996</v>
      </c>
      <c r="P569" s="91">
        <f t="shared" si="330"/>
        <v>5.71814</v>
      </c>
      <c r="Q569" s="91">
        <f t="shared" si="330"/>
        <v>5.73156</v>
      </c>
      <c r="R569" s="91">
        <f t="shared" si="330"/>
        <v>5.7980600000000004</v>
      </c>
      <c r="S569" s="91">
        <f t="shared" si="330"/>
        <v>5.7847400000000002</v>
      </c>
      <c r="T569" s="91">
        <f t="shared" si="330"/>
        <v>5.7822800000000001</v>
      </c>
      <c r="U569" s="91">
        <f t="shared" si="330"/>
        <v>5.7611800000000004</v>
      </c>
      <c r="V569" s="91">
        <f t="shared" si="330"/>
        <v>5.7218600000000004</v>
      </c>
      <c r="W569" s="91">
        <f t="shared" si="330"/>
        <v>5.6767700000000003</v>
      </c>
      <c r="X569" s="91">
        <f t="shared" si="330"/>
        <v>5.6376999999999997</v>
      </c>
      <c r="Y569" s="91">
        <f t="shared" si="330"/>
        <v>5.6277400000000002</v>
      </c>
      <c r="Z569" s="91">
        <f t="shared" si="330"/>
        <v>5.2702</v>
      </c>
      <c r="AA569" s="91">
        <f t="shared" si="330"/>
        <v>5.1152800000000003</v>
      </c>
    </row>
    <row r="570" spans="1:27" ht="12.75" customHeight="1" outlineLevel="1" x14ac:dyDescent="0.2">
      <c r="A570" s="99" t="s">
        <v>2208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2209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customHeight="1" outlineLevel="1" x14ac:dyDescent="0.2">
      <c r="A572" s="99" t="s">
        <v>2210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2211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2212</v>
      </c>
      <c r="B574" s="28" t="str">
        <f>"19"&amp;"."&amp;$B$800&amp;"."&amp;$B$801</f>
        <v>19.07.2023</v>
      </c>
      <c r="C574" s="90" t="s">
        <v>76</v>
      </c>
      <c r="D574" s="91">
        <f>ROUND(((D575+D576+D578+D577)/1000),5)</f>
        <v>4.9646699999999999</v>
      </c>
      <c r="E574" s="91">
        <f>ROUND(((E575+E576+E578+E577)/1000),5)</f>
        <v>4.8385199999999999</v>
      </c>
      <c r="F574" s="91">
        <f>ROUND(((F575+F576+F578+F577)/1000),5)</f>
        <v>4.6716600000000001</v>
      </c>
      <c r="G574" s="91">
        <f t="shared" ref="G574:AA574" si="333">ROUND(((G575+G576+G578+G577)/1000),5)</f>
        <v>4.5967000000000002</v>
      </c>
      <c r="H574" s="91">
        <f t="shared" si="333"/>
        <v>4.5827499999999999</v>
      </c>
      <c r="I574" s="91">
        <f t="shared" si="333"/>
        <v>4.7542900000000001</v>
      </c>
      <c r="J574" s="91">
        <f t="shared" si="333"/>
        <v>4.94543</v>
      </c>
      <c r="K574" s="91">
        <f t="shared" si="333"/>
        <v>5.2116199999999999</v>
      </c>
      <c r="L574" s="91">
        <f t="shared" si="333"/>
        <v>5.4316599999999999</v>
      </c>
      <c r="M574" s="91">
        <f t="shared" si="333"/>
        <v>5.7034200000000004</v>
      </c>
      <c r="N574" s="91">
        <f t="shared" si="333"/>
        <v>5.7501300000000004</v>
      </c>
      <c r="O574" s="91">
        <f t="shared" si="333"/>
        <v>5.7617500000000001</v>
      </c>
      <c r="P574" s="91">
        <f t="shared" si="333"/>
        <v>5.7595099999999997</v>
      </c>
      <c r="Q574" s="91">
        <f t="shared" si="333"/>
        <v>5.7673699999999997</v>
      </c>
      <c r="R574" s="91">
        <f t="shared" si="333"/>
        <v>5.8282299999999996</v>
      </c>
      <c r="S574" s="91">
        <f t="shared" si="333"/>
        <v>5.8118299999999996</v>
      </c>
      <c r="T574" s="91">
        <f t="shared" si="333"/>
        <v>5.79861</v>
      </c>
      <c r="U574" s="91">
        <f t="shared" si="333"/>
        <v>5.7796599999999998</v>
      </c>
      <c r="V574" s="91">
        <f t="shared" si="333"/>
        <v>5.7396500000000001</v>
      </c>
      <c r="W574" s="91">
        <f t="shared" si="333"/>
        <v>5.7012799999999997</v>
      </c>
      <c r="X574" s="91">
        <f t="shared" si="333"/>
        <v>5.6745400000000004</v>
      </c>
      <c r="Y574" s="91">
        <f t="shared" si="333"/>
        <v>5.6611700000000003</v>
      </c>
      <c r="Z574" s="91">
        <f t="shared" si="333"/>
        <v>5.3647400000000003</v>
      </c>
      <c r="AA574" s="91">
        <f t="shared" si="333"/>
        <v>5.23644</v>
      </c>
    </row>
    <row r="575" spans="1:27" ht="12.75" customHeight="1" outlineLevel="1" x14ac:dyDescent="0.2">
      <c r="A575" s="99" t="s">
        <v>2213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2214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customHeight="1" outlineLevel="1" x14ac:dyDescent="0.2">
      <c r="A577" s="99" t="s">
        <v>2215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2216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2217</v>
      </c>
      <c r="B579" s="28" t="str">
        <f>"20"&amp;"."&amp;$B$800&amp;"."&amp;$B$801</f>
        <v>20.07.2023</v>
      </c>
      <c r="C579" s="90" t="s">
        <v>76</v>
      </c>
      <c r="D579" s="91">
        <f>ROUND(((D580+D581+D583+D582)/1000),5)</f>
        <v>4.9323699999999997</v>
      </c>
      <c r="E579" s="91">
        <f>ROUND(((E580+E581+E583+E582)/1000),5)</f>
        <v>4.7803599999999999</v>
      </c>
      <c r="F579" s="91">
        <f>ROUND(((F580+F581+F583+F582)/1000),5)</f>
        <v>4.6426400000000001</v>
      </c>
      <c r="G579" s="91">
        <f t="shared" ref="G579:AA579" si="336">ROUND(((G580+G581+G583+G582)/1000),5)</f>
        <v>4.5742799999999999</v>
      </c>
      <c r="H579" s="91">
        <f t="shared" si="336"/>
        <v>4.5573399999999999</v>
      </c>
      <c r="I579" s="91">
        <f t="shared" si="336"/>
        <v>4.7384700000000004</v>
      </c>
      <c r="J579" s="91">
        <f t="shared" si="336"/>
        <v>4.80783</v>
      </c>
      <c r="K579" s="91">
        <f t="shared" si="336"/>
        <v>5.1983899999999998</v>
      </c>
      <c r="L579" s="91">
        <f t="shared" si="336"/>
        <v>5.5162800000000001</v>
      </c>
      <c r="M579" s="91">
        <f t="shared" si="336"/>
        <v>5.7188600000000003</v>
      </c>
      <c r="N579" s="91">
        <f t="shared" si="336"/>
        <v>5.7736299999999998</v>
      </c>
      <c r="O579" s="91">
        <f t="shared" si="336"/>
        <v>5.7805900000000001</v>
      </c>
      <c r="P579" s="91">
        <f t="shared" si="336"/>
        <v>5.7777900000000004</v>
      </c>
      <c r="Q579" s="91">
        <f t="shared" si="336"/>
        <v>5.77902</v>
      </c>
      <c r="R579" s="91">
        <f t="shared" si="336"/>
        <v>5.7982500000000003</v>
      </c>
      <c r="S579" s="91">
        <f t="shared" si="336"/>
        <v>5.7902399999999998</v>
      </c>
      <c r="T579" s="91">
        <f t="shared" si="336"/>
        <v>5.7893299999999996</v>
      </c>
      <c r="U579" s="91">
        <f t="shared" si="336"/>
        <v>5.7771499999999998</v>
      </c>
      <c r="V579" s="91">
        <f t="shared" si="336"/>
        <v>5.7341499999999996</v>
      </c>
      <c r="W579" s="91">
        <f t="shared" si="336"/>
        <v>5.7089699999999999</v>
      </c>
      <c r="X579" s="91">
        <f t="shared" si="336"/>
        <v>5.6893399999999996</v>
      </c>
      <c r="Y579" s="91">
        <f t="shared" si="336"/>
        <v>5.6787799999999997</v>
      </c>
      <c r="Z579" s="91">
        <f t="shared" si="336"/>
        <v>5.3524200000000004</v>
      </c>
      <c r="AA579" s="91">
        <f t="shared" si="336"/>
        <v>5.13591</v>
      </c>
    </row>
    <row r="580" spans="1:27" ht="12.75" customHeight="1" outlineLevel="1" x14ac:dyDescent="0.2">
      <c r="A580" s="99" t="s">
        <v>2218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2219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customHeight="1" outlineLevel="1" x14ac:dyDescent="0.2">
      <c r="A582" s="99" t="s">
        <v>2220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2221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2222</v>
      </c>
      <c r="B584" s="28" t="str">
        <f>"21"&amp;"."&amp;$B$800&amp;"."&amp;$B$801</f>
        <v>21.07.2023</v>
      </c>
      <c r="C584" s="90" t="s">
        <v>76</v>
      </c>
      <c r="D584" s="91">
        <f>ROUND(((D585+D586+D588+D587)/1000),5)</f>
        <v>4.8952299999999997</v>
      </c>
      <c r="E584" s="91">
        <f>ROUND(((E585+E586+E588+E587)/1000),5)</f>
        <v>4.75549</v>
      </c>
      <c r="F584" s="91">
        <f>ROUND(((F585+F586+F588+F587)/1000),5)</f>
        <v>4.6810700000000001</v>
      </c>
      <c r="G584" s="91">
        <f t="shared" ref="G584:AA584" si="339">ROUND(((G585+G586+G588+G587)/1000),5)</f>
        <v>4.6044299999999998</v>
      </c>
      <c r="H584" s="91">
        <f t="shared" si="339"/>
        <v>4.57667</v>
      </c>
      <c r="I584" s="91">
        <f t="shared" si="339"/>
        <v>4.7255399999999996</v>
      </c>
      <c r="J584" s="91">
        <f t="shared" si="339"/>
        <v>4.84396</v>
      </c>
      <c r="K584" s="91">
        <f t="shared" si="339"/>
        <v>5.1465899999999998</v>
      </c>
      <c r="L584" s="91">
        <f t="shared" si="339"/>
        <v>5.5810000000000004</v>
      </c>
      <c r="M584" s="91">
        <f t="shared" si="339"/>
        <v>5.7728099999999998</v>
      </c>
      <c r="N584" s="91">
        <f t="shared" si="339"/>
        <v>5.7900700000000001</v>
      </c>
      <c r="O584" s="91">
        <f t="shared" si="339"/>
        <v>5.7843799999999996</v>
      </c>
      <c r="P584" s="91">
        <f t="shared" si="339"/>
        <v>5.7759200000000002</v>
      </c>
      <c r="Q584" s="91">
        <f t="shared" si="339"/>
        <v>5.7855499999999997</v>
      </c>
      <c r="R584" s="91">
        <f t="shared" si="339"/>
        <v>5.7847299999999997</v>
      </c>
      <c r="S584" s="91">
        <f t="shared" si="339"/>
        <v>5.7786400000000002</v>
      </c>
      <c r="T584" s="91">
        <f t="shared" si="339"/>
        <v>5.77393</v>
      </c>
      <c r="U584" s="91">
        <f t="shared" si="339"/>
        <v>5.7725600000000004</v>
      </c>
      <c r="V584" s="91">
        <f t="shared" si="339"/>
        <v>5.7546200000000001</v>
      </c>
      <c r="W584" s="91">
        <f t="shared" si="339"/>
        <v>5.7545000000000002</v>
      </c>
      <c r="X584" s="91">
        <f t="shared" si="339"/>
        <v>5.7398600000000002</v>
      </c>
      <c r="Y584" s="91">
        <f t="shared" si="339"/>
        <v>5.74343</v>
      </c>
      <c r="Z584" s="91">
        <f t="shared" si="339"/>
        <v>5.5983700000000001</v>
      </c>
      <c r="AA584" s="91">
        <f t="shared" si="339"/>
        <v>5.2484599999999997</v>
      </c>
    </row>
    <row r="585" spans="1:27" ht="12.75" customHeight="1" outlineLevel="1" x14ac:dyDescent="0.2">
      <c r="A585" s="99" t="s">
        <v>2223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2224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customHeight="1" outlineLevel="1" x14ac:dyDescent="0.2">
      <c r="A587" s="99" t="s">
        <v>2225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2226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2227</v>
      </c>
      <c r="B589" s="28" t="str">
        <f>"22"&amp;"."&amp;$B$800&amp;"."&amp;$B$801</f>
        <v>22.07.2023</v>
      </c>
      <c r="C589" s="90" t="s">
        <v>76</v>
      </c>
      <c r="D589" s="91">
        <f>ROUND(((D590+D591+D593+D592)/1000),5)</f>
        <v>5.2381900000000003</v>
      </c>
      <c r="E589" s="91">
        <f>ROUND(((E590+E591+E593+E592)/1000),5)</f>
        <v>5.1035300000000001</v>
      </c>
      <c r="F589" s="91">
        <f>ROUND(((F590+F591+F593+F592)/1000),5)</f>
        <v>4.9628300000000003</v>
      </c>
      <c r="G589" s="91">
        <f t="shared" ref="G589:AA589" si="342">ROUND(((G590+G591+G593+G592)/1000),5)</f>
        <v>4.8511199999999999</v>
      </c>
      <c r="H589" s="91">
        <f t="shared" si="342"/>
        <v>4.8000400000000001</v>
      </c>
      <c r="I589" s="91">
        <f t="shared" si="342"/>
        <v>4.8700799999999997</v>
      </c>
      <c r="J589" s="91">
        <f t="shared" si="342"/>
        <v>5.0020100000000003</v>
      </c>
      <c r="K589" s="91">
        <f t="shared" si="342"/>
        <v>5.1299299999999999</v>
      </c>
      <c r="L589" s="91">
        <f t="shared" si="342"/>
        <v>5.29054</v>
      </c>
      <c r="M589" s="91">
        <f t="shared" si="342"/>
        <v>5.6982400000000002</v>
      </c>
      <c r="N589" s="91">
        <f t="shared" si="342"/>
        <v>5.7662699999999996</v>
      </c>
      <c r="O589" s="91">
        <f t="shared" si="342"/>
        <v>5.7752100000000004</v>
      </c>
      <c r="P589" s="91">
        <f t="shared" si="342"/>
        <v>5.76959</v>
      </c>
      <c r="Q589" s="91">
        <f t="shared" si="342"/>
        <v>5.7662399999999998</v>
      </c>
      <c r="R589" s="91">
        <f t="shared" si="342"/>
        <v>5.7678900000000004</v>
      </c>
      <c r="S589" s="91">
        <f t="shared" si="342"/>
        <v>5.7584900000000001</v>
      </c>
      <c r="T589" s="91">
        <f t="shared" si="342"/>
        <v>5.7300300000000002</v>
      </c>
      <c r="U589" s="91">
        <f t="shared" si="342"/>
        <v>5.6956100000000003</v>
      </c>
      <c r="V589" s="91">
        <f t="shared" si="342"/>
        <v>5.6692900000000002</v>
      </c>
      <c r="W589" s="91">
        <f t="shared" si="342"/>
        <v>5.6173500000000001</v>
      </c>
      <c r="X589" s="91">
        <f t="shared" si="342"/>
        <v>5.6105299999999998</v>
      </c>
      <c r="Y589" s="91">
        <f t="shared" si="342"/>
        <v>5.6251199999999999</v>
      </c>
      <c r="Z589" s="91">
        <f t="shared" si="342"/>
        <v>5.4420400000000004</v>
      </c>
      <c r="AA589" s="91">
        <f t="shared" si="342"/>
        <v>5.2349500000000004</v>
      </c>
    </row>
    <row r="590" spans="1:27" ht="12.75" customHeight="1" outlineLevel="1" x14ac:dyDescent="0.2">
      <c r="A590" s="99" t="s">
        <v>2228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2229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customHeight="1" outlineLevel="1" x14ac:dyDescent="0.2">
      <c r="A592" s="99" t="s">
        <v>2230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2231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2232</v>
      </c>
      <c r="B594" s="28" t="str">
        <f>"23"&amp;"."&amp;$B$800&amp;"."&amp;$B$801</f>
        <v>23.07.2023</v>
      </c>
      <c r="C594" s="90" t="s">
        <v>76</v>
      </c>
      <c r="D594" s="91">
        <f>ROUND(((D595+D596+D598+D597)/1000),5)</f>
        <v>5.0509000000000004</v>
      </c>
      <c r="E594" s="91">
        <f>ROUND(((E595+E596+E598+E597)/1000),5)</f>
        <v>4.9030899999999997</v>
      </c>
      <c r="F594" s="91">
        <f>ROUND(((F595+F596+F598+F597)/1000),5)</f>
        <v>4.7291600000000003</v>
      </c>
      <c r="G594" s="91">
        <f t="shared" ref="G594:AA594" si="345">ROUND(((G595+G596+G598+G597)/1000),5)</f>
        <v>4.6253299999999999</v>
      </c>
      <c r="H594" s="91">
        <f t="shared" si="345"/>
        <v>4.57484</v>
      </c>
      <c r="I594" s="91">
        <f t="shared" si="345"/>
        <v>4.6293199999999999</v>
      </c>
      <c r="J594" s="91">
        <f t="shared" si="345"/>
        <v>4.62941</v>
      </c>
      <c r="K594" s="91">
        <f t="shared" si="345"/>
        <v>4.9256599999999997</v>
      </c>
      <c r="L594" s="91">
        <f t="shared" si="345"/>
        <v>5.1450399999999998</v>
      </c>
      <c r="M594" s="91">
        <f t="shared" si="345"/>
        <v>5.3626699999999996</v>
      </c>
      <c r="N594" s="91">
        <f t="shared" si="345"/>
        <v>5.5457200000000002</v>
      </c>
      <c r="O594" s="91">
        <f t="shared" si="345"/>
        <v>5.5838200000000002</v>
      </c>
      <c r="P594" s="91">
        <f t="shared" si="345"/>
        <v>5.5890000000000004</v>
      </c>
      <c r="Q594" s="91">
        <f t="shared" si="345"/>
        <v>5.5936700000000004</v>
      </c>
      <c r="R594" s="91">
        <f t="shared" si="345"/>
        <v>5.5933599999999997</v>
      </c>
      <c r="S594" s="91">
        <f t="shared" si="345"/>
        <v>5.5871399999999998</v>
      </c>
      <c r="T594" s="91">
        <f t="shared" si="345"/>
        <v>5.5475500000000002</v>
      </c>
      <c r="U594" s="91">
        <f t="shared" si="345"/>
        <v>5.5368899999999996</v>
      </c>
      <c r="V594" s="91">
        <f t="shared" si="345"/>
        <v>5.5294600000000003</v>
      </c>
      <c r="W594" s="91">
        <f t="shared" si="345"/>
        <v>5.5207800000000002</v>
      </c>
      <c r="X594" s="91">
        <f t="shared" si="345"/>
        <v>5.5265500000000003</v>
      </c>
      <c r="Y594" s="91">
        <f t="shared" si="345"/>
        <v>5.5230100000000002</v>
      </c>
      <c r="Z594" s="91">
        <f t="shared" si="345"/>
        <v>5.3447899999999997</v>
      </c>
      <c r="AA594" s="91">
        <f t="shared" si="345"/>
        <v>5.1741200000000003</v>
      </c>
    </row>
    <row r="595" spans="1:27" ht="12.75" customHeight="1" outlineLevel="1" x14ac:dyDescent="0.2">
      <c r="A595" s="99" t="s">
        <v>2233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2234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customHeight="1" outlineLevel="1" x14ac:dyDescent="0.2">
      <c r="A597" s="99" t="s">
        <v>2235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2236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2237</v>
      </c>
      <c r="B599" s="28" t="str">
        <f>"24"&amp;"."&amp;$B$800&amp;"."&amp;$B$801</f>
        <v>24.07.2023</v>
      </c>
      <c r="C599" s="90" t="s">
        <v>76</v>
      </c>
      <c r="D599" s="91">
        <f>ROUND(((D600+D601+D603+D602)/1000),5)</f>
        <v>4.9549599999999998</v>
      </c>
      <c r="E599" s="91">
        <f>ROUND(((E600+E601+E603+E602)/1000),5)</f>
        <v>4.8041799999999997</v>
      </c>
      <c r="F599" s="91">
        <f>ROUND(((F600+F601+F603+F602)/1000),5)</f>
        <v>4.7373700000000003</v>
      </c>
      <c r="G599" s="91">
        <f t="shared" ref="G599:AA599" si="348">ROUND(((G600+G601+G603+G602)/1000),5)</f>
        <v>4.6572399999999998</v>
      </c>
      <c r="H599" s="91">
        <f t="shared" si="348"/>
        <v>4.6289999999999996</v>
      </c>
      <c r="I599" s="91">
        <f t="shared" si="348"/>
        <v>4.7977699999999999</v>
      </c>
      <c r="J599" s="91">
        <f t="shared" si="348"/>
        <v>5.0096299999999996</v>
      </c>
      <c r="K599" s="91">
        <f t="shared" si="348"/>
        <v>5.13978</v>
      </c>
      <c r="L599" s="91">
        <f t="shared" si="348"/>
        <v>5.47621</v>
      </c>
      <c r="M599" s="91">
        <f t="shared" si="348"/>
        <v>5.7063100000000002</v>
      </c>
      <c r="N599" s="91">
        <f t="shared" si="348"/>
        <v>5.7722899999999999</v>
      </c>
      <c r="O599" s="91">
        <f t="shared" si="348"/>
        <v>5.7785000000000002</v>
      </c>
      <c r="P599" s="91">
        <f t="shared" si="348"/>
        <v>5.7657699999999998</v>
      </c>
      <c r="Q599" s="91">
        <f t="shared" si="348"/>
        <v>5.8093300000000001</v>
      </c>
      <c r="R599" s="91">
        <f t="shared" si="348"/>
        <v>5.8039699999999996</v>
      </c>
      <c r="S599" s="91">
        <f t="shared" si="348"/>
        <v>5.7779400000000001</v>
      </c>
      <c r="T599" s="91">
        <f t="shared" si="348"/>
        <v>5.7639199999999997</v>
      </c>
      <c r="U599" s="91">
        <f t="shared" si="348"/>
        <v>5.7429500000000004</v>
      </c>
      <c r="V599" s="91">
        <f t="shared" si="348"/>
        <v>5.69191</v>
      </c>
      <c r="W599" s="91">
        <f t="shared" si="348"/>
        <v>5.6739600000000001</v>
      </c>
      <c r="X599" s="91">
        <f t="shared" si="348"/>
        <v>5.6162000000000001</v>
      </c>
      <c r="Y599" s="91">
        <f t="shared" si="348"/>
        <v>5.6105099999999997</v>
      </c>
      <c r="Z599" s="91">
        <f t="shared" si="348"/>
        <v>5.3037799999999997</v>
      </c>
      <c r="AA599" s="91">
        <f t="shared" si="348"/>
        <v>5.1034300000000004</v>
      </c>
    </row>
    <row r="600" spans="1:27" ht="12.75" customHeight="1" outlineLevel="1" x14ac:dyDescent="0.2">
      <c r="A600" s="99" t="s">
        <v>2238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2239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customHeight="1" outlineLevel="1" x14ac:dyDescent="0.2">
      <c r="A602" s="99" t="s">
        <v>2240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2241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2242</v>
      </c>
      <c r="B604" s="28" t="str">
        <f>"25"&amp;"."&amp;$B$800&amp;"."&amp;$B$801</f>
        <v>25.07.2023</v>
      </c>
      <c r="C604" s="90" t="s">
        <v>76</v>
      </c>
      <c r="D604" s="91">
        <f>ROUND(((D605+D606+D608+D607)/1000),5)</f>
        <v>4.8870500000000003</v>
      </c>
      <c r="E604" s="91">
        <f>ROUND(((E605+E606+E608+E607)/1000),5)</f>
        <v>4.7424999999999997</v>
      </c>
      <c r="F604" s="91">
        <f>ROUND(((F605+F606+F608+F607)/1000),5)</f>
        <v>4.5975000000000001</v>
      </c>
      <c r="G604" s="91">
        <f t="shared" ref="G604:AA604" si="351">ROUND(((G605+G606+G608+G607)/1000),5)</f>
        <v>4.53904</v>
      </c>
      <c r="H604" s="91">
        <f t="shared" si="351"/>
        <v>4.50678</v>
      </c>
      <c r="I604" s="91">
        <f t="shared" si="351"/>
        <v>4.6931399999999996</v>
      </c>
      <c r="J604" s="91">
        <f t="shared" si="351"/>
        <v>4.8093300000000001</v>
      </c>
      <c r="K604" s="91">
        <f t="shared" si="351"/>
        <v>5.0986599999999997</v>
      </c>
      <c r="L604" s="91">
        <f t="shared" si="351"/>
        <v>5.2120499999999996</v>
      </c>
      <c r="M604" s="91">
        <f t="shared" si="351"/>
        <v>5.49735</v>
      </c>
      <c r="N604" s="91">
        <f t="shared" si="351"/>
        <v>5.5639000000000003</v>
      </c>
      <c r="O604" s="91">
        <f t="shared" si="351"/>
        <v>5.69564</v>
      </c>
      <c r="P604" s="91">
        <f t="shared" si="351"/>
        <v>5.6790399999999996</v>
      </c>
      <c r="Q604" s="91">
        <f t="shared" si="351"/>
        <v>5.7099099999999998</v>
      </c>
      <c r="R604" s="91">
        <f t="shared" si="351"/>
        <v>5.7768899999999999</v>
      </c>
      <c r="S604" s="91">
        <f t="shared" si="351"/>
        <v>5.7751099999999997</v>
      </c>
      <c r="T604" s="91">
        <f t="shared" si="351"/>
        <v>5.77257</v>
      </c>
      <c r="U604" s="91">
        <f t="shared" si="351"/>
        <v>5.7551300000000003</v>
      </c>
      <c r="V604" s="91">
        <f t="shared" si="351"/>
        <v>5.7034900000000004</v>
      </c>
      <c r="W604" s="91">
        <f t="shared" si="351"/>
        <v>5.5694999999999997</v>
      </c>
      <c r="X604" s="91">
        <f t="shared" si="351"/>
        <v>5.4001099999999997</v>
      </c>
      <c r="Y604" s="91">
        <f t="shared" si="351"/>
        <v>5.3834799999999996</v>
      </c>
      <c r="Z604" s="91">
        <f t="shared" si="351"/>
        <v>5.1970799999999997</v>
      </c>
      <c r="AA604" s="91">
        <f t="shared" si="351"/>
        <v>5.0590400000000004</v>
      </c>
    </row>
    <row r="605" spans="1:27" ht="12.75" customHeight="1" outlineLevel="1" x14ac:dyDescent="0.2">
      <c r="A605" s="99" t="s">
        <v>2243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2244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customHeight="1" outlineLevel="1" x14ac:dyDescent="0.2">
      <c r="A607" s="99" t="s">
        <v>2245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2246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2247</v>
      </c>
      <c r="B609" s="28" t="str">
        <f>"26"&amp;"."&amp;$B$800&amp;"."&amp;$B$801</f>
        <v>26.07.2023</v>
      </c>
      <c r="C609" s="90" t="s">
        <v>76</v>
      </c>
      <c r="D609" s="91">
        <f>ROUND(((D610+D611+D613+D612)/1000),5)</f>
        <v>4.9511500000000002</v>
      </c>
      <c r="E609" s="91">
        <f>ROUND(((E610+E611+E613+E612)/1000),5)</f>
        <v>4.8266200000000001</v>
      </c>
      <c r="F609" s="91">
        <f>ROUND(((F610+F611+F613+F612)/1000),5)</f>
        <v>4.7080599999999997</v>
      </c>
      <c r="G609" s="91">
        <f t="shared" ref="G609:AA609" si="354">ROUND(((G610+G611+G613+G612)/1000),5)</f>
        <v>4.5877100000000004</v>
      </c>
      <c r="H609" s="91">
        <f t="shared" si="354"/>
        <v>4.5887799999999999</v>
      </c>
      <c r="I609" s="91">
        <f t="shared" si="354"/>
        <v>4.7624500000000003</v>
      </c>
      <c r="J609" s="91">
        <f t="shared" si="354"/>
        <v>4.8791399999999996</v>
      </c>
      <c r="K609" s="91">
        <f t="shared" si="354"/>
        <v>5.1661000000000001</v>
      </c>
      <c r="L609" s="91">
        <f t="shared" si="354"/>
        <v>5.4007899999999998</v>
      </c>
      <c r="M609" s="91">
        <f t="shared" si="354"/>
        <v>5.7730199999999998</v>
      </c>
      <c r="N609" s="91">
        <f t="shared" si="354"/>
        <v>5.8291899999999996</v>
      </c>
      <c r="O609" s="91">
        <f t="shared" si="354"/>
        <v>5.8631700000000002</v>
      </c>
      <c r="P609" s="91">
        <f t="shared" si="354"/>
        <v>5.83066</v>
      </c>
      <c r="Q609" s="91">
        <f t="shared" si="354"/>
        <v>5.80626</v>
      </c>
      <c r="R609" s="91">
        <f t="shared" si="354"/>
        <v>5.9214200000000003</v>
      </c>
      <c r="S609" s="91">
        <f t="shared" si="354"/>
        <v>5.8719999999999999</v>
      </c>
      <c r="T609" s="91">
        <f t="shared" si="354"/>
        <v>5.8365999999999998</v>
      </c>
      <c r="U609" s="91">
        <f t="shared" si="354"/>
        <v>5.8020399999999999</v>
      </c>
      <c r="V609" s="91">
        <f t="shared" si="354"/>
        <v>5.7652799999999997</v>
      </c>
      <c r="W609" s="91">
        <f t="shared" si="354"/>
        <v>5.7355200000000002</v>
      </c>
      <c r="X609" s="91">
        <f t="shared" si="354"/>
        <v>5.6782899999999996</v>
      </c>
      <c r="Y609" s="91">
        <f t="shared" si="354"/>
        <v>5.5723599999999998</v>
      </c>
      <c r="Z609" s="91">
        <f t="shared" si="354"/>
        <v>5.4361199999999998</v>
      </c>
      <c r="AA609" s="91">
        <f t="shared" si="354"/>
        <v>5.1189499999999999</v>
      </c>
    </row>
    <row r="610" spans="1:27" ht="12.75" customHeight="1" outlineLevel="1" x14ac:dyDescent="0.2">
      <c r="A610" s="99" t="s">
        <v>2248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2249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customHeight="1" outlineLevel="1" x14ac:dyDescent="0.2">
      <c r="A612" s="99" t="s">
        <v>2250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2251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2252</v>
      </c>
      <c r="B614" s="28" t="str">
        <f>"27"&amp;"."&amp;$B$800&amp;"."&amp;$B$801</f>
        <v>27.07.2023</v>
      </c>
      <c r="C614" s="90" t="s">
        <v>76</v>
      </c>
      <c r="D614" s="91">
        <f>ROUND(((D615+D616+D618+D617)/1000),5)</f>
        <v>4.9460800000000003</v>
      </c>
      <c r="E614" s="91">
        <f>ROUND(((E615+E616+E618+E617)/1000),5)</f>
        <v>4.7653299999999996</v>
      </c>
      <c r="F614" s="91">
        <f>ROUND(((F615+F616+F618+F617)/1000),5)</f>
        <v>4.6099300000000003</v>
      </c>
      <c r="G614" s="91">
        <f t="shared" ref="G614:AA614" si="357">ROUND(((G615+G616+G618+G617)/1000),5)</f>
        <v>4.4908200000000003</v>
      </c>
      <c r="H614" s="91">
        <f t="shared" si="357"/>
        <v>4.4619900000000001</v>
      </c>
      <c r="I614" s="91">
        <f t="shared" si="357"/>
        <v>4.7005999999999997</v>
      </c>
      <c r="J614" s="91">
        <f t="shared" si="357"/>
        <v>4.96943</v>
      </c>
      <c r="K614" s="91">
        <f t="shared" si="357"/>
        <v>5.1104700000000003</v>
      </c>
      <c r="L614" s="91">
        <f t="shared" si="357"/>
        <v>5.5246700000000004</v>
      </c>
      <c r="M614" s="91">
        <f t="shared" si="357"/>
        <v>5.7851499999999998</v>
      </c>
      <c r="N614" s="91">
        <f t="shared" si="357"/>
        <v>5.7929000000000004</v>
      </c>
      <c r="O614" s="91">
        <f t="shared" si="357"/>
        <v>5.8000600000000002</v>
      </c>
      <c r="P614" s="91">
        <f t="shared" si="357"/>
        <v>5.7871499999999996</v>
      </c>
      <c r="Q614" s="91">
        <f t="shared" si="357"/>
        <v>5.8003999999999998</v>
      </c>
      <c r="R614" s="91">
        <f t="shared" si="357"/>
        <v>5.8123500000000003</v>
      </c>
      <c r="S614" s="91">
        <f t="shared" si="357"/>
        <v>5.79941</v>
      </c>
      <c r="T614" s="91">
        <f t="shared" si="357"/>
        <v>5.8216900000000003</v>
      </c>
      <c r="U614" s="91">
        <f t="shared" si="357"/>
        <v>5.8023300000000004</v>
      </c>
      <c r="V614" s="91">
        <f t="shared" si="357"/>
        <v>5.7730199999999998</v>
      </c>
      <c r="W614" s="91">
        <f t="shared" si="357"/>
        <v>5.72051</v>
      </c>
      <c r="X614" s="91">
        <f t="shared" si="357"/>
        <v>5.6303299999999998</v>
      </c>
      <c r="Y614" s="91">
        <f t="shared" si="357"/>
        <v>5.57552</v>
      </c>
      <c r="Z614" s="91">
        <f t="shared" si="357"/>
        <v>5.4027200000000004</v>
      </c>
      <c r="AA614" s="91">
        <f t="shared" si="357"/>
        <v>5.0979599999999996</v>
      </c>
    </row>
    <row r="615" spans="1:27" ht="12.75" customHeight="1" outlineLevel="1" x14ac:dyDescent="0.2">
      <c r="A615" s="99" t="s">
        <v>2253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2254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customHeight="1" outlineLevel="1" x14ac:dyDescent="0.2">
      <c r="A617" s="99" t="s">
        <v>2255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2256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2257</v>
      </c>
      <c r="B619" s="28" t="str">
        <f>"28"&amp;"."&amp;$B$800&amp;"."&amp;$B$801</f>
        <v>28.07.2023</v>
      </c>
      <c r="C619" s="90" t="s">
        <v>76</v>
      </c>
      <c r="D619" s="91">
        <f>ROUND(((D620+D621+D623+D622)/1000),5)</f>
        <v>4.8863599999999998</v>
      </c>
      <c r="E619" s="91">
        <f>ROUND(((E620+E621+E623+E622)/1000),5)</f>
        <v>4.70784</v>
      </c>
      <c r="F619" s="91">
        <f>ROUND(((F620+F621+F623+F622)/1000),5)</f>
        <v>4.5587400000000002</v>
      </c>
      <c r="G619" s="91">
        <f t="shared" ref="G619:AA619" si="360">ROUND(((G620+G621+G623+G622)/1000),5)</f>
        <v>4.4900599999999997</v>
      </c>
      <c r="H619" s="91">
        <f t="shared" si="360"/>
        <v>4.4733400000000003</v>
      </c>
      <c r="I619" s="91">
        <f t="shared" si="360"/>
        <v>4.6917900000000001</v>
      </c>
      <c r="J619" s="91">
        <f t="shared" si="360"/>
        <v>4.9116299999999997</v>
      </c>
      <c r="K619" s="91">
        <f t="shared" si="360"/>
        <v>5.1319600000000003</v>
      </c>
      <c r="L619" s="91">
        <f t="shared" si="360"/>
        <v>5.3813399999999998</v>
      </c>
      <c r="M619" s="91">
        <f t="shared" si="360"/>
        <v>5.79948</v>
      </c>
      <c r="N619" s="91">
        <f t="shared" si="360"/>
        <v>5.8095999999999997</v>
      </c>
      <c r="O619" s="91">
        <f t="shared" si="360"/>
        <v>5.82003</v>
      </c>
      <c r="P619" s="91">
        <f t="shared" si="360"/>
        <v>5.8238799999999999</v>
      </c>
      <c r="Q619" s="91">
        <f t="shared" si="360"/>
        <v>5.8144799999999996</v>
      </c>
      <c r="R619" s="91">
        <f t="shared" si="360"/>
        <v>5.8931100000000001</v>
      </c>
      <c r="S619" s="91">
        <f t="shared" si="360"/>
        <v>5.8127000000000004</v>
      </c>
      <c r="T619" s="91">
        <f t="shared" si="360"/>
        <v>5.8287000000000004</v>
      </c>
      <c r="U619" s="91">
        <f t="shared" si="360"/>
        <v>5.8076100000000004</v>
      </c>
      <c r="V619" s="91">
        <f t="shared" si="360"/>
        <v>5.7826899999999997</v>
      </c>
      <c r="W619" s="91">
        <f t="shared" si="360"/>
        <v>5.7397999999999998</v>
      </c>
      <c r="X619" s="91">
        <f t="shared" si="360"/>
        <v>5.7010300000000003</v>
      </c>
      <c r="Y619" s="91">
        <f t="shared" si="360"/>
        <v>5.6861300000000004</v>
      </c>
      <c r="Z619" s="91">
        <f t="shared" si="360"/>
        <v>5.4164300000000001</v>
      </c>
      <c r="AA619" s="91">
        <f t="shared" si="360"/>
        <v>5.2361500000000003</v>
      </c>
    </row>
    <row r="620" spans="1:27" ht="12.75" customHeight="1" outlineLevel="1" x14ac:dyDescent="0.2">
      <c r="A620" s="99" t="s">
        <v>2258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2259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customHeight="1" outlineLevel="1" x14ac:dyDescent="0.2">
      <c r="A622" s="99" t="s">
        <v>2260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2261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2262</v>
      </c>
      <c r="B624" s="28" t="str">
        <f>"29"&amp;"."&amp;$B$800&amp;"."&amp;$B$801</f>
        <v>29.07.2023</v>
      </c>
      <c r="C624" s="90" t="s">
        <v>76</v>
      </c>
      <c r="D624" s="91">
        <f>ROUND(((D625+D626+D628+D627)/1000),5)</f>
        <v>4.9920499999999999</v>
      </c>
      <c r="E624" s="91">
        <f>ROUND(((E625+E626+E628+E627)/1000),5)</f>
        <v>4.8372900000000003</v>
      </c>
      <c r="F624" s="91">
        <f>ROUND(((F625+F626+F628+F627)/1000),5)</f>
        <v>4.73672</v>
      </c>
      <c r="G624" s="91">
        <f t="shared" ref="G624:AA624" si="363">ROUND(((G625+G626+G628+G627)/1000),5)</f>
        <v>4.6371700000000002</v>
      </c>
      <c r="H624" s="91">
        <f t="shared" si="363"/>
        <v>4.6020300000000001</v>
      </c>
      <c r="I624" s="91">
        <f t="shared" si="363"/>
        <v>4.6967800000000004</v>
      </c>
      <c r="J624" s="91">
        <f t="shared" si="363"/>
        <v>4.6954599999999997</v>
      </c>
      <c r="K624" s="91">
        <f t="shared" si="363"/>
        <v>5.0785999999999998</v>
      </c>
      <c r="L624" s="91">
        <f t="shared" si="363"/>
        <v>5.1966200000000002</v>
      </c>
      <c r="M624" s="91">
        <f t="shared" si="363"/>
        <v>5.5270999999999999</v>
      </c>
      <c r="N624" s="91">
        <f t="shared" si="363"/>
        <v>5.7148199999999996</v>
      </c>
      <c r="O624" s="91">
        <f t="shared" si="363"/>
        <v>5.7399500000000003</v>
      </c>
      <c r="P624" s="91">
        <f t="shared" si="363"/>
        <v>5.7324799999999998</v>
      </c>
      <c r="Q624" s="91">
        <f t="shared" si="363"/>
        <v>5.7350000000000003</v>
      </c>
      <c r="R624" s="91">
        <f t="shared" si="363"/>
        <v>5.7253400000000001</v>
      </c>
      <c r="S624" s="91">
        <f t="shared" si="363"/>
        <v>5.6758199999999999</v>
      </c>
      <c r="T624" s="91">
        <f t="shared" si="363"/>
        <v>5.6544299999999996</v>
      </c>
      <c r="U624" s="91">
        <f t="shared" si="363"/>
        <v>5.6336300000000001</v>
      </c>
      <c r="V624" s="91">
        <f t="shared" si="363"/>
        <v>5.6304499999999997</v>
      </c>
      <c r="W624" s="91">
        <f t="shared" si="363"/>
        <v>5.5209700000000002</v>
      </c>
      <c r="X624" s="91">
        <f t="shared" si="363"/>
        <v>5.5117399999999996</v>
      </c>
      <c r="Y624" s="91">
        <f t="shared" si="363"/>
        <v>5.4977600000000004</v>
      </c>
      <c r="Z624" s="91">
        <f t="shared" si="363"/>
        <v>5.4009099999999997</v>
      </c>
      <c r="AA624" s="91">
        <f t="shared" si="363"/>
        <v>5.21441</v>
      </c>
    </row>
    <row r="625" spans="1:27" ht="12.75" customHeight="1" outlineLevel="1" x14ac:dyDescent="0.2">
      <c r="A625" s="99" t="s">
        <v>2263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2264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customHeight="1" outlineLevel="1" x14ac:dyDescent="0.2">
      <c r="A627" s="99" t="s">
        <v>2265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2266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2267</v>
      </c>
      <c r="B629" s="28" t="str">
        <f>"30"&amp;"."&amp;$B$800&amp;"."&amp;$B$801</f>
        <v>30.07.2023</v>
      </c>
      <c r="C629" s="90" t="s">
        <v>76</v>
      </c>
      <c r="D629" s="91">
        <f>ROUND(((D630+D631+D633+D632)/1000),5)</f>
        <v>5.0541</v>
      </c>
      <c r="E629" s="91">
        <f>ROUND(((E630+E631+E633+E632)/1000),5)</f>
        <v>4.8660699999999997</v>
      </c>
      <c r="F629" s="91">
        <f>ROUND(((F630+F631+F633+F632)/1000),5)</f>
        <v>4.7517500000000004</v>
      </c>
      <c r="G629" s="91">
        <f t="shared" ref="G629:AA629" si="366">ROUND(((G630+G631+G633+G632)/1000),5)</f>
        <v>4.6933199999999999</v>
      </c>
      <c r="H629" s="91">
        <f t="shared" si="366"/>
        <v>4.6427899999999998</v>
      </c>
      <c r="I629" s="91">
        <f t="shared" si="366"/>
        <v>4.6656300000000002</v>
      </c>
      <c r="J629" s="91">
        <f t="shared" si="366"/>
        <v>4.6912000000000003</v>
      </c>
      <c r="K629" s="91">
        <f t="shared" si="366"/>
        <v>5.0026999999999999</v>
      </c>
      <c r="L629" s="91">
        <f t="shared" si="366"/>
        <v>5.1870200000000004</v>
      </c>
      <c r="M629" s="91">
        <f t="shared" si="366"/>
        <v>5.5470600000000001</v>
      </c>
      <c r="N629" s="91">
        <f t="shared" si="366"/>
        <v>5.66845</v>
      </c>
      <c r="O629" s="91">
        <f t="shared" si="366"/>
        <v>5.7129000000000003</v>
      </c>
      <c r="P629" s="91">
        <f t="shared" si="366"/>
        <v>5.7024699999999999</v>
      </c>
      <c r="Q629" s="91">
        <f t="shared" si="366"/>
        <v>5.7078300000000004</v>
      </c>
      <c r="R629" s="91">
        <f t="shared" si="366"/>
        <v>5.7077799999999996</v>
      </c>
      <c r="S629" s="91">
        <f t="shared" si="366"/>
        <v>5.7091200000000004</v>
      </c>
      <c r="T629" s="91">
        <f t="shared" si="366"/>
        <v>5.7095399999999996</v>
      </c>
      <c r="U629" s="91">
        <f t="shared" si="366"/>
        <v>5.66709</v>
      </c>
      <c r="V629" s="91">
        <f t="shared" si="366"/>
        <v>5.67584</v>
      </c>
      <c r="W629" s="91">
        <f t="shared" si="366"/>
        <v>5.6514199999999999</v>
      </c>
      <c r="X629" s="91">
        <f t="shared" si="366"/>
        <v>5.6362300000000003</v>
      </c>
      <c r="Y629" s="91">
        <f t="shared" si="366"/>
        <v>5.6094799999999996</v>
      </c>
      <c r="Z629" s="91">
        <f t="shared" si="366"/>
        <v>5.5039199999999999</v>
      </c>
      <c r="AA629" s="91">
        <f t="shared" si="366"/>
        <v>5.2534799999999997</v>
      </c>
    </row>
    <row r="630" spans="1:27" ht="12.75" customHeight="1" outlineLevel="1" x14ac:dyDescent="0.2">
      <c r="A630" s="99" t="s">
        <v>2268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2269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customHeight="1" outlineLevel="1" x14ac:dyDescent="0.2">
      <c r="A632" s="99" t="s">
        <v>2270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2271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2272</v>
      </c>
      <c r="B634" s="28" t="str">
        <f>"31"&amp;"."&amp;$B$800&amp;"."&amp;$B$801</f>
        <v>31.07.2023</v>
      </c>
      <c r="C634" s="90" t="s">
        <v>76</v>
      </c>
      <c r="D634" s="91">
        <f>ROUND(((D635+D636+D638+D637)/1000),5)</f>
        <v>5.0053700000000001</v>
      </c>
      <c r="E634" s="91">
        <f>ROUND(((E635+E636+E638+E637)/1000),5)</f>
        <v>4.8321100000000001</v>
      </c>
      <c r="F634" s="91">
        <f>ROUND(((F635+F636+F638+F637)/1000),5)</f>
        <v>4.7390499999999998</v>
      </c>
      <c r="G634" s="91">
        <f t="shared" ref="G634:AA634" si="369">ROUND(((G635+G636+G638+G637)/1000),5)</f>
        <v>4.7098800000000001</v>
      </c>
      <c r="H634" s="91">
        <f t="shared" si="369"/>
        <v>4.7051800000000004</v>
      </c>
      <c r="I634" s="91">
        <f t="shared" si="369"/>
        <v>4.7547499999999996</v>
      </c>
      <c r="J634" s="91">
        <f t="shared" si="369"/>
        <v>4.9889900000000003</v>
      </c>
      <c r="K634" s="91">
        <f t="shared" si="369"/>
        <v>5.22011</v>
      </c>
      <c r="L634" s="91">
        <f t="shared" si="369"/>
        <v>5.4807300000000003</v>
      </c>
      <c r="M634" s="91">
        <f t="shared" si="369"/>
        <v>5.5793200000000001</v>
      </c>
      <c r="N634" s="91">
        <f t="shared" si="369"/>
        <v>5.6777899999999999</v>
      </c>
      <c r="O634" s="91">
        <f t="shared" si="369"/>
        <v>5.7338199999999997</v>
      </c>
      <c r="P634" s="91">
        <f t="shared" si="369"/>
        <v>5.7122000000000002</v>
      </c>
      <c r="Q634" s="91">
        <f t="shared" si="369"/>
        <v>5.6337599999999997</v>
      </c>
      <c r="R634" s="91">
        <f t="shared" si="369"/>
        <v>5.7901400000000001</v>
      </c>
      <c r="S634" s="91">
        <f t="shared" si="369"/>
        <v>5.77982</v>
      </c>
      <c r="T634" s="91">
        <f t="shared" si="369"/>
        <v>5.7719800000000001</v>
      </c>
      <c r="U634" s="91">
        <f t="shared" si="369"/>
        <v>5.7203900000000001</v>
      </c>
      <c r="V634" s="91">
        <f t="shared" si="369"/>
        <v>5.6651499999999997</v>
      </c>
      <c r="W634" s="91">
        <f t="shared" si="369"/>
        <v>5.6080100000000002</v>
      </c>
      <c r="X634" s="91">
        <f t="shared" si="369"/>
        <v>5.57029</v>
      </c>
      <c r="Y634" s="91">
        <f t="shared" si="369"/>
        <v>5.5468400000000004</v>
      </c>
      <c r="Z634" s="91">
        <f t="shared" si="369"/>
        <v>5.2435</v>
      </c>
      <c r="AA634" s="91">
        <f t="shared" si="369"/>
        <v>5.0644900000000002</v>
      </c>
    </row>
    <row r="635" spans="1:27" ht="12.75" customHeight="1" outlineLevel="1" x14ac:dyDescent="0.2">
      <c r="A635" s="99" t="s">
        <v>2273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2274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customHeight="1" outlineLevel="1" x14ac:dyDescent="0.2">
      <c r="A637" s="99" t="s">
        <v>2275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2276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2278</v>
      </c>
      <c r="B643" s="28" t="str">
        <f>"01"&amp;"."&amp;$B$800&amp;"."&amp;$B$801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2279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2280</v>
      </c>
      <c r="B645" s="28" t="str">
        <f>"02"&amp;"."&amp;$B$800&amp;"."&amp;$B$801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2281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2282</v>
      </c>
      <c r="B647" s="28" t="str">
        <f>"03"&amp;"."&amp;$B$800&amp;"."&amp;$B$801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2283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2284</v>
      </c>
      <c r="B649" s="28" t="str">
        <f>"04"&amp;"."&amp;$B$800&amp;"."&amp;$B$801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2285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2286</v>
      </c>
      <c r="B651" s="28" t="str">
        <f>"05"&amp;"."&amp;$B$800&amp;"."&amp;$B$801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2287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2288</v>
      </c>
      <c r="B653" s="28" t="str">
        <f>"06"&amp;"."&amp;$B$800&amp;"."&amp;$B$801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2289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2290</v>
      </c>
      <c r="B655" s="28" t="str">
        <f>"07"&amp;"."&amp;$B$800&amp;"."&amp;$B$801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2291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2292</v>
      </c>
      <c r="B657" s="28" t="str">
        <f>"08"&amp;"."&amp;$B$800&amp;"."&amp;$B$801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2293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2294</v>
      </c>
      <c r="B659" s="28" t="str">
        <f>"09"&amp;"."&amp;$B$800&amp;"."&amp;$B$801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2295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2296</v>
      </c>
      <c r="B661" s="28" t="str">
        <f>"10"&amp;"."&amp;$B$800&amp;"."&amp;$B$801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2297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2298</v>
      </c>
      <c r="B663" s="28" t="str">
        <f>"11"&amp;"."&amp;$B$800&amp;"."&amp;$B$801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2299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2300</v>
      </c>
      <c r="B665" s="28" t="str">
        <f>"12"&amp;"."&amp;$B$800&amp;"."&amp;$B$801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2301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2302</v>
      </c>
      <c r="B667" s="28" t="str">
        <f>"13"&amp;"."&amp;$B$800&amp;"."&amp;$B$801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2303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2304</v>
      </c>
      <c r="B669" s="28" t="str">
        <f>"14"&amp;"."&amp;$B$800&amp;"."&amp;$B$801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2305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2306</v>
      </c>
      <c r="B671" s="28" t="str">
        <f>"15"&amp;"."&amp;$B$800&amp;"."&amp;$B$801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2307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2308</v>
      </c>
      <c r="B673" s="28" t="str">
        <f>"16"&amp;"."&amp;$B$800&amp;"."&amp;$B$801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2309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2310</v>
      </c>
      <c r="B675" s="28" t="str">
        <f>"17"&amp;"."&amp;$B$800&amp;"."&amp;$B$801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2311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2312</v>
      </c>
      <c r="B677" s="28" t="str">
        <f>"18"&amp;"."&amp;$B$800&amp;"."&amp;$B$801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2313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2314</v>
      </c>
      <c r="B679" s="28" t="str">
        <f>"19"&amp;"."&amp;$B$800&amp;"."&amp;$B$801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2315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2316</v>
      </c>
      <c r="B681" s="28" t="str">
        <f>"20"&amp;"."&amp;$B$800&amp;"."&amp;$B$801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2317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2318</v>
      </c>
      <c r="B683" s="28" t="str">
        <f>"21"&amp;"."&amp;$B$800&amp;"."&amp;$B$801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2319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2320</v>
      </c>
      <c r="B685" s="28" t="str">
        <f>"22"&amp;"."&amp;$B$800&amp;"."&amp;$B$801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2321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2322</v>
      </c>
      <c r="B687" s="28" t="str">
        <f>"23"&amp;"."&amp;$B$800&amp;"."&amp;$B$801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2323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2324</v>
      </c>
      <c r="B689" s="28" t="str">
        <f>"24"&amp;"."&amp;$B$800&amp;"."&amp;$B$801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2325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2326</v>
      </c>
      <c r="B691" s="28" t="str">
        <f>"25"&amp;"."&amp;$B$800&amp;"."&amp;$B$801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2327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2328</v>
      </c>
      <c r="B693" s="28" t="str">
        <f>"26"&amp;"."&amp;$B$800&amp;"."&amp;$B$801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2329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2330</v>
      </c>
      <c r="B695" s="28" t="str">
        <f>"27"&amp;"."&amp;$B$800&amp;"."&amp;$B$801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2331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2332</v>
      </c>
      <c r="B697" s="28" t="str">
        <f>"28"&amp;"."&amp;$B$800&amp;"."&amp;$B$801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2333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2334</v>
      </c>
      <c r="B699" s="28" t="str">
        <f>"29"&amp;"."&amp;$B$800&amp;"."&amp;$B$801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2335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2336</v>
      </c>
      <c r="B701" s="28" t="str">
        <f>"30"&amp;"."&amp;$B$800&amp;"."&amp;$B$801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2337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2338</v>
      </c>
      <c r="B703" s="28" t="str">
        <f>"31"&amp;"."&amp;$B$800&amp;"."&amp;$B$801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2339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2341</v>
      </c>
      <c r="B709" s="28" t="str">
        <f>"01"&amp;"."&amp;$B$800&amp;"."&amp;$B$801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2342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2343</v>
      </c>
      <c r="B711" s="28" t="str">
        <f>"02"&amp;"."&amp;$B$800&amp;"."&amp;$B$801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2344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2345</v>
      </c>
      <c r="B713" s="28" t="str">
        <f>"03"&amp;"."&amp;$B$800&amp;"."&amp;$B$801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2346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2347</v>
      </c>
      <c r="B715" s="28" t="str">
        <f>"04"&amp;"."&amp;$B$800&amp;"."&amp;$B$801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2348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2349</v>
      </c>
      <c r="B717" s="28" t="str">
        <f>"05"&amp;"."&amp;$B$800&amp;"."&amp;$B$801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2350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2351</v>
      </c>
      <c r="B719" s="28" t="str">
        <f>"06"&amp;"."&amp;$B$800&amp;"."&amp;$B$801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2352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2353</v>
      </c>
      <c r="B721" s="28" t="str">
        <f>"07"&amp;"."&amp;$B$800&amp;"."&amp;$B$801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2354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2355</v>
      </c>
      <c r="B723" s="28" t="str">
        <f>"08"&amp;"."&amp;$B$800&amp;"."&amp;$B$801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2356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2357</v>
      </c>
      <c r="B725" s="28" t="str">
        <f>"09"&amp;"."&amp;$B$800&amp;"."&amp;$B$801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2358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2359</v>
      </c>
      <c r="B727" s="28" t="str">
        <f>"10"&amp;"."&amp;$B$800&amp;"."&amp;$B$801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2360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2361</v>
      </c>
      <c r="B729" s="28" t="str">
        <f>"11"&amp;"."&amp;$B$800&amp;"."&amp;$B$801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2362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2363</v>
      </c>
      <c r="B731" s="28" t="str">
        <f>"12"&amp;"."&amp;$B$800&amp;"."&amp;$B$801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2364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2365</v>
      </c>
      <c r="B733" s="28" t="str">
        <f>"13"&amp;"."&amp;$B$800&amp;"."&amp;$B$801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2366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2367</v>
      </c>
      <c r="B735" s="28" t="str">
        <f>"14"&amp;"."&amp;$B$800&amp;"."&amp;$B$801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2368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2369</v>
      </c>
      <c r="B737" s="28" t="str">
        <f>"15"&amp;"."&amp;$B$800&amp;"."&amp;$B$801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2370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2371</v>
      </c>
      <c r="B739" s="28" t="str">
        <f>"16"&amp;"."&amp;$B$800&amp;"."&amp;$B$801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2372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2373</v>
      </c>
      <c r="B741" s="28" t="str">
        <f>"17"&amp;"."&amp;$B$800&amp;"."&amp;$B$801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2374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2375</v>
      </c>
      <c r="B743" s="28" t="str">
        <f>"18"&amp;"."&amp;$B$800&amp;"."&amp;$B$801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2376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2377</v>
      </c>
      <c r="B745" s="28" t="str">
        <f>"19"&amp;"."&amp;$B$800&amp;"."&amp;$B$801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2378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2379</v>
      </c>
      <c r="B747" s="28" t="str">
        <f>"20"&amp;"."&amp;$B$800&amp;"."&amp;$B$801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2380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2381</v>
      </c>
      <c r="B749" s="28" t="str">
        <f>"21"&amp;"."&amp;$B$800&amp;"."&amp;$B$801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2382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2383</v>
      </c>
      <c r="B751" s="28" t="str">
        <f>"22"&amp;"."&amp;$B$800&amp;"."&amp;$B$801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2384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2385</v>
      </c>
      <c r="B753" s="28" t="str">
        <f>"23"&amp;"."&amp;$B$800&amp;"."&amp;$B$801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2386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2387</v>
      </c>
      <c r="B755" s="28" t="str">
        <f>"24"&amp;"."&amp;$B$800&amp;"."&amp;$B$801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2388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2389</v>
      </c>
      <c r="B757" s="28" t="str">
        <f>"25"&amp;"."&amp;$B$800&amp;"."&amp;$B$801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2390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2391</v>
      </c>
      <c r="B759" s="28" t="str">
        <f>"26"&amp;"."&amp;$B$800&amp;"."&amp;$B$801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2392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2393</v>
      </c>
      <c r="B761" s="28" t="str">
        <f>"27"&amp;"."&amp;$B$800&amp;"."&amp;$B$801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2394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2395</v>
      </c>
      <c r="B763" s="28" t="str">
        <f>"28"&amp;"."&amp;$B$800&amp;"."&amp;$B$801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2396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2397</v>
      </c>
      <c r="B765" s="28" t="str">
        <f>"29"&amp;"."&amp;$B$800&amp;"."&amp;$B$801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2398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2399</v>
      </c>
      <c r="B767" s="28" t="str">
        <f>"30"&amp;"."&amp;$B$800&amp;"."&amp;$B$801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2400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7" x14ac:dyDescent="0.2">
      <c r="A769" s="98" t="s">
        <v>2401</v>
      </c>
      <c r="B769" s="28" t="str">
        <f>"31"&amp;"."&amp;$B$800&amp;"."&amp;$B$801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7" ht="12.75" customHeight="1" outlineLevel="1" x14ac:dyDescent="0.2">
      <c r="A770" s="99" t="s">
        <v>2402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1" spans="1:27" x14ac:dyDescent="0.2">
      <c r="B771" s="101"/>
    </row>
    <row r="772" spans="1:27" x14ac:dyDescent="0.2">
      <c r="B772" s="101" t="s">
        <v>392</v>
      </c>
    </row>
    <row r="773" spans="1:27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7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</row>
    <row r="775" spans="1:27" s="117" customFormat="1" x14ac:dyDescent="0.2">
      <c r="A775" s="98" t="s">
        <v>2406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1.6379999999999999E-2</v>
      </c>
    </row>
    <row r="776" spans="1:27" s="117" customFormat="1" x14ac:dyDescent="0.2">
      <c r="A776" s="98" t="s">
        <v>2409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0.18674000000000002</v>
      </c>
    </row>
    <row r="779" spans="1:27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7" ht="15" customHeight="1" x14ac:dyDescent="0.2">
      <c r="A780" s="178" t="s">
        <v>2411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7" x14ac:dyDescent="0.2">
      <c r="A781" s="179"/>
      <c r="B781" s="181"/>
      <c r="C781" s="183"/>
      <c r="D781" s="105">
        <f>D782</f>
        <v>853463.45</v>
      </c>
      <c r="E781" s="105">
        <f t="shared" ref="E781:G781" si="434">E782</f>
        <v>853463.45</v>
      </c>
      <c r="F781" s="105">
        <f t="shared" si="434"/>
        <v>853463.45</v>
      </c>
      <c r="G781" s="105">
        <f t="shared" si="434"/>
        <v>853463.45</v>
      </c>
    </row>
    <row r="782" spans="1:27" ht="12.75" customHeight="1" outlineLevel="1" x14ac:dyDescent="0.2">
      <c r="A782" s="106" t="s">
        <v>2412</v>
      </c>
      <c r="B782" s="107" t="s">
        <v>868</v>
      </c>
      <c r="C782" s="108" t="s">
        <v>864</v>
      </c>
      <c r="D782" s="44">
        <v>853463.45</v>
      </c>
      <c r="E782" s="44">
        <f>$D782</f>
        <v>853463.45</v>
      </c>
      <c r="F782" s="44">
        <f>$D782</f>
        <v>853463.45</v>
      </c>
      <c r="G782" s="44">
        <f>$D782</f>
        <v>853463.45</v>
      </c>
    </row>
    <row r="785" spans="1:27" ht="12.75" customHeight="1" x14ac:dyDescent="0.25">
      <c r="A785" s="184" t="s">
        <v>84</v>
      </c>
      <c r="B785" s="184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1:27" ht="12.75" customHeight="1" x14ac:dyDescent="0.25">
      <c r="A786" s="185" t="s">
        <v>3163</v>
      </c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/>
      <c r="Q786"/>
      <c r="R786"/>
      <c r="S786"/>
      <c r="T786"/>
      <c r="U786"/>
      <c r="V786"/>
      <c r="W786"/>
      <c r="X786"/>
      <c r="Y786"/>
      <c r="Z786"/>
      <c r="AA786"/>
    </row>
    <row r="788" spans="1:27" x14ac:dyDescent="0.2">
      <c r="A788" s="54"/>
      <c r="B788" s="55"/>
    </row>
    <row r="789" spans="1:27" x14ac:dyDescent="0.2">
      <c r="A789" s="54"/>
      <c r="B789" s="56"/>
    </row>
    <row r="800" spans="1:27" hidden="1" x14ac:dyDescent="0.2">
      <c r="B800" s="109" t="s">
        <v>3164</v>
      </c>
    </row>
    <row r="801" spans="2:2" hidden="1" x14ac:dyDescent="0.2">
      <c r="B801" s="110" t="s">
        <v>3165</v>
      </c>
    </row>
  </sheetData>
  <autoFilter ref="B6:C698" xr:uid="{00000000-0001-0000-0E00-000000000000}"/>
  <mergeCells count="18">
    <mergeCell ref="A482:AA482"/>
    <mergeCell ref="A1:AA3"/>
    <mergeCell ref="A4:AA4"/>
    <mergeCell ref="A5:AA5"/>
    <mergeCell ref="A164:AA164"/>
    <mergeCell ref="A323:AA323"/>
    <mergeCell ref="A786:O786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5:B785"/>
  </mergeCells>
  <pageMargins left="0.25" right="0.25" top="0.75" bottom="0.75" header="0.3" footer="0.3"/>
  <pageSetup paperSize="9" scale="42" fitToHeight="0" orientation="landscape" r:id="rId1"/>
  <colBreaks count="1" manualBreakCount="1">
    <brk id="12" max="78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D32F0-3BE4-4F04-8ACA-45679E82A17B}">
  <sheetPr>
    <tabColor theme="7" tint="0.59999389629810485"/>
    <pageSetUpPr fitToPage="1"/>
  </sheetPr>
  <dimension ref="A1:AB802"/>
  <sheetViews>
    <sheetView view="pageBreakPreview" zoomScale="75" zoomScaleNormal="100" zoomScaleSheetLayoutView="75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01.07.2023</v>
      </c>
      <c r="C7" s="90" t="s">
        <v>76</v>
      </c>
      <c r="D7" s="91">
        <f>ROUND(((D8+D9+D11+D10)/1000),5)</f>
        <v>1.84198</v>
      </c>
      <c r="E7" s="91">
        <f>ROUND(((E8+E9+E11+E10)/1000),5)</f>
        <v>1.6549199999999999</v>
      </c>
      <c r="F7" s="91">
        <f>ROUND(((F8+F9+F11+F10)/1000),5)</f>
        <v>1.53406</v>
      </c>
      <c r="G7" s="91">
        <f t="shared" ref="G7:AA7" si="0">ROUND(((G8+G9+G11+G10)/1000),5)</f>
        <v>1.42381</v>
      </c>
      <c r="H7" s="91">
        <f t="shared" si="0"/>
        <v>1.3728499999999999</v>
      </c>
      <c r="I7" s="91">
        <f t="shared" si="0"/>
        <v>1.41778</v>
      </c>
      <c r="J7" s="91">
        <f t="shared" si="0"/>
        <v>1.4772799999999999</v>
      </c>
      <c r="K7" s="91">
        <f t="shared" si="0"/>
        <v>1.79704</v>
      </c>
      <c r="L7" s="91">
        <f t="shared" si="0"/>
        <v>1.94682</v>
      </c>
      <c r="M7" s="91">
        <f t="shared" si="0"/>
        <v>2.1881400000000002</v>
      </c>
      <c r="N7" s="91">
        <f t="shared" si="0"/>
        <v>2.2546300000000001</v>
      </c>
      <c r="O7" s="91">
        <f t="shared" si="0"/>
        <v>2.4491100000000001</v>
      </c>
      <c r="P7" s="91">
        <f t="shared" si="0"/>
        <v>2.4489000000000001</v>
      </c>
      <c r="Q7" s="91">
        <f t="shared" si="0"/>
        <v>2.4498199999999999</v>
      </c>
      <c r="R7" s="91">
        <f t="shared" si="0"/>
        <v>2.4496899999999999</v>
      </c>
      <c r="S7" s="91">
        <f t="shared" si="0"/>
        <v>2.44828</v>
      </c>
      <c r="T7" s="91">
        <f t="shared" si="0"/>
        <v>2.22953</v>
      </c>
      <c r="U7" s="91">
        <f t="shared" si="0"/>
        <v>2.1032799999999998</v>
      </c>
      <c r="V7" s="91">
        <f t="shared" si="0"/>
        <v>2.0367299999999999</v>
      </c>
      <c r="W7" s="91">
        <f t="shared" si="0"/>
        <v>1.98889</v>
      </c>
      <c r="X7" s="91">
        <f t="shared" si="0"/>
        <v>1.98942</v>
      </c>
      <c r="Y7" s="91">
        <f t="shared" si="0"/>
        <v>2.0675599999999998</v>
      </c>
      <c r="Z7" s="91">
        <f t="shared" si="0"/>
        <v>1.9860800000000001</v>
      </c>
      <c r="AA7" s="91">
        <f t="shared" si="0"/>
        <v>1.85849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x14ac:dyDescent="0.2">
      <c r="A12" s="98" t="s">
        <v>2419</v>
      </c>
      <c r="B12" s="28" t="str">
        <f>"02"&amp;"."&amp;$B$801&amp;"."&amp;$B$802</f>
        <v>02.07.2023</v>
      </c>
      <c r="C12" s="90" t="s">
        <v>76</v>
      </c>
      <c r="D12" s="91">
        <f>ROUND(((D13+D14+D16+D15)/1000),5)</f>
        <v>1.69058</v>
      </c>
      <c r="E12" s="91">
        <f>ROUND(((E13+E14+E16+E15)/1000),5)</f>
        <v>1.4790300000000001</v>
      </c>
      <c r="F12" s="91">
        <f>ROUND(((F13+F14+F16+F15)/1000),5)</f>
        <v>1.35297</v>
      </c>
      <c r="G12" s="91">
        <f t="shared" ref="G12:AA12" si="3">ROUND(((G13+G14+G16+G15)/1000),5)</f>
        <v>1.28956</v>
      </c>
      <c r="H12" s="91">
        <f t="shared" si="3"/>
        <v>1.2211799999999999</v>
      </c>
      <c r="I12" s="91">
        <f t="shared" si="3"/>
        <v>1.2345999999999999</v>
      </c>
      <c r="J12" s="91">
        <f t="shared" si="3"/>
        <v>1.19434</v>
      </c>
      <c r="K12" s="91">
        <f t="shared" si="3"/>
        <v>1.4576</v>
      </c>
      <c r="L12" s="91">
        <f t="shared" si="3"/>
        <v>1.8318000000000001</v>
      </c>
      <c r="M12" s="91">
        <f t="shared" si="3"/>
        <v>2.0465399999999998</v>
      </c>
      <c r="N12" s="91">
        <f t="shared" si="3"/>
        <v>2.1872099999999999</v>
      </c>
      <c r="O12" s="91">
        <f t="shared" si="3"/>
        <v>2.2045699999999999</v>
      </c>
      <c r="P12" s="91">
        <f t="shared" si="3"/>
        <v>2.2111100000000001</v>
      </c>
      <c r="Q12" s="91">
        <f t="shared" si="3"/>
        <v>2.2148099999999999</v>
      </c>
      <c r="R12" s="91">
        <f t="shared" si="3"/>
        <v>2.2164100000000002</v>
      </c>
      <c r="S12" s="91">
        <f t="shared" si="3"/>
        <v>2.2117399999999998</v>
      </c>
      <c r="T12" s="91">
        <f t="shared" si="3"/>
        <v>2.1986500000000002</v>
      </c>
      <c r="U12" s="91">
        <f t="shared" si="3"/>
        <v>2.1786500000000002</v>
      </c>
      <c r="V12" s="91">
        <f t="shared" si="3"/>
        <v>2.17259</v>
      </c>
      <c r="W12" s="91">
        <f t="shared" si="3"/>
        <v>2.1679599999999999</v>
      </c>
      <c r="X12" s="91">
        <f t="shared" si="3"/>
        <v>2.1642000000000001</v>
      </c>
      <c r="Y12" s="91">
        <f t="shared" si="3"/>
        <v>2.1635800000000001</v>
      </c>
      <c r="Z12" s="91">
        <f t="shared" si="3"/>
        <v>2.00929</v>
      </c>
      <c r="AA12" s="91">
        <f t="shared" si="3"/>
        <v>1.84402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x14ac:dyDescent="0.2">
      <c r="A17" s="98" t="s">
        <v>2424</v>
      </c>
      <c r="B17" s="28" t="str">
        <f>"03"&amp;"."&amp;$B$801&amp;"."&amp;$B$802</f>
        <v>03.07.2023</v>
      </c>
      <c r="C17" s="90" t="s">
        <v>76</v>
      </c>
      <c r="D17" s="91">
        <f>ROUND(((D18+D19+D21+D20)/1000),5)</f>
        <v>1.7378499999999999</v>
      </c>
      <c r="E17" s="91">
        <f>ROUND(((E18+E19+E21+E20)/1000),5)</f>
        <v>1.50566</v>
      </c>
      <c r="F17" s="91">
        <f>ROUND(((F18+F19+F21+F20)/1000),5)</f>
        <v>1.35903</v>
      </c>
      <c r="G17" s="91">
        <f t="shared" ref="G17:AA17" si="6">ROUND(((G18+G19+G21+G20)/1000),5)</f>
        <v>1.28226</v>
      </c>
      <c r="H17" s="91">
        <f t="shared" si="6"/>
        <v>1.48001</v>
      </c>
      <c r="I17" s="91">
        <f t="shared" si="6"/>
        <v>1.6225499999999999</v>
      </c>
      <c r="J17" s="91">
        <f t="shared" si="6"/>
        <v>1.6976500000000001</v>
      </c>
      <c r="K17" s="91">
        <f t="shared" si="6"/>
        <v>1.8553999999999999</v>
      </c>
      <c r="L17" s="91">
        <f t="shared" si="6"/>
        <v>2.1109200000000001</v>
      </c>
      <c r="M17" s="91">
        <f t="shared" si="6"/>
        <v>2.3803399999999999</v>
      </c>
      <c r="N17" s="91">
        <f t="shared" si="6"/>
        <v>2.4279700000000002</v>
      </c>
      <c r="O17" s="91">
        <f t="shared" si="6"/>
        <v>2.4266299999999998</v>
      </c>
      <c r="P17" s="91">
        <f t="shared" si="6"/>
        <v>2.41778</v>
      </c>
      <c r="Q17" s="91">
        <f t="shared" si="6"/>
        <v>2.4284300000000001</v>
      </c>
      <c r="R17" s="91">
        <f t="shared" si="6"/>
        <v>2.4250799999999999</v>
      </c>
      <c r="S17" s="91">
        <f t="shared" si="6"/>
        <v>2.4218799999999998</v>
      </c>
      <c r="T17" s="91">
        <f t="shared" si="6"/>
        <v>2.4234200000000001</v>
      </c>
      <c r="U17" s="91">
        <f t="shared" si="6"/>
        <v>2.41866</v>
      </c>
      <c r="V17" s="91">
        <f t="shared" si="6"/>
        <v>2.4043800000000002</v>
      </c>
      <c r="W17" s="91">
        <f t="shared" si="6"/>
        <v>2.3178999999999998</v>
      </c>
      <c r="X17" s="91">
        <f t="shared" si="6"/>
        <v>2.2263899999999999</v>
      </c>
      <c r="Y17" s="91">
        <f t="shared" si="6"/>
        <v>2.1259800000000002</v>
      </c>
      <c r="Z17" s="91">
        <f t="shared" si="6"/>
        <v>1.9070199999999999</v>
      </c>
      <c r="AA17" s="91">
        <f t="shared" si="6"/>
        <v>1.8466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x14ac:dyDescent="0.2">
      <c r="A22" s="98" t="s">
        <v>2429</v>
      </c>
      <c r="B22" s="28" t="str">
        <f>"04"&amp;"."&amp;$B$801&amp;"."&amp;$B$802</f>
        <v>04.07.2023</v>
      </c>
      <c r="C22" s="90" t="s">
        <v>76</v>
      </c>
      <c r="D22" s="91">
        <f>ROUND(((D23+D24+D26+D25)/1000),5)</f>
        <v>1.6702300000000001</v>
      </c>
      <c r="E22" s="91">
        <f>ROUND(((E23+E24+E26+E25)/1000),5)</f>
        <v>1.52898</v>
      </c>
      <c r="F22" s="91">
        <f>ROUND(((F23+F24+F26+F25)/1000),5)</f>
        <v>1.4041300000000001</v>
      </c>
      <c r="G22" s="91">
        <f t="shared" ref="G22:AA22" si="9">ROUND(((G23+G24+G26+G25)/1000),5)</f>
        <v>1.2057</v>
      </c>
      <c r="H22" s="91">
        <f t="shared" si="9"/>
        <v>1.1347499999999999</v>
      </c>
      <c r="I22" s="91">
        <f t="shared" si="9"/>
        <v>1.2305999999999999</v>
      </c>
      <c r="J22" s="91">
        <f t="shared" si="9"/>
        <v>1.6540299999999999</v>
      </c>
      <c r="K22" s="91">
        <f t="shared" si="9"/>
        <v>1.85267</v>
      </c>
      <c r="L22" s="91">
        <f t="shared" si="9"/>
        <v>2.0707800000000001</v>
      </c>
      <c r="M22" s="91">
        <f t="shared" si="9"/>
        <v>2.3669799999999999</v>
      </c>
      <c r="N22" s="91">
        <f t="shared" si="9"/>
        <v>2.42523</v>
      </c>
      <c r="O22" s="91">
        <f t="shared" si="9"/>
        <v>2.4320599999999999</v>
      </c>
      <c r="P22" s="91">
        <f t="shared" si="9"/>
        <v>2.40855</v>
      </c>
      <c r="Q22" s="91">
        <f t="shared" si="9"/>
        <v>2.4212199999999999</v>
      </c>
      <c r="R22" s="91">
        <f t="shared" si="9"/>
        <v>2.4683000000000002</v>
      </c>
      <c r="S22" s="91">
        <f t="shared" si="9"/>
        <v>2.45669</v>
      </c>
      <c r="T22" s="91">
        <f t="shared" si="9"/>
        <v>2.4272999999999998</v>
      </c>
      <c r="U22" s="91">
        <f t="shared" si="9"/>
        <v>2.4171299999999998</v>
      </c>
      <c r="V22" s="91">
        <f t="shared" si="9"/>
        <v>2.3705699999999998</v>
      </c>
      <c r="W22" s="91">
        <f t="shared" si="9"/>
        <v>2.26824</v>
      </c>
      <c r="X22" s="91">
        <f t="shared" si="9"/>
        <v>2.2274099999999999</v>
      </c>
      <c r="Y22" s="91">
        <f t="shared" si="9"/>
        <v>2.22288</v>
      </c>
      <c r="Z22" s="91">
        <f t="shared" si="9"/>
        <v>1.9749099999999999</v>
      </c>
      <c r="AA22" s="91">
        <f t="shared" si="9"/>
        <v>1.8168899999999999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x14ac:dyDescent="0.2">
      <c r="A27" s="98" t="s">
        <v>2434</v>
      </c>
      <c r="B27" s="28" t="str">
        <f>"05"&amp;"."&amp;$B$801&amp;"."&amp;$B$802</f>
        <v>05.07.2023</v>
      </c>
      <c r="C27" s="90" t="s">
        <v>76</v>
      </c>
      <c r="D27" s="91">
        <f>ROUND(((D28+D29+D31+D30)/1000),5)</f>
        <v>1.46987</v>
      </c>
      <c r="E27" s="91">
        <f>ROUND(((E28+E29+E31+E30)/1000),5)</f>
        <v>1.2819400000000001</v>
      </c>
      <c r="F27" s="91">
        <f>ROUND(((F28+F29+F31+F30)/1000),5)</f>
        <v>1.2021299999999999</v>
      </c>
      <c r="G27" s="91">
        <f t="shared" ref="G27:AA27" si="12">ROUND(((G28+G29+G31+G30)/1000),5)</f>
        <v>1.1587799999999999</v>
      </c>
      <c r="H27" s="91">
        <f t="shared" si="12"/>
        <v>1.10181</v>
      </c>
      <c r="I27" s="91">
        <f t="shared" si="12"/>
        <v>1.17838</v>
      </c>
      <c r="J27" s="91">
        <f t="shared" si="12"/>
        <v>1.45675</v>
      </c>
      <c r="K27" s="91">
        <f t="shared" si="12"/>
        <v>1.83135</v>
      </c>
      <c r="L27" s="91">
        <f t="shared" si="12"/>
        <v>2.0605500000000001</v>
      </c>
      <c r="M27" s="91">
        <f t="shared" si="12"/>
        <v>2.3492999999999999</v>
      </c>
      <c r="N27" s="91">
        <f t="shared" si="12"/>
        <v>2.4226299999999998</v>
      </c>
      <c r="O27" s="91">
        <f t="shared" si="12"/>
        <v>2.4479000000000002</v>
      </c>
      <c r="P27" s="91">
        <f t="shared" si="12"/>
        <v>2.4368400000000001</v>
      </c>
      <c r="Q27" s="91">
        <f t="shared" si="12"/>
        <v>2.43832</v>
      </c>
      <c r="R27" s="91">
        <f t="shared" si="12"/>
        <v>2.48312</v>
      </c>
      <c r="S27" s="91">
        <f t="shared" si="12"/>
        <v>2.4753599999999998</v>
      </c>
      <c r="T27" s="91">
        <f t="shared" si="12"/>
        <v>2.4506100000000002</v>
      </c>
      <c r="U27" s="91">
        <f t="shared" si="12"/>
        <v>2.4376199999999999</v>
      </c>
      <c r="V27" s="91">
        <f t="shared" si="12"/>
        <v>2.3783799999999999</v>
      </c>
      <c r="W27" s="91">
        <f t="shared" si="12"/>
        <v>2.3016899999999998</v>
      </c>
      <c r="X27" s="91">
        <f t="shared" si="12"/>
        <v>2.2188699999999999</v>
      </c>
      <c r="Y27" s="91">
        <f t="shared" si="12"/>
        <v>2.19258</v>
      </c>
      <c r="Z27" s="91">
        <f t="shared" si="12"/>
        <v>1.97081</v>
      </c>
      <c r="AA27" s="91">
        <f t="shared" si="12"/>
        <v>1.75546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x14ac:dyDescent="0.2">
      <c r="A32" s="98" t="s">
        <v>2439</v>
      </c>
      <c r="B32" s="28" t="str">
        <f>"06"&amp;"."&amp;$B$801&amp;"."&amp;$B$802</f>
        <v>06.07.2023</v>
      </c>
      <c r="C32" s="90" t="s">
        <v>76</v>
      </c>
      <c r="D32" s="91">
        <f>ROUND(((D33+D34+D36+D35)/1000),5)</f>
        <v>1.4723299999999999</v>
      </c>
      <c r="E32" s="91">
        <f>ROUND(((E33+E34+E36+E35)/1000),5)</f>
        <v>1.2858499999999999</v>
      </c>
      <c r="F32" s="91">
        <f>ROUND(((F33+F34+F36+F35)/1000),5)</f>
        <v>1.18004</v>
      </c>
      <c r="G32" s="91">
        <f t="shared" ref="G32:AA32" si="15">ROUND(((G33+G34+G36+G35)/1000),5)</f>
        <v>1.1244499999999999</v>
      </c>
      <c r="H32" s="91">
        <f t="shared" si="15"/>
        <v>1.0540499999999999</v>
      </c>
      <c r="I32" s="91">
        <f t="shared" si="15"/>
        <v>1.12446</v>
      </c>
      <c r="J32" s="91">
        <f t="shared" si="15"/>
        <v>1.3329899999999999</v>
      </c>
      <c r="K32" s="91">
        <f t="shared" si="15"/>
        <v>1.8297699999999999</v>
      </c>
      <c r="L32" s="91">
        <f t="shared" si="15"/>
        <v>2.02393</v>
      </c>
      <c r="M32" s="91">
        <f t="shared" si="15"/>
        <v>2.3403100000000001</v>
      </c>
      <c r="N32" s="91">
        <f t="shared" si="15"/>
        <v>2.3673799999999998</v>
      </c>
      <c r="O32" s="91">
        <f t="shared" si="15"/>
        <v>2.3677199999999998</v>
      </c>
      <c r="P32" s="91">
        <f t="shared" si="15"/>
        <v>2.3362599999999998</v>
      </c>
      <c r="Q32" s="91">
        <f t="shared" si="15"/>
        <v>2.37175</v>
      </c>
      <c r="R32" s="91">
        <f t="shared" si="15"/>
        <v>2.3771100000000001</v>
      </c>
      <c r="S32" s="91">
        <f t="shared" si="15"/>
        <v>2.4089900000000002</v>
      </c>
      <c r="T32" s="91">
        <f t="shared" si="15"/>
        <v>2.39358</v>
      </c>
      <c r="U32" s="91">
        <f t="shared" si="15"/>
        <v>2.3875500000000001</v>
      </c>
      <c r="V32" s="91">
        <f t="shared" si="15"/>
        <v>2.3489800000000001</v>
      </c>
      <c r="W32" s="91">
        <f t="shared" si="15"/>
        <v>2.2560699999999998</v>
      </c>
      <c r="X32" s="91">
        <f t="shared" si="15"/>
        <v>2.2124199999999998</v>
      </c>
      <c r="Y32" s="91">
        <f t="shared" si="15"/>
        <v>2.1849799999999999</v>
      </c>
      <c r="Z32" s="91">
        <f t="shared" si="15"/>
        <v>2.0596800000000002</v>
      </c>
      <c r="AA32" s="91">
        <f t="shared" si="15"/>
        <v>1.78244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x14ac:dyDescent="0.2">
      <c r="A37" s="98" t="s">
        <v>2444</v>
      </c>
      <c r="B37" s="28" t="str">
        <f>"07"&amp;"."&amp;$B$801&amp;"."&amp;$B$802</f>
        <v>07.07.2023</v>
      </c>
      <c r="C37" s="90" t="s">
        <v>76</v>
      </c>
      <c r="D37" s="91">
        <f>ROUND(((D38+D39+D41+D40)/1000),5)</f>
        <v>1.4659899999999999</v>
      </c>
      <c r="E37" s="91">
        <f>ROUND(((E38+E39+E41+E40)/1000),5)</f>
        <v>1.3046</v>
      </c>
      <c r="F37" s="91">
        <f>ROUND(((F38+F39+F41+F40)/1000),5)</f>
        <v>1.2249699999999999</v>
      </c>
      <c r="G37" s="91">
        <f t="shared" ref="G37:AA37" si="18">ROUND(((G38+G39+G41+G40)/1000),5)</f>
        <v>1.1884999999999999</v>
      </c>
      <c r="H37" s="91">
        <f t="shared" si="18"/>
        <v>1.1811799999999999</v>
      </c>
      <c r="I37" s="91">
        <f t="shared" si="18"/>
        <v>1.2734000000000001</v>
      </c>
      <c r="J37" s="91">
        <f t="shared" si="18"/>
        <v>1.50847</v>
      </c>
      <c r="K37" s="91">
        <f t="shared" si="18"/>
        <v>1.90737</v>
      </c>
      <c r="L37" s="91">
        <f t="shared" si="18"/>
        <v>2.1663399999999999</v>
      </c>
      <c r="M37" s="91">
        <f t="shared" si="18"/>
        <v>2.4544199999999998</v>
      </c>
      <c r="N37" s="91">
        <f t="shared" si="18"/>
        <v>2.4855100000000001</v>
      </c>
      <c r="O37" s="91">
        <f t="shared" si="18"/>
        <v>2.4815200000000002</v>
      </c>
      <c r="P37" s="91">
        <f t="shared" si="18"/>
        <v>2.4494500000000001</v>
      </c>
      <c r="Q37" s="91">
        <f t="shared" si="18"/>
        <v>2.47723</v>
      </c>
      <c r="R37" s="91">
        <f t="shared" si="18"/>
        <v>2.48434</v>
      </c>
      <c r="S37" s="91">
        <f t="shared" si="18"/>
        <v>2.4817499999999999</v>
      </c>
      <c r="T37" s="91">
        <f t="shared" si="18"/>
        <v>2.4819599999999999</v>
      </c>
      <c r="U37" s="91">
        <f t="shared" si="18"/>
        <v>2.49404</v>
      </c>
      <c r="V37" s="91">
        <f t="shared" si="18"/>
        <v>2.4676200000000001</v>
      </c>
      <c r="W37" s="91">
        <f t="shared" si="18"/>
        <v>2.4448699999999999</v>
      </c>
      <c r="X37" s="91">
        <f t="shared" si="18"/>
        <v>2.4007399999999999</v>
      </c>
      <c r="Y37" s="91">
        <f t="shared" si="18"/>
        <v>2.4430700000000001</v>
      </c>
      <c r="Z37" s="91">
        <f t="shared" si="18"/>
        <v>2.2540300000000002</v>
      </c>
      <c r="AA37" s="91">
        <f t="shared" si="18"/>
        <v>1.99325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x14ac:dyDescent="0.2">
      <c r="A42" s="98" t="s">
        <v>2449</v>
      </c>
      <c r="B42" s="28" t="str">
        <f>"08"&amp;"."&amp;$B$801&amp;"."&amp;$B$802</f>
        <v>08.07.2023</v>
      </c>
      <c r="C42" s="90" t="s">
        <v>76</v>
      </c>
      <c r="D42" s="91">
        <f>ROUND(((D43+D44+D46+D45)/1000),5)</f>
        <v>1.8191200000000001</v>
      </c>
      <c r="E42" s="91">
        <f>ROUND(((E43+E44+E46+E45)/1000),5)</f>
        <v>1.66726</v>
      </c>
      <c r="F42" s="91">
        <f>ROUND(((F43+F44+F46+F45)/1000),5)</f>
        <v>1.5219499999999999</v>
      </c>
      <c r="G42" s="91">
        <f t="shared" ref="G42:AA42" si="21">ROUND(((G43+G44+G46+G45)/1000),5)</f>
        <v>1.4278900000000001</v>
      </c>
      <c r="H42" s="91">
        <f t="shared" si="21"/>
        <v>1.35439</v>
      </c>
      <c r="I42" s="91">
        <f t="shared" si="21"/>
        <v>1.4600500000000001</v>
      </c>
      <c r="J42" s="91">
        <f t="shared" si="21"/>
        <v>1.57639</v>
      </c>
      <c r="K42" s="91">
        <f t="shared" si="21"/>
        <v>1.7463299999999999</v>
      </c>
      <c r="L42" s="91">
        <f t="shared" si="21"/>
        <v>1.9317599999999999</v>
      </c>
      <c r="M42" s="91">
        <f t="shared" si="21"/>
        <v>2.3086799999999998</v>
      </c>
      <c r="N42" s="91">
        <f t="shared" si="21"/>
        <v>2.44129</v>
      </c>
      <c r="O42" s="91">
        <f t="shared" si="21"/>
        <v>2.4609899999999998</v>
      </c>
      <c r="P42" s="91">
        <f t="shared" si="21"/>
        <v>2.4603999999999999</v>
      </c>
      <c r="Q42" s="91">
        <f t="shared" si="21"/>
        <v>2.4741200000000001</v>
      </c>
      <c r="R42" s="91">
        <f t="shared" si="21"/>
        <v>2.4708299999999999</v>
      </c>
      <c r="S42" s="91">
        <f t="shared" si="21"/>
        <v>2.4597500000000001</v>
      </c>
      <c r="T42" s="91">
        <f t="shared" si="21"/>
        <v>2.4293999999999998</v>
      </c>
      <c r="U42" s="91">
        <f t="shared" si="21"/>
        <v>2.3458999999999999</v>
      </c>
      <c r="V42" s="91">
        <f t="shared" si="21"/>
        <v>2.29678</v>
      </c>
      <c r="W42" s="91">
        <f t="shared" si="21"/>
        <v>2.3066900000000001</v>
      </c>
      <c r="X42" s="91">
        <f t="shared" si="21"/>
        <v>2.2754799999999999</v>
      </c>
      <c r="Y42" s="91">
        <f t="shared" si="21"/>
        <v>2.2628699999999999</v>
      </c>
      <c r="Z42" s="91">
        <f t="shared" si="21"/>
        <v>2.25807</v>
      </c>
      <c r="AA42" s="91">
        <f t="shared" si="21"/>
        <v>2.0126900000000001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x14ac:dyDescent="0.2">
      <c r="A47" s="98" t="s">
        <v>2454</v>
      </c>
      <c r="B47" s="28" t="str">
        <f>"09"&amp;"."&amp;$B$801&amp;"."&amp;$B$802</f>
        <v>09.07.2023</v>
      </c>
      <c r="C47" s="90" t="s">
        <v>76</v>
      </c>
      <c r="D47" s="91">
        <f>ROUND(((D48+D49+D51+D50)/1000),5)</f>
        <v>1.9085700000000001</v>
      </c>
      <c r="E47" s="91">
        <f>ROUND(((E48+E49+E51+E50)/1000),5)</f>
        <v>1.75149</v>
      </c>
      <c r="F47" s="91">
        <f>ROUND(((F48+F49+F51+F50)/1000),5)</f>
        <v>1.58725</v>
      </c>
      <c r="G47" s="91">
        <f t="shared" ref="G47:AA47" si="24">ROUND(((G48+G49+G51+G50)/1000),5)</f>
        <v>1.50709</v>
      </c>
      <c r="H47" s="91">
        <f t="shared" si="24"/>
        <v>1.4667300000000001</v>
      </c>
      <c r="I47" s="91">
        <f t="shared" si="24"/>
        <v>1.47001</v>
      </c>
      <c r="J47" s="91">
        <f t="shared" si="24"/>
        <v>1.6280300000000001</v>
      </c>
      <c r="K47" s="91">
        <f t="shared" si="24"/>
        <v>1.8206199999999999</v>
      </c>
      <c r="L47" s="91">
        <f t="shared" si="24"/>
        <v>1.9587399999999999</v>
      </c>
      <c r="M47" s="91">
        <f t="shared" si="24"/>
        <v>2.2659500000000001</v>
      </c>
      <c r="N47" s="91">
        <f t="shared" si="24"/>
        <v>2.4275000000000002</v>
      </c>
      <c r="O47" s="91">
        <f t="shared" si="24"/>
        <v>2.4700600000000001</v>
      </c>
      <c r="P47" s="91">
        <f t="shared" si="24"/>
        <v>2.46225</v>
      </c>
      <c r="Q47" s="91">
        <f t="shared" si="24"/>
        <v>2.48272</v>
      </c>
      <c r="R47" s="91">
        <f t="shared" si="24"/>
        <v>2.4821300000000002</v>
      </c>
      <c r="S47" s="91">
        <f t="shared" si="24"/>
        <v>2.4817200000000001</v>
      </c>
      <c r="T47" s="91">
        <f t="shared" si="24"/>
        <v>2.4473400000000001</v>
      </c>
      <c r="U47" s="91">
        <f t="shared" si="24"/>
        <v>2.37303</v>
      </c>
      <c r="V47" s="91">
        <f t="shared" si="24"/>
        <v>2.3349700000000002</v>
      </c>
      <c r="W47" s="91">
        <f t="shared" si="24"/>
        <v>2.3046700000000002</v>
      </c>
      <c r="X47" s="91">
        <f t="shared" si="24"/>
        <v>2.2705500000000001</v>
      </c>
      <c r="Y47" s="91">
        <f t="shared" si="24"/>
        <v>2.2869799999999998</v>
      </c>
      <c r="Z47" s="91">
        <f t="shared" si="24"/>
        <v>2.2355299999999998</v>
      </c>
      <c r="AA47" s="91">
        <f t="shared" si="24"/>
        <v>1.9977499999999999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x14ac:dyDescent="0.2">
      <c r="A52" s="98" t="s">
        <v>2459</v>
      </c>
      <c r="B52" s="28" t="str">
        <f>"10"&amp;"."&amp;$B$801&amp;"."&amp;$B$802</f>
        <v>10.07.2023</v>
      </c>
      <c r="C52" s="90" t="s">
        <v>76</v>
      </c>
      <c r="D52" s="91">
        <f>ROUND(((D53+D54+D56+D55)/1000),5)</f>
        <v>1.7525900000000001</v>
      </c>
      <c r="E52" s="91">
        <f>ROUND(((E53+E54+E56+E55)/1000),5)</f>
        <v>1.5482800000000001</v>
      </c>
      <c r="F52" s="91">
        <f>ROUND(((F53+F54+F56+F55)/1000),5)</f>
        <v>1.3907</v>
      </c>
      <c r="G52" s="91">
        <f t="shared" ref="G52:AA52" si="27">ROUND(((G53+G54+G56+G55)/1000),5)</f>
        <v>1.2960700000000001</v>
      </c>
      <c r="H52" s="91">
        <f t="shared" si="27"/>
        <v>1.19038</v>
      </c>
      <c r="I52" s="91">
        <f t="shared" si="27"/>
        <v>1.41381</v>
      </c>
      <c r="J52" s="91">
        <f t="shared" si="27"/>
        <v>1.6798</v>
      </c>
      <c r="K52" s="91">
        <f t="shared" si="27"/>
        <v>1.8579600000000001</v>
      </c>
      <c r="L52" s="91">
        <f t="shared" si="27"/>
        <v>2.0506700000000002</v>
      </c>
      <c r="M52" s="91">
        <f t="shared" si="27"/>
        <v>2.2212200000000002</v>
      </c>
      <c r="N52" s="91">
        <f t="shared" si="27"/>
        <v>2.4217</v>
      </c>
      <c r="O52" s="91">
        <f t="shared" si="27"/>
        <v>2.4392299999999998</v>
      </c>
      <c r="P52" s="91">
        <f t="shared" si="27"/>
        <v>2.4171499999999999</v>
      </c>
      <c r="Q52" s="91">
        <f t="shared" si="27"/>
        <v>2.4513400000000001</v>
      </c>
      <c r="R52" s="91">
        <f t="shared" si="27"/>
        <v>2.4514100000000001</v>
      </c>
      <c r="S52" s="91">
        <f t="shared" si="27"/>
        <v>2.3727200000000002</v>
      </c>
      <c r="T52" s="91">
        <f t="shared" si="27"/>
        <v>2.3627099999999999</v>
      </c>
      <c r="U52" s="91">
        <f t="shared" si="27"/>
        <v>2.4045299999999998</v>
      </c>
      <c r="V52" s="91">
        <f t="shared" si="27"/>
        <v>2.2524500000000001</v>
      </c>
      <c r="W52" s="91">
        <f t="shared" si="27"/>
        <v>2.17028</v>
      </c>
      <c r="X52" s="91">
        <f t="shared" si="27"/>
        <v>2.12845</v>
      </c>
      <c r="Y52" s="91">
        <f t="shared" si="27"/>
        <v>2.1521699999999999</v>
      </c>
      <c r="Z52" s="91">
        <f t="shared" si="27"/>
        <v>2.0105300000000002</v>
      </c>
      <c r="AA52" s="91">
        <f t="shared" si="27"/>
        <v>1.9275500000000001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x14ac:dyDescent="0.2">
      <c r="A57" s="98" t="s">
        <v>2464</v>
      </c>
      <c r="B57" s="28" t="str">
        <f>"11"&amp;"."&amp;$B$801&amp;"."&amp;$B$802</f>
        <v>11.07.2023</v>
      </c>
      <c r="C57" s="90" t="s">
        <v>76</v>
      </c>
      <c r="D57" s="91">
        <f>ROUND(((D58+D59+D61+D60)/1000),5)</f>
        <v>1.67544</v>
      </c>
      <c r="E57" s="91">
        <f>ROUND(((E58+E59+E61+E60)/1000),5)</f>
        <v>1.6009</v>
      </c>
      <c r="F57" s="91">
        <f>ROUND(((F58+F59+F61+F60)/1000),5)</f>
        <v>1.3832</v>
      </c>
      <c r="G57" s="91">
        <f t="shared" ref="G57:AA57" si="30">ROUND(((G58+G59+G61+G60)/1000),5)</f>
        <v>1.2061599999999999</v>
      </c>
      <c r="H57" s="91">
        <f t="shared" si="30"/>
        <v>1.1975199999999999</v>
      </c>
      <c r="I57" s="91">
        <f t="shared" si="30"/>
        <v>1.4052</v>
      </c>
      <c r="J57" s="91">
        <f t="shared" si="30"/>
        <v>1.6463099999999999</v>
      </c>
      <c r="K57" s="91">
        <f t="shared" si="30"/>
        <v>1.8246199999999999</v>
      </c>
      <c r="L57" s="91">
        <f t="shared" si="30"/>
        <v>2.0365000000000002</v>
      </c>
      <c r="M57" s="91">
        <f t="shared" si="30"/>
        <v>2.1353499999999999</v>
      </c>
      <c r="N57" s="91">
        <f t="shared" si="30"/>
        <v>2.14757</v>
      </c>
      <c r="O57" s="91">
        <f t="shared" si="30"/>
        <v>2.16289</v>
      </c>
      <c r="P57" s="91">
        <f t="shared" si="30"/>
        <v>2.1791900000000002</v>
      </c>
      <c r="Q57" s="91">
        <f t="shared" si="30"/>
        <v>2.1759499999999998</v>
      </c>
      <c r="R57" s="91">
        <f t="shared" si="30"/>
        <v>2.2082700000000002</v>
      </c>
      <c r="S57" s="91">
        <f t="shared" si="30"/>
        <v>2.2040700000000002</v>
      </c>
      <c r="T57" s="91">
        <f t="shared" si="30"/>
        <v>2.20085</v>
      </c>
      <c r="U57" s="91">
        <f t="shared" si="30"/>
        <v>2.1887099999999999</v>
      </c>
      <c r="V57" s="91">
        <f t="shared" si="30"/>
        <v>2.15856</v>
      </c>
      <c r="W57" s="91">
        <f t="shared" si="30"/>
        <v>2.11415</v>
      </c>
      <c r="X57" s="91">
        <f t="shared" si="30"/>
        <v>2.0674600000000001</v>
      </c>
      <c r="Y57" s="91">
        <f t="shared" si="30"/>
        <v>2.0917500000000002</v>
      </c>
      <c r="Z57" s="91">
        <f t="shared" si="30"/>
        <v>1.9492100000000001</v>
      </c>
      <c r="AA57" s="91">
        <f t="shared" si="30"/>
        <v>1.90577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x14ac:dyDescent="0.2">
      <c r="A62" s="98" t="s">
        <v>2469</v>
      </c>
      <c r="B62" s="28" t="str">
        <f>"12"&amp;"."&amp;$B$801&amp;"."&amp;$B$802</f>
        <v>12.07.2023</v>
      </c>
      <c r="C62" s="90" t="s">
        <v>76</v>
      </c>
      <c r="D62" s="91">
        <f>ROUND(((D63+D64+D66+D65)/1000),5)</f>
        <v>1.6283000000000001</v>
      </c>
      <c r="E62" s="91">
        <f>ROUND(((E63+E64+E66+E65)/1000),5)</f>
        <v>1.5121199999999999</v>
      </c>
      <c r="F62" s="91">
        <f>ROUND(((F63+F64+F66+F65)/1000),5)</f>
        <v>1.4214199999999999</v>
      </c>
      <c r="G62" s="91">
        <f t="shared" ref="G62:AA62" si="33">ROUND(((G63+G64+G66+G65)/1000),5)</f>
        <v>1.37697</v>
      </c>
      <c r="H62" s="91">
        <f t="shared" si="33"/>
        <v>1.36938</v>
      </c>
      <c r="I62" s="91">
        <f t="shared" si="33"/>
        <v>1.4896199999999999</v>
      </c>
      <c r="J62" s="91">
        <f t="shared" si="33"/>
        <v>1.7283999999999999</v>
      </c>
      <c r="K62" s="91">
        <f t="shared" si="33"/>
        <v>1.8987700000000001</v>
      </c>
      <c r="L62" s="91">
        <f t="shared" si="33"/>
        <v>2.1476700000000002</v>
      </c>
      <c r="M62" s="91">
        <f t="shared" si="33"/>
        <v>2.34687</v>
      </c>
      <c r="N62" s="91">
        <f t="shared" si="33"/>
        <v>2.45024</v>
      </c>
      <c r="O62" s="91">
        <f t="shared" si="33"/>
        <v>2.4485100000000002</v>
      </c>
      <c r="P62" s="91">
        <f t="shared" si="33"/>
        <v>2.4100299999999999</v>
      </c>
      <c r="Q62" s="91">
        <f t="shared" si="33"/>
        <v>2.39595</v>
      </c>
      <c r="R62" s="91">
        <f t="shared" si="33"/>
        <v>2.5141900000000001</v>
      </c>
      <c r="S62" s="91">
        <f t="shared" si="33"/>
        <v>2.4596399999999998</v>
      </c>
      <c r="T62" s="91">
        <f t="shared" si="33"/>
        <v>2.4466000000000001</v>
      </c>
      <c r="U62" s="91">
        <f t="shared" si="33"/>
        <v>2.3189299999999999</v>
      </c>
      <c r="V62" s="91">
        <f t="shared" si="33"/>
        <v>2.2774700000000001</v>
      </c>
      <c r="W62" s="91">
        <f t="shared" si="33"/>
        <v>2.1789999999999998</v>
      </c>
      <c r="X62" s="91">
        <f t="shared" si="33"/>
        <v>2.18546</v>
      </c>
      <c r="Y62" s="91">
        <f t="shared" si="33"/>
        <v>2.1978800000000001</v>
      </c>
      <c r="Z62" s="91">
        <f t="shared" si="33"/>
        <v>2.0161799999999999</v>
      </c>
      <c r="AA62" s="91">
        <f t="shared" si="33"/>
        <v>1.90049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x14ac:dyDescent="0.2">
      <c r="A67" s="98" t="s">
        <v>2474</v>
      </c>
      <c r="B67" s="28" t="str">
        <f>"13"&amp;"."&amp;$B$801&amp;"."&amp;$B$802</f>
        <v>13.07.2023</v>
      </c>
      <c r="C67" s="90" t="s">
        <v>76</v>
      </c>
      <c r="D67" s="91">
        <f>ROUND(((D68+D69+D71+D70)/1000),5)</f>
        <v>1.76512</v>
      </c>
      <c r="E67" s="91">
        <f>ROUND(((E68+E69+E71+E70)/1000),5)</f>
        <v>1.6254</v>
      </c>
      <c r="F67" s="91">
        <f>ROUND(((F68+F69+F71+F70)/1000),5)</f>
        <v>1.4870099999999999</v>
      </c>
      <c r="G67" s="91">
        <f t="shared" ref="G67:AA67" si="36">ROUND(((G68+G69+G71+G70)/1000),5)</f>
        <v>1.4255899999999999</v>
      </c>
      <c r="H67" s="91">
        <f t="shared" si="36"/>
        <v>1.4029700000000001</v>
      </c>
      <c r="I67" s="91">
        <f t="shared" si="36"/>
        <v>1.5799099999999999</v>
      </c>
      <c r="J67" s="91">
        <f t="shared" si="36"/>
        <v>1.77573</v>
      </c>
      <c r="K67" s="91">
        <f t="shared" si="36"/>
        <v>1.9303300000000001</v>
      </c>
      <c r="L67" s="91">
        <f t="shared" si="36"/>
        <v>2.1475</v>
      </c>
      <c r="M67" s="91">
        <f t="shared" si="36"/>
        <v>2.2864300000000002</v>
      </c>
      <c r="N67" s="91">
        <f t="shared" si="36"/>
        <v>2.4480200000000001</v>
      </c>
      <c r="O67" s="91">
        <f t="shared" si="36"/>
        <v>2.4498899999999999</v>
      </c>
      <c r="P67" s="91">
        <f t="shared" si="36"/>
        <v>2.4477099999999998</v>
      </c>
      <c r="Q67" s="91">
        <f t="shared" si="36"/>
        <v>2.4502000000000002</v>
      </c>
      <c r="R67" s="91">
        <f t="shared" si="36"/>
        <v>2.51546</v>
      </c>
      <c r="S67" s="91">
        <f t="shared" si="36"/>
        <v>2.5041600000000002</v>
      </c>
      <c r="T67" s="91">
        <f t="shared" si="36"/>
        <v>2.46787</v>
      </c>
      <c r="U67" s="91">
        <f t="shared" si="36"/>
        <v>2.4523999999999999</v>
      </c>
      <c r="V67" s="91">
        <f t="shared" si="36"/>
        <v>2.4290799999999999</v>
      </c>
      <c r="W67" s="91">
        <f t="shared" si="36"/>
        <v>2.3833199999999999</v>
      </c>
      <c r="X67" s="91">
        <f t="shared" si="36"/>
        <v>2.3647499999999999</v>
      </c>
      <c r="Y67" s="91">
        <f t="shared" si="36"/>
        <v>2.3566199999999999</v>
      </c>
      <c r="Z67" s="91">
        <f t="shared" si="36"/>
        <v>2.1405099999999999</v>
      </c>
      <c r="AA67" s="91">
        <f t="shared" si="36"/>
        <v>1.9544600000000001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x14ac:dyDescent="0.2">
      <c r="A72" s="98" t="s">
        <v>2479</v>
      </c>
      <c r="B72" s="28" t="str">
        <f>"14"&amp;"."&amp;$B$801&amp;"."&amp;$B$802</f>
        <v>14.07.2023</v>
      </c>
      <c r="C72" s="90" t="s">
        <v>76</v>
      </c>
      <c r="D72" s="91">
        <f>ROUND(((D73+D74+D76+D75)/1000),5)</f>
        <v>1.75482</v>
      </c>
      <c r="E72" s="91">
        <f>ROUND(((E73+E74+E76+E75)/1000),5)</f>
        <v>1.58962</v>
      </c>
      <c r="F72" s="91">
        <f>ROUND(((F73+F74+F76+F75)/1000),5)</f>
        <v>1.44323</v>
      </c>
      <c r="G72" s="91">
        <f t="shared" ref="G72:AA72" si="39">ROUND(((G73+G74+G76+G75)/1000),5)</f>
        <v>1.4012199999999999</v>
      </c>
      <c r="H72" s="91">
        <f t="shared" si="39"/>
        <v>1.39836</v>
      </c>
      <c r="I72" s="91">
        <f t="shared" si="39"/>
        <v>1.51353</v>
      </c>
      <c r="J72" s="91">
        <f t="shared" si="39"/>
        <v>1.7330000000000001</v>
      </c>
      <c r="K72" s="91">
        <f t="shared" si="39"/>
        <v>1.9248499999999999</v>
      </c>
      <c r="L72" s="91">
        <f t="shared" si="39"/>
        <v>2.1752699999999998</v>
      </c>
      <c r="M72" s="91">
        <f t="shared" si="39"/>
        <v>2.4120200000000001</v>
      </c>
      <c r="N72" s="91">
        <f t="shared" si="39"/>
        <v>2.44861</v>
      </c>
      <c r="O72" s="91">
        <f t="shared" si="39"/>
        <v>2.4572600000000002</v>
      </c>
      <c r="P72" s="91">
        <f t="shared" si="39"/>
        <v>2.4480599999999999</v>
      </c>
      <c r="Q72" s="91">
        <f t="shared" si="39"/>
        <v>2.4451800000000001</v>
      </c>
      <c r="R72" s="91">
        <f t="shared" si="39"/>
        <v>2.4899100000000001</v>
      </c>
      <c r="S72" s="91">
        <f t="shared" si="39"/>
        <v>2.45078</v>
      </c>
      <c r="T72" s="91">
        <f t="shared" si="39"/>
        <v>2.4479000000000002</v>
      </c>
      <c r="U72" s="91">
        <f t="shared" si="39"/>
        <v>2.4527899999999998</v>
      </c>
      <c r="V72" s="91">
        <f t="shared" si="39"/>
        <v>2.4439500000000001</v>
      </c>
      <c r="W72" s="91">
        <f t="shared" si="39"/>
        <v>2.4132799999999999</v>
      </c>
      <c r="X72" s="91">
        <f t="shared" si="39"/>
        <v>2.3973</v>
      </c>
      <c r="Y72" s="91">
        <f t="shared" si="39"/>
        <v>2.41547</v>
      </c>
      <c r="Z72" s="91">
        <f t="shared" si="39"/>
        <v>2.21292</v>
      </c>
      <c r="AA72" s="91">
        <f t="shared" si="39"/>
        <v>1.9666999999999999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x14ac:dyDescent="0.2">
      <c r="A77" s="98" t="s">
        <v>2484</v>
      </c>
      <c r="B77" s="28" t="str">
        <f>"15"&amp;"."&amp;$B$801&amp;"."&amp;$B$802</f>
        <v>15.07.2023</v>
      </c>
      <c r="C77" s="90" t="s">
        <v>76</v>
      </c>
      <c r="D77" s="91">
        <f>ROUND(((D78+D79+D81+D80)/1000),5)</f>
        <v>1.8754</v>
      </c>
      <c r="E77" s="91">
        <f>ROUND(((E78+E79+E81+E80)/1000),5)</f>
        <v>1.84792</v>
      </c>
      <c r="F77" s="91">
        <f>ROUND(((F78+F79+F81+F80)/1000),5)</f>
        <v>1.7314700000000001</v>
      </c>
      <c r="G77" s="91">
        <f t="shared" ref="G77:AA77" si="42">ROUND(((G78+G79+G81+G80)/1000),5)</f>
        <v>1.63872</v>
      </c>
      <c r="H77" s="91">
        <f t="shared" si="42"/>
        <v>1.57759</v>
      </c>
      <c r="I77" s="91">
        <f t="shared" si="42"/>
        <v>1.5735399999999999</v>
      </c>
      <c r="J77" s="91">
        <f t="shared" si="42"/>
        <v>1.64951</v>
      </c>
      <c r="K77" s="91">
        <f t="shared" si="42"/>
        <v>1.84032</v>
      </c>
      <c r="L77" s="91">
        <f t="shared" si="42"/>
        <v>1.98383</v>
      </c>
      <c r="M77" s="91">
        <f t="shared" si="42"/>
        <v>2.2615400000000001</v>
      </c>
      <c r="N77" s="91">
        <f t="shared" si="42"/>
        <v>2.5363799999999999</v>
      </c>
      <c r="O77" s="91">
        <f t="shared" si="42"/>
        <v>2.5261800000000001</v>
      </c>
      <c r="P77" s="91">
        <f t="shared" si="42"/>
        <v>2.6379600000000001</v>
      </c>
      <c r="Q77" s="91">
        <f t="shared" si="42"/>
        <v>2.67774</v>
      </c>
      <c r="R77" s="91">
        <f t="shared" si="42"/>
        <v>2.6354899999999999</v>
      </c>
      <c r="S77" s="91">
        <f t="shared" si="42"/>
        <v>2.5135700000000001</v>
      </c>
      <c r="T77" s="91">
        <f t="shared" si="42"/>
        <v>2.4319199999999999</v>
      </c>
      <c r="U77" s="91">
        <f t="shared" si="42"/>
        <v>2.3199200000000002</v>
      </c>
      <c r="V77" s="91">
        <f t="shared" si="42"/>
        <v>2.26241</v>
      </c>
      <c r="W77" s="91">
        <f t="shared" si="42"/>
        <v>2.0714700000000001</v>
      </c>
      <c r="X77" s="91">
        <f t="shared" si="42"/>
        <v>2.0633699999999999</v>
      </c>
      <c r="Y77" s="91">
        <f t="shared" si="42"/>
        <v>2.1768100000000001</v>
      </c>
      <c r="Z77" s="91">
        <f t="shared" si="42"/>
        <v>2.0348000000000002</v>
      </c>
      <c r="AA77" s="91">
        <f t="shared" si="42"/>
        <v>1.9008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x14ac:dyDescent="0.2">
      <c r="A82" s="98" t="s">
        <v>2489</v>
      </c>
      <c r="B82" s="28" t="str">
        <f>"16"&amp;"."&amp;$B$801&amp;"."&amp;$B$802</f>
        <v>16.07.2023</v>
      </c>
      <c r="C82" s="90" t="s">
        <v>76</v>
      </c>
      <c r="D82" s="91">
        <f>ROUND(((D83+D84+D86+D85)/1000),5)</f>
        <v>1.8480399999999999</v>
      </c>
      <c r="E82" s="91">
        <f>ROUND(((E83+E84+E86+E85)/1000),5)</f>
        <v>1.7581</v>
      </c>
      <c r="F82" s="91">
        <f>ROUND(((F83+F84+F86+F85)/1000),5)</f>
        <v>1.65472</v>
      </c>
      <c r="G82" s="91">
        <f t="shared" ref="G82:AA82" si="45">ROUND(((G83+G84+G86+G85)/1000),5)</f>
        <v>1.54556</v>
      </c>
      <c r="H82" s="91">
        <f t="shared" si="45"/>
        <v>1.4838199999999999</v>
      </c>
      <c r="I82" s="91">
        <f t="shared" si="45"/>
        <v>1.4802999999999999</v>
      </c>
      <c r="J82" s="91">
        <f t="shared" si="45"/>
        <v>1.52081</v>
      </c>
      <c r="K82" s="91">
        <f t="shared" si="45"/>
        <v>1.74525</v>
      </c>
      <c r="L82" s="91">
        <f t="shared" si="45"/>
        <v>1.9292199999999999</v>
      </c>
      <c r="M82" s="91">
        <f t="shared" si="45"/>
        <v>2.2612100000000002</v>
      </c>
      <c r="N82" s="91">
        <f t="shared" si="45"/>
        <v>2.3483100000000001</v>
      </c>
      <c r="O82" s="91">
        <f t="shared" si="45"/>
        <v>2.3817200000000001</v>
      </c>
      <c r="P82" s="91">
        <f t="shared" si="45"/>
        <v>2.3927900000000002</v>
      </c>
      <c r="Q82" s="91">
        <f t="shared" si="45"/>
        <v>2.3999000000000001</v>
      </c>
      <c r="R82" s="91">
        <f t="shared" si="45"/>
        <v>2.4180000000000001</v>
      </c>
      <c r="S82" s="91">
        <f t="shared" si="45"/>
        <v>2.4100299999999999</v>
      </c>
      <c r="T82" s="91">
        <f t="shared" si="45"/>
        <v>2.3719700000000001</v>
      </c>
      <c r="U82" s="91">
        <f t="shared" si="45"/>
        <v>2.3351000000000002</v>
      </c>
      <c r="V82" s="91">
        <f t="shared" si="45"/>
        <v>2.3257400000000001</v>
      </c>
      <c r="W82" s="91">
        <f t="shared" si="45"/>
        <v>2.31094</v>
      </c>
      <c r="X82" s="91">
        <f t="shared" si="45"/>
        <v>2.3196699999999999</v>
      </c>
      <c r="Y82" s="91">
        <f t="shared" si="45"/>
        <v>2.3601899999999998</v>
      </c>
      <c r="Z82" s="91">
        <f t="shared" si="45"/>
        <v>2.2552699999999999</v>
      </c>
      <c r="AA82" s="91">
        <f t="shared" si="45"/>
        <v>1.98142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x14ac:dyDescent="0.2">
      <c r="A87" s="98" t="s">
        <v>2494</v>
      </c>
      <c r="B87" s="28" t="str">
        <f>"17"&amp;"."&amp;$B$801&amp;"."&amp;$B$802</f>
        <v>17.07.2023</v>
      </c>
      <c r="C87" s="90" t="s">
        <v>76</v>
      </c>
      <c r="D87" s="91">
        <f>ROUND(((D88+D89+D91+D90)/1000),5)</f>
        <v>1.8356399999999999</v>
      </c>
      <c r="E87" s="91">
        <f>ROUND(((E88+E89+E91+E90)/1000),5)</f>
        <v>1.7183299999999999</v>
      </c>
      <c r="F87" s="91">
        <f>ROUND(((F88+F89+F91+F90)/1000),5)</f>
        <v>1.6282000000000001</v>
      </c>
      <c r="G87" s="91">
        <f t="shared" ref="G87:AA87" si="48">ROUND(((G88+G89+G91+G90)/1000),5)</f>
        <v>1.5254399999999999</v>
      </c>
      <c r="H87" s="91">
        <f t="shared" si="48"/>
        <v>1.48485</v>
      </c>
      <c r="I87" s="91">
        <f t="shared" si="48"/>
        <v>1.57172</v>
      </c>
      <c r="J87" s="91">
        <f t="shared" si="48"/>
        <v>1.75797</v>
      </c>
      <c r="K87" s="91">
        <f t="shared" si="48"/>
        <v>1.9167099999999999</v>
      </c>
      <c r="L87" s="91">
        <f t="shared" si="48"/>
        <v>2.1751900000000002</v>
      </c>
      <c r="M87" s="91">
        <f t="shared" si="48"/>
        <v>2.4361299999999999</v>
      </c>
      <c r="N87" s="91">
        <f t="shared" si="48"/>
        <v>2.4465499999999998</v>
      </c>
      <c r="O87" s="91">
        <f t="shared" si="48"/>
        <v>2.47628</v>
      </c>
      <c r="P87" s="91">
        <f t="shared" si="48"/>
        <v>2.44739</v>
      </c>
      <c r="Q87" s="91">
        <f t="shared" si="48"/>
        <v>2.4678300000000002</v>
      </c>
      <c r="R87" s="91">
        <f t="shared" si="48"/>
        <v>2.5347200000000001</v>
      </c>
      <c r="S87" s="91">
        <f t="shared" si="48"/>
        <v>2.5113699999999999</v>
      </c>
      <c r="T87" s="91">
        <f t="shared" si="48"/>
        <v>2.5066299999999999</v>
      </c>
      <c r="U87" s="91">
        <f t="shared" si="48"/>
        <v>2.4923700000000002</v>
      </c>
      <c r="V87" s="91">
        <f t="shared" si="48"/>
        <v>2.4544199999999998</v>
      </c>
      <c r="W87" s="91">
        <f t="shared" si="48"/>
        <v>2.4043000000000001</v>
      </c>
      <c r="X87" s="91">
        <f t="shared" si="48"/>
        <v>2.3884799999999999</v>
      </c>
      <c r="Y87" s="91">
        <f t="shared" si="48"/>
        <v>2.3914</v>
      </c>
      <c r="Z87" s="91">
        <f t="shared" si="48"/>
        <v>2.0632700000000002</v>
      </c>
      <c r="AA87" s="91">
        <f t="shared" si="48"/>
        <v>1.8581399999999999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x14ac:dyDescent="0.2">
      <c r="A92" s="98" t="s">
        <v>2499</v>
      </c>
      <c r="B92" s="28" t="str">
        <f>"18"&amp;"."&amp;$B$801&amp;"."&amp;$B$802</f>
        <v>18.07.2023</v>
      </c>
      <c r="C92" s="90" t="s">
        <v>76</v>
      </c>
      <c r="D92" s="91">
        <f>ROUND(((D93+D94+D96+D95)/1000),5)</f>
        <v>1.7116199999999999</v>
      </c>
      <c r="E92" s="91">
        <f>ROUND(((E93+E94+E96+E95)/1000),5)</f>
        <v>1.5952</v>
      </c>
      <c r="F92" s="91">
        <f>ROUND(((F93+F94+F96+F95)/1000),5)</f>
        <v>1.48044</v>
      </c>
      <c r="G92" s="91">
        <f t="shared" ref="G92:AA92" si="51">ROUND(((G93+G94+G96+G95)/1000),5)</f>
        <v>1.3767400000000001</v>
      </c>
      <c r="H92" s="91">
        <f t="shared" si="51"/>
        <v>1.4175800000000001</v>
      </c>
      <c r="I92" s="91">
        <f t="shared" si="51"/>
        <v>1.5176700000000001</v>
      </c>
      <c r="J92" s="91">
        <f t="shared" si="51"/>
        <v>1.63415</v>
      </c>
      <c r="K92" s="91">
        <f t="shared" si="51"/>
        <v>1.9038299999999999</v>
      </c>
      <c r="L92" s="91">
        <f t="shared" si="51"/>
        <v>2.1438600000000001</v>
      </c>
      <c r="M92" s="91">
        <f t="shared" si="51"/>
        <v>2.4424999999999999</v>
      </c>
      <c r="N92" s="91">
        <f t="shared" si="51"/>
        <v>2.4629300000000001</v>
      </c>
      <c r="O92" s="91">
        <f t="shared" si="51"/>
        <v>2.4631099999999999</v>
      </c>
      <c r="P92" s="91">
        <f t="shared" si="51"/>
        <v>2.4450099999999999</v>
      </c>
      <c r="Q92" s="91">
        <f t="shared" si="51"/>
        <v>2.4584299999999999</v>
      </c>
      <c r="R92" s="91">
        <f t="shared" si="51"/>
        <v>2.5249299999999999</v>
      </c>
      <c r="S92" s="91">
        <f t="shared" si="51"/>
        <v>2.5116100000000001</v>
      </c>
      <c r="T92" s="91">
        <f t="shared" si="51"/>
        <v>2.50915</v>
      </c>
      <c r="U92" s="91">
        <f t="shared" si="51"/>
        <v>2.4880499999999999</v>
      </c>
      <c r="V92" s="91">
        <f t="shared" si="51"/>
        <v>2.4487299999999999</v>
      </c>
      <c r="W92" s="91">
        <f t="shared" si="51"/>
        <v>2.4036400000000002</v>
      </c>
      <c r="X92" s="91">
        <f t="shared" si="51"/>
        <v>2.3645700000000001</v>
      </c>
      <c r="Y92" s="91">
        <f t="shared" si="51"/>
        <v>2.3546100000000001</v>
      </c>
      <c r="Z92" s="91">
        <f t="shared" si="51"/>
        <v>1.9970699999999999</v>
      </c>
      <c r="AA92" s="91">
        <f t="shared" si="51"/>
        <v>1.84215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x14ac:dyDescent="0.2">
      <c r="A97" s="98" t="s">
        <v>2504</v>
      </c>
      <c r="B97" s="28" t="str">
        <f>"19"&amp;"."&amp;$B$801&amp;"."&amp;$B$802</f>
        <v>19.07.2023</v>
      </c>
      <c r="C97" s="90" t="s">
        <v>76</v>
      </c>
      <c r="D97" s="91">
        <f>ROUND(((D98+D99+D101+D100)/1000),5)</f>
        <v>1.69154</v>
      </c>
      <c r="E97" s="91">
        <f>ROUND(((E98+E99+E101+E100)/1000),5)</f>
        <v>1.5653900000000001</v>
      </c>
      <c r="F97" s="91">
        <f>ROUND(((F98+F99+F101+F100)/1000),5)</f>
        <v>1.3985300000000001</v>
      </c>
      <c r="G97" s="91">
        <f t="shared" ref="G97:AA97" si="54">ROUND(((G98+G99+G101+G100)/1000),5)</f>
        <v>1.3235699999999999</v>
      </c>
      <c r="H97" s="91">
        <f t="shared" si="54"/>
        <v>1.30962</v>
      </c>
      <c r="I97" s="91">
        <f t="shared" si="54"/>
        <v>1.48116</v>
      </c>
      <c r="J97" s="91">
        <f t="shared" si="54"/>
        <v>1.6722999999999999</v>
      </c>
      <c r="K97" s="91">
        <f t="shared" si="54"/>
        <v>1.93849</v>
      </c>
      <c r="L97" s="91">
        <f t="shared" si="54"/>
        <v>2.1585299999999998</v>
      </c>
      <c r="M97" s="91">
        <f t="shared" si="54"/>
        <v>2.4302899999999998</v>
      </c>
      <c r="N97" s="91">
        <f t="shared" si="54"/>
        <v>2.4769999999999999</v>
      </c>
      <c r="O97" s="91">
        <f t="shared" si="54"/>
        <v>2.4886200000000001</v>
      </c>
      <c r="P97" s="91">
        <f t="shared" si="54"/>
        <v>2.48638</v>
      </c>
      <c r="Q97" s="91">
        <f t="shared" si="54"/>
        <v>2.49424</v>
      </c>
      <c r="R97" s="91">
        <f t="shared" si="54"/>
        <v>2.5550999999999999</v>
      </c>
      <c r="S97" s="91">
        <f t="shared" si="54"/>
        <v>2.5387</v>
      </c>
      <c r="T97" s="91">
        <f t="shared" si="54"/>
        <v>2.5254799999999999</v>
      </c>
      <c r="U97" s="91">
        <f t="shared" si="54"/>
        <v>2.5065300000000001</v>
      </c>
      <c r="V97" s="91">
        <f t="shared" si="54"/>
        <v>2.46652</v>
      </c>
      <c r="W97" s="91">
        <f t="shared" si="54"/>
        <v>2.42815</v>
      </c>
      <c r="X97" s="91">
        <f t="shared" si="54"/>
        <v>2.4014099999999998</v>
      </c>
      <c r="Y97" s="91">
        <f t="shared" si="54"/>
        <v>2.3880400000000002</v>
      </c>
      <c r="Z97" s="91">
        <f t="shared" si="54"/>
        <v>2.0916100000000002</v>
      </c>
      <c r="AA97" s="91">
        <f t="shared" si="54"/>
        <v>1.9633100000000001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x14ac:dyDescent="0.2">
      <c r="A102" s="98" t="s">
        <v>2509</v>
      </c>
      <c r="B102" s="28" t="str">
        <f>"20"&amp;"."&amp;$B$801&amp;"."&amp;$B$802</f>
        <v>20.07.2023</v>
      </c>
      <c r="C102" s="90" t="s">
        <v>76</v>
      </c>
      <c r="D102" s="91">
        <f>ROUND(((D103+D104+D106+D105)/1000),5)</f>
        <v>1.65924</v>
      </c>
      <c r="E102" s="91">
        <f>ROUND(((E103+E104+E106+E105)/1000),5)</f>
        <v>1.5072300000000001</v>
      </c>
      <c r="F102" s="91">
        <f>ROUND(((F103+F104+F106+F105)/1000),5)</f>
        <v>1.36951</v>
      </c>
      <c r="G102" s="91">
        <f t="shared" ref="G102:AA102" si="57">ROUND(((G103+G104+G106+G105)/1000),5)</f>
        <v>1.30115</v>
      </c>
      <c r="H102" s="91">
        <f t="shared" si="57"/>
        <v>1.2842100000000001</v>
      </c>
      <c r="I102" s="91">
        <f t="shared" si="57"/>
        <v>1.4653400000000001</v>
      </c>
      <c r="J102" s="91">
        <f t="shared" si="57"/>
        <v>1.5347</v>
      </c>
      <c r="K102" s="91">
        <f t="shared" si="57"/>
        <v>1.92526</v>
      </c>
      <c r="L102" s="91">
        <f t="shared" si="57"/>
        <v>2.24315</v>
      </c>
      <c r="M102" s="91">
        <f t="shared" si="57"/>
        <v>2.4457300000000002</v>
      </c>
      <c r="N102" s="91">
        <f t="shared" si="57"/>
        <v>2.5005000000000002</v>
      </c>
      <c r="O102" s="91">
        <f t="shared" si="57"/>
        <v>2.50746</v>
      </c>
      <c r="P102" s="91">
        <f t="shared" si="57"/>
        <v>2.5046599999999999</v>
      </c>
      <c r="Q102" s="91">
        <f t="shared" si="57"/>
        <v>2.50589</v>
      </c>
      <c r="R102" s="91">
        <f t="shared" si="57"/>
        <v>2.5251199999999998</v>
      </c>
      <c r="S102" s="91">
        <f t="shared" si="57"/>
        <v>2.5171100000000002</v>
      </c>
      <c r="T102" s="91">
        <f t="shared" si="57"/>
        <v>2.5162</v>
      </c>
      <c r="U102" s="91">
        <f t="shared" si="57"/>
        <v>2.5040200000000001</v>
      </c>
      <c r="V102" s="91">
        <f t="shared" si="57"/>
        <v>2.46102</v>
      </c>
      <c r="W102" s="91">
        <f t="shared" si="57"/>
        <v>2.4358399999999998</v>
      </c>
      <c r="X102" s="91">
        <f t="shared" si="57"/>
        <v>2.41621</v>
      </c>
      <c r="Y102" s="91">
        <f t="shared" si="57"/>
        <v>2.4056500000000001</v>
      </c>
      <c r="Z102" s="91">
        <f t="shared" si="57"/>
        <v>2.0792899999999999</v>
      </c>
      <c r="AA102" s="91">
        <f t="shared" si="57"/>
        <v>1.8627800000000001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x14ac:dyDescent="0.2">
      <c r="A107" s="98" t="s">
        <v>2514</v>
      </c>
      <c r="B107" s="28" t="str">
        <f>"21"&amp;"."&amp;$B$801&amp;"."&amp;$B$802</f>
        <v>21.07.2023</v>
      </c>
      <c r="C107" s="90" t="s">
        <v>76</v>
      </c>
      <c r="D107" s="91">
        <f>ROUND(((D108+D109+D111+D110)/1000),5)</f>
        <v>1.6221000000000001</v>
      </c>
      <c r="E107" s="91">
        <f>ROUND(((E108+E109+E111+E110)/1000),5)</f>
        <v>1.4823599999999999</v>
      </c>
      <c r="F107" s="91">
        <f>ROUND(((F108+F109+F111+F110)/1000),5)</f>
        <v>1.40794</v>
      </c>
      <c r="G107" s="91">
        <f t="shared" ref="G107:AA107" si="60">ROUND(((G108+G109+G111+G110)/1000),5)</f>
        <v>1.3312999999999999</v>
      </c>
      <c r="H107" s="91">
        <f t="shared" si="60"/>
        <v>1.3035399999999999</v>
      </c>
      <c r="I107" s="91">
        <f t="shared" si="60"/>
        <v>1.45241</v>
      </c>
      <c r="J107" s="91">
        <f t="shared" si="60"/>
        <v>1.5708299999999999</v>
      </c>
      <c r="K107" s="91">
        <f t="shared" si="60"/>
        <v>1.8734599999999999</v>
      </c>
      <c r="L107" s="91">
        <f t="shared" si="60"/>
        <v>2.3078699999999999</v>
      </c>
      <c r="M107" s="91">
        <f t="shared" si="60"/>
        <v>2.4996800000000001</v>
      </c>
      <c r="N107" s="91">
        <f t="shared" si="60"/>
        <v>2.51694</v>
      </c>
      <c r="O107" s="91">
        <f t="shared" si="60"/>
        <v>2.51125</v>
      </c>
      <c r="P107" s="91">
        <f t="shared" si="60"/>
        <v>2.5027900000000001</v>
      </c>
      <c r="Q107" s="91">
        <f t="shared" si="60"/>
        <v>2.5124200000000001</v>
      </c>
      <c r="R107" s="91">
        <f t="shared" si="60"/>
        <v>2.5116000000000001</v>
      </c>
      <c r="S107" s="91">
        <f t="shared" si="60"/>
        <v>2.5055100000000001</v>
      </c>
      <c r="T107" s="91">
        <f t="shared" si="60"/>
        <v>2.5007999999999999</v>
      </c>
      <c r="U107" s="91">
        <f t="shared" si="60"/>
        <v>2.4994299999999998</v>
      </c>
      <c r="V107" s="91">
        <f t="shared" si="60"/>
        <v>2.48149</v>
      </c>
      <c r="W107" s="91">
        <f t="shared" si="60"/>
        <v>2.4813700000000001</v>
      </c>
      <c r="X107" s="91">
        <f t="shared" si="60"/>
        <v>2.4667300000000001</v>
      </c>
      <c r="Y107" s="91">
        <f t="shared" si="60"/>
        <v>2.4702999999999999</v>
      </c>
      <c r="Z107" s="91">
        <f t="shared" si="60"/>
        <v>2.32524</v>
      </c>
      <c r="AA107" s="91">
        <f t="shared" si="60"/>
        <v>1.97533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x14ac:dyDescent="0.2">
      <c r="A112" s="98" t="s">
        <v>2519</v>
      </c>
      <c r="B112" s="28" t="str">
        <f>"22"&amp;"."&amp;$B$801&amp;"."&amp;$B$802</f>
        <v>22.07.2023</v>
      </c>
      <c r="C112" s="90" t="s">
        <v>76</v>
      </c>
      <c r="D112" s="91">
        <f>ROUND(((D113+D114+D116+D115)/1000),5)</f>
        <v>1.96506</v>
      </c>
      <c r="E112" s="91">
        <f>ROUND(((E113+E114+E116+E115)/1000),5)</f>
        <v>1.8304</v>
      </c>
      <c r="F112" s="91">
        <f>ROUND(((F113+F114+F116+F115)/1000),5)</f>
        <v>1.6897</v>
      </c>
      <c r="G112" s="91">
        <f t="shared" ref="G112:AA112" si="63">ROUND(((G113+G114+G116+G115)/1000),5)</f>
        <v>1.57799</v>
      </c>
      <c r="H112" s="91">
        <f t="shared" si="63"/>
        <v>1.52691</v>
      </c>
      <c r="I112" s="91">
        <f t="shared" si="63"/>
        <v>1.5969500000000001</v>
      </c>
      <c r="J112" s="91">
        <f t="shared" si="63"/>
        <v>1.72888</v>
      </c>
      <c r="K112" s="91">
        <f t="shared" si="63"/>
        <v>1.8568</v>
      </c>
      <c r="L112" s="91">
        <f t="shared" si="63"/>
        <v>2.0174099999999999</v>
      </c>
      <c r="M112" s="91">
        <f t="shared" si="63"/>
        <v>2.4251100000000001</v>
      </c>
      <c r="N112" s="91">
        <f t="shared" si="63"/>
        <v>2.4931399999999999</v>
      </c>
      <c r="O112" s="91">
        <f t="shared" si="63"/>
        <v>2.5020799999999999</v>
      </c>
      <c r="P112" s="91">
        <f t="shared" si="63"/>
        <v>2.4964599999999999</v>
      </c>
      <c r="Q112" s="91">
        <f t="shared" si="63"/>
        <v>2.4931100000000002</v>
      </c>
      <c r="R112" s="91">
        <f t="shared" si="63"/>
        <v>2.4947599999999999</v>
      </c>
      <c r="S112" s="91">
        <f t="shared" si="63"/>
        <v>2.48536</v>
      </c>
      <c r="T112" s="91">
        <f t="shared" si="63"/>
        <v>2.4569000000000001</v>
      </c>
      <c r="U112" s="91">
        <f t="shared" si="63"/>
        <v>2.4224800000000002</v>
      </c>
      <c r="V112" s="91">
        <f t="shared" si="63"/>
        <v>2.3961600000000001</v>
      </c>
      <c r="W112" s="91">
        <f t="shared" si="63"/>
        <v>2.34422</v>
      </c>
      <c r="X112" s="91">
        <f t="shared" si="63"/>
        <v>2.3374000000000001</v>
      </c>
      <c r="Y112" s="91">
        <f t="shared" si="63"/>
        <v>2.3519899999999998</v>
      </c>
      <c r="Z112" s="91">
        <f t="shared" si="63"/>
        <v>2.1689099999999999</v>
      </c>
      <c r="AA112" s="91">
        <f t="shared" si="63"/>
        <v>1.9618199999999999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x14ac:dyDescent="0.2">
      <c r="A117" s="98" t="s">
        <v>2524</v>
      </c>
      <c r="B117" s="28" t="str">
        <f>"23"&amp;"."&amp;$B$801&amp;"."&amp;$B$802</f>
        <v>23.07.2023</v>
      </c>
      <c r="C117" s="90" t="s">
        <v>76</v>
      </c>
      <c r="D117" s="91">
        <f>ROUND(((D118+D119+D121+D120)/1000),5)</f>
        <v>1.7777700000000001</v>
      </c>
      <c r="E117" s="91">
        <f>ROUND(((E118+E119+E121+E120)/1000),5)</f>
        <v>1.6299600000000001</v>
      </c>
      <c r="F117" s="91">
        <f>ROUND(((F118+F119+F121+F120)/1000),5)</f>
        <v>1.4560299999999999</v>
      </c>
      <c r="G117" s="91">
        <f t="shared" ref="G117:AA117" si="66">ROUND(((G118+G119+G121+G120)/1000),5)</f>
        <v>1.3522000000000001</v>
      </c>
      <c r="H117" s="91">
        <f t="shared" si="66"/>
        <v>1.3017099999999999</v>
      </c>
      <c r="I117" s="91">
        <f t="shared" si="66"/>
        <v>1.35619</v>
      </c>
      <c r="J117" s="91">
        <f t="shared" si="66"/>
        <v>1.3562799999999999</v>
      </c>
      <c r="K117" s="91">
        <f t="shared" si="66"/>
        <v>1.6525300000000001</v>
      </c>
      <c r="L117" s="91">
        <f t="shared" si="66"/>
        <v>1.87191</v>
      </c>
      <c r="M117" s="91">
        <f t="shared" si="66"/>
        <v>2.08954</v>
      </c>
      <c r="N117" s="91">
        <f t="shared" si="66"/>
        <v>2.2725900000000001</v>
      </c>
      <c r="O117" s="91">
        <f t="shared" si="66"/>
        <v>2.3106900000000001</v>
      </c>
      <c r="P117" s="91">
        <f t="shared" si="66"/>
        <v>2.3158699999999999</v>
      </c>
      <c r="Q117" s="91">
        <f t="shared" si="66"/>
        <v>2.3205399999999998</v>
      </c>
      <c r="R117" s="91">
        <f t="shared" si="66"/>
        <v>2.32023</v>
      </c>
      <c r="S117" s="91">
        <f t="shared" si="66"/>
        <v>2.3140100000000001</v>
      </c>
      <c r="T117" s="91">
        <f t="shared" si="66"/>
        <v>2.2744200000000001</v>
      </c>
      <c r="U117" s="91">
        <f t="shared" si="66"/>
        <v>2.26376</v>
      </c>
      <c r="V117" s="91">
        <f t="shared" si="66"/>
        <v>2.2563300000000002</v>
      </c>
      <c r="W117" s="91">
        <f t="shared" si="66"/>
        <v>2.2476500000000001</v>
      </c>
      <c r="X117" s="91">
        <f t="shared" si="66"/>
        <v>2.2534200000000002</v>
      </c>
      <c r="Y117" s="91">
        <f t="shared" si="66"/>
        <v>2.2498800000000001</v>
      </c>
      <c r="Z117" s="91">
        <f t="shared" si="66"/>
        <v>2.0716600000000001</v>
      </c>
      <c r="AA117" s="91">
        <f t="shared" si="66"/>
        <v>1.90099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x14ac:dyDescent="0.2">
      <c r="A122" s="98" t="s">
        <v>2529</v>
      </c>
      <c r="B122" s="28" t="str">
        <f>"24"&amp;"."&amp;$B$801&amp;"."&amp;$B$802</f>
        <v>24.07.2023</v>
      </c>
      <c r="C122" s="90" t="s">
        <v>76</v>
      </c>
      <c r="D122" s="91">
        <f>ROUND(((D123+D124+D126+D125)/1000),5)</f>
        <v>1.6818299999999999</v>
      </c>
      <c r="E122" s="91">
        <f>ROUND(((E123+E124+E126+E125)/1000),5)</f>
        <v>1.53105</v>
      </c>
      <c r="F122" s="91">
        <f>ROUND(((F123+F124+F126+F125)/1000),5)</f>
        <v>1.46424</v>
      </c>
      <c r="G122" s="91">
        <f t="shared" ref="G122:AA122" si="69">ROUND(((G123+G124+G126+G125)/1000),5)</f>
        <v>1.38411</v>
      </c>
      <c r="H122" s="91">
        <f t="shared" si="69"/>
        <v>1.3558699999999999</v>
      </c>
      <c r="I122" s="91">
        <f t="shared" si="69"/>
        <v>1.52464</v>
      </c>
      <c r="J122" s="91">
        <f t="shared" si="69"/>
        <v>1.7364999999999999</v>
      </c>
      <c r="K122" s="91">
        <f t="shared" si="69"/>
        <v>1.8666499999999999</v>
      </c>
      <c r="L122" s="91">
        <f t="shared" si="69"/>
        <v>2.2030799999999999</v>
      </c>
      <c r="M122" s="91">
        <f t="shared" si="69"/>
        <v>2.4331800000000001</v>
      </c>
      <c r="N122" s="91">
        <f t="shared" si="69"/>
        <v>2.4991599999999998</v>
      </c>
      <c r="O122" s="91">
        <f t="shared" si="69"/>
        <v>2.5053700000000001</v>
      </c>
      <c r="P122" s="91">
        <f t="shared" si="69"/>
        <v>2.4926400000000002</v>
      </c>
      <c r="Q122" s="91">
        <f t="shared" si="69"/>
        <v>2.5362</v>
      </c>
      <c r="R122" s="91">
        <f t="shared" si="69"/>
        <v>2.53084</v>
      </c>
      <c r="S122" s="91">
        <f t="shared" si="69"/>
        <v>2.50481</v>
      </c>
      <c r="T122" s="91">
        <f t="shared" si="69"/>
        <v>2.4907900000000001</v>
      </c>
      <c r="U122" s="91">
        <f t="shared" si="69"/>
        <v>2.4698199999999999</v>
      </c>
      <c r="V122" s="91">
        <f t="shared" si="69"/>
        <v>2.4187799999999999</v>
      </c>
      <c r="W122" s="91">
        <f t="shared" si="69"/>
        <v>2.40083</v>
      </c>
      <c r="X122" s="91">
        <f t="shared" si="69"/>
        <v>2.34307</v>
      </c>
      <c r="Y122" s="91">
        <f t="shared" si="69"/>
        <v>2.33738</v>
      </c>
      <c r="Z122" s="91">
        <f t="shared" si="69"/>
        <v>2.0306500000000001</v>
      </c>
      <c r="AA122" s="91">
        <f t="shared" si="69"/>
        <v>1.8303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x14ac:dyDescent="0.2">
      <c r="A127" s="98" t="s">
        <v>2534</v>
      </c>
      <c r="B127" s="28" t="str">
        <f>"25"&amp;"."&amp;$B$801&amp;"."&amp;$B$802</f>
        <v>25.07.2023</v>
      </c>
      <c r="C127" s="90" t="s">
        <v>76</v>
      </c>
      <c r="D127" s="91">
        <f>ROUND(((D128+D129+D131+D130)/1000),5)</f>
        <v>1.61392</v>
      </c>
      <c r="E127" s="91">
        <f>ROUND(((E128+E129+E131+E130)/1000),5)</f>
        <v>1.4693700000000001</v>
      </c>
      <c r="F127" s="91">
        <f>ROUND(((F128+F129+F131+F130)/1000),5)</f>
        <v>1.32437</v>
      </c>
      <c r="G127" s="91">
        <f t="shared" ref="G127:AA127" si="72">ROUND(((G128+G129+G131+G130)/1000),5)</f>
        <v>1.2659100000000001</v>
      </c>
      <c r="H127" s="91">
        <f t="shared" si="72"/>
        <v>1.2336499999999999</v>
      </c>
      <c r="I127" s="91">
        <f t="shared" si="72"/>
        <v>1.42001</v>
      </c>
      <c r="J127" s="91">
        <f t="shared" si="72"/>
        <v>1.5362</v>
      </c>
      <c r="K127" s="91">
        <f t="shared" si="72"/>
        <v>1.8255300000000001</v>
      </c>
      <c r="L127" s="91">
        <f t="shared" si="72"/>
        <v>1.93892</v>
      </c>
      <c r="M127" s="91">
        <f t="shared" si="72"/>
        <v>2.2242199999999999</v>
      </c>
      <c r="N127" s="91">
        <f t="shared" si="72"/>
        <v>2.2907700000000002</v>
      </c>
      <c r="O127" s="91">
        <f t="shared" si="72"/>
        <v>2.4225099999999999</v>
      </c>
      <c r="P127" s="91">
        <f t="shared" si="72"/>
        <v>2.40591</v>
      </c>
      <c r="Q127" s="91">
        <f t="shared" si="72"/>
        <v>2.4367800000000002</v>
      </c>
      <c r="R127" s="91">
        <f t="shared" si="72"/>
        <v>2.5037600000000002</v>
      </c>
      <c r="S127" s="91">
        <f t="shared" si="72"/>
        <v>2.5019800000000001</v>
      </c>
      <c r="T127" s="91">
        <f t="shared" si="72"/>
        <v>2.4994399999999999</v>
      </c>
      <c r="U127" s="91">
        <f t="shared" si="72"/>
        <v>2.4820000000000002</v>
      </c>
      <c r="V127" s="91">
        <f t="shared" si="72"/>
        <v>2.4303599999999999</v>
      </c>
      <c r="W127" s="91">
        <f t="shared" si="72"/>
        <v>2.29637</v>
      </c>
      <c r="X127" s="91">
        <f t="shared" si="72"/>
        <v>2.1269800000000001</v>
      </c>
      <c r="Y127" s="91">
        <f t="shared" si="72"/>
        <v>2.1103499999999999</v>
      </c>
      <c r="Z127" s="91">
        <f t="shared" si="72"/>
        <v>1.92395</v>
      </c>
      <c r="AA127" s="91">
        <f t="shared" si="72"/>
        <v>1.7859100000000001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x14ac:dyDescent="0.2">
      <c r="A132" s="98" t="s">
        <v>2539</v>
      </c>
      <c r="B132" s="28" t="str">
        <f>"26"&amp;"."&amp;$B$801&amp;"."&amp;$B$802</f>
        <v>26.07.2023</v>
      </c>
      <c r="C132" s="90" t="s">
        <v>76</v>
      </c>
      <c r="D132" s="91">
        <f>ROUND(((D133+D134+D136+D135)/1000),5)</f>
        <v>1.6780200000000001</v>
      </c>
      <c r="E132" s="91">
        <f>ROUND(((E133+E134+E136+E135)/1000),5)</f>
        <v>1.55349</v>
      </c>
      <c r="F132" s="91">
        <f>ROUND(((F133+F134+F136+F135)/1000),5)</f>
        <v>1.43493</v>
      </c>
      <c r="G132" s="91">
        <f t="shared" ref="G132:AA132" si="75">ROUND(((G133+G134+G136+G135)/1000),5)</f>
        <v>1.3145800000000001</v>
      </c>
      <c r="H132" s="91">
        <f t="shared" si="75"/>
        <v>1.31565</v>
      </c>
      <c r="I132" s="91">
        <f t="shared" si="75"/>
        <v>1.48932</v>
      </c>
      <c r="J132" s="91">
        <f t="shared" si="75"/>
        <v>1.6060099999999999</v>
      </c>
      <c r="K132" s="91">
        <f t="shared" si="75"/>
        <v>1.89297</v>
      </c>
      <c r="L132" s="91">
        <f t="shared" si="75"/>
        <v>2.1276600000000001</v>
      </c>
      <c r="M132" s="91">
        <f t="shared" si="75"/>
        <v>2.4998900000000002</v>
      </c>
      <c r="N132" s="91">
        <f t="shared" si="75"/>
        <v>2.55606</v>
      </c>
      <c r="O132" s="91">
        <f t="shared" si="75"/>
        <v>2.5900400000000001</v>
      </c>
      <c r="P132" s="91">
        <f t="shared" si="75"/>
        <v>2.5575299999999999</v>
      </c>
      <c r="Q132" s="91">
        <f t="shared" si="75"/>
        <v>2.5331299999999999</v>
      </c>
      <c r="R132" s="91">
        <f t="shared" si="75"/>
        <v>2.6482899999999998</v>
      </c>
      <c r="S132" s="91">
        <f t="shared" si="75"/>
        <v>2.5988699999999998</v>
      </c>
      <c r="T132" s="91">
        <f t="shared" si="75"/>
        <v>2.5634700000000001</v>
      </c>
      <c r="U132" s="91">
        <f t="shared" si="75"/>
        <v>2.5289100000000002</v>
      </c>
      <c r="V132" s="91">
        <f t="shared" si="75"/>
        <v>2.4921500000000001</v>
      </c>
      <c r="W132" s="91">
        <f t="shared" si="75"/>
        <v>2.4623900000000001</v>
      </c>
      <c r="X132" s="91">
        <f t="shared" si="75"/>
        <v>2.40516</v>
      </c>
      <c r="Y132" s="91">
        <f t="shared" si="75"/>
        <v>2.2992300000000001</v>
      </c>
      <c r="Z132" s="91">
        <f t="shared" si="75"/>
        <v>2.1629900000000002</v>
      </c>
      <c r="AA132" s="91">
        <f t="shared" si="75"/>
        <v>1.84582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x14ac:dyDescent="0.2">
      <c r="A137" s="98" t="s">
        <v>2544</v>
      </c>
      <c r="B137" s="28" t="str">
        <f>"27"&amp;"."&amp;$B$801&amp;"."&amp;$B$802</f>
        <v>27.07.2023</v>
      </c>
      <c r="C137" s="90" t="s">
        <v>76</v>
      </c>
      <c r="D137" s="91">
        <f>ROUND(((D138+D139+D141+D140)/1000),5)</f>
        <v>1.6729499999999999</v>
      </c>
      <c r="E137" s="91">
        <f>ROUND(((E138+E139+E141+E140)/1000),5)</f>
        <v>1.4922</v>
      </c>
      <c r="F137" s="91">
        <f>ROUND(((F138+F139+F141+F140)/1000),5)</f>
        <v>1.3368</v>
      </c>
      <c r="G137" s="91">
        <f t="shared" ref="G137:AA137" si="78">ROUND(((G138+G139+G141+G140)/1000),5)</f>
        <v>1.2176899999999999</v>
      </c>
      <c r="H137" s="91">
        <f t="shared" si="78"/>
        <v>1.18886</v>
      </c>
      <c r="I137" s="91">
        <f t="shared" si="78"/>
        <v>1.42747</v>
      </c>
      <c r="J137" s="91">
        <f t="shared" si="78"/>
        <v>1.6962999999999999</v>
      </c>
      <c r="K137" s="91">
        <f t="shared" si="78"/>
        <v>1.83734</v>
      </c>
      <c r="L137" s="91">
        <f t="shared" si="78"/>
        <v>2.2515399999999999</v>
      </c>
      <c r="M137" s="91">
        <f t="shared" si="78"/>
        <v>2.5120200000000001</v>
      </c>
      <c r="N137" s="91">
        <f t="shared" si="78"/>
        <v>2.5197699999999998</v>
      </c>
      <c r="O137" s="91">
        <f t="shared" si="78"/>
        <v>2.5269300000000001</v>
      </c>
      <c r="P137" s="91">
        <f t="shared" si="78"/>
        <v>2.5140199999999999</v>
      </c>
      <c r="Q137" s="91">
        <f t="shared" si="78"/>
        <v>2.5272700000000001</v>
      </c>
      <c r="R137" s="91">
        <f t="shared" si="78"/>
        <v>2.5392199999999998</v>
      </c>
      <c r="S137" s="91">
        <f t="shared" si="78"/>
        <v>2.5262799999999999</v>
      </c>
      <c r="T137" s="91">
        <f t="shared" si="78"/>
        <v>2.5485600000000002</v>
      </c>
      <c r="U137" s="91">
        <f t="shared" si="78"/>
        <v>2.5291999999999999</v>
      </c>
      <c r="V137" s="91">
        <f t="shared" si="78"/>
        <v>2.4998900000000002</v>
      </c>
      <c r="W137" s="91">
        <f t="shared" si="78"/>
        <v>2.4473799999999999</v>
      </c>
      <c r="X137" s="91">
        <f t="shared" si="78"/>
        <v>2.3572000000000002</v>
      </c>
      <c r="Y137" s="91">
        <f t="shared" si="78"/>
        <v>2.3023899999999999</v>
      </c>
      <c r="Z137" s="91">
        <f t="shared" si="78"/>
        <v>2.1295899999999999</v>
      </c>
      <c r="AA137" s="91">
        <f t="shared" si="78"/>
        <v>1.82483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x14ac:dyDescent="0.2">
      <c r="A142" s="98" t="s">
        <v>2549</v>
      </c>
      <c r="B142" s="28" t="str">
        <f>"28"&amp;"."&amp;$B$801&amp;"."&amp;$B$802</f>
        <v>28.07.2023</v>
      </c>
      <c r="C142" s="90" t="s">
        <v>76</v>
      </c>
      <c r="D142" s="91">
        <f>ROUND(((D143+D144+D146+D145)/1000),5)</f>
        <v>1.6132299999999999</v>
      </c>
      <c r="E142" s="91">
        <f>ROUND(((E143+E144+E146+E145)/1000),5)</f>
        <v>1.4347099999999999</v>
      </c>
      <c r="F142" s="91">
        <f>ROUND(((F143+F144+F146+F145)/1000),5)</f>
        <v>1.2856099999999999</v>
      </c>
      <c r="G142" s="91">
        <f t="shared" ref="G142:AA142" si="81">ROUND(((G143+G144+G146+G145)/1000),5)</f>
        <v>1.2169300000000001</v>
      </c>
      <c r="H142" s="91">
        <f t="shared" si="81"/>
        <v>1.20021</v>
      </c>
      <c r="I142" s="91">
        <f t="shared" si="81"/>
        <v>1.41866</v>
      </c>
      <c r="J142" s="91">
        <f t="shared" si="81"/>
        <v>1.6385000000000001</v>
      </c>
      <c r="K142" s="91">
        <f t="shared" si="81"/>
        <v>1.85883</v>
      </c>
      <c r="L142" s="91">
        <f t="shared" si="81"/>
        <v>2.1082100000000001</v>
      </c>
      <c r="M142" s="91">
        <f t="shared" si="81"/>
        <v>2.5263499999999999</v>
      </c>
      <c r="N142" s="91">
        <f t="shared" si="81"/>
        <v>2.53647</v>
      </c>
      <c r="O142" s="91">
        <f t="shared" si="81"/>
        <v>2.5468999999999999</v>
      </c>
      <c r="P142" s="91">
        <f t="shared" si="81"/>
        <v>2.5507499999999999</v>
      </c>
      <c r="Q142" s="91">
        <f t="shared" si="81"/>
        <v>2.54135</v>
      </c>
      <c r="R142" s="91">
        <f t="shared" si="81"/>
        <v>2.61998</v>
      </c>
      <c r="S142" s="91">
        <f t="shared" si="81"/>
        <v>2.5395699999999999</v>
      </c>
      <c r="T142" s="91">
        <f t="shared" si="81"/>
        <v>2.5555699999999999</v>
      </c>
      <c r="U142" s="91">
        <f t="shared" si="81"/>
        <v>2.5344799999999998</v>
      </c>
      <c r="V142" s="91">
        <f t="shared" si="81"/>
        <v>2.50956</v>
      </c>
      <c r="W142" s="91">
        <f t="shared" si="81"/>
        <v>2.4666700000000001</v>
      </c>
      <c r="X142" s="91">
        <f t="shared" si="81"/>
        <v>2.4279000000000002</v>
      </c>
      <c r="Y142" s="91">
        <f t="shared" si="81"/>
        <v>2.4129999999999998</v>
      </c>
      <c r="Z142" s="91">
        <f t="shared" si="81"/>
        <v>2.1433</v>
      </c>
      <c r="AA142" s="91">
        <f t="shared" si="81"/>
        <v>1.96302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x14ac:dyDescent="0.2">
      <c r="A147" s="98" t="s">
        <v>2554</v>
      </c>
      <c r="B147" s="28" t="str">
        <f>"29"&amp;"."&amp;$B$801&amp;"."&amp;$B$802</f>
        <v>29.07.2023</v>
      </c>
      <c r="C147" s="90" t="s">
        <v>76</v>
      </c>
      <c r="D147" s="91">
        <f>ROUND(((D148+D149+D151+D150)/1000),5)</f>
        <v>1.71892</v>
      </c>
      <c r="E147" s="91">
        <f>ROUND(((E148+E149+E151+E150)/1000),5)</f>
        <v>1.56416</v>
      </c>
      <c r="F147" s="91">
        <f>ROUND(((F148+F149+F151+F150)/1000),5)</f>
        <v>1.4635899999999999</v>
      </c>
      <c r="G147" s="91">
        <f t="shared" ref="G147:AA147" si="84">ROUND(((G148+G149+G151+G150)/1000),5)</f>
        <v>1.3640399999999999</v>
      </c>
      <c r="H147" s="91">
        <f t="shared" si="84"/>
        <v>1.3289</v>
      </c>
      <c r="I147" s="91">
        <f t="shared" si="84"/>
        <v>1.4236500000000001</v>
      </c>
      <c r="J147" s="91">
        <f t="shared" si="84"/>
        <v>1.4223300000000001</v>
      </c>
      <c r="K147" s="91">
        <f t="shared" si="84"/>
        <v>1.8054699999999999</v>
      </c>
      <c r="L147" s="91">
        <f t="shared" si="84"/>
        <v>1.9234899999999999</v>
      </c>
      <c r="M147" s="91">
        <f t="shared" si="84"/>
        <v>2.2539699999999998</v>
      </c>
      <c r="N147" s="91">
        <f t="shared" si="84"/>
        <v>2.4416899999999999</v>
      </c>
      <c r="O147" s="91">
        <f t="shared" si="84"/>
        <v>2.4668199999999998</v>
      </c>
      <c r="P147" s="91">
        <f t="shared" si="84"/>
        <v>2.4593500000000001</v>
      </c>
      <c r="Q147" s="91">
        <f t="shared" si="84"/>
        <v>2.4618699999999998</v>
      </c>
      <c r="R147" s="91">
        <f t="shared" si="84"/>
        <v>2.45221</v>
      </c>
      <c r="S147" s="91">
        <f t="shared" si="84"/>
        <v>2.4026900000000002</v>
      </c>
      <c r="T147" s="91">
        <f t="shared" si="84"/>
        <v>2.3813</v>
      </c>
      <c r="U147" s="91">
        <f t="shared" si="84"/>
        <v>2.3605</v>
      </c>
      <c r="V147" s="91">
        <f t="shared" si="84"/>
        <v>2.3573200000000001</v>
      </c>
      <c r="W147" s="91">
        <f t="shared" si="84"/>
        <v>2.2478400000000001</v>
      </c>
      <c r="X147" s="91">
        <f t="shared" si="84"/>
        <v>2.23861</v>
      </c>
      <c r="Y147" s="91">
        <f t="shared" si="84"/>
        <v>2.2246299999999999</v>
      </c>
      <c r="Z147" s="91">
        <f t="shared" si="84"/>
        <v>2.12778</v>
      </c>
      <c r="AA147" s="91">
        <f t="shared" si="84"/>
        <v>1.9412799999999999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x14ac:dyDescent="0.2">
      <c r="A152" s="98" t="s">
        <v>2559</v>
      </c>
      <c r="B152" s="28" t="str">
        <f>"30"&amp;"."&amp;$B$801&amp;"."&amp;$B$802</f>
        <v>30.07.2023</v>
      </c>
      <c r="C152" s="90" t="s">
        <v>76</v>
      </c>
      <c r="D152" s="91">
        <f>ROUND(((D153+D154+D156+D155)/1000),5)</f>
        <v>1.7809699999999999</v>
      </c>
      <c r="E152" s="91">
        <f>ROUND(((E153+E154+E156+E155)/1000),5)</f>
        <v>1.59294</v>
      </c>
      <c r="F152" s="91">
        <f>ROUND(((F153+F154+F156+F155)/1000),5)</f>
        <v>1.47862</v>
      </c>
      <c r="G152" s="91">
        <f t="shared" ref="G152:AA152" si="87">ROUND(((G153+G154+G156+G155)/1000),5)</f>
        <v>1.4201900000000001</v>
      </c>
      <c r="H152" s="91">
        <f t="shared" si="87"/>
        <v>1.3696600000000001</v>
      </c>
      <c r="I152" s="91">
        <f t="shared" si="87"/>
        <v>1.3925000000000001</v>
      </c>
      <c r="J152" s="91">
        <f t="shared" si="87"/>
        <v>1.4180699999999999</v>
      </c>
      <c r="K152" s="91">
        <f t="shared" si="87"/>
        <v>1.7295700000000001</v>
      </c>
      <c r="L152" s="91">
        <f t="shared" si="87"/>
        <v>1.9138900000000001</v>
      </c>
      <c r="M152" s="91">
        <f t="shared" si="87"/>
        <v>2.27393</v>
      </c>
      <c r="N152" s="91">
        <f t="shared" si="87"/>
        <v>2.3953199999999999</v>
      </c>
      <c r="O152" s="91">
        <f t="shared" si="87"/>
        <v>2.4397700000000002</v>
      </c>
      <c r="P152" s="91">
        <f t="shared" si="87"/>
        <v>2.4293399999999998</v>
      </c>
      <c r="Q152" s="91">
        <f t="shared" si="87"/>
        <v>2.4346999999999999</v>
      </c>
      <c r="R152" s="91">
        <f t="shared" si="87"/>
        <v>2.43465</v>
      </c>
      <c r="S152" s="91">
        <f t="shared" si="87"/>
        <v>2.4359899999999999</v>
      </c>
      <c r="T152" s="91">
        <f t="shared" si="87"/>
        <v>2.43641</v>
      </c>
      <c r="U152" s="91">
        <f t="shared" si="87"/>
        <v>2.3939599999999999</v>
      </c>
      <c r="V152" s="91">
        <f t="shared" si="87"/>
        <v>2.4027099999999999</v>
      </c>
      <c r="W152" s="91">
        <f t="shared" si="87"/>
        <v>2.3782899999999998</v>
      </c>
      <c r="X152" s="91">
        <f t="shared" si="87"/>
        <v>2.3631000000000002</v>
      </c>
      <c r="Y152" s="91">
        <f t="shared" si="87"/>
        <v>2.3363499999999999</v>
      </c>
      <c r="Z152" s="91">
        <f t="shared" si="87"/>
        <v>2.2307899999999998</v>
      </c>
      <c r="AA152" s="91">
        <f t="shared" si="87"/>
        <v>1.9803500000000001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x14ac:dyDescent="0.2">
      <c r="A157" s="98" t="s">
        <v>2564</v>
      </c>
      <c r="B157" s="28" t="str">
        <f>"31"&amp;"."&amp;$B$801&amp;"."&amp;$B$802</f>
        <v>31.07.2023</v>
      </c>
      <c r="C157" s="90" t="s">
        <v>76</v>
      </c>
      <c r="D157" s="91">
        <f>ROUND(((D158+D159+D161+D160)/1000),5)</f>
        <v>1.73224</v>
      </c>
      <c r="E157" s="91">
        <f>ROUND(((E158+E159+E161+E160)/1000),5)</f>
        <v>1.55898</v>
      </c>
      <c r="F157" s="91">
        <f>ROUND(((F158+F159+F161+F160)/1000),5)</f>
        <v>1.4659199999999999</v>
      </c>
      <c r="G157" s="91">
        <f t="shared" ref="G157:AA157" si="90">ROUND(((G158+G159+G161+G160)/1000),5)</f>
        <v>1.43675</v>
      </c>
      <c r="H157" s="91">
        <f t="shared" si="90"/>
        <v>1.43205</v>
      </c>
      <c r="I157" s="91">
        <f t="shared" si="90"/>
        <v>1.4816199999999999</v>
      </c>
      <c r="J157" s="91">
        <f t="shared" si="90"/>
        <v>1.7158599999999999</v>
      </c>
      <c r="K157" s="91">
        <f t="shared" si="90"/>
        <v>1.9469799999999999</v>
      </c>
      <c r="L157" s="91">
        <f t="shared" si="90"/>
        <v>2.2075999999999998</v>
      </c>
      <c r="M157" s="91">
        <f t="shared" si="90"/>
        <v>2.30619</v>
      </c>
      <c r="N157" s="91">
        <f t="shared" si="90"/>
        <v>2.4046599999999998</v>
      </c>
      <c r="O157" s="91">
        <f t="shared" si="90"/>
        <v>2.46069</v>
      </c>
      <c r="P157" s="91">
        <f t="shared" si="90"/>
        <v>2.4390700000000001</v>
      </c>
      <c r="Q157" s="91">
        <f t="shared" si="90"/>
        <v>2.36063</v>
      </c>
      <c r="R157" s="91">
        <f t="shared" si="90"/>
        <v>2.51701</v>
      </c>
      <c r="S157" s="91">
        <f t="shared" si="90"/>
        <v>2.5066899999999999</v>
      </c>
      <c r="T157" s="91">
        <f t="shared" si="90"/>
        <v>2.49885</v>
      </c>
      <c r="U157" s="91">
        <f t="shared" si="90"/>
        <v>2.44726</v>
      </c>
      <c r="V157" s="91">
        <f t="shared" si="90"/>
        <v>2.39202</v>
      </c>
      <c r="W157" s="91">
        <f t="shared" si="90"/>
        <v>2.3348800000000001</v>
      </c>
      <c r="X157" s="91">
        <f t="shared" si="90"/>
        <v>2.2971599999999999</v>
      </c>
      <c r="Y157" s="91">
        <f t="shared" si="90"/>
        <v>2.2737099999999999</v>
      </c>
      <c r="Z157" s="91">
        <f t="shared" si="90"/>
        <v>1.97037</v>
      </c>
      <c r="AA157" s="91">
        <f t="shared" si="90"/>
        <v>1.7913600000000001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01.07.2023</v>
      </c>
      <c r="C166" s="90" t="s">
        <v>76</v>
      </c>
      <c r="D166" s="91">
        <f>ROUND(((D167+D168+D170+D169)/1000),5)</f>
        <v>1.8889199999999999</v>
      </c>
      <c r="E166" s="91">
        <f>ROUND(((E167+E168+E170+E169)/1000),5)</f>
        <v>1.7018599999999999</v>
      </c>
      <c r="F166" s="91">
        <f>ROUND(((F167+F168+F170+F169)/1000),5)</f>
        <v>1.581</v>
      </c>
      <c r="G166" s="91">
        <f t="shared" ref="G166:AA166" si="93">ROUND(((G167+G168+G170+G169)/1000),5)</f>
        <v>1.47075</v>
      </c>
      <c r="H166" s="91">
        <f t="shared" si="93"/>
        <v>1.4197900000000001</v>
      </c>
      <c r="I166" s="91">
        <f t="shared" si="93"/>
        <v>1.46472</v>
      </c>
      <c r="J166" s="91">
        <f t="shared" si="93"/>
        <v>1.5242199999999999</v>
      </c>
      <c r="K166" s="91">
        <f t="shared" si="93"/>
        <v>1.84398</v>
      </c>
      <c r="L166" s="91">
        <f t="shared" si="93"/>
        <v>1.99376</v>
      </c>
      <c r="M166" s="91">
        <f t="shared" si="93"/>
        <v>2.23508</v>
      </c>
      <c r="N166" s="91">
        <f t="shared" si="93"/>
        <v>2.3015699999999999</v>
      </c>
      <c r="O166" s="91">
        <f t="shared" si="93"/>
        <v>2.4960499999999999</v>
      </c>
      <c r="P166" s="91">
        <f t="shared" si="93"/>
        <v>2.4958399999999998</v>
      </c>
      <c r="Q166" s="91">
        <f t="shared" si="93"/>
        <v>2.4967600000000001</v>
      </c>
      <c r="R166" s="91">
        <f t="shared" si="93"/>
        <v>2.4966300000000001</v>
      </c>
      <c r="S166" s="91">
        <f t="shared" si="93"/>
        <v>2.4952200000000002</v>
      </c>
      <c r="T166" s="91">
        <f t="shared" si="93"/>
        <v>2.2764700000000002</v>
      </c>
      <c r="U166" s="91">
        <f t="shared" si="93"/>
        <v>2.15022</v>
      </c>
      <c r="V166" s="91">
        <f t="shared" si="93"/>
        <v>2.0836700000000001</v>
      </c>
      <c r="W166" s="91">
        <f t="shared" si="93"/>
        <v>2.0358299999999998</v>
      </c>
      <c r="X166" s="91">
        <f t="shared" si="93"/>
        <v>2.0363600000000002</v>
      </c>
      <c r="Y166" s="91">
        <f t="shared" si="93"/>
        <v>2.1145</v>
      </c>
      <c r="Z166" s="91">
        <f t="shared" si="93"/>
        <v>2.03302</v>
      </c>
      <c r="AA166" s="91">
        <f t="shared" si="93"/>
        <v>1.90543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x14ac:dyDescent="0.2">
      <c r="A171" s="98" t="s">
        <v>2574</v>
      </c>
      <c r="B171" s="28" t="str">
        <f>"02"&amp;"."&amp;$B$801&amp;"."&amp;$B$802</f>
        <v>02.07.2023</v>
      </c>
      <c r="C171" s="90" t="s">
        <v>76</v>
      </c>
      <c r="D171" s="91">
        <f>ROUND(((D172+D173+D175+D174)/1000),5)</f>
        <v>1.73752</v>
      </c>
      <c r="E171" s="91">
        <f>ROUND(((E172+E173+E175+E174)/1000),5)</f>
        <v>1.52597</v>
      </c>
      <c r="F171" s="91">
        <f>ROUND(((F172+F173+F175+F174)/1000),5)</f>
        <v>1.39991</v>
      </c>
      <c r="G171" s="91">
        <f t="shared" ref="G171:AA171" si="96">ROUND(((G172+G173+G175+G174)/1000),5)</f>
        <v>1.3365</v>
      </c>
      <c r="H171" s="91">
        <f t="shared" si="96"/>
        <v>1.2681199999999999</v>
      </c>
      <c r="I171" s="91">
        <f t="shared" si="96"/>
        <v>1.2815399999999999</v>
      </c>
      <c r="J171" s="91">
        <f t="shared" si="96"/>
        <v>1.2412799999999999</v>
      </c>
      <c r="K171" s="91">
        <f t="shared" si="96"/>
        <v>1.50454</v>
      </c>
      <c r="L171" s="91">
        <f t="shared" si="96"/>
        <v>1.8787400000000001</v>
      </c>
      <c r="M171" s="91">
        <f t="shared" si="96"/>
        <v>2.09348</v>
      </c>
      <c r="N171" s="91">
        <f t="shared" si="96"/>
        <v>2.2341500000000001</v>
      </c>
      <c r="O171" s="91">
        <f t="shared" si="96"/>
        <v>2.2515100000000001</v>
      </c>
      <c r="P171" s="91">
        <f t="shared" si="96"/>
        <v>2.2580499999999999</v>
      </c>
      <c r="Q171" s="91">
        <f t="shared" si="96"/>
        <v>2.2617500000000001</v>
      </c>
      <c r="R171" s="91">
        <f t="shared" si="96"/>
        <v>2.26335</v>
      </c>
      <c r="S171" s="91">
        <f t="shared" si="96"/>
        <v>2.25868</v>
      </c>
      <c r="T171" s="91">
        <f t="shared" si="96"/>
        <v>2.24559</v>
      </c>
      <c r="U171" s="91">
        <f t="shared" si="96"/>
        <v>2.22559</v>
      </c>
      <c r="V171" s="91">
        <f t="shared" si="96"/>
        <v>2.2195299999999998</v>
      </c>
      <c r="W171" s="91">
        <f t="shared" si="96"/>
        <v>2.2149000000000001</v>
      </c>
      <c r="X171" s="91">
        <f t="shared" si="96"/>
        <v>2.2111399999999999</v>
      </c>
      <c r="Y171" s="91">
        <f t="shared" si="96"/>
        <v>2.2105199999999998</v>
      </c>
      <c r="Z171" s="91">
        <f t="shared" si="96"/>
        <v>2.0562299999999998</v>
      </c>
      <c r="AA171" s="91">
        <f t="shared" si="96"/>
        <v>1.89096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x14ac:dyDescent="0.2">
      <c r="A176" s="98" t="s">
        <v>2579</v>
      </c>
      <c r="B176" s="28" t="str">
        <f>"03"&amp;"."&amp;$B$801&amp;"."&amp;$B$802</f>
        <v>03.07.2023</v>
      </c>
      <c r="C176" s="90" t="s">
        <v>76</v>
      </c>
      <c r="D176" s="91">
        <f>ROUND(((D177+D178+D180+D179)/1000),5)</f>
        <v>1.7847900000000001</v>
      </c>
      <c r="E176" s="91">
        <f>ROUND(((E177+E178+E180+E179)/1000),5)</f>
        <v>1.5526</v>
      </c>
      <c r="F176" s="91">
        <f>ROUND(((F177+F178+F180+F179)/1000),5)</f>
        <v>1.4059699999999999</v>
      </c>
      <c r="G176" s="91">
        <f t="shared" ref="G176:AA176" si="99">ROUND(((G177+G178+G180+G179)/1000),5)</f>
        <v>1.3291999999999999</v>
      </c>
      <c r="H176" s="91">
        <f t="shared" si="99"/>
        <v>1.52695</v>
      </c>
      <c r="I176" s="91">
        <f t="shared" si="99"/>
        <v>1.6694899999999999</v>
      </c>
      <c r="J176" s="91">
        <f t="shared" si="99"/>
        <v>1.7445900000000001</v>
      </c>
      <c r="K176" s="91">
        <f t="shared" si="99"/>
        <v>1.9023399999999999</v>
      </c>
      <c r="L176" s="91">
        <f t="shared" si="99"/>
        <v>2.1578599999999999</v>
      </c>
      <c r="M176" s="91">
        <f t="shared" si="99"/>
        <v>2.4272800000000001</v>
      </c>
      <c r="N176" s="91">
        <f t="shared" si="99"/>
        <v>2.4749099999999999</v>
      </c>
      <c r="O176" s="91">
        <f t="shared" si="99"/>
        <v>2.47357</v>
      </c>
      <c r="P176" s="91">
        <f t="shared" si="99"/>
        <v>2.4647199999999998</v>
      </c>
      <c r="Q176" s="91">
        <f t="shared" si="99"/>
        <v>2.4753699999999998</v>
      </c>
      <c r="R176" s="91">
        <f t="shared" si="99"/>
        <v>2.4720200000000001</v>
      </c>
      <c r="S176" s="91">
        <f t="shared" si="99"/>
        <v>2.46882</v>
      </c>
      <c r="T176" s="91">
        <f t="shared" si="99"/>
        <v>2.4703599999999999</v>
      </c>
      <c r="U176" s="91">
        <f t="shared" si="99"/>
        <v>2.4655999999999998</v>
      </c>
      <c r="V176" s="91">
        <f t="shared" si="99"/>
        <v>2.4513199999999999</v>
      </c>
      <c r="W176" s="91">
        <f t="shared" si="99"/>
        <v>2.3648400000000001</v>
      </c>
      <c r="X176" s="91">
        <f t="shared" si="99"/>
        <v>2.2733300000000001</v>
      </c>
      <c r="Y176" s="91">
        <f t="shared" si="99"/>
        <v>2.17292</v>
      </c>
      <c r="Z176" s="91">
        <f t="shared" si="99"/>
        <v>1.9539599999999999</v>
      </c>
      <c r="AA176" s="91">
        <f t="shared" si="99"/>
        <v>1.89354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x14ac:dyDescent="0.2">
      <c r="A181" s="98" t="s">
        <v>2584</v>
      </c>
      <c r="B181" s="28" t="str">
        <f>"04"&amp;"."&amp;$B$801&amp;"."&amp;$B$802</f>
        <v>04.07.2023</v>
      </c>
      <c r="C181" s="90" t="s">
        <v>76</v>
      </c>
      <c r="D181" s="91">
        <f>ROUND(((D182+D183+D185+D184)/1000),5)</f>
        <v>1.7171700000000001</v>
      </c>
      <c r="E181" s="91">
        <f>ROUND(((E182+E183+E185+E184)/1000),5)</f>
        <v>1.57592</v>
      </c>
      <c r="F181" s="91">
        <f>ROUND(((F182+F183+F185+F184)/1000),5)</f>
        <v>1.4510700000000001</v>
      </c>
      <c r="G181" s="91">
        <f t="shared" ref="G181:AA181" si="102">ROUND(((G182+G183+G185+G184)/1000),5)</f>
        <v>1.25264</v>
      </c>
      <c r="H181" s="91">
        <f t="shared" si="102"/>
        <v>1.1816899999999999</v>
      </c>
      <c r="I181" s="91">
        <f t="shared" si="102"/>
        <v>1.2775399999999999</v>
      </c>
      <c r="J181" s="91">
        <f t="shared" si="102"/>
        <v>1.7009700000000001</v>
      </c>
      <c r="K181" s="91">
        <f t="shared" si="102"/>
        <v>1.89961</v>
      </c>
      <c r="L181" s="91">
        <f t="shared" si="102"/>
        <v>2.1177199999999998</v>
      </c>
      <c r="M181" s="91">
        <f t="shared" si="102"/>
        <v>2.4139200000000001</v>
      </c>
      <c r="N181" s="91">
        <f t="shared" si="102"/>
        <v>2.4721700000000002</v>
      </c>
      <c r="O181" s="91">
        <f t="shared" si="102"/>
        <v>2.4790000000000001</v>
      </c>
      <c r="P181" s="91">
        <f t="shared" si="102"/>
        <v>2.4554900000000002</v>
      </c>
      <c r="Q181" s="91">
        <f t="shared" si="102"/>
        <v>2.4681600000000001</v>
      </c>
      <c r="R181" s="91">
        <f t="shared" si="102"/>
        <v>2.5152399999999999</v>
      </c>
      <c r="S181" s="91">
        <f t="shared" si="102"/>
        <v>2.5036299999999998</v>
      </c>
      <c r="T181" s="91">
        <f t="shared" si="102"/>
        <v>2.47424</v>
      </c>
      <c r="U181" s="91">
        <f t="shared" si="102"/>
        <v>2.46407</v>
      </c>
      <c r="V181" s="91">
        <f t="shared" si="102"/>
        <v>2.41751</v>
      </c>
      <c r="W181" s="91">
        <f t="shared" si="102"/>
        <v>2.3151799999999998</v>
      </c>
      <c r="X181" s="91">
        <f t="shared" si="102"/>
        <v>2.2743500000000001</v>
      </c>
      <c r="Y181" s="91">
        <f t="shared" si="102"/>
        <v>2.2698200000000002</v>
      </c>
      <c r="Z181" s="91">
        <f t="shared" si="102"/>
        <v>2.0218500000000001</v>
      </c>
      <c r="AA181" s="91">
        <f t="shared" si="102"/>
        <v>1.8638300000000001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x14ac:dyDescent="0.2">
      <c r="A186" s="98" t="s">
        <v>2589</v>
      </c>
      <c r="B186" s="28" t="str">
        <f>"05"&amp;"."&amp;$B$801&amp;"."&amp;$B$802</f>
        <v>05.07.2023</v>
      </c>
      <c r="C186" s="90" t="s">
        <v>76</v>
      </c>
      <c r="D186" s="91">
        <f>ROUND(((D187+D188+D190+D189)/1000),5)</f>
        <v>1.51681</v>
      </c>
      <c r="E186" s="91">
        <f>ROUND(((E187+E188+E190+E189)/1000),5)</f>
        <v>1.3288800000000001</v>
      </c>
      <c r="F186" s="91">
        <f>ROUND(((F187+F188+F190+F189)/1000),5)</f>
        <v>1.2490699999999999</v>
      </c>
      <c r="G186" s="91">
        <f t="shared" ref="G186:AA186" si="105">ROUND(((G187+G188+G190+G189)/1000),5)</f>
        <v>1.2057199999999999</v>
      </c>
      <c r="H186" s="91">
        <f t="shared" si="105"/>
        <v>1.1487499999999999</v>
      </c>
      <c r="I186" s="91">
        <f t="shared" si="105"/>
        <v>1.22532</v>
      </c>
      <c r="J186" s="91">
        <f t="shared" si="105"/>
        <v>1.50369</v>
      </c>
      <c r="K186" s="91">
        <f t="shared" si="105"/>
        <v>1.87829</v>
      </c>
      <c r="L186" s="91">
        <f t="shared" si="105"/>
        <v>2.1074899999999999</v>
      </c>
      <c r="M186" s="91">
        <f t="shared" si="105"/>
        <v>2.3962400000000001</v>
      </c>
      <c r="N186" s="91">
        <f t="shared" si="105"/>
        <v>2.46957</v>
      </c>
      <c r="O186" s="91">
        <f t="shared" si="105"/>
        <v>2.4948399999999999</v>
      </c>
      <c r="P186" s="91">
        <f t="shared" si="105"/>
        <v>2.4837799999999999</v>
      </c>
      <c r="Q186" s="91">
        <f t="shared" si="105"/>
        <v>2.4852599999999998</v>
      </c>
      <c r="R186" s="91">
        <f t="shared" si="105"/>
        <v>2.5300600000000002</v>
      </c>
      <c r="S186" s="91">
        <f t="shared" si="105"/>
        <v>2.5223</v>
      </c>
      <c r="T186" s="91">
        <f t="shared" si="105"/>
        <v>2.4975499999999999</v>
      </c>
      <c r="U186" s="91">
        <f t="shared" si="105"/>
        <v>2.4845600000000001</v>
      </c>
      <c r="V186" s="91">
        <f t="shared" si="105"/>
        <v>2.4253200000000001</v>
      </c>
      <c r="W186" s="91">
        <f t="shared" si="105"/>
        <v>2.34863</v>
      </c>
      <c r="X186" s="91">
        <f t="shared" si="105"/>
        <v>2.2658100000000001</v>
      </c>
      <c r="Y186" s="91">
        <f t="shared" si="105"/>
        <v>2.2395200000000002</v>
      </c>
      <c r="Z186" s="91">
        <f t="shared" si="105"/>
        <v>2.0177499999999999</v>
      </c>
      <c r="AA186" s="91">
        <f t="shared" si="105"/>
        <v>1.8024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x14ac:dyDescent="0.2">
      <c r="A191" s="98" t="s">
        <v>2594</v>
      </c>
      <c r="B191" s="28" t="str">
        <f>"06"&amp;"."&amp;$B$801&amp;"."&amp;$B$802</f>
        <v>06.07.2023</v>
      </c>
      <c r="C191" s="90" t="s">
        <v>76</v>
      </c>
      <c r="D191" s="91">
        <f>ROUND(((D192+D193+D195+D194)/1000),5)</f>
        <v>1.5192699999999999</v>
      </c>
      <c r="E191" s="91">
        <f>ROUND(((E192+E193+E195+E194)/1000),5)</f>
        <v>1.3327899999999999</v>
      </c>
      <c r="F191" s="91">
        <f>ROUND(((F192+F193+F195+F194)/1000),5)</f>
        <v>1.22698</v>
      </c>
      <c r="G191" s="91">
        <f t="shared" ref="G191:AA191" si="108">ROUND(((G192+G193+G195+G194)/1000),5)</f>
        <v>1.1713899999999999</v>
      </c>
      <c r="H191" s="91">
        <f t="shared" si="108"/>
        <v>1.1009899999999999</v>
      </c>
      <c r="I191" s="91">
        <f t="shared" si="108"/>
        <v>1.1714</v>
      </c>
      <c r="J191" s="91">
        <f t="shared" si="108"/>
        <v>1.3799300000000001</v>
      </c>
      <c r="K191" s="91">
        <f t="shared" si="108"/>
        <v>1.8767100000000001</v>
      </c>
      <c r="L191" s="91">
        <f t="shared" si="108"/>
        <v>2.0708700000000002</v>
      </c>
      <c r="M191" s="91">
        <f t="shared" si="108"/>
        <v>2.3872499999999999</v>
      </c>
      <c r="N191" s="91">
        <f t="shared" si="108"/>
        <v>2.41432</v>
      </c>
      <c r="O191" s="91">
        <f t="shared" si="108"/>
        <v>2.41466</v>
      </c>
      <c r="P191" s="91">
        <f t="shared" si="108"/>
        <v>2.3832</v>
      </c>
      <c r="Q191" s="91">
        <f t="shared" si="108"/>
        <v>2.4186899999999998</v>
      </c>
      <c r="R191" s="91">
        <f t="shared" si="108"/>
        <v>2.4240499999999998</v>
      </c>
      <c r="S191" s="91">
        <f t="shared" si="108"/>
        <v>2.4559299999999999</v>
      </c>
      <c r="T191" s="91">
        <f t="shared" si="108"/>
        <v>2.4405199999999998</v>
      </c>
      <c r="U191" s="91">
        <f t="shared" si="108"/>
        <v>2.4344899999999998</v>
      </c>
      <c r="V191" s="91">
        <f t="shared" si="108"/>
        <v>2.3959199999999998</v>
      </c>
      <c r="W191" s="91">
        <f t="shared" si="108"/>
        <v>2.30301</v>
      </c>
      <c r="X191" s="91">
        <f t="shared" si="108"/>
        <v>2.25936</v>
      </c>
      <c r="Y191" s="91">
        <f t="shared" si="108"/>
        <v>2.2319200000000001</v>
      </c>
      <c r="Z191" s="91">
        <f t="shared" si="108"/>
        <v>2.1066199999999999</v>
      </c>
      <c r="AA191" s="91">
        <f t="shared" si="108"/>
        <v>1.82938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x14ac:dyDescent="0.2">
      <c r="A196" s="98" t="s">
        <v>2599</v>
      </c>
      <c r="B196" s="28" t="str">
        <f>"07"&amp;"."&amp;$B$801&amp;"."&amp;$B$802</f>
        <v>07.07.2023</v>
      </c>
      <c r="C196" s="90" t="s">
        <v>76</v>
      </c>
      <c r="D196" s="91">
        <f>ROUND(((D197+D198+D200+D199)/1000),5)</f>
        <v>1.5129300000000001</v>
      </c>
      <c r="E196" s="91">
        <f>ROUND(((E197+E198+E200+E199)/1000),5)</f>
        <v>1.35154</v>
      </c>
      <c r="F196" s="91">
        <f>ROUND(((F197+F198+F200+F199)/1000),5)</f>
        <v>1.2719100000000001</v>
      </c>
      <c r="G196" s="91">
        <f t="shared" ref="G196:AA196" si="111">ROUND(((G197+G198+G200+G199)/1000),5)</f>
        <v>1.2354400000000001</v>
      </c>
      <c r="H196" s="91">
        <f t="shared" si="111"/>
        <v>1.2281200000000001</v>
      </c>
      <c r="I196" s="91">
        <f t="shared" si="111"/>
        <v>1.3203400000000001</v>
      </c>
      <c r="J196" s="91">
        <f t="shared" si="111"/>
        <v>1.55541</v>
      </c>
      <c r="K196" s="91">
        <f t="shared" si="111"/>
        <v>1.95431</v>
      </c>
      <c r="L196" s="91">
        <f t="shared" si="111"/>
        <v>2.2132800000000001</v>
      </c>
      <c r="M196" s="91">
        <f t="shared" si="111"/>
        <v>2.50136</v>
      </c>
      <c r="N196" s="91">
        <f t="shared" si="111"/>
        <v>2.5324499999999999</v>
      </c>
      <c r="O196" s="91">
        <f t="shared" si="111"/>
        <v>2.5284599999999999</v>
      </c>
      <c r="P196" s="91">
        <f t="shared" si="111"/>
        <v>2.4963899999999999</v>
      </c>
      <c r="Q196" s="91">
        <f t="shared" si="111"/>
        <v>2.5241699999999998</v>
      </c>
      <c r="R196" s="91">
        <f t="shared" si="111"/>
        <v>2.5312800000000002</v>
      </c>
      <c r="S196" s="91">
        <f t="shared" si="111"/>
        <v>2.5286900000000001</v>
      </c>
      <c r="T196" s="91">
        <f t="shared" si="111"/>
        <v>2.5289000000000001</v>
      </c>
      <c r="U196" s="91">
        <f t="shared" si="111"/>
        <v>2.5409799999999998</v>
      </c>
      <c r="V196" s="91">
        <f t="shared" si="111"/>
        <v>2.5145599999999999</v>
      </c>
      <c r="W196" s="91">
        <f t="shared" si="111"/>
        <v>2.4918100000000001</v>
      </c>
      <c r="X196" s="91">
        <f t="shared" si="111"/>
        <v>2.4476800000000001</v>
      </c>
      <c r="Y196" s="91">
        <f t="shared" si="111"/>
        <v>2.4900099999999998</v>
      </c>
      <c r="Z196" s="91">
        <f t="shared" si="111"/>
        <v>2.30097</v>
      </c>
      <c r="AA196" s="91">
        <f t="shared" si="111"/>
        <v>2.0401899999999999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x14ac:dyDescent="0.2">
      <c r="A201" s="98" t="s">
        <v>2604</v>
      </c>
      <c r="B201" s="28" t="str">
        <f>"08"&amp;"."&amp;$B$801&amp;"."&amp;$B$802</f>
        <v>08.07.2023</v>
      </c>
      <c r="C201" s="90" t="s">
        <v>76</v>
      </c>
      <c r="D201" s="91">
        <f>ROUND(((D202+D203+D205+D204)/1000),5)</f>
        <v>1.8660600000000001</v>
      </c>
      <c r="E201" s="91">
        <f>ROUND(((E202+E203+E205+E204)/1000),5)</f>
        <v>1.7141999999999999</v>
      </c>
      <c r="F201" s="91">
        <f>ROUND(((F202+F203+F205+F204)/1000),5)</f>
        <v>1.5688899999999999</v>
      </c>
      <c r="G201" s="91">
        <f t="shared" ref="G201:AA201" si="114">ROUND(((G202+G203+G205+G204)/1000),5)</f>
        <v>1.4748300000000001</v>
      </c>
      <c r="H201" s="91">
        <f t="shared" si="114"/>
        <v>1.40133</v>
      </c>
      <c r="I201" s="91">
        <f t="shared" si="114"/>
        <v>1.5069900000000001</v>
      </c>
      <c r="J201" s="91">
        <f t="shared" si="114"/>
        <v>1.6233299999999999</v>
      </c>
      <c r="K201" s="91">
        <f t="shared" si="114"/>
        <v>1.7932699999999999</v>
      </c>
      <c r="L201" s="91">
        <f t="shared" si="114"/>
        <v>1.9786999999999999</v>
      </c>
      <c r="M201" s="91">
        <f t="shared" si="114"/>
        <v>2.35562</v>
      </c>
      <c r="N201" s="91">
        <f t="shared" si="114"/>
        <v>2.4882300000000002</v>
      </c>
      <c r="O201" s="91">
        <f t="shared" si="114"/>
        <v>2.50793</v>
      </c>
      <c r="P201" s="91">
        <f t="shared" si="114"/>
        <v>2.5073400000000001</v>
      </c>
      <c r="Q201" s="91">
        <f t="shared" si="114"/>
        <v>2.5210599999999999</v>
      </c>
      <c r="R201" s="91">
        <f t="shared" si="114"/>
        <v>2.5177700000000001</v>
      </c>
      <c r="S201" s="91">
        <f t="shared" si="114"/>
        <v>2.5066899999999999</v>
      </c>
      <c r="T201" s="91">
        <f t="shared" si="114"/>
        <v>2.47634</v>
      </c>
      <c r="U201" s="91">
        <f t="shared" si="114"/>
        <v>2.3928400000000001</v>
      </c>
      <c r="V201" s="91">
        <f t="shared" si="114"/>
        <v>2.3437199999999998</v>
      </c>
      <c r="W201" s="91">
        <f t="shared" si="114"/>
        <v>2.3536299999999999</v>
      </c>
      <c r="X201" s="91">
        <f t="shared" si="114"/>
        <v>2.3224200000000002</v>
      </c>
      <c r="Y201" s="91">
        <f t="shared" si="114"/>
        <v>2.3098100000000001</v>
      </c>
      <c r="Z201" s="91">
        <f t="shared" si="114"/>
        <v>2.3050099999999998</v>
      </c>
      <c r="AA201" s="91">
        <f t="shared" si="114"/>
        <v>2.0596299999999998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x14ac:dyDescent="0.2">
      <c r="A206" s="98" t="s">
        <v>2609</v>
      </c>
      <c r="B206" s="28" t="str">
        <f>"09"&amp;"."&amp;$B$801&amp;"."&amp;$B$802</f>
        <v>09.07.2023</v>
      </c>
      <c r="C206" s="90" t="s">
        <v>76</v>
      </c>
      <c r="D206" s="91">
        <f>ROUND(((D207+D208+D210+D209)/1000),5)</f>
        <v>1.9555100000000001</v>
      </c>
      <c r="E206" s="91">
        <f>ROUND(((E207+E208+E210+E209)/1000),5)</f>
        <v>1.79843</v>
      </c>
      <c r="F206" s="91">
        <f>ROUND(((F207+F208+F210+F209)/1000),5)</f>
        <v>1.63419</v>
      </c>
      <c r="G206" s="91">
        <f t="shared" ref="G206:AA206" si="117">ROUND(((G207+G208+G210+G209)/1000),5)</f>
        <v>1.55403</v>
      </c>
      <c r="H206" s="91">
        <f t="shared" si="117"/>
        <v>1.5136700000000001</v>
      </c>
      <c r="I206" s="91">
        <f t="shared" si="117"/>
        <v>1.51695</v>
      </c>
      <c r="J206" s="91">
        <f t="shared" si="117"/>
        <v>1.6749700000000001</v>
      </c>
      <c r="K206" s="91">
        <f t="shared" si="117"/>
        <v>1.8675600000000001</v>
      </c>
      <c r="L206" s="91">
        <f t="shared" si="117"/>
        <v>2.0056799999999999</v>
      </c>
      <c r="M206" s="91">
        <f t="shared" si="117"/>
        <v>2.3128899999999999</v>
      </c>
      <c r="N206" s="91">
        <f t="shared" si="117"/>
        <v>2.47444</v>
      </c>
      <c r="O206" s="91">
        <f t="shared" si="117"/>
        <v>2.5169999999999999</v>
      </c>
      <c r="P206" s="91">
        <f t="shared" si="117"/>
        <v>2.5091899999999998</v>
      </c>
      <c r="Q206" s="91">
        <f t="shared" si="117"/>
        <v>2.5296599999999998</v>
      </c>
      <c r="R206" s="91">
        <f t="shared" si="117"/>
        <v>2.5290699999999999</v>
      </c>
      <c r="S206" s="91">
        <f t="shared" si="117"/>
        <v>2.5286599999999999</v>
      </c>
      <c r="T206" s="91">
        <f t="shared" si="117"/>
        <v>2.4942799999999998</v>
      </c>
      <c r="U206" s="91">
        <f t="shared" si="117"/>
        <v>2.4199700000000002</v>
      </c>
      <c r="V206" s="91">
        <f t="shared" si="117"/>
        <v>2.38191</v>
      </c>
      <c r="W206" s="91">
        <f t="shared" si="117"/>
        <v>2.35161</v>
      </c>
      <c r="X206" s="91">
        <f t="shared" si="117"/>
        <v>2.3174899999999998</v>
      </c>
      <c r="Y206" s="91">
        <f t="shared" si="117"/>
        <v>2.33392</v>
      </c>
      <c r="Z206" s="91">
        <f t="shared" si="117"/>
        <v>2.28247</v>
      </c>
      <c r="AA206" s="91">
        <f t="shared" si="117"/>
        <v>2.0446900000000001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x14ac:dyDescent="0.2">
      <c r="A211" s="98" t="s">
        <v>2614</v>
      </c>
      <c r="B211" s="28" t="str">
        <f>"10"&amp;"."&amp;$B$801&amp;"."&amp;$B$802</f>
        <v>10.07.2023</v>
      </c>
      <c r="C211" s="90" t="s">
        <v>76</v>
      </c>
      <c r="D211" s="91">
        <f>ROUND(((D212+D213+D215+D214)/1000),5)</f>
        <v>1.7995300000000001</v>
      </c>
      <c r="E211" s="91">
        <f>ROUND(((E212+E213+E215+E214)/1000),5)</f>
        <v>1.5952200000000001</v>
      </c>
      <c r="F211" s="91">
        <f>ROUND(((F212+F213+F215+F214)/1000),5)</f>
        <v>1.43764</v>
      </c>
      <c r="G211" s="91">
        <f t="shared" ref="G211:AA211" si="120">ROUND(((G212+G213+G215+G214)/1000),5)</f>
        <v>1.34301</v>
      </c>
      <c r="H211" s="91">
        <f t="shared" si="120"/>
        <v>1.23732</v>
      </c>
      <c r="I211" s="91">
        <f t="shared" si="120"/>
        <v>1.46075</v>
      </c>
      <c r="J211" s="91">
        <f t="shared" si="120"/>
        <v>1.7267399999999999</v>
      </c>
      <c r="K211" s="91">
        <f t="shared" si="120"/>
        <v>1.9049</v>
      </c>
      <c r="L211" s="91">
        <f t="shared" si="120"/>
        <v>2.09761</v>
      </c>
      <c r="M211" s="91">
        <f t="shared" si="120"/>
        <v>2.26816</v>
      </c>
      <c r="N211" s="91">
        <f t="shared" si="120"/>
        <v>2.4686400000000002</v>
      </c>
      <c r="O211" s="91">
        <f t="shared" si="120"/>
        <v>2.48617</v>
      </c>
      <c r="P211" s="91">
        <f t="shared" si="120"/>
        <v>2.4640900000000001</v>
      </c>
      <c r="Q211" s="91">
        <f t="shared" si="120"/>
        <v>2.4982799999999998</v>
      </c>
      <c r="R211" s="91">
        <f t="shared" si="120"/>
        <v>2.4983499999999998</v>
      </c>
      <c r="S211" s="91">
        <f t="shared" si="120"/>
        <v>2.4196599999999999</v>
      </c>
      <c r="T211" s="91">
        <f t="shared" si="120"/>
        <v>2.4096500000000001</v>
      </c>
      <c r="U211" s="91">
        <f t="shared" si="120"/>
        <v>2.45147</v>
      </c>
      <c r="V211" s="91">
        <f t="shared" si="120"/>
        <v>2.2993899999999998</v>
      </c>
      <c r="W211" s="91">
        <f t="shared" si="120"/>
        <v>2.2172200000000002</v>
      </c>
      <c r="X211" s="91">
        <f t="shared" si="120"/>
        <v>2.1753900000000002</v>
      </c>
      <c r="Y211" s="91">
        <f t="shared" si="120"/>
        <v>2.1991100000000001</v>
      </c>
      <c r="Z211" s="91">
        <f t="shared" si="120"/>
        <v>2.0574699999999999</v>
      </c>
      <c r="AA211" s="91">
        <f t="shared" si="120"/>
        <v>1.9744900000000001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x14ac:dyDescent="0.2">
      <c r="A216" s="98" t="s">
        <v>2619</v>
      </c>
      <c r="B216" s="28" t="str">
        <f>"11"&amp;"."&amp;$B$801&amp;"."&amp;$B$802</f>
        <v>11.07.2023</v>
      </c>
      <c r="C216" s="90" t="s">
        <v>76</v>
      </c>
      <c r="D216" s="91">
        <f>ROUND(((D217+D218+D220+D219)/1000),5)</f>
        <v>1.72238</v>
      </c>
      <c r="E216" s="91">
        <f>ROUND(((E217+E218+E220+E219)/1000),5)</f>
        <v>1.64784</v>
      </c>
      <c r="F216" s="91">
        <f>ROUND(((F217+F218+F220+F219)/1000),5)</f>
        <v>1.43014</v>
      </c>
      <c r="G216" s="91">
        <f t="shared" ref="G216:AA216" si="123">ROUND(((G217+G218+G220+G219)/1000),5)</f>
        <v>1.2531000000000001</v>
      </c>
      <c r="H216" s="91">
        <f t="shared" si="123"/>
        <v>1.2444599999999999</v>
      </c>
      <c r="I216" s="91">
        <f t="shared" si="123"/>
        <v>1.45214</v>
      </c>
      <c r="J216" s="91">
        <f t="shared" si="123"/>
        <v>1.6932499999999999</v>
      </c>
      <c r="K216" s="91">
        <f t="shared" si="123"/>
        <v>1.8715599999999999</v>
      </c>
      <c r="L216" s="91">
        <f t="shared" si="123"/>
        <v>2.08344</v>
      </c>
      <c r="M216" s="91">
        <f t="shared" si="123"/>
        <v>2.1822900000000001</v>
      </c>
      <c r="N216" s="91">
        <f t="shared" si="123"/>
        <v>2.1945100000000002</v>
      </c>
      <c r="O216" s="91">
        <f t="shared" si="123"/>
        <v>2.2098300000000002</v>
      </c>
      <c r="P216" s="91">
        <f t="shared" si="123"/>
        <v>2.2261299999999999</v>
      </c>
      <c r="Q216" s="91">
        <f t="shared" si="123"/>
        <v>2.22289</v>
      </c>
      <c r="R216" s="91">
        <f t="shared" si="123"/>
        <v>2.2552099999999999</v>
      </c>
      <c r="S216" s="91">
        <f t="shared" si="123"/>
        <v>2.25101</v>
      </c>
      <c r="T216" s="91">
        <f t="shared" si="123"/>
        <v>2.2477900000000002</v>
      </c>
      <c r="U216" s="91">
        <f t="shared" si="123"/>
        <v>2.2356500000000001</v>
      </c>
      <c r="V216" s="91">
        <f t="shared" si="123"/>
        <v>2.2054999999999998</v>
      </c>
      <c r="W216" s="91">
        <f t="shared" si="123"/>
        <v>2.1610900000000002</v>
      </c>
      <c r="X216" s="91">
        <f t="shared" si="123"/>
        <v>2.1143999999999998</v>
      </c>
      <c r="Y216" s="91">
        <f t="shared" si="123"/>
        <v>2.13869</v>
      </c>
      <c r="Z216" s="91">
        <f t="shared" si="123"/>
        <v>1.9961500000000001</v>
      </c>
      <c r="AA216" s="91">
        <f t="shared" si="123"/>
        <v>1.9527099999999999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x14ac:dyDescent="0.2">
      <c r="A221" s="98" t="s">
        <v>2624</v>
      </c>
      <c r="B221" s="28" t="str">
        <f>"12"&amp;"."&amp;$B$801&amp;"."&amp;$B$802</f>
        <v>12.07.2023</v>
      </c>
      <c r="C221" s="90" t="s">
        <v>76</v>
      </c>
      <c r="D221" s="91">
        <f>ROUND(((D222+D223+D225+D224)/1000),5)</f>
        <v>1.6752400000000001</v>
      </c>
      <c r="E221" s="91">
        <f>ROUND(((E222+E223+E225+E224)/1000),5)</f>
        <v>1.5590599999999999</v>
      </c>
      <c r="F221" s="91">
        <f>ROUND(((F222+F223+F225+F224)/1000),5)</f>
        <v>1.4683600000000001</v>
      </c>
      <c r="G221" s="91">
        <f t="shared" ref="G221:AA221" si="126">ROUND(((G222+G223+G225+G224)/1000),5)</f>
        <v>1.42391</v>
      </c>
      <c r="H221" s="91">
        <f t="shared" si="126"/>
        <v>1.41632</v>
      </c>
      <c r="I221" s="91">
        <f t="shared" si="126"/>
        <v>1.5365599999999999</v>
      </c>
      <c r="J221" s="91">
        <f t="shared" si="126"/>
        <v>1.7753399999999999</v>
      </c>
      <c r="K221" s="91">
        <f t="shared" si="126"/>
        <v>1.9457100000000001</v>
      </c>
      <c r="L221" s="91">
        <f t="shared" si="126"/>
        <v>2.1946099999999999</v>
      </c>
      <c r="M221" s="91">
        <f t="shared" si="126"/>
        <v>2.3938100000000002</v>
      </c>
      <c r="N221" s="91">
        <f t="shared" si="126"/>
        <v>2.4971800000000002</v>
      </c>
      <c r="O221" s="91">
        <f t="shared" si="126"/>
        <v>2.4954499999999999</v>
      </c>
      <c r="P221" s="91">
        <f t="shared" si="126"/>
        <v>2.4569700000000001</v>
      </c>
      <c r="Q221" s="91">
        <f t="shared" si="126"/>
        <v>2.4428899999999998</v>
      </c>
      <c r="R221" s="91">
        <f t="shared" si="126"/>
        <v>2.5611299999999999</v>
      </c>
      <c r="S221" s="91">
        <f t="shared" si="126"/>
        <v>2.50658</v>
      </c>
      <c r="T221" s="91">
        <f t="shared" si="126"/>
        <v>2.4935399999999999</v>
      </c>
      <c r="U221" s="91">
        <f t="shared" si="126"/>
        <v>2.3658700000000001</v>
      </c>
      <c r="V221" s="91">
        <f t="shared" si="126"/>
        <v>2.3244099999999999</v>
      </c>
      <c r="W221" s="91">
        <f t="shared" si="126"/>
        <v>2.22594</v>
      </c>
      <c r="X221" s="91">
        <f t="shared" si="126"/>
        <v>2.2324000000000002</v>
      </c>
      <c r="Y221" s="91">
        <f t="shared" si="126"/>
        <v>2.2448199999999998</v>
      </c>
      <c r="Z221" s="91">
        <f t="shared" si="126"/>
        <v>2.0631200000000001</v>
      </c>
      <c r="AA221" s="91">
        <f t="shared" si="126"/>
        <v>1.94743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x14ac:dyDescent="0.2">
      <c r="A226" s="98" t="s">
        <v>2629</v>
      </c>
      <c r="B226" s="28" t="str">
        <f>"13"&amp;"."&amp;$B$801&amp;"."&amp;$B$802</f>
        <v>13.07.2023</v>
      </c>
      <c r="C226" s="90" t="s">
        <v>76</v>
      </c>
      <c r="D226" s="91">
        <f>ROUND(((D227+D228+D230+D229)/1000),5)</f>
        <v>1.81206</v>
      </c>
      <c r="E226" s="91">
        <f>ROUND(((E227+E228+E230+E229)/1000),5)</f>
        <v>1.6723399999999999</v>
      </c>
      <c r="F226" s="91">
        <f>ROUND(((F227+F228+F230+F229)/1000),5)</f>
        <v>1.5339499999999999</v>
      </c>
      <c r="G226" s="91">
        <f t="shared" ref="G226:AA226" si="129">ROUND(((G227+G228+G230+G229)/1000),5)</f>
        <v>1.4725299999999999</v>
      </c>
      <c r="H226" s="91">
        <f t="shared" si="129"/>
        <v>1.44991</v>
      </c>
      <c r="I226" s="91">
        <f t="shared" si="129"/>
        <v>1.6268499999999999</v>
      </c>
      <c r="J226" s="91">
        <f t="shared" si="129"/>
        <v>1.82267</v>
      </c>
      <c r="K226" s="91">
        <f t="shared" si="129"/>
        <v>1.9772700000000001</v>
      </c>
      <c r="L226" s="91">
        <f t="shared" si="129"/>
        <v>2.1944400000000002</v>
      </c>
      <c r="M226" s="91">
        <f t="shared" si="129"/>
        <v>2.3333699999999999</v>
      </c>
      <c r="N226" s="91">
        <f t="shared" si="129"/>
        <v>2.4949599999999998</v>
      </c>
      <c r="O226" s="91">
        <f t="shared" si="129"/>
        <v>2.4968300000000001</v>
      </c>
      <c r="P226" s="91">
        <f t="shared" si="129"/>
        <v>2.49465</v>
      </c>
      <c r="Q226" s="91">
        <f t="shared" si="129"/>
        <v>2.4971399999999999</v>
      </c>
      <c r="R226" s="91">
        <f t="shared" si="129"/>
        <v>2.5623999999999998</v>
      </c>
      <c r="S226" s="91">
        <f t="shared" si="129"/>
        <v>2.5510999999999999</v>
      </c>
      <c r="T226" s="91">
        <f t="shared" si="129"/>
        <v>2.5148100000000002</v>
      </c>
      <c r="U226" s="91">
        <f t="shared" si="129"/>
        <v>2.4993400000000001</v>
      </c>
      <c r="V226" s="91">
        <f t="shared" si="129"/>
        <v>2.4760200000000001</v>
      </c>
      <c r="W226" s="91">
        <f t="shared" si="129"/>
        <v>2.4302600000000001</v>
      </c>
      <c r="X226" s="91">
        <f t="shared" si="129"/>
        <v>2.4116900000000001</v>
      </c>
      <c r="Y226" s="91">
        <f t="shared" si="129"/>
        <v>2.4035600000000001</v>
      </c>
      <c r="Z226" s="91">
        <f t="shared" si="129"/>
        <v>2.1874500000000001</v>
      </c>
      <c r="AA226" s="91">
        <f t="shared" si="129"/>
        <v>2.0013999999999998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x14ac:dyDescent="0.2">
      <c r="A231" s="98" t="s">
        <v>2634</v>
      </c>
      <c r="B231" s="28" t="str">
        <f>"14"&amp;"."&amp;$B$801&amp;"."&amp;$B$802</f>
        <v>14.07.2023</v>
      </c>
      <c r="C231" s="90" t="s">
        <v>76</v>
      </c>
      <c r="D231" s="91">
        <f>ROUND(((D232+D233+D235+D234)/1000),5)</f>
        <v>1.80176</v>
      </c>
      <c r="E231" s="91">
        <f>ROUND(((E232+E233+E235+E234)/1000),5)</f>
        <v>1.63656</v>
      </c>
      <c r="F231" s="91">
        <f>ROUND(((F232+F233+F235+F234)/1000),5)</f>
        <v>1.49017</v>
      </c>
      <c r="G231" s="91">
        <f t="shared" ref="G231:AA231" si="132">ROUND(((G232+G233+G235+G234)/1000),5)</f>
        <v>1.4481599999999999</v>
      </c>
      <c r="H231" s="91">
        <f t="shared" si="132"/>
        <v>1.4453</v>
      </c>
      <c r="I231" s="91">
        <f t="shared" si="132"/>
        <v>1.56047</v>
      </c>
      <c r="J231" s="91">
        <f t="shared" si="132"/>
        <v>1.7799400000000001</v>
      </c>
      <c r="K231" s="91">
        <f t="shared" si="132"/>
        <v>1.9717899999999999</v>
      </c>
      <c r="L231" s="91">
        <f t="shared" si="132"/>
        <v>2.22221</v>
      </c>
      <c r="M231" s="91">
        <f t="shared" si="132"/>
        <v>2.4589599999999998</v>
      </c>
      <c r="N231" s="91">
        <f t="shared" si="132"/>
        <v>2.4955500000000002</v>
      </c>
      <c r="O231" s="91">
        <f t="shared" si="132"/>
        <v>2.5042</v>
      </c>
      <c r="P231" s="91">
        <f t="shared" si="132"/>
        <v>2.4950000000000001</v>
      </c>
      <c r="Q231" s="91">
        <f t="shared" si="132"/>
        <v>2.4921199999999999</v>
      </c>
      <c r="R231" s="91">
        <f t="shared" si="132"/>
        <v>2.5368499999999998</v>
      </c>
      <c r="S231" s="91">
        <f t="shared" si="132"/>
        <v>2.4977200000000002</v>
      </c>
      <c r="T231" s="91">
        <f t="shared" si="132"/>
        <v>2.4948399999999999</v>
      </c>
      <c r="U231" s="91">
        <f t="shared" si="132"/>
        <v>2.49973</v>
      </c>
      <c r="V231" s="91">
        <f t="shared" si="132"/>
        <v>2.4908899999999998</v>
      </c>
      <c r="W231" s="91">
        <f t="shared" si="132"/>
        <v>2.4602200000000001</v>
      </c>
      <c r="X231" s="91">
        <f t="shared" si="132"/>
        <v>2.4442400000000002</v>
      </c>
      <c r="Y231" s="91">
        <f t="shared" si="132"/>
        <v>2.4624100000000002</v>
      </c>
      <c r="Z231" s="91">
        <f t="shared" si="132"/>
        <v>2.2598600000000002</v>
      </c>
      <c r="AA231" s="91">
        <f t="shared" si="132"/>
        <v>2.0136400000000001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x14ac:dyDescent="0.2">
      <c r="A236" s="98" t="s">
        <v>2639</v>
      </c>
      <c r="B236" s="28" t="str">
        <f>"15"&amp;"."&amp;$B$801&amp;"."&amp;$B$802</f>
        <v>15.07.2023</v>
      </c>
      <c r="C236" s="90" t="s">
        <v>76</v>
      </c>
      <c r="D236" s="91">
        <f>ROUND(((D237+D238+D240+D239)/1000),5)</f>
        <v>1.9223399999999999</v>
      </c>
      <c r="E236" s="91">
        <f>ROUND(((E237+E238+E240+E239)/1000),5)</f>
        <v>1.89486</v>
      </c>
      <c r="F236" s="91">
        <f>ROUND(((F237+F238+F240+F239)/1000),5)</f>
        <v>1.77841</v>
      </c>
      <c r="G236" s="91">
        <f t="shared" ref="G236:AA236" si="135">ROUND(((G237+G238+G240+G239)/1000),5)</f>
        <v>1.6856599999999999</v>
      </c>
      <c r="H236" s="91">
        <f t="shared" si="135"/>
        <v>1.62453</v>
      </c>
      <c r="I236" s="91">
        <f t="shared" si="135"/>
        <v>1.6204799999999999</v>
      </c>
      <c r="J236" s="91">
        <f t="shared" si="135"/>
        <v>1.69645</v>
      </c>
      <c r="K236" s="91">
        <f t="shared" si="135"/>
        <v>1.8872599999999999</v>
      </c>
      <c r="L236" s="91">
        <f t="shared" si="135"/>
        <v>2.03077</v>
      </c>
      <c r="M236" s="91">
        <f t="shared" si="135"/>
        <v>2.3084799999999999</v>
      </c>
      <c r="N236" s="91">
        <f t="shared" si="135"/>
        <v>2.5833200000000001</v>
      </c>
      <c r="O236" s="91">
        <f t="shared" si="135"/>
        <v>2.5731199999999999</v>
      </c>
      <c r="P236" s="91">
        <f t="shared" si="135"/>
        <v>2.6848999999999998</v>
      </c>
      <c r="Q236" s="91">
        <f t="shared" si="135"/>
        <v>2.7246800000000002</v>
      </c>
      <c r="R236" s="91">
        <f t="shared" si="135"/>
        <v>2.6824300000000001</v>
      </c>
      <c r="S236" s="91">
        <f t="shared" si="135"/>
        <v>2.5605099999999998</v>
      </c>
      <c r="T236" s="91">
        <f t="shared" si="135"/>
        <v>2.4788600000000001</v>
      </c>
      <c r="U236" s="91">
        <f t="shared" si="135"/>
        <v>2.36686</v>
      </c>
      <c r="V236" s="91">
        <f t="shared" si="135"/>
        <v>2.3093499999999998</v>
      </c>
      <c r="W236" s="91">
        <f t="shared" si="135"/>
        <v>2.1184099999999999</v>
      </c>
      <c r="X236" s="91">
        <f t="shared" si="135"/>
        <v>2.1103100000000001</v>
      </c>
      <c r="Y236" s="91">
        <f t="shared" si="135"/>
        <v>2.2237499999999999</v>
      </c>
      <c r="Z236" s="91">
        <f t="shared" si="135"/>
        <v>2.0817399999999999</v>
      </c>
      <c r="AA236" s="91">
        <f t="shared" si="135"/>
        <v>1.94774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x14ac:dyDescent="0.2">
      <c r="A241" s="98" t="s">
        <v>2644</v>
      </c>
      <c r="B241" s="28" t="str">
        <f>"16"&amp;"."&amp;$B$801&amp;"."&amp;$B$802</f>
        <v>16.07.2023</v>
      </c>
      <c r="C241" s="90" t="s">
        <v>76</v>
      </c>
      <c r="D241" s="91">
        <f>ROUND(((D242+D243+D245+D244)/1000),5)</f>
        <v>1.8949800000000001</v>
      </c>
      <c r="E241" s="91">
        <f>ROUND(((E242+E243+E245+E244)/1000),5)</f>
        <v>1.80504</v>
      </c>
      <c r="F241" s="91">
        <f>ROUND(((F242+F243+F245+F244)/1000),5)</f>
        <v>1.70166</v>
      </c>
      <c r="G241" s="91">
        <f t="shared" ref="G241:AA241" si="138">ROUND(((G242+G243+G245+G244)/1000),5)</f>
        <v>1.5925</v>
      </c>
      <c r="H241" s="91">
        <f t="shared" si="138"/>
        <v>1.5307599999999999</v>
      </c>
      <c r="I241" s="91">
        <f t="shared" si="138"/>
        <v>1.5272399999999999</v>
      </c>
      <c r="J241" s="91">
        <f t="shared" si="138"/>
        <v>1.56775</v>
      </c>
      <c r="K241" s="91">
        <f t="shared" si="138"/>
        <v>1.7921899999999999</v>
      </c>
      <c r="L241" s="91">
        <f t="shared" si="138"/>
        <v>1.9761599999999999</v>
      </c>
      <c r="M241" s="91">
        <f t="shared" si="138"/>
        <v>2.3081499999999999</v>
      </c>
      <c r="N241" s="91">
        <f t="shared" si="138"/>
        <v>2.3952499999999999</v>
      </c>
      <c r="O241" s="91">
        <f t="shared" si="138"/>
        <v>2.4286599999999998</v>
      </c>
      <c r="P241" s="91">
        <f t="shared" si="138"/>
        <v>2.43973</v>
      </c>
      <c r="Q241" s="91">
        <f t="shared" si="138"/>
        <v>2.4468399999999999</v>
      </c>
      <c r="R241" s="91">
        <f t="shared" si="138"/>
        <v>2.4649399999999999</v>
      </c>
      <c r="S241" s="91">
        <f t="shared" si="138"/>
        <v>2.4569700000000001</v>
      </c>
      <c r="T241" s="91">
        <f t="shared" si="138"/>
        <v>2.4189099999999999</v>
      </c>
      <c r="U241" s="91">
        <f t="shared" si="138"/>
        <v>2.3820399999999999</v>
      </c>
      <c r="V241" s="91">
        <f t="shared" si="138"/>
        <v>2.3726799999999999</v>
      </c>
      <c r="W241" s="91">
        <f t="shared" si="138"/>
        <v>2.3578800000000002</v>
      </c>
      <c r="X241" s="91">
        <f t="shared" si="138"/>
        <v>2.3666100000000001</v>
      </c>
      <c r="Y241" s="91">
        <f t="shared" si="138"/>
        <v>2.40713</v>
      </c>
      <c r="Z241" s="91">
        <f t="shared" si="138"/>
        <v>2.3022100000000001</v>
      </c>
      <c r="AA241" s="91">
        <f t="shared" si="138"/>
        <v>2.0283600000000002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x14ac:dyDescent="0.2">
      <c r="A246" s="98" t="s">
        <v>2649</v>
      </c>
      <c r="B246" s="28" t="str">
        <f>"17"&amp;"."&amp;$B$801&amp;"."&amp;$B$802</f>
        <v>17.07.2023</v>
      </c>
      <c r="C246" s="90" t="s">
        <v>76</v>
      </c>
      <c r="D246" s="91">
        <f>ROUND(((D247+D248+D250+D249)/1000),5)</f>
        <v>1.8825799999999999</v>
      </c>
      <c r="E246" s="91">
        <f>ROUND(((E247+E248+E250+E249)/1000),5)</f>
        <v>1.7652699999999999</v>
      </c>
      <c r="F246" s="91">
        <f>ROUND(((F247+F248+F250+F249)/1000),5)</f>
        <v>1.6751400000000001</v>
      </c>
      <c r="G246" s="91">
        <f t="shared" ref="G246:AA246" si="141">ROUND(((G247+G248+G250+G249)/1000),5)</f>
        <v>1.5723800000000001</v>
      </c>
      <c r="H246" s="91">
        <f t="shared" si="141"/>
        <v>1.53179</v>
      </c>
      <c r="I246" s="91">
        <f t="shared" si="141"/>
        <v>1.61866</v>
      </c>
      <c r="J246" s="91">
        <f t="shared" si="141"/>
        <v>1.80491</v>
      </c>
      <c r="K246" s="91">
        <f t="shared" si="141"/>
        <v>1.9636499999999999</v>
      </c>
      <c r="L246" s="91">
        <f t="shared" si="141"/>
        <v>2.2221299999999999</v>
      </c>
      <c r="M246" s="91">
        <f t="shared" si="141"/>
        <v>2.4830700000000001</v>
      </c>
      <c r="N246" s="91">
        <f t="shared" si="141"/>
        <v>2.49349</v>
      </c>
      <c r="O246" s="91">
        <f t="shared" si="141"/>
        <v>2.5232199999999998</v>
      </c>
      <c r="P246" s="91">
        <f t="shared" si="141"/>
        <v>2.4943300000000002</v>
      </c>
      <c r="Q246" s="91">
        <f t="shared" si="141"/>
        <v>2.5147699999999999</v>
      </c>
      <c r="R246" s="91">
        <f t="shared" si="141"/>
        <v>2.5816599999999998</v>
      </c>
      <c r="S246" s="91">
        <f t="shared" si="141"/>
        <v>2.5583100000000001</v>
      </c>
      <c r="T246" s="91">
        <f t="shared" si="141"/>
        <v>2.5535700000000001</v>
      </c>
      <c r="U246" s="91">
        <f t="shared" si="141"/>
        <v>2.53931</v>
      </c>
      <c r="V246" s="91">
        <f t="shared" si="141"/>
        <v>2.50136</v>
      </c>
      <c r="W246" s="91">
        <f t="shared" si="141"/>
        <v>2.4512399999999999</v>
      </c>
      <c r="X246" s="91">
        <f t="shared" si="141"/>
        <v>2.4354200000000001</v>
      </c>
      <c r="Y246" s="91">
        <f t="shared" si="141"/>
        <v>2.4383400000000002</v>
      </c>
      <c r="Z246" s="91">
        <f t="shared" si="141"/>
        <v>2.1102099999999999</v>
      </c>
      <c r="AA246" s="91">
        <f t="shared" si="141"/>
        <v>1.9050800000000001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x14ac:dyDescent="0.2">
      <c r="A251" s="98" t="s">
        <v>2654</v>
      </c>
      <c r="B251" s="28" t="str">
        <f>"18"&amp;"."&amp;$B$801&amp;"."&amp;$B$802</f>
        <v>18.07.2023</v>
      </c>
      <c r="C251" s="90" t="s">
        <v>76</v>
      </c>
      <c r="D251" s="91">
        <f>ROUND(((D252+D253+D255+D254)/1000),5)</f>
        <v>1.7585599999999999</v>
      </c>
      <c r="E251" s="91">
        <f>ROUND(((E252+E253+E255+E254)/1000),5)</f>
        <v>1.6421399999999999</v>
      </c>
      <c r="F251" s="91">
        <f>ROUND(((F252+F253+F255+F254)/1000),5)</f>
        <v>1.52738</v>
      </c>
      <c r="G251" s="91">
        <f t="shared" ref="G251:AA251" si="144">ROUND(((G252+G253+G255+G254)/1000),5)</f>
        <v>1.4236800000000001</v>
      </c>
      <c r="H251" s="91">
        <f t="shared" si="144"/>
        <v>1.46452</v>
      </c>
      <c r="I251" s="91">
        <f t="shared" si="144"/>
        <v>1.5646100000000001</v>
      </c>
      <c r="J251" s="91">
        <f t="shared" si="144"/>
        <v>1.68109</v>
      </c>
      <c r="K251" s="91">
        <f t="shared" si="144"/>
        <v>1.9507699999999999</v>
      </c>
      <c r="L251" s="91">
        <f t="shared" si="144"/>
        <v>2.1907999999999999</v>
      </c>
      <c r="M251" s="91">
        <f t="shared" si="144"/>
        <v>2.4894400000000001</v>
      </c>
      <c r="N251" s="91">
        <f t="shared" si="144"/>
        <v>2.5098699999999998</v>
      </c>
      <c r="O251" s="91">
        <f t="shared" si="144"/>
        <v>2.5100500000000001</v>
      </c>
      <c r="P251" s="91">
        <f t="shared" si="144"/>
        <v>2.4919500000000001</v>
      </c>
      <c r="Q251" s="91">
        <f t="shared" si="144"/>
        <v>2.5053700000000001</v>
      </c>
      <c r="R251" s="91">
        <f t="shared" si="144"/>
        <v>2.5718700000000001</v>
      </c>
      <c r="S251" s="91">
        <f t="shared" si="144"/>
        <v>2.5585499999999999</v>
      </c>
      <c r="T251" s="91">
        <f t="shared" si="144"/>
        <v>2.5560900000000002</v>
      </c>
      <c r="U251" s="91">
        <f t="shared" si="144"/>
        <v>2.5349900000000001</v>
      </c>
      <c r="V251" s="91">
        <f t="shared" si="144"/>
        <v>2.4956700000000001</v>
      </c>
      <c r="W251" s="91">
        <f t="shared" si="144"/>
        <v>2.45058</v>
      </c>
      <c r="X251" s="91">
        <f t="shared" si="144"/>
        <v>2.4115099999999998</v>
      </c>
      <c r="Y251" s="91">
        <f t="shared" si="144"/>
        <v>2.4015499999999999</v>
      </c>
      <c r="Z251" s="91">
        <f t="shared" si="144"/>
        <v>2.0440100000000001</v>
      </c>
      <c r="AA251" s="91">
        <f t="shared" si="144"/>
        <v>1.8890899999999999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x14ac:dyDescent="0.2">
      <c r="A256" s="98" t="s">
        <v>2659</v>
      </c>
      <c r="B256" s="28" t="str">
        <f>"19"&amp;"."&amp;$B$801&amp;"."&amp;$B$802</f>
        <v>19.07.2023</v>
      </c>
      <c r="C256" s="90" t="s">
        <v>76</v>
      </c>
      <c r="D256" s="91">
        <f>ROUND(((D257+D258+D260+D259)/1000),5)</f>
        <v>1.73848</v>
      </c>
      <c r="E256" s="91">
        <f>ROUND(((E257+E258+E260+E259)/1000),5)</f>
        <v>1.61233</v>
      </c>
      <c r="F256" s="91">
        <f>ROUND(((F257+F258+F260+F259)/1000),5)</f>
        <v>1.44547</v>
      </c>
      <c r="G256" s="91">
        <f t="shared" ref="G256:AA256" si="147">ROUND(((G257+G258+G260+G259)/1000),5)</f>
        <v>1.3705099999999999</v>
      </c>
      <c r="H256" s="91">
        <f t="shared" si="147"/>
        <v>1.35656</v>
      </c>
      <c r="I256" s="91">
        <f t="shared" si="147"/>
        <v>1.5281</v>
      </c>
      <c r="J256" s="91">
        <f t="shared" si="147"/>
        <v>1.7192400000000001</v>
      </c>
      <c r="K256" s="91">
        <f t="shared" si="147"/>
        <v>1.98543</v>
      </c>
      <c r="L256" s="91">
        <f t="shared" si="147"/>
        <v>2.20547</v>
      </c>
      <c r="M256" s="91">
        <f t="shared" si="147"/>
        <v>2.47723</v>
      </c>
      <c r="N256" s="91">
        <f t="shared" si="147"/>
        <v>2.5239400000000001</v>
      </c>
      <c r="O256" s="91">
        <f t="shared" si="147"/>
        <v>2.5355599999999998</v>
      </c>
      <c r="P256" s="91">
        <f t="shared" si="147"/>
        <v>2.5333199999999998</v>
      </c>
      <c r="Q256" s="91">
        <f t="shared" si="147"/>
        <v>2.5411800000000002</v>
      </c>
      <c r="R256" s="91">
        <f t="shared" si="147"/>
        <v>2.6020400000000001</v>
      </c>
      <c r="S256" s="91">
        <f t="shared" si="147"/>
        <v>2.5856400000000002</v>
      </c>
      <c r="T256" s="91">
        <f t="shared" si="147"/>
        <v>2.5724200000000002</v>
      </c>
      <c r="U256" s="91">
        <f t="shared" si="147"/>
        <v>2.5534699999999999</v>
      </c>
      <c r="V256" s="91">
        <f t="shared" si="147"/>
        <v>2.5134599999999998</v>
      </c>
      <c r="W256" s="91">
        <f t="shared" si="147"/>
        <v>2.4750899999999998</v>
      </c>
      <c r="X256" s="91">
        <f t="shared" si="147"/>
        <v>2.44835</v>
      </c>
      <c r="Y256" s="91">
        <f t="shared" si="147"/>
        <v>2.4349799999999999</v>
      </c>
      <c r="Z256" s="91">
        <f t="shared" si="147"/>
        <v>2.13855</v>
      </c>
      <c r="AA256" s="91">
        <f t="shared" si="147"/>
        <v>2.0102500000000001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x14ac:dyDescent="0.2">
      <c r="A261" s="98" t="s">
        <v>2664</v>
      </c>
      <c r="B261" s="28" t="str">
        <f>"20"&amp;"."&amp;$B$801&amp;"."&amp;$B$802</f>
        <v>20.07.2023</v>
      </c>
      <c r="C261" s="90" t="s">
        <v>76</v>
      </c>
      <c r="D261" s="91">
        <f>ROUND(((D262+D263+D265+D264)/1000),5)</f>
        <v>1.70618</v>
      </c>
      <c r="E261" s="91">
        <f>ROUND(((E262+E263+E265+E264)/1000),5)</f>
        <v>1.5541700000000001</v>
      </c>
      <c r="F261" s="91">
        <f>ROUND(((F262+F263+F265+F264)/1000),5)</f>
        <v>1.41645</v>
      </c>
      <c r="G261" s="91">
        <f t="shared" ref="G261:AA261" si="150">ROUND(((G262+G263+G265+G264)/1000),5)</f>
        <v>1.34809</v>
      </c>
      <c r="H261" s="91">
        <f t="shared" si="150"/>
        <v>1.3311500000000001</v>
      </c>
      <c r="I261" s="91">
        <f t="shared" si="150"/>
        <v>1.5122800000000001</v>
      </c>
      <c r="J261" s="91">
        <f t="shared" si="150"/>
        <v>1.5816399999999999</v>
      </c>
      <c r="K261" s="91">
        <f t="shared" si="150"/>
        <v>1.9722</v>
      </c>
      <c r="L261" s="91">
        <f t="shared" si="150"/>
        <v>2.2900900000000002</v>
      </c>
      <c r="M261" s="91">
        <f t="shared" si="150"/>
        <v>2.4926699999999999</v>
      </c>
      <c r="N261" s="91">
        <f t="shared" si="150"/>
        <v>2.5474399999999999</v>
      </c>
      <c r="O261" s="91">
        <f t="shared" si="150"/>
        <v>2.5543999999999998</v>
      </c>
      <c r="P261" s="91">
        <f t="shared" si="150"/>
        <v>2.5516000000000001</v>
      </c>
      <c r="Q261" s="91">
        <f t="shared" si="150"/>
        <v>2.5528300000000002</v>
      </c>
      <c r="R261" s="91">
        <f t="shared" si="150"/>
        <v>2.57206</v>
      </c>
      <c r="S261" s="91">
        <f t="shared" si="150"/>
        <v>2.5640499999999999</v>
      </c>
      <c r="T261" s="91">
        <f t="shared" si="150"/>
        <v>2.5631400000000002</v>
      </c>
      <c r="U261" s="91">
        <f t="shared" si="150"/>
        <v>2.5509599999999999</v>
      </c>
      <c r="V261" s="91">
        <f t="shared" si="150"/>
        <v>2.5079600000000002</v>
      </c>
      <c r="W261" s="91">
        <f t="shared" si="150"/>
        <v>2.48278</v>
      </c>
      <c r="X261" s="91">
        <f t="shared" si="150"/>
        <v>2.4631500000000002</v>
      </c>
      <c r="Y261" s="91">
        <f t="shared" si="150"/>
        <v>2.4525899999999998</v>
      </c>
      <c r="Z261" s="91">
        <f t="shared" si="150"/>
        <v>2.1262300000000001</v>
      </c>
      <c r="AA261" s="91">
        <f t="shared" si="150"/>
        <v>1.9097200000000001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x14ac:dyDescent="0.2">
      <c r="A266" s="98" t="s">
        <v>2669</v>
      </c>
      <c r="B266" s="28" t="str">
        <f>"21"&amp;"."&amp;$B$801&amp;"."&amp;$B$802</f>
        <v>21.07.2023</v>
      </c>
      <c r="C266" s="90" t="s">
        <v>76</v>
      </c>
      <c r="D266" s="91">
        <f>ROUND(((D267+D268+D270+D269)/1000),5)</f>
        <v>1.6690400000000001</v>
      </c>
      <c r="E266" s="91">
        <f>ROUND(((E267+E268+E270+E269)/1000),5)</f>
        <v>1.5293000000000001</v>
      </c>
      <c r="F266" s="91">
        <f>ROUND(((F267+F268+F270+F269)/1000),5)</f>
        <v>1.45488</v>
      </c>
      <c r="G266" s="91">
        <f t="shared" ref="G266:AA266" si="153">ROUND(((G267+G268+G270+G269)/1000),5)</f>
        <v>1.3782399999999999</v>
      </c>
      <c r="H266" s="91">
        <f t="shared" si="153"/>
        <v>1.3504799999999999</v>
      </c>
      <c r="I266" s="91">
        <f t="shared" si="153"/>
        <v>1.49935</v>
      </c>
      <c r="J266" s="91">
        <f t="shared" si="153"/>
        <v>1.6177699999999999</v>
      </c>
      <c r="K266" s="91">
        <f t="shared" si="153"/>
        <v>1.9204000000000001</v>
      </c>
      <c r="L266" s="91">
        <f t="shared" si="153"/>
        <v>2.3548100000000001</v>
      </c>
      <c r="M266" s="91">
        <f t="shared" si="153"/>
        <v>2.5466199999999999</v>
      </c>
      <c r="N266" s="91">
        <f t="shared" si="153"/>
        <v>2.5638800000000002</v>
      </c>
      <c r="O266" s="91">
        <f t="shared" si="153"/>
        <v>2.5581900000000002</v>
      </c>
      <c r="P266" s="91">
        <f t="shared" si="153"/>
        <v>2.5497299999999998</v>
      </c>
      <c r="Q266" s="91">
        <f t="shared" si="153"/>
        <v>2.5593599999999999</v>
      </c>
      <c r="R266" s="91">
        <f t="shared" si="153"/>
        <v>2.5585399999999998</v>
      </c>
      <c r="S266" s="91">
        <f t="shared" si="153"/>
        <v>2.5524499999999999</v>
      </c>
      <c r="T266" s="91">
        <f t="shared" si="153"/>
        <v>2.5477400000000001</v>
      </c>
      <c r="U266" s="91">
        <f t="shared" si="153"/>
        <v>2.54637</v>
      </c>
      <c r="V266" s="91">
        <f t="shared" si="153"/>
        <v>2.5284300000000002</v>
      </c>
      <c r="W266" s="91">
        <f t="shared" si="153"/>
        <v>2.5283099999999998</v>
      </c>
      <c r="X266" s="91">
        <f t="shared" si="153"/>
        <v>2.5136699999999998</v>
      </c>
      <c r="Y266" s="91">
        <f t="shared" si="153"/>
        <v>2.5172400000000001</v>
      </c>
      <c r="Z266" s="91">
        <f t="shared" si="153"/>
        <v>2.3721800000000002</v>
      </c>
      <c r="AA266" s="91">
        <f t="shared" si="153"/>
        <v>2.0222699999999998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x14ac:dyDescent="0.2">
      <c r="A271" s="98" t="s">
        <v>2674</v>
      </c>
      <c r="B271" s="28" t="str">
        <f>"22"&amp;"."&amp;$B$801&amp;"."&amp;$B$802</f>
        <v>22.07.2023</v>
      </c>
      <c r="C271" s="90" t="s">
        <v>76</v>
      </c>
      <c r="D271" s="91">
        <f>ROUND(((D272+D273+D275+D274)/1000),5)</f>
        <v>2.012</v>
      </c>
      <c r="E271" s="91">
        <f>ROUND(((E272+E273+E275+E274)/1000),5)</f>
        <v>1.87734</v>
      </c>
      <c r="F271" s="91">
        <f>ROUND(((F272+F273+F275+F274)/1000),5)</f>
        <v>1.73664</v>
      </c>
      <c r="G271" s="91">
        <f t="shared" ref="G271:AA271" si="156">ROUND(((G272+G273+G275+G274)/1000),5)</f>
        <v>1.62493</v>
      </c>
      <c r="H271" s="91">
        <f t="shared" si="156"/>
        <v>1.57385</v>
      </c>
      <c r="I271" s="91">
        <f t="shared" si="156"/>
        <v>1.6438900000000001</v>
      </c>
      <c r="J271" s="91">
        <f t="shared" si="156"/>
        <v>1.77582</v>
      </c>
      <c r="K271" s="91">
        <f t="shared" si="156"/>
        <v>1.90374</v>
      </c>
      <c r="L271" s="91">
        <f t="shared" si="156"/>
        <v>2.0643500000000001</v>
      </c>
      <c r="M271" s="91">
        <f t="shared" si="156"/>
        <v>2.4720499999999999</v>
      </c>
      <c r="N271" s="91">
        <f t="shared" si="156"/>
        <v>2.5400800000000001</v>
      </c>
      <c r="O271" s="91">
        <f t="shared" si="156"/>
        <v>2.5490200000000001</v>
      </c>
      <c r="P271" s="91">
        <f t="shared" si="156"/>
        <v>2.5434000000000001</v>
      </c>
      <c r="Q271" s="91">
        <f t="shared" si="156"/>
        <v>2.5400499999999999</v>
      </c>
      <c r="R271" s="91">
        <f t="shared" si="156"/>
        <v>2.5417000000000001</v>
      </c>
      <c r="S271" s="91">
        <f t="shared" si="156"/>
        <v>2.5323000000000002</v>
      </c>
      <c r="T271" s="91">
        <f t="shared" si="156"/>
        <v>2.5038399999999998</v>
      </c>
      <c r="U271" s="91">
        <f t="shared" si="156"/>
        <v>2.4694199999999999</v>
      </c>
      <c r="V271" s="91">
        <f t="shared" si="156"/>
        <v>2.4430999999999998</v>
      </c>
      <c r="W271" s="91">
        <f t="shared" si="156"/>
        <v>2.3911600000000002</v>
      </c>
      <c r="X271" s="91">
        <f t="shared" si="156"/>
        <v>2.3843399999999999</v>
      </c>
      <c r="Y271" s="91">
        <f t="shared" si="156"/>
        <v>2.39893</v>
      </c>
      <c r="Z271" s="91">
        <f t="shared" si="156"/>
        <v>2.2158500000000001</v>
      </c>
      <c r="AA271" s="91">
        <f t="shared" si="156"/>
        <v>2.0087600000000001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x14ac:dyDescent="0.2">
      <c r="A276" s="98" t="s">
        <v>2679</v>
      </c>
      <c r="B276" s="28" t="str">
        <f>"23"&amp;"."&amp;$B$801&amp;"."&amp;$B$802</f>
        <v>23.07.2023</v>
      </c>
      <c r="C276" s="90" t="s">
        <v>76</v>
      </c>
      <c r="D276" s="91">
        <f>ROUND(((D277+D278+D280+D279)/1000),5)</f>
        <v>1.8247100000000001</v>
      </c>
      <c r="E276" s="91">
        <f>ROUND(((E277+E278+E280+E279)/1000),5)</f>
        <v>1.6769000000000001</v>
      </c>
      <c r="F276" s="91">
        <f>ROUND(((F277+F278+F280+F279)/1000),5)</f>
        <v>1.5029699999999999</v>
      </c>
      <c r="G276" s="91">
        <f t="shared" ref="G276:AA276" si="159">ROUND(((G277+G278+G280+G279)/1000),5)</f>
        <v>1.3991400000000001</v>
      </c>
      <c r="H276" s="91">
        <f t="shared" si="159"/>
        <v>1.3486499999999999</v>
      </c>
      <c r="I276" s="91">
        <f t="shared" si="159"/>
        <v>1.40313</v>
      </c>
      <c r="J276" s="91">
        <f t="shared" si="159"/>
        <v>1.4032199999999999</v>
      </c>
      <c r="K276" s="91">
        <f t="shared" si="159"/>
        <v>1.69947</v>
      </c>
      <c r="L276" s="91">
        <f t="shared" si="159"/>
        <v>1.9188499999999999</v>
      </c>
      <c r="M276" s="91">
        <f t="shared" si="159"/>
        <v>2.1364800000000002</v>
      </c>
      <c r="N276" s="91">
        <f t="shared" si="159"/>
        <v>2.3195299999999999</v>
      </c>
      <c r="O276" s="91">
        <f t="shared" si="159"/>
        <v>2.3576299999999999</v>
      </c>
      <c r="P276" s="91">
        <f t="shared" si="159"/>
        <v>2.3628100000000001</v>
      </c>
      <c r="Q276" s="91">
        <f t="shared" si="159"/>
        <v>2.36748</v>
      </c>
      <c r="R276" s="91">
        <f t="shared" si="159"/>
        <v>2.3671700000000002</v>
      </c>
      <c r="S276" s="91">
        <f t="shared" si="159"/>
        <v>2.3609499999999999</v>
      </c>
      <c r="T276" s="91">
        <f t="shared" si="159"/>
        <v>2.3213599999999999</v>
      </c>
      <c r="U276" s="91">
        <f t="shared" si="159"/>
        <v>2.3107000000000002</v>
      </c>
      <c r="V276" s="91">
        <f t="shared" si="159"/>
        <v>2.3032699999999999</v>
      </c>
      <c r="W276" s="91">
        <f t="shared" si="159"/>
        <v>2.2945899999999999</v>
      </c>
      <c r="X276" s="91">
        <f t="shared" si="159"/>
        <v>2.30036</v>
      </c>
      <c r="Y276" s="91">
        <f t="shared" si="159"/>
        <v>2.2968199999999999</v>
      </c>
      <c r="Z276" s="91">
        <f t="shared" si="159"/>
        <v>2.1185999999999998</v>
      </c>
      <c r="AA276" s="91">
        <f t="shared" si="159"/>
        <v>1.9479299999999999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x14ac:dyDescent="0.2">
      <c r="A281" s="98" t="s">
        <v>2684</v>
      </c>
      <c r="B281" s="28" t="str">
        <f>"24"&amp;"."&amp;$B$801&amp;"."&amp;$B$802</f>
        <v>24.07.2023</v>
      </c>
      <c r="C281" s="90" t="s">
        <v>76</v>
      </c>
      <c r="D281" s="91">
        <f>ROUND(((D282+D283+D285+D284)/1000),5)</f>
        <v>1.7287699999999999</v>
      </c>
      <c r="E281" s="91">
        <f>ROUND(((E282+E283+E285+E284)/1000),5)</f>
        <v>1.57799</v>
      </c>
      <c r="F281" s="91">
        <f>ROUND(((F282+F283+F285+F284)/1000),5)</f>
        <v>1.51118</v>
      </c>
      <c r="G281" s="91">
        <f t="shared" ref="G281:AA281" si="162">ROUND(((G282+G283+G285+G284)/1000),5)</f>
        <v>1.4310499999999999</v>
      </c>
      <c r="H281" s="91">
        <f t="shared" si="162"/>
        <v>1.4028099999999999</v>
      </c>
      <c r="I281" s="91">
        <f t="shared" si="162"/>
        <v>1.57158</v>
      </c>
      <c r="J281" s="91">
        <f t="shared" si="162"/>
        <v>1.7834399999999999</v>
      </c>
      <c r="K281" s="91">
        <f t="shared" si="162"/>
        <v>1.9135899999999999</v>
      </c>
      <c r="L281" s="91">
        <f t="shared" si="162"/>
        <v>2.2500200000000001</v>
      </c>
      <c r="M281" s="91">
        <f t="shared" si="162"/>
        <v>2.4801199999999999</v>
      </c>
      <c r="N281" s="91">
        <f t="shared" si="162"/>
        <v>2.5461</v>
      </c>
      <c r="O281" s="91">
        <f t="shared" si="162"/>
        <v>2.5523099999999999</v>
      </c>
      <c r="P281" s="91">
        <f t="shared" si="162"/>
        <v>2.5395799999999999</v>
      </c>
      <c r="Q281" s="91">
        <f t="shared" si="162"/>
        <v>2.5831400000000002</v>
      </c>
      <c r="R281" s="91">
        <f t="shared" si="162"/>
        <v>2.5777800000000002</v>
      </c>
      <c r="S281" s="91">
        <f t="shared" si="162"/>
        <v>2.5517500000000002</v>
      </c>
      <c r="T281" s="91">
        <f t="shared" si="162"/>
        <v>2.5377299999999998</v>
      </c>
      <c r="U281" s="91">
        <f t="shared" si="162"/>
        <v>2.5167600000000001</v>
      </c>
      <c r="V281" s="91">
        <f t="shared" si="162"/>
        <v>2.4657200000000001</v>
      </c>
      <c r="W281" s="91">
        <f t="shared" si="162"/>
        <v>2.4477699999999998</v>
      </c>
      <c r="X281" s="91">
        <f t="shared" si="162"/>
        <v>2.3900100000000002</v>
      </c>
      <c r="Y281" s="91">
        <f t="shared" si="162"/>
        <v>2.3843200000000002</v>
      </c>
      <c r="Z281" s="91">
        <f t="shared" si="162"/>
        <v>2.0775899999999998</v>
      </c>
      <c r="AA281" s="91">
        <f t="shared" si="162"/>
        <v>1.87724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x14ac:dyDescent="0.2">
      <c r="A286" s="98" t="s">
        <v>2689</v>
      </c>
      <c r="B286" s="28" t="str">
        <f>"25"&amp;"."&amp;$B$801&amp;"."&amp;$B$802</f>
        <v>25.07.2023</v>
      </c>
      <c r="C286" s="90" t="s">
        <v>76</v>
      </c>
      <c r="D286" s="91">
        <f>ROUND(((D287+D288+D290+D289)/1000),5)</f>
        <v>1.66086</v>
      </c>
      <c r="E286" s="91">
        <f>ROUND(((E287+E288+E290+E289)/1000),5)</f>
        <v>1.51631</v>
      </c>
      <c r="F286" s="91">
        <f>ROUND(((F287+F288+F290+F289)/1000),5)</f>
        <v>1.37131</v>
      </c>
      <c r="G286" s="91">
        <f t="shared" ref="G286:AA286" si="165">ROUND(((G287+G288+G290+G289)/1000),5)</f>
        <v>1.3128500000000001</v>
      </c>
      <c r="H286" s="91">
        <f t="shared" si="165"/>
        <v>1.2805899999999999</v>
      </c>
      <c r="I286" s="91">
        <f t="shared" si="165"/>
        <v>1.46695</v>
      </c>
      <c r="J286" s="91">
        <f t="shared" si="165"/>
        <v>1.58314</v>
      </c>
      <c r="K286" s="91">
        <f t="shared" si="165"/>
        <v>1.8724700000000001</v>
      </c>
      <c r="L286" s="91">
        <f t="shared" si="165"/>
        <v>1.98586</v>
      </c>
      <c r="M286" s="91">
        <f t="shared" si="165"/>
        <v>2.2711600000000001</v>
      </c>
      <c r="N286" s="91">
        <f t="shared" si="165"/>
        <v>2.33771</v>
      </c>
      <c r="O286" s="91">
        <f t="shared" si="165"/>
        <v>2.4694500000000001</v>
      </c>
      <c r="P286" s="91">
        <f t="shared" si="165"/>
        <v>2.4528500000000002</v>
      </c>
      <c r="Q286" s="91">
        <f t="shared" si="165"/>
        <v>2.4837199999999999</v>
      </c>
      <c r="R286" s="91">
        <f t="shared" si="165"/>
        <v>2.5507</v>
      </c>
      <c r="S286" s="91">
        <f t="shared" si="165"/>
        <v>2.5489199999999999</v>
      </c>
      <c r="T286" s="91">
        <f t="shared" si="165"/>
        <v>2.5463800000000001</v>
      </c>
      <c r="U286" s="91">
        <f t="shared" si="165"/>
        <v>2.52894</v>
      </c>
      <c r="V286" s="91">
        <f t="shared" si="165"/>
        <v>2.4773000000000001</v>
      </c>
      <c r="W286" s="91">
        <f t="shared" si="165"/>
        <v>2.3433099999999998</v>
      </c>
      <c r="X286" s="91">
        <f t="shared" si="165"/>
        <v>2.1739199999999999</v>
      </c>
      <c r="Y286" s="91">
        <f t="shared" si="165"/>
        <v>2.1572900000000002</v>
      </c>
      <c r="Z286" s="91">
        <f t="shared" si="165"/>
        <v>1.97089</v>
      </c>
      <c r="AA286" s="91">
        <f t="shared" si="165"/>
        <v>1.8328500000000001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x14ac:dyDescent="0.2">
      <c r="A291" s="98" t="s">
        <v>2694</v>
      </c>
      <c r="B291" s="28" t="str">
        <f>"26"&amp;"."&amp;$B$801&amp;"."&amp;$B$802</f>
        <v>26.07.2023</v>
      </c>
      <c r="C291" s="90" t="s">
        <v>76</v>
      </c>
      <c r="D291" s="91">
        <f>ROUND(((D292+D293+D295+D294)/1000),5)</f>
        <v>1.72496</v>
      </c>
      <c r="E291" s="91">
        <f>ROUND(((E292+E293+E295+E294)/1000),5)</f>
        <v>1.60043</v>
      </c>
      <c r="F291" s="91">
        <f>ROUND(((F292+F293+F295+F294)/1000),5)</f>
        <v>1.48187</v>
      </c>
      <c r="G291" s="91">
        <f t="shared" ref="G291:AA291" si="168">ROUND(((G292+G293+G295+G294)/1000),5)</f>
        <v>1.3615200000000001</v>
      </c>
      <c r="H291" s="91">
        <f t="shared" si="168"/>
        <v>1.36259</v>
      </c>
      <c r="I291" s="91">
        <f t="shared" si="168"/>
        <v>1.53626</v>
      </c>
      <c r="J291" s="91">
        <f t="shared" si="168"/>
        <v>1.6529499999999999</v>
      </c>
      <c r="K291" s="91">
        <f t="shared" si="168"/>
        <v>1.93991</v>
      </c>
      <c r="L291" s="91">
        <f t="shared" si="168"/>
        <v>2.1745999999999999</v>
      </c>
      <c r="M291" s="91">
        <f t="shared" si="168"/>
        <v>2.5468299999999999</v>
      </c>
      <c r="N291" s="91">
        <f t="shared" si="168"/>
        <v>2.6030000000000002</v>
      </c>
      <c r="O291" s="91">
        <f t="shared" si="168"/>
        <v>2.6369799999999999</v>
      </c>
      <c r="P291" s="91">
        <f t="shared" si="168"/>
        <v>2.6044700000000001</v>
      </c>
      <c r="Q291" s="91">
        <f t="shared" si="168"/>
        <v>2.5800700000000001</v>
      </c>
      <c r="R291" s="91">
        <f t="shared" si="168"/>
        <v>2.69523</v>
      </c>
      <c r="S291" s="91">
        <f t="shared" si="168"/>
        <v>2.64581</v>
      </c>
      <c r="T291" s="91">
        <f t="shared" si="168"/>
        <v>2.6104099999999999</v>
      </c>
      <c r="U291" s="91">
        <f t="shared" si="168"/>
        <v>2.57585</v>
      </c>
      <c r="V291" s="91">
        <f t="shared" si="168"/>
        <v>2.5390899999999998</v>
      </c>
      <c r="W291" s="91">
        <f t="shared" si="168"/>
        <v>2.5093299999999998</v>
      </c>
      <c r="X291" s="91">
        <f t="shared" si="168"/>
        <v>2.4521000000000002</v>
      </c>
      <c r="Y291" s="91">
        <f t="shared" si="168"/>
        <v>2.3461699999999999</v>
      </c>
      <c r="Z291" s="91">
        <f t="shared" si="168"/>
        <v>2.2099299999999999</v>
      </c>
      <c r="AA291" s="91">
        <f t="shared" si="168"/>
        <v>1.89276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x14ac:dyDescent="0.2">
      <c r="A296" s="98" t="s">
        <v>2699</v>
      </c>
      <c r="B296" s="28" t="str">
        <f>"27"&amp;"."&amp;$B$801&amp;"."&amp;$B$802</f>
        <v>27.07.2023</v>
      </c>
      <c r="C296" s="90" t="s">
        <v>76</v>
      </c>
      <c r="D296" s="91">
        <f>ROUND(((D297+D298+D300+D299)/1000),5)</f>
        <v>1.7198899999999999</v>
      </c>
      <c r="E296" s="91">
        <f>ROUND(((E297+E298+E300+E299)/1000),5)</f>
        <v>1.53914</v>
      </c>
      <c r="F296" s="91">
        <f>ROUND(((F297+F298+F300+F299)/1000),5)</f>
        <v>1.38374</v>
      </c>
      <c r="G296" s="91">
        <f t="shared" ref="G296:AA296" si="171">ROUND(((G297+G298+G300+G299)/1000),5)</f>
        <v>1.2646299999999999</v>
      </c>
      <c r="H296" s="91">
        <f t="shared" si="171"/>
        <v>1.2358</v>
      </c>
      <c r="I296" s="91">
        <f t="shared" si="171"/>
        <v>1.47441</v>
      </c>
      <c r="J296" s="91">
        <f t="shared" si="171"/>
        <v>1.7432399999999999</v>
      </c>
      <c r="K296" s="91">
        <f t="shared" si="171"/>
        <v>1.88428</v>
      </c>
      <c r="L296" s="91">
        <f t="shared" si="171"/>
        <v>2.2984800000000001</v>
      </c>
      <c r="M296" s="91">
        <f t="shared" si="171"/>
        <v>2.5589599999999999</v>
      </c>
      <c r="N296" s="91">
        <f t="shared" si="171"/>
        <v>2.56671</v>
      </c>
      <c r="O296" s="91">
        <f t="shared" si="171"/>
        <v>2.5738699999999999</v>
      </c>
      <c r="P296" s="91">
        <f t="shared" si="171"/>
        <v>2.5609600000000001</v>
      </c>
      <c r="Q296" s="91">
        <f t="shared" si="171"/>
        <v>2.5742099999999999</v>
      </c>
      <c r="R296" s="91">
        <f t="shared" si="171"/>
        <v>2.58616</v>
      </c>
      <c r="S296" s="91">
        <f t="shared" si="171"/>
        <v>2.5732200000000001</v>
      </c>
      <c r="T296" s="91">
        <f t="shared" si="171"/>
        <v>2.5954999999999999</v>
      </c>
      <c r="U296" s="91">
        <f t="shared" si="171"/>
        <v>2.5761400000000001</v>
      </c>
      <c r="V296" s="91">
        <f t="shared" si="171"/>
        <v>2.5468299999999999</v>
      </c>
      <c r="W296" s="91">
        <f t="shared" si="171"/>
        <v>2.4943200000000001</v>
      </c>
      <c r="X296" s="91">
        <f t="shared" si="171"/>
        <v>2.4041399999999999</v>
      </c>
      <c r="Y296" s="91">
        <f t="shared" si="171"/>
        <v>2.3493300000000001</v>
      </c>
      <c r="Z296" s="91">
        <f t="shared" si="171"/>
        <v>2.1765300000000001</v>
      </c>
      <c r="AA296" s="91">
        <f t="shared" si="171"/>
        <v>1.8717699999999999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x14ac:dyDescent="0.2">
      <c r="A301" s="98" t="s">
        <v>2704</v>
      </c>
      <c r="B301" s="28" t="str">
        <f>"28"&amp;"."&amp;$B$801&amp;"."&amp;$B$802</f>
        <v>28.07.2023</v>
      </c>
      <c r="C301" s="90" t="s">
        <v>76</v>
      </c>
      <c r="D301" s="91">
        <f>ROUND(((D302+D303+D305+D304)/1000),5)</f>
        <v>1.6601699999999999</v>
      </c>
      <c r="E301" s="91">
        <f>ROUND(((E302+E303+E305+E304)/1000),5)</f>
        <v>1.4816499999999999</v>
      </c>
      <c r="F301" s="91">
        <f>ROUND(((F302+F303+F305+F304)/1000),5)</f>
        <v>1.3325499999999999</v>
      </c>
      <c r="G301" s="91">
        <f t="shared" ref="G301:AA301" si="174">ROUND(((G302+G303+G305+G304)/1000),5)</f>
        <v>1.26387</v>
      </c>
      <c r="H301" s="91">
        <f t="shared" si="174"/>
        <v>1.24715</v>
      </c>
      <c r="I301" s="91">
        <f t="shared" si="174"/>
        <v>1.4656</v>
      </c>
      <c r="J301" s="91">
        <f t="shared" si="174"/>
        <v>1.68544</v>
      </c>
      <c r="K301" s="91">
        <f t="shared" si="174"/>
        <v>1.90577</v>
      </c>
      <c r="L301" s="91">
        <f t="shared" si="174"/>
        <v>2.1551499999999999</v>
      </c>
      <c r="M301" s="91">
        <f t="shared" si="174"/>
        <v>2.5732900000000001</v>
      </c>
      <c r="N301" s="91">
        <f t="shared" si="174"/>
        <v>2.5834100000000002</v>
      </c>
      <c r="O301" s="91">
        <f t="shared" si="174"/>
        <v>2.5938400000000001</v>
      </c>
      <c r="P301" s="91">
        <f t="shared" si="174"/>
        <v>2.5976900000000001</v>
      </c>
      <c r="Q301" s="91">
        <f t="shared" si="174"/>
        <v>2.5882900000000002</v>
      </c>
      <c r="R301" s="91">
        <f t="shared" si="174"/>
        <v>2.6669200000000002</v>
      </c>
      <c r="S301" s="91">
        <f t="shared" si="174"/>
        <v>2.5865100000000001</v>
      </c>
      <c r="T301" s="91">
        <f t="shared" si="174"/>
        <v>2.6025100000000001</v>
      </c>
      <c r="U301" s="91">
        <f t="shared" si="174"/>
        <v>2.58142</v>
      </c>
      <c r="V301" s="91">
        <f t="shared" si="174"/>
        <v>2.5565000000000002</v>
      </c>
      <c r="W301" s="91">
        <f t="shared" si="174"/>
        <v>2.5136099999999999</v>
      </c>
      <c r="X301" s="91">
        <f t="shared" si="174"/>
        <v>2.4748399999999999</v>
      </c>
      <c r="Y301" s="91">
        <f t="shared" si="174"/>
        <v>2.45994</v>
      </c>
      <c r="Z301" s="91">
        <f t="shared" si="174"/>
        <v>2.1902400000000002</v>
      </c>
      <c r="AA301" s="91">
        <f t="shared" si="174"/>
        <v>2.00996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x14ac:dyDescent="0.2">
      <c r="A306" s="98" t="s">
        <v>2709</v>
      </c>
      <c r="B306" s="28" t="str">
        <f>"29"&amp;"."&amp;$B$801&amp;"."&amp;$B$802</f>
        <v>29.07.2023</v>
      </c>
      <c r="C306" s="90" t="s">
        <v>76</v>
      </c>
      <c r="D306" s="91">
        <f>ROUND(((D307+D308+D310+D309)/1000),5)</f>
        <v>1.76586</v>
      </c>
      <c r="E306" s="91">
        <f>ROUND(((E307+E308+E310+E309)/1000),5)</f>
        <v>1.6111</v>
      </c>
      <c r="F306" s="91">
        <f>ROUND(((F307+F308+F310+F309)/1000),5)</f>
        <v>1.5105299999999999</v>
      </c>
      <c r="G306" s="91">
        <f t="shared" ref="G306:AA306" si="177">ROUND(((G307+G308+G310+G309)/1000),5)</f>
        <v>1.4109799999999999</v>
      </c>
      <c r="H306" s="91">
        <f t="shared" si="177"/>
        <v>1.37584</v>
      </c>
      <c r="I306" s="91">
        <f t="shared" si="177"/>
        <v>1.4705900000000001</v>
      </c>
      <c r="J306" s="91">
        <f t="shared" si="177"/>
        <v>1.4692700000000001</v>
      </c>
      <c r="K306" s="91">
        <f t="shared" si="177"/>
        <v>1.8524099999999999</v>
      </c>
      <c r="L306" s="91">
        <f t="shared" si="177"/>
        <v>1.9704299999999999</v>
      </c>
      <c r="M306" s="91">
        <f t="shared" si="177"/>
        <v>2.30091</v>
      </c>
      <c r="N306" s="91">
        <f t="shared" si="177"/>
        <v>2.4886300000000001</v>
      </c>
      <c r="O306" s="91">
        <f t="shared" si="177"/>
        <v>2.51376</v>
      </c>
      <c r="P306" s="91">
        <f t="shared" si="177"/>
        <v>2.5062899999999999</v>
      </c>
      <c r="Q306" s="91">
        <f t="shared" si="177"/>
        <v>2.50881</v>
      </c>
      <c r="R306" s="91">
        <f t="shared" si="177"/>
        <v>2.4991500000000002</v>
      </c>
      <c r="S306" s="91">
        <f t="shared" si="177"/>
        <v>2.44963</v>
      </c>
      <c r="T306" s="91">
        <f t="shared" si="177"/>
        <v>2.4282400000000002</v>
      </c>
      <c r="U306" s="91">
        <f t="shared" si="177"/>
        <v>2.4074399999999998</v>
      </c>
      <c r="V306" s="91">
        <f t="shared" si="177"/>
        <v>2.4042599999999998</v>
      </c>
      <c r="W306" s="91">
        <f t="shared" si="177"/>
        <v>2.2947799999999998</v>
      </c>
      <c r="X306" s="91">
        <f t="shared" si="177"/>
        <v>2.2855500000000002</v>
      </c>
      <c r="Y306" s="91">
        <f t="shared" si="177"/>
        <v>2.2715700000000001</v>
      </c>
      <c r="Z306" s="91">
        <f t="shared" si="177"/>
        <v>2.1747200000000002</v>
      </c>
      <c r="AA306" s="91">
        <f t="shared" si="177"/>
        <v>1.9882200000000001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x14ac:dyDescent="0.2">
      <c r="A311" s="98" t="s">
        <v>2714</v>
      </c>
      <c r="B311" s="28" t="str">
        <f>"30"&amp;"."&amp;$B$801&amp;"."&amp;$B$802</f>
        <v>30.07.2023</v>
      </c>
      <c r="C311" s="90" t="s">
        <v>76</v>
      </c>
      <c r="D311" s="91">
        <f>ROUND(((D312+D313+D315+D314)/1000),5)</f>
        <v>1.8279099999999999</v>
      </c>
      <c r="E311" s="91">
        <f>ROUND(((E312+E313+E315+E314)/1000),5)</f>
        <v>1.63988</v>
      </c>
      <c r="F311" s="91">
        <f>ROUND(((F312+F313+F315+F314)/1000),5)</f>
        <v>1.52556</v>
      </c>
      <c r="G311" s="91">
        <f t="shared" ref="G311:AA311" si="180">ROUND(((G312+G313+G315+G314)/1000),5)</f>
        <v>1.46713</v>
      </c>
      <c r="H311" s="91">
        <f t="shared" si="180"/>
        <v>1.4166000000000001</v>
      </c>
      <c r="I311" s="91">
        <f t="shared" si="180"/>
        <v>1.4394400000000001</v>
      </c>
      <c r="J311" s="91">
        <f t="shared" si="180"/>
        <v>1.4650099999999999</v>
      </c>
      <c r="K311" s="91">
        <f t="shared" si="180"/>
        <v>1.77651</v>
      </c>
      <c r="L311" s="91">
        <f t="shared" si="180"/>
        <v>1.9608300000000001</v>
      </c>
      <c r="M311" s="91">
        <f t="shared" si="180"/>
        <v>2.3208700000000002</v>
      </c>
      <c r="N311" s="91">
        <f t="shared" si="180"/>
        <v>2.4422600000000001</v>
      </c>
      <c r="O311" s="91">
        <f t="shared" si="180"/>
        <v>2.48671</v>
      </c>
      <c r="P311" s="91">
        <f t="shared" si="180"/>
        <v>2.47628</v>
      </c>
      <c r="Q311" s="91">
        <f t="shared" si="180"/>
        <v>2.4816400000000001</v>
      </c>
      <c r="R311" s="91">
        <f t="shared" si="180"/>
        <v>2.4815900000000002</v>
      </c>
      <c r="S311" s="91">
        <f t="shared" si="180"/>
        <v>2.4829300000000001</v>
      </c>
      <c r="T311" s="91">
        <f t="shared" si="180"/>
        <v>2.4833500000000002</v>
      </c>
      <c r="U311" s="91">
        <f t="shared" si="180"/>
        <v>2.4409000000000001</v>
      </c>
      <c r="V311" s="91">
        <f t="shared" si="180"/>
        <v>2.4496500000000001</v>
      </c>
      <c r="W311" s="91">
        <f t="shared" si="180"/>
        <v>2.42523</v>
      </c>
      <c r="X311" s="91">
        <f t="shared" si="180"/>
        <v>2.41004</v>
      </c>
      <c r="Y311" s="91">
        <f t="shared" si="180"/>
        <v>2.3832900000000001</v>
      </c>
      <c r="Z311" s="91">
        <f t="shared" si="180"/>
        <v>2.27773</v>
      </c>
      <c r="AA311" s="91">
        <f t="shared" si="180"/>
        <v>2.0272899999999998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x14ac:dyDescent="0.2">
      <c r="A316" s="98" t="s">
        <v>2719</v>
      </c>
      <c r="B316" s="28" t="str">
        <f>"31"&amp;"."&amp;$B$801&amp;"."&amp;$B$802</f>
        <v>31.07.2023</v>
      </c>
      <c r="C316" s="90" t="s">
        <v>76</v>
      </c>
      <c r="D316" s="91">
        <f>ROUND(((D317+D318+D320+D319)/1000),5)</f>
        <v>1.77918</v>
      </c>
      <c r="E316" s="91">
        <f>ROUND(((E317+E318+E320+E319)/1000),5)</f>
        <v>1.60592</v>
      </c>
      <c r="F316" s="91">
        <f>ROUND(((F317+F318+F320+F319)/1000),5)</f>
        <v>1.5128600000000001</v>
      </c>
      <c r="G316" s="91">
        <f t="shared" ref="G316:AA316" si="183">ROUND(((G317+G318+G320+G319)/1000),5)</f>
        <v>1.48369</v>
      </c>
      <c r="H316" s="91">
        <f t="shared" si="183"/>
        <v>1.47899</v>
      </c>
      <c r="I316" s="91">
        <f t="shared" si="183"/>
        <v>1.5285599999999999</v>
      </c>
      <c r="J316" s="91">
        <f t="shared" si="183"/>
        <v>1.7627999999999999</v>
      </c>
      <c r="K316" s="91">
        <f t="shared" si="183"/>
        <v>1.9939199999999999</v>
      </c>
      <c r="L316" s="91">
        <f t="shared" si="183"/>
        <v>2.25454</v>
      </c>
      <c r="M316" s="91">
        <f t="shared" si="183"/>
        <v>2.3531300000000002</v>
      </c>
      <c r="N316" s="91">
        <f t="shared" si="183"/>
        <v>2.4516</v>
      </c>
      <c r="O316" s="91">
        <f t="shared" si="183"/>
        <v>2.5076299999999998</v>
      </c>
      <c r="P316" s="91">
        <f t="shared" si="183"/>
        <v>2.4860099999999998</v>
      </c>
      <c r="Q316" s="91">
        <f t="shared" si="183"/>
        <v>2.4075700000000002</v>
      </c>
      <c r="R316" s="91">
        <f t="shared" si="183"/>
        <v>2.5639500000000002</v>
      </c>
      <c r="S316" s="91">
        <f t="shared" si="183"/>
        <v>2.5536300000000001</v>
      </c>
      <c r="T316" s="91">
        <f t="shared" si="183"/>
        <v>2.5457900000000002</v>
      </c>
      <c r="U316" s="91">
        <f t="shared" si="183"/>
        <v>2.4942000000000002</v>
      </c>
      <c r="V316" s="91">
        <f t="shared" si="183"/>
        <v>2.4389599999999998</v>
      </c>
      <c r="W316" s="91">
        <f t="shared" si="183"/>
        <v>2.3818199999999998</v>
      </c>
      <c r="X316" s="91">
        <f t="shared" si="183"/>
        <v>2.3441000000000001</v>
      </c>
      <c r="Y316" s="91">
        <f t="shared" si="183"/>
        <v>2.3206500000000001</v>
      </c>
      <c r="Z316" s="91">
        <f t="shared" si="183"/>
        <v>2.0173100000000002</v>
      </c>
      <c r="AA316" s="91">
        <f t="shared" si="183"/>
        <v>1.8383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01.07.2023</v>
      </c>
      <c r="C325" s="90" t="s">
        <v>76</v>
      </c>
      <c r="D325" s="91">
        <f>ROUND(((D326+D327+D329+D328)/1000),5)</f>
        <v>1.9928300000000001</v>
      </c>
      <c r="E325" s="91">
        <f>ROUND(((E326+E327+E329+E328)/1000),5)</f>
        <v>1.8057700000000001</v>
      </c>
      <c r="F325" s="91">
        <f>ROUND(((F326+F327+F329+F328)/1000),5)</f>
        <v>1.6849099999999999</v>
      </c>
      <c r="G325" s="91">
        <f t="shared" ref="G325:AA325" si="186">ROUND(((G326+G327+G329+G328)/1000),5)</f>
        <v>1.5746599999999999</v>
      </c>
      <c r="H325" s="91">
        <f t="shared" si="186"/>
        <v>1.5237000000000001</v>
      </c>
      <c r="I325" s="91">
        <f t="shared" si="186"/>
        <v>1.56863</v>
      </c>
      <c r="J325" s="91">
        <f t="shared" si="186"/>
        <v>1.6281300000000001</v>
      </c>
      <c r="K325" s="91">
        <f t="shared" si="186"/>
        <v>1.9478899999999999</v>
      </c>
      <c r="L325" s="91">
        <f t="shared" si="186"/>
        <v>2.0976699999999999</v>
      </c>
      <c r="M325" s="91">
        <f t="shared" si="186"/>
        <v>2.3389899999999999</v>
      </c>
      <c r="N325" s="91">
        <f t="shared" si="186"/>
        <v>2.4054799999999998</v>
      </c>
      <c r="O325" s="91">
        <f t="shared" si="186"/>
        <v>2.5999599999999998</v>
      </c>
      <c r="P325" s="91">
        <f t="shared" si="186"/>
        <v>2.5997499999999998</v>
      </c>
      <c r="Q325" s="91">
        <f t="shared" si="186"/>
        <v>2.60067</v>
      </c>
      <c r="R325" s="91">
        <f t="shared" si="186"/>
        <v>2.6005400000000001</v>
      </c>
      <c r="S325" s="91">
        <f t="shared" si="186"/>
        <v>2.5991300000000002</v>
      </c>
      <c r="T325" s="91">
        <f t="shared" si="186"/>
        <v>2.3803800000000002</v>
      </c>
      <c r="U325" s="91">
        <f t="shared" si="186"/>
        <v>2.25413</v>
      </c>
      <c r="V325" s="91">
        <f t="shared" si="186"/>
        <v>2.1875800000000001</v>
      </c>
      <c r="W325" s="91">
        <f t="shared" si="186"/>
        <v>2.1397400000000002</v>
      </c>
      <c r="X325" s="91">
        <f t="shared" si="186"/>
        <v>2.1402700000000001</v>
      </c>
      <c r="Y325" s="91">
        <f t="shared" si="186"/>
        <v>2.21841</v>
      </c>
      <c r="Z325" s="91">
        <f t="shared" si="186"/>
        <v>2.13693</v>
      </c>
      <c r="AA325" s="91">
        <f t="shared" si="186"/>
        <v>2.0093399999999999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x14ac:dyDescent="0.2">
      <c r="A330" s="98" t="s">
        <v>2729</v>
      </c>
      <c r="B330" s="28" t="str">
        <f>"02"&amp;"."&amp;$B$801&amp;"."&amp;$B$802</f>
        <v>02.07.2023</v>
      </c>
      <c r="C330" s="90" t="s">
        <v>76</v>
      </c>
      <c r="D330" s="91">
        <f>ROUND(((D331+D332+D334+D333)/1000),5)</f>
        <v>1.8414299999999999</v>
      </c>
      <c r="E330" s="91">
        <f>ROUND(((E331+E332+E334+E333)/1000),5)</f>
        <v>1.62988</v>
      </c>
      <c r="F330" s="91">
        <f>ROUND(((F331+F332+F334+F333)/1000),5)</f>
        <v>1.5038199999999999</v>
      </c>
      <c r="G330" s="91">
        <f t="shared" ref="G330:AA330" si="189">ROUND(((G331+G332+G334+G333)/1000),5)</f>
        <v>1.44041</v>
      </c>
      <c r="H330" s="91">
        <f t="shared" si="189"/>
        <v>1.3720300000000001</v>
      </c>
      <c r="I330" s="91">
        <f t="shared" si="189"/>
        <v>1.3854500000000001</v>
      </c>
      <c r="J330" s="91">
        <f t="shared" si="189"/>
        <v>1.3451900000000001</v>
      </c>
      <c r="K330" s="91">
        <f t="shared" si="189"/>
        <v>1.6084499999999999</v>
      </c>
      <c r="L330" s="91">
        <f t="shared" si="189"/>
        <v>1.98265</v>
      </c>
      <c r="M330" s="91">
        <f t="shared" si="189"/>
        <v>2.19739</v>
      </c>
      <c r="N330" s="91">
        <f t="shared" si="189"/>
        <v>2.33806</v>
      </c>
      <c r="O330" s="91">
        <f t="shared" si="189"/>
        <v>2.3554200000000001</v>
      </c>
      <c r="P330" s="91">
        <f t="shared" si="189"/>
        <v>2.3619599999999998</v>
      </c>
      <c r="Q330" s="91">
        <f t="shared" si="189"/>
        <v>2.3656600000000001</v>
      </c>
      <c r="R330" s="91">
        <f t="shared" si="189"/>
        <v>2.3672599999999999</v>
      </c>
      <c r="S330" s="91">
        <f t="shared" si="189"/>
        <v>2.36259</v>
      </c>
      <c r="T330" s="91">
        <f t="shared" si="189"/>
        <v>2.3494999999999999</v>
      </c>
      <c r="U330" s="91">
        <f t="shared" si="189"/>
        <v>2.3294999999999999</v>
      </c>
      <c r="V330" s="91">
        <f t="shared" si="189"/>
        <v>2.3234400000000002</v>
      </c>
      <c r="W330" s="91">
        <f t="shared" si="189"/>
        <v>2.31881</v>
      </c>
      <c r="X330" s="91">
        <f t="shared" si="189"/>
        <v>2.3150499999999998</v>
      </c>
      <c r="Y330" s="91">
        <f t="shared" si="189"/>
        <v>2.3144300000000002</v>
      </c>
      <c r="Z330" s="91">
        <f t="shared" si="189"/>
        <v>2.1601400000000002</v>
      </c>
      <c r="AA330" s="91">
        <f t="shared" si="189"/>
        <v>1.9948699999999999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x14ac:dyDescent="0.2">
      <c r="A335" s="98" t="s">
        <v>2734</v>
      </c>
      <c r="B335" s="28" t="str">
        <f>"03"&amp;"."&amp;$B$801&amp;"."&amp;$B$802</f>
        <v>03.07.2023</v>
      </c>
      <c r="C335" s="90" t="s">
        <v>76</v>
      </c>
      <c r="D335" s="91">
        <f>ROUND(((D336+D337+D339+D338)/1000),5)</f>
        <v>1.8887</v>
      </c>
      <c r="E335" s="91">
        <f>ROUND(((E336+E337+E339+E338)/1000),5)</f>
        <v>1.6565099999999999</v>
      </c>
      <c r="F335" s="91">
        <f>ROUND(((F336+F337+F339+F338)/1000),5)</f>
        <v>1.5098800000000001</v>
      </c>
      <c r="G335" s="91">
        <f t="shared" ref="G335:AA335" si="192">ROUND(((G336+G337+G339+G338)/1000),5)</f>
        <v>1.4331100000000001</v>
      </c>
      <c r="H335" s="91">
        <f t="shared" si="192"/>
        <v>1.63086</v>
      </c>
      <c r="I335" s="91">
        <f t="shared" si="192"/>
        <v>1.7734000000000001</v>
      </c>
      <c r="J335" s="91">
        <f t="shared" si="192"/>
        <v>1.8485</v>
      </c>
      <c r="K335" s="91">
        <f t="shared" si="192"/>
        <v>2.0062500000000001</v>
      </c>
      <c r="L335" s="91">
        <f t="shared" si="192"/>
        <v>2.2617699999999998</v>
      </c>
      <c r="M335" s="91">
        <f t="shared" si="192"/>
        <v>2.5311900000000001</v>
      </c>
      <c r="N335" s="91">
        <f t="shared" si="192"/>
        <v>2.5788199999999999</v>
      </c>
      <c r="O335" s="91">
        <f t="shared" si="192"/>
        <v>2.57748</v>
      </c>
      <c r="P335" s="91">
        <f t="shared" si="192"/>
        <v>2.5686300000000002</v>
      </c>
      <c r="Q335" s="91">
        <f t="shared" si="192"/>
        <v>2.5792799999999998</v>
      </c>
      <c r="R335" s="91">
        <f t="shared" si="192"/>
        <v>2.5759300000000001</v>
      </c>
      <c r="S335" s="91">
        <f t="shared" si="192"/>
        <v>2.57273</v>
      </c>
      <c r="T335" s="91">
        <f t="shared" si="192"/>
        <v>2.5742699999999998</v>
      </c>
      <c r="U335" s="91">
        <f t="shared" si="192"/>
        <v>2.5695100000000002</v>
      </c>
      <c r="V335" s="91">
        <f t="shared" si="192"/>
        <v>2.5552299999999999</v>
      </c>
      <c r="W335" s="91">
        <f t="shared" si="192"/>
        <v>2.46875</v>
      </c>
      <c r="X335" s="91">
        <f t="shared" si="192"/>
        <v>2.37724</v>
      </c>
      <c r="Y335" s="91">
        <f t="shared" si="192"/>
        <v>2.2768299999999999</v>
      </c>
      <c r="Z335" s="91">
        <f t="shared" si="192"/>
        <v>2.0578699999999999</v>
      </c>
      <c r="AA335" s="91">
        <f t="shared" si="192"/>
        <v>1.9974499999999999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x14ac:dyDescent="0.2">
      <c r="A340" s="98" t="s">
        <v>2739</v>
      </c>
      <c r="B340" s="28" t="str">
        <f>"04"&amp;"."&amp;$B$801&amp;"."&amp;$B$802</f>
        <v>04.07.2023</v>
      </c>
      <c r="C340" s="90" t="s">
        <v>76</v>
      </c>
      <c r="D340" s="91">
        <f>ROUND(((D341+D342+D344+D343)/1000),5)</f>
        <v>1.82108</v>
      </c>
      <c r="E340" s="91">
        <f>ROUND(((E341+E342+E344+E343)/1000),5)</f>
        <v>1.6798299999999999</v>
      </c>
      <c r="F340" s="91">
        <f>ROUND(((F341+F342+F344+F343)/1000),5)</f>
        <v>1.55498</v>
      </c>
      <c r="G340" s="91">
        <f t="shared" ref="G340:AA340" si="195">ROUND(((G341+G342+G344+G343)/1000),5)</f>
        <v>1.3565499999999999</v>
      </c>
      <c r="H340" s="91">
        <f t="shared" si="195"/>
        <v>1.2856000000000001</v>
      </c>
      <c r="I340" s="91">
        <f t="shared" si="195"/>
        <v>1.3814500000000001</v>
      </c>
      <c r="J340" s="91">
        <f t="shared" si="195"/>
        <v>1.80488</v>
      </c>
      <c r="K340" s="91">
        <f t="shared" si="195"/>
        <v>2.00352</v>
      </c>
      <c r="L340" s="91">
        <f t="shared" si="195"/>
        <v>2.2216300000000002</v>
      </c>
      <c r="M340" s="91">
        <f t="shared" si="195"/>
        <v>2.51783</v>
      </c>
      <c r="N340" s="91">
        <f t="shared" si="195"/>
        <v>2.5760800000000001</v>
      </c>
      <c r="O340" s="91">
        <f t="shared" si="195"/>
        <v>2.58291</v>
      </c>
      <c r="P340" s="91">
        <f t="shared" si="195"/>
        <v>2.5594000000000001</v>
      </c>
      <c r="Q340" s="91">
        <f t="shared" si="195"/>
        <v>2.5720700000000001</v>
      </c>
      <c r="R340" s="91">
        <f t="shared" si="195"/>
        <v>2.6191499999999999</v>
      </c>
      <c r="S340" s="91">
        <f t="shared" si="195"/>
        <v>2.6075400000000002</v>
      </c>
      <c r="T340" s="91">
        <f t="shared" si="195"/>
        <v>2.5781499999999999</v>
      </c>
      <c r="U340" s="91">
        <f t="shared" si="195"/>
        <v>2.5679799999999999</v>
      </c>
      <c r="V340" s="91">
        <f t="shared" si="195"/>
        <v>2.52142</v>
      </c>
      <c r="W340" s="91">
        <f t="shared" si="195"/>
        <v>2.4190900000000002</v>
      </c>
      <c r="X340" s="91">
        <f t="shared" si="195"/>
        <v>2.37826</v>
      </c>
      <c r="Y340" s="91">
        <f t="shared" si="195"/>
        <v>2.3737300000000001</v>
      </c>
      <c r="Z340" s="91">
        <f t="shared" si="195"/>
        <v>2.1257600000000001</v>
      </c>
      <c r="AA340" s="91">
        <f t="shared" si="195"/>
        <v>1.96774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x14ac:dyDescent="0.2">
      <c r="A345" s="98" t="s">
        <v>2744</v>
      </c>
      <c r="B345" s="28" t="str">
        <f>"05"&amp;"."&amp;$B$801&amp;"."&amp;$B$802</f>
        <v>05.07.2023</v>
      </c>
      <c r="C345" s="90" t="s">
        <v>76</v>
      </c>
      <c r="D345" s="91">
        <f>ROUND(((D346+D347+D349+D348)/1000),5)</f>
        <v>1.6207199999999999</v>
      </c>
      <c r="E345" s="91">
        <f>ROUND(((E346+E347+E349+E348)/1000),5)</f>
        <v>1.43279</v>
      </c>
      <c r="F345" s="91">
        <f>ROUND(((F346+F347+F349+F348)/1000),5)</f>
        <v>1.3529800000000001</v>
      </c>
      <c r="G345" s="91">
        <f t="shared" ref="G345:AA345" si="198">ROUND(((G346+G347+G349+G348)/1000),5)</f>
        <v>1.3096300000000001</v>
      </c>
      <c r="H345" s="91">
        <f t="shared" si="198"/>
        <v>1.2526600000000001</v>
      </c>
      <c r="I345" s="91">
        <f t="shared" si="198"/>
        <v>1.3292299999999999</v>
      </c>
      <c r="J345" s="91">
        <f t="shared" si="198"/>
        <v>1.6075999999999999</v>
      </c>
      <c r="K345" s="91">
        <f t="shared" si="198"/>
        <v>1.9822</v>
      </c>
      <c r="L345" s="91">
        <f t="shared" si="198"/>
        <v>2.2113999999999998</v>
      </c>
      <c r="M345" s="91">
        <f t="shared" si="198"/>
        <v>2.5001500000000001</v>
      </c>
      <c r="N345" s="91">
        <f t="shared" si="198"/>
        <v>2.57348</v>
      </c>
      <c r="O345" s="91">
        <f t="shared" si="198"/>
        <v>2.5987499999999999</v>
      </c>
      <c r="P345" s="91">
        <f t="shared" si="198"/>
        <v>2.5876899999999998</v>
      </c>
      <c r="Q345" s="91">
        <f t="shared" si="198"/>
        <v>2.5891700000000002</v>
      </c>
      <c r="R345" s="91">
        <f t="shared" si="198"/>
        <v>2.6339700000000001</v>
      </c>
      <c r="S345" s="91">
        <f t="shared" si="198"/>
        <v>2.6262099999999999</v>
      </c>
      <c r="T345" s="91">
        <f t="shared" si="198"/>
        <v>2.6014599999999999</v>
      </c>
      <c r="U345" s="91">
        <f t="shared" si="198"/>
        <v>2.58847</v>
      </c>
      <c r="V345" s="91">
        <f t="shared" si="198"/>
        <v>2.5292300000000001</v>
      </c>
      <c r="W345" s="91">
        <f t="shared" si="198"/>
        <v>2.4525399999999999</v>
      </c>
      <c r="X345" s="91">
        <f t="shared" si="198"/>
        <v>2.36972</v>
      </c>
      <c r="Y345" s="91">
        <f t="shared" si="198"/>
        <v>2.3434300000000001</v>
      </c>
      <c r="Z345" s="91">
        <f t="shared" si="198"/>
        <v>2.1216599999999999</v>
      </c>
      <c r="AA345" s="91">
        <f t="shared" si="198"/>
        <v>1.9063099999999999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x14ac:dyDescent="0.2">
      <c r="A350" s="98" t="s">
        <v>2749</v>
      </c>
      <c r="B350" s="28" t="str">
        <f>"06"&amp;"."&amp;$B$801&amp;"."&amp;$B$802</f>
        <v>06.07.2023</v>
      </c>
      <c r="C350" s="90" t="s">
        <v>76</v>
      </c>
      <c r="D350" s="91">
        <f>ROUND(((D351+D352+D354+D353)/1000),5)</f>
        <v>1.6231800000000001</v>
      </c>
      <c r="E350" s="91">
        <f>ROUND(((E351+E352+E354+E353)/1000),5)</f>
        <v>1.4367000000000001</v>
      </c>
      <c r="F350" s="91">
        <f>ROUND(((F351+F352+F354+F353)/1000),5)</f>
        <v>1.3308899999999999</v>
      </c>
      <c r="G350" s="91">
        <f t="shared" ref="G350:AA350" si="201">ROUND(((G351+G352+G354+G353)/1000),5)</f>
        <v>1.2753000000000001</v>
      </c>
      <c r="H350" s="91">
        <f t="shared" si="201"/>
        <v>1.2049000000000001</v>
      </c>
      <c r="I350" s="91">
        <f t="shared" si="201"/>
        <v>1.2753099999999999</v>
      </c>
      <c r="J350" s="91">
        <f t="shared" si="201"/>
        <v>1.48384</v>
      </c>
      <c r="K350" s="91">
        <f t="shared" si="201"/>
        <v>1.98062</v>
      </c>
      <c r="L350" s="91">
        <f t="shared" si="201"/>
        <v>2.1747800000000002</v>
      </c>
      <c r="M350" s="91">
        <f t="shared" si="201"/>
        <v>2.4911599999999998</v>
      </c>
      <c r="N350" s="91">
        <f t="shared" si="201"/>
        <v>2.51823</v>
      </c>
      <c r="O350" s="91">
        <f t="shared" si="201"/>
        <v>2.51857</v>
      </c>
      <c r="P350" s="91">
        <f t="shared" si="201"/>
        <v>2.4871099999999999</v>
      </c>
      <c r="Q350" s="91">
        <f t="shared" si="201"/>
        <v>2.5226000000000002</v>
      </c>
      <c r="R350" s="91">
        <f t="shared" si="201"/>
        <v>2.5279600000000002</v>
      </c>
      <c r="S350" s="91">
        <f t="shared" si="201"/>
        <v>2.5598399999999999</v>
      </c>
      <c r="T350" s="91">
        <f t="shared" si="201"/>
        <v>2.5444300000000002</v>
      </c>
      <c r="U350" s="91">
        <f t="shared" si="201"/>
        <v>2.5384000000000002</v>
      </c>
      <c r="V350" s="91">
        <f t="shared" si="201"/>
        <v>2.4998300000000002</v>
      </c>
      <c r="W350" s="91">
        <f t="shared" si="201"/>
        <v>2.4069199999999999</v>
      </c>
      <c r="X350" s="91">
        <f t="shared" si="201"/>
        <v>2.36327</v>
      </c>
      <c r="Y350" s="91">
        <f t="shared" si="201"/>
        <v>2.3358300000000001</v>
      </c>
      <c r="Z350" s="91">
        <f t="shared" si="201"/>
        <v>2.2105299999999999</v>
      </c>
      <c r="AA350" s="91">
        <f t="shared" si="201"/>
        <v>1.93329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x14ac:dyDescent="0.2">
      <c r="A355" s="98" t="s">
        <v>2754</v>
      </c>
      <c r="B355" s="28" t="str">
        <f>"07"&amp;"."&amp;$B$801&amp;"."&amp;$B$802</f>
        <v>07.07.2023</v>
      </c>
      <c r="C355" s="90" t="s">
        <v>76</v>
      </c>
      <c r="D355" s="91">
        <f>ROUND(((D356+D357+D359+D358)/1000),5)</f>
        <v>1.6168400000000001</v>
      </c>
      <c r="E355" s="91">
        <f>ROUND(((E356+E357+E359+E358)/1000),5)</f>
        <v>1.4554499999999999</v>
      </c>
      <c r="F355" s="91">
        <f>ROUND(((F356+F357+F359+F358)/1000),5)</f>
        <v>1.37582</v>
      </c>
      <c r="G355" s="91">
        <f t="shared" ref="G355:AA355" si="204">ROUND(((G356+G357+G359+G358)/1000),5)</f>
        <v>1.33935</v>
      </c>
      <c r="H355" s="91">
        <f t="shared" si="204"/>
        <v>1.33203</v>
      </c>
      <c r="I355" s="91">
        <f t="shared" si="204"/>
        <v>1.42425</v>
      </c>
      <c r="J355" s="91">
        <f t="shared" si="204"/>
        <v>1.6593199999999999</v>
      </c>
      <c r="K355" s="91">
        <f t="shared" si="204"/>
        <v>2.0582199999999999</v>
      </c>
      <c r="L355" s="91">
        <f t="shared" si="204"/>
        <v>2.3171900000000001</v>
      </c>
      <c r="M355" s="91">
        <f t="shared" si="204"/>
        <v>2.60527</v>
      </c>
      <c r="N355" s="91">
        <f t="shared" si="204"/>
        <v>2.6363599999999998</v>
      </c>
      <c r="O355" s="91">
        <f t="shared" si="204"/>
        <v>2.6323699999999999</v>
      </c>
      <c r="P355" s="91">
        <f t="shared" si="204"/>
        <v>2.6002999999999998</v>
      </c>
      <c r="Q355" s="91">
        <f t="shared" si="204"/>
        <v>2.6280800000000002</v>
      </c>
      <c r="R355" s="91">
        <f t="shared" si="204"/>
        <v>2.6351900000000001</v>
      </c>
      <c r="S355" s="91">
        <f t="shared" si="204"/>
        <v>2.6326000000000001</v>
      </c>
      <c r="T355" s="91">
        <f t="shared" si="204"/>
        <v>2.6328100000000001</v>
      </c>
      <c r="U355" s="91">
        <f t="shared" si="204"/>
        <v>2.6448900000000002</v>
      </c>
      <c r="V355" s="91">
        <f t="shared" si="204"/>
        <v>2.6184699999999999</v>
      </c>
      <c r="W355" s="91">
        <f t="shared" si="204"/>
        <v>2.59572</v>
      </c>
      <c r="X355" s="91">
        <f t="shared" si="204"/>
        <v>2.55159</v>
      </c>
      <c r="Y355" s="91">
        <f t="shared" si="204"/>
        <v>2.5939199999999998</v>
      </c>
      <c r="Z355" s="91">
        <f t="shared" si="204"/>
        <v>2.4048799999999999</v>
      </c>
      <c r="AA355" s="91">
        <f t="shared" si="204"/>
        <v>2.1440999999999999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x14ac:dyDescent="0.2">
      <c r="A360" s="98" t="s">
        <v>2759</v>
      </c>
      <c r="B360" s="28" t="str">
        <f>"08"&amp;"."&amp;$B$801&amp;"."&amp;$B$802</f>
        <v>08.07.2023</v>
      </c>
      <c r="C360" s="90" t="s">
        <v>76</v>
      </c>
      <c r="D360" s="91">
        <f>ROUND(((D361+D362+D364+D363)/1000),5)</f>
        <v>1.96997</v>
      </c>
      <c r="E360" s="91">
        <f>ROUND(((E361+E362+E364+E363)/1000),5)</f>
        <v>1.8181099999999999</v>
      </c>
      <c r="F360" s="91">
        <f>ROUND(((F361+F362+F364+F363)/1000),5)</f>
        <v>1.6728000000000001</v>
      </c>
      <c r="G360" s="91">
        <f t="shared" ref="G360:AA360" si="207">ROUND(((G361+G362+G364+G363)/1000),5)</f>
        <v>1.57874</v>
      </c>
      <c r="H360" s="91">
        <f t="shared" si="207"/>
        <v>1.5052399999999999</v>
      </c>
      <c r="I360" s="91">
        <f t="shared" si="207"/>
        <v>1.6109</v>
      </c>
      <c r="J360" s="91">
        <f t="shared" si="207"/>
        <v>1.7272400000000001</v>
      </c>
      <c r="K360" s="91">
        <f t="shared" si="207"/>
        <v>1.8971800000000001</v>
      </c>
      <c r="L360" s="91">
        <f t="shared" si="207"/>
        <v>2.0826099999999999</v>
      </c>
      <c r="M360" s="91">
        <f t="shared" si="207"/>
        <v>2.45953</v>
      </c>
      <c r="N360" s="91">
        <f t="shared" si="207"/>
        <v>2.5921400000000001</v>
      </c>
      <c r="O360" s="91">
        <f t="shared" si="207"/>
        <v>2.6118399999999999</v>
      </c>
      <c r="P360" s="91">
        <f t="shared" si="207"/>
        <v>2.6112500000000001</v>
      </c>
      <c r="Q360" s="91">
        <f t="shared" si="207"/>
        <v>2.6249699999999998</v>
      </c>
      <c r="R360" s="91">
        <f t="shared" si="207"/>
        <v>2.62168</v>
      </c>
      <c r="S360" s="91">
        <f t="shared" si="207"/>
        <v>2.6105999999999998</v>
      </c>
      <c r="T360" s="91">
        <f t="shared" si="207"/>
        <v>2.5802499999999999</v>
      </c>
      <c r="U360" s="91">
        <f t="shared" si="207"/>
        <v>2.49675</v>
      </c>
      <c r="V360" s="91">
        <f t="shared" si="207"/>
        <v>2.4476300000000002</v>
      </c>
      <c r="W360" s="91">
        <f t="shared" si="207"/>
        <v>2.4575399999999998</v>
      </c>
      <c r="X360" s="91">
        <f t="shared" si="207"/>
        <v>2.4263300000000001</v>
      </c>
      <c r="Y360" s="91">
        <f t="shared" si="207"/>
        <v>2.4137200000000001</v>
      </c>
      <c r="Z360" s="91">
        <f t="shared" si="207"/>
        <v>2.4089200000000002</v>
      </c>
      <c r="AA360" s="91">
        <f t="shared" si="207"/>
        <v>2.1635399999999998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x14ac:dyDescent="0.2">
      <c r="A365" s="98" t="s">
        <v>2764</v>
      </c>
      <c r="B365" s="28" t="str">
        <f>"09"&amp;"."&amp;$B$801&amp;"."&amp;$B$802</f>
        <v>09.07.2023</v>
      </c>
      <c r="C365" s="90" t="s">
        <v>76</v>
      </c>
      <c r="D365" s="91">
        <f>ROUND(((D366+D367+D369+D368)/1000),5)</f>
        <v>2.0594199999999998</v>
      </c>
      <c r="E365" s="91">
        <f>ROUND(((E366+E367+E369+E368)/1000),5)</f>
        <v>1.9023399999999999</v>
      </c>
      <c r="F365" s="91">
        <f>ROUND(((F366+F367+F369+F368)/1000),5)</f>
        <v>1.7381</v>
      </c>
      <c r="G365" s="91">
        <f t="shared" ref="G365:AA365" si="210">ROUND(((G366+G367+G369+G368)/1000),5)</f>
        <v>1.65794</v>
      </c>
      <c r="H365" s="91">
        <f t="shared" si="210"/>
        <v>1.61758</v>
      </c>
      <c r="I365" s="91">
        <f t="shared" si="210"/>
        <v>1.62086</v>
      </c>
      <c r="J365" s="91">
        <f t="shared" si="210"/>
        <v>1.77888</v>
      </c>
      <c r="K365" s="91">
        <f t="shared" si="210"/>
        <v>1.9714700000000001</v>
      </c>
      <c r="L365" s="91">
        <f t="shared" si="210"/>
        <v>2.1095899999999999</v>
      </c>
      <c r="M365" s="91">
        <f t="shared" si="210"/>
        <v>2.4167999999999998</v>
      </c>
      <c r="N365" s="91">
        <f t="shared" si="210"/>
        <v>2.5783499999999999</v>
      </c>
      <c r="O365" s="91">
        <f t="shared" si="210"/>
        <v>2.6209099999999999</v>
      </c>
      <c r="P365" s="91">
        <f t="shared" si="210"/>
        <v>2.6131000000000002</v>
      </c>
      <c r="Q365" s="91">
        <f t="shared" si="210"/>
        <v>2.6335700000000002</v>
      </c>
      <c r="R365" s="91">
        <f t="shared" si="210"/>
        <v>2.6329799999999999</v>
      </c>
      <c r="S365" s="91">
        <f t="shared" si="210"/>
        <v>2.6325699999999999</v>
      </c>
      <c r="T365" s="91">
        <f t="shared" si="210"/>
        <v>2.5981900000000002</v>
      </c>
      <c r="U365" s="91">
        <f t="shared" si="210"/>
        <v>2.5238800000000001</v>
      </c>
      <c r="V365" s="91">
        <f t="shared" si="210"/>
        <v>2.4858199999999999</v>
      </c>
      <c r="W365" s="91">
        <f t="shared" si="210"/>
        <v>2.4555199999999999</v>
      </c>
      <c r="X365" s="91">
        <f t="shared" si="210"/>
        <v>2.4214000000000002</v>
      </c>
      <c r="Y365" s="91">
        <f t="shared" si="210"/>
        <v>2.4378299999999999</v>
      </c>
      <c r="Z365" s="91">
        <f t="shared" si="210"/>
        <v>2.3863799999999999</v>
      </c>
      <c r="AA365" s="91">
        <f t="shared" si="210"/>
        <v>2.1486000000000001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x14ac:dyDescent="0.2">
      <c r="A370" s="98" t="s">
        <v>2769</v>
      </c>
      <c r="B370" s="28" t="str">
        <f>"10"&amp;"."&amp;$B$801&amp;"."&amp;$B$802</f>
        <v>10.07.2023</v>
      </c>
      <c r="C370" s="90" t="s">
        <v>76</v>
      </c>
      <c r="D370" s="91">
        <f>ROUND(((D371+D372+D374+D373)/1000),5)</f>
        <v>1.90344</v>
      </c>
      <c r="E370" s="91">
        <f>ROUND(((E371+E372+E374+E373)/1000),5)</f>
        <v>1.69913</v>
      </c>
      <c r="F370" s="91">
        <f>ROUND(((F371+F372+F374+F373)/1000),5)</f>
        <v>1.54155</v>
      </c>
      <c r="G370" s="91">
        <f t="shared" ref="G370:AA370" si="213">ROUND(((G371+G372+G374+G373)/1000),5)</f>
        <v>1.44692</v>
      </c>
      <c r="H370" s="91">
        <f t="shared" si="213"/>
        <v>1.3412299999999999</v>
      </c>
      <c r="I370" s="91">
        <f t="shared" si="213"/>
        <v>1.5646599999999999</v>
      </c>
      <c r="J370" s="91">
        <f t="shared" si="213"/>
        <v>1.8306500000000001</v>
      </c>
      <c r="K370" s="91">
        <f t="shared" si="213"/>
        <v>2.00881</v>
      </c>
      <c r="L370" s="91">
        <f t="shared" si="213"/>
        <v>2.2015199999999999</v>
      </c>
      <c r="M370" s="91">
        <f t="shared" si="213"/>
        <v>2.3720699999999999</v>
      </c>
      <c r="N370" s="91">
        <f t="shared" si="213"/>
        <v>2.5725500000000001</v>
      </c>
      <c r="O370" s="91">
        <f t="shared" si="213"/>
        <v>2.5900799999999999</v>
      </c>
      <c r="P370" s="91">
        <f t="shared" si="213"/>
        <v>2.5680000000000001</v>
      </c>
      <c r="Q370" s="91">
        <f t="shared" si="213"/>
        <v>2.6021899999999998</v>
      </c>
      <c r="R370" s="91">
        <f t="shared" si="213"/>
        <v>2.6022599999999998</v>
      </c>
      <c r="S370" s="91">
        <f t="shared" si="213"/>
        <v>2.5235699999999999</v>
      </c>
      <c r="T370" s="91">
        <f t="shared" si="213"/>
        <v>2.51356</v>
      </c>
      <c r="U370" s="91">
        <f t="shared" si="213"/>
        <v>2.55538</v>
      </c>
      <c r="V370" s="91">
        <f t="shared" si="213"/>
        <v>2.4033000000000002</v>
      </c>
      <c r="W370" s="91">
        <f t="shared" si="213"/>
        <v>2.3211300000000001</v>
      </c>
      <c r="X370" s="91">
        <f t="shared" si="213"/>
        <v>2.2793000000000001</v>
      </c>
      <c r="Y370" s="91">
        <f t="shared" si="213"/>
        <v>2.3030200000000001</v>
      </c>
      <c r="Z370" s="91">
        <f t="shared" si="213"/>
        <v>2.1613799999999999</v>
      </c>
      <c r="AA370" s="91">
        <f t="shared" si="213"/>
        <v>2.0783999999999998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x14ac:dyDescent="0.2">
      <c r="A375" s="98" t="s">
        <v>2774</v>
      </c>
      <c r="B375" s="28" t="str">
        <f>"11"&amp;"."&amp;$B$801&amp;"."&amp;$B$802</f>
        <v>11.07.2023</v>
      </c>
      <c r="C375" s="90" t="s">
        <v>76</v>
      </c>
      <c r="D375" s="91">
        <f>ROUND(((D376+D377+D379+D378)/1000),5)</f>
        <v>1.82629</v>
      </c>
      <c r="E375" s="91">
        <f>ROUND(((E376+E377+E379+E378)/1000),5)</f>
        <v>1.7517499999999999</v>
      </c>
      <c r="F375" s="91">
        <f>ROUND(((F376+F377+F379+F378)/1000),5)</f>
        <v>1.5340499999999999</v>
      </c>
      <c r="G375" s="91">
        <f t="shared" ref="G375:AA375" si="216">ROUND(((G376+G377+G379+G378)/1000),5)</f>
        <v>1.35701</v>
      </c>
      <c r="H375" s="91">
        <f t="shared" si="216"/>
        <v>1.3483700000000001</v>
      </c>
      <c r="I375" s="91">
        <f t="shared" si="216"/>
        <v>1.5560499999999999</v>
      </c>
      <c r="J375" s="91">
        <f t="shared" si="216"/>
        <v>1.7971600000000001</v>
      </c>
      <c r="K375" s="91">
        <f t="shared" si="216"/>
        <v>1.9754700000000001</v>
      </c>
      <c r="L375" s="91">
        <f t="shared" si="216"/>
        <v>2.1873499999999999</v>
      </c>
      <c r="M375" s="91">
        <f t="shared" si="216"/>
        <v>2.2862</v>
      </c>
      <c r="N375" s="91">
        <f t="shared" si="216"/>
        <v>2.2984200000000001</v>
      </c>
      <c r="O375" s="91">
        <f t="shared" si="216"/>
        <v>2.3137400000000001</v>
      </c>
      <c r="P375" s="91">
        <f t="shared" si="216"/>
        <v>2.3300399999999999</v>
      </c>
      <c r="Q375" s="91">
        <f t="shared" si="216"/>
        <v>2.3268</v>
      </c>
      <c r="R375" s="91">
        <f t="shared" si="216"/>
        <v>2.3591199999999999</v>
      </c>
      <c r="S375" s="91">
        <f t="shared" si="216"/>
        <v>2.3549199999999999</v>
      </c>
      <c r="T375" s="91">
        <f t="shared" si="216"/>
        <v>2.3517000000000001</v>
      </c>
      <c r="U375" s="91">
        <f t="shared" si="216"/>
        <v>2.3395600000000001</v>
      </c>
      <c r="V375" s="91">
        <f t="shared" si="216"/>
        <v>2.3094100000000002</v>
      </c>
      <c r="W375" s="91">
        <f t="shared" si="216"/>
        <v>2.2650000000000001</v>
      </c>
      <c r="X375" s="91">
        <f t="shared" si="216"/>
        <v>2.2183099999999998</v>
      </c>
      <c r="Y375" s="91">
        <f t="shared" si="216"/>
        <v>2.2425999999999999</v>
      </c>
      <c r="Z375" s="91">
        <f t="shared" si="216"/>
        <v>2.10006</v>
      </c>
      <c r="AA375" s="91">
        <f t="shared" si="216"/>
        <v>2.0566200000000001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x14ac:dyDescent="0.2">
      <c r="A380" s="98" t="s">
        <v>2779</v>
      </c>
      <c r="B380" s="28" t="str">
        <f>"12"&amp;"."&amp;$B$801&amp;"."&amp;$B$802</f>
        <v>12.07.2023</v>
      </c>
      <c r="C380" s="90" t="s">
        <v>76</v>
      </c>
      <c r="D380" s="91">
        <f>ROUND(((D381+D382+D384+D383)/1000),5)</f>
        <v>1.77915</v>
      </c>
      <c r="E380" s="91">
        <f>ROUND(((E381+E382+E384+E383)/1000),5)</f>
        <v>1.6629700000000001</v>
      </c>
      <c r="F380" s="91">
        <f>ROUND(((F381+F382+F384+F383)/1000),5)</f>
        <v>1.5722700000000001</v>
      </c>
      <c r="G380" s="91">
        <f t="shared" ref="G380:AA380" si="219">ROUND(((G381+G382+G384+G383)/1000),5)</f>
        <v>1.52782</v>
      </c>
      <c r="H380" s="91">
        <f t="shared" si="219"/>
        <v>1.52023</v>
      </c>
      <c r="I380" s="91">
        <f t="shared" si="219"/>
        <v>1.6404700000000001</v>
      </c>
      <c r="J380" s="91">
        <f t="shared" si="219"/>
        <v>1.8792500000000001</v>
      </c>
      <c r="K380" s="91">
        <f t="shared" si="219"/>
        <v>2.04962</v>
      </c>
      <c r="L380" s="91">
        <f t="shared" si="219"/>
        <v>2.2985199999999999</v>
      </c>
      <c r="M380" s="91">
        <f t="shared" si="219"/>
        <v>2.4977200000000002</v>
      </c>
      <c r="N380" s="91">
        <f t="shared" si="219"/>
        <v>2.6010900000000001</v>
      </c>
      <c r="O380" s="91">
        <f t="shared" si="219"/>
        <v>2.5993599999999999</v>
      </c>
      <c r="P380" s="91">
        <f t="shared" si="219"/>
        <v>2.56088</v>
      </c>
      <c r="Q380" s="91">
        <f t="shared" si="219"/>
        <v>2.5468000000000002</v>
      </c>
      <c r="R380" s="91">
        <f t="shared" si="219"/>
        <v>2.6650399999999999</v>
      </c>
      <c r="S380" s="91">
        <f t="shared" si="219"/>
        <v>2.61049</v>
      </c>
      <c r="T380" s="91">
        <f t="shared" si="219"/>
        <v>2.5974499999999998</v>
      </c>
      <c r="U380" s="91">
        <f t="shared" si="219"/>
        <v>2.4697800000000001</v>
      </c>
      <c r="V380" s="91">
        <f t="shared" si="219"/>
        <v>2.4283199999999998</v>
      </c>
      <c r="W380" s="91">
        <f t="shared" si="219"/>
        <v>2.32985</v>
      </c>
      <c r="X380" s="91">
        <f t="shared" si="219"/>
        <v>2.3363100000000001</v>
      </c>
      <c r="Y380" s="91">
        <f t="shared" si="219"/>
        <v>2.3487300000000002</v>
      </c>
      <c r="Z380" s="91">
        <f t="shared" si="219"/>
        <v>2.16703</v>
      </c>
      <c r="AA380" s="91">
        <f t="shared" si="219"/>
        <v>2.0513400000000002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x14ac:dyDescent="0.2">
      <c r="A385" s="98" t="s">
        <v>2784</v>
      </c>
      <c r="B385" s="28" t="str">
        <f>"13"&amp;"."&amp;$B$801&amp;"."&amp;$B$802</f>
        <v>13.07.2023</v>
      </c>
      <c r="C385" s="90" t="s">
        <v>76</v>
      </c>
      <c r="D385" s="91">
        <f>ROUND(((D386+D387+D389+D388)/1000),5)</f>
        <v>1.91597</v>
      </c>
      <c r="E385" s="91">
        <f>ROUND(((E386+E387+E389+E388)/1000),5)</f>
        <v>1.7762500000000001</v>
      </c>
      <c r="F385" s="91">
        <f>ROUND(((F386+F387+F389+F388)/1000),5)</f>
        <v>1.6378600000000001</v>
      </c>
      <c r="G385" s="91">
        <f t="shared" ref="G385:AA385" si="222">ROUND(((G386+G387+G389+G388)/1000),5)</f>
        <v>1.5764400000000001</v>
      </c>
      <c r="H385" s="91">
        <f t="shared" si="222"/>
        <v>1.55382</v>
      </c>
      <c r="I385" s="91">
        <f t="shared" si="222"/>
        <v>1.7307600000000001</v>
      </c>
      <c r="J385" s="91">
        <f t="shared" si="222"/>
        <v>1.92658</v>
      </c>
      <c r="K385" s="91">
        <f t="shared" si="222"/>
        <v>2.0811799999999998</v>
      </c>
      <c r="L385" s="91">
        <f t="shared" si="222"/>
        <v>2.2983500000000001</v>
      </c>
      <c r="M385" s="91">
        <f t="shared" si="222"/>
        <v>2.4372799999999999</v>
      </c>
      <c r="N385" s="91">
        <f t="shared" si="222"/>
        <v>2.5988699999999998</v>
      </c>
      <c r="O385" s="91">
        <f t="shared" si="222"/>
        <v>2.6007400000000001</v>
      </c>
      <c r="P385" s="91">
        <f t="shared" si="222"/>
        <v>2.59856</v>
      </c>
      <c r="Q385" s="91">
        <f t="shared" si="222"/>
        <v>2.6010499999999999</v>
      </c>
      <c r="R385" s="91">
        <f t="shared" si="222"/>
        <v>2.6663100000000002</v>
      </c>
      <c r="S385" s="91">
        <f t="shared" si="222"/>
        <v>2.6550099999999999</v>
      </c>
      <c r="T385" s="91">
        <f t="shared" si="222"/>
        <v>2.6187200000000002</v>
      </c>
      <c r="U385" s="91">
        <f t="shared" si="222"/>
        <v>2.6032500000000001</v>
      </c>
      <c r="V385" s="91">
        <f t="shared" si="222"/>
        <v>2.5799300000000001</v>
      </c>
      <c r="W385" s="91">
        <f t="shared" si="222"/>
        <v>2.53417</v>
      </c>
      <c r="X385" s="91">
        <f t="shared" si="222"/>
        <v>2.5156000000000001</v>
      </c>
      <c r="Y385" s="91">
        <f t="shared" si="222"/>
        <v>2.5074700000000001</v>
      </c>
      <c r="Z385" s="91">
        <f t="shared" si="222"/>
        <v>2.2913600000000001</v>
      </c>
      <c r="AA385" s="91">
        <f t="shared" si="222"/>
        <v>2.1053099999999998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x14ac:dyDescent="0.2">
      <c r="A390" s="98" t="s">
        <v>2789</v>
      </c>
      <c r="B390" s="28" t="str">
        <f>"14"&amp;"."&amp;$B$801&amp;"."&amp;$B$802</f>
        <v>14.07.2023</v>
      </c>
      <c r="C390" s="90" t="s">
        <v>76</v>
      </c>
      <c r="D390" s="91">
        <f>ROUND(((D391+D392+D394+D393)/1000),5)</f>
        <v>1.90567</v>
      </c>
      <c r="E390" s="91">
        <f>ROUND(((E391+E392+E394+E393)/1000),5)</f>
        <v>1.74047</v>
      </c>
      <c r="F390" s="91">
        <f>ROUND(((F391+F392+F394+F393)/1000),5)</f>
        <v>1.5940799999999999</v>
      </c>
      <c r="G390" s="91">
        <f t="shared" ref="G390:AA390" si="225">ROUND(((G391+G392+G394+G393)/1000),5)</f>
        <v>1.5520700000000001</v>
      </c>
      <c r="H390" s="91">
        <f t="shared" si="225"/>
        <v>1.54921</v>
      </c>
      <c r="I390" s="91">
        <f t="shared" si="225"/>
        <v>1.66438</v>
      </c>
      <c r="J390" s="91">
        <f t="shared" si="225"/>
        <v>1.88385</v>
      </c>
      <c r="K390" s="91">
        <f t="shared" si="225"/>
        <v>2.0756999999999999</v>
      </c>
      <c r="L390" s="91">
        <f t="shared" si="225"/>
        <v>2.32612</v>
      </c>
      <c r="M390" s="91">
        <f t="shared" si="225"/>
        <v>2.5628700000000002</v>
      </c>
      <c r="N390" s="91">
        <f t="shared" si="225"/>
        <v>2.5994600000000001</v>
      </c>
      <c r="O390" s="91">
        <f t="shared" si="225"/>
        <v>2.6081099999999999</v>
      </c>
      <c r="P390" s="91">
        <f t="shared" si="225"/>
        <v>2.5989100000000001</v>
      </c>
      <c r="Q390" s="91">
        <f t="shared" si="225"/>
        <v>2.5960299999999998</v>
      </c>
      <c r="R390" s="91">
        <f t="shared" si="225"/>
        <v>2.6407600000000002</v>
      </c>
      <c r="S390" s="91">
        <f t="shared" si="225"/>
        <v>2.6016300000000001</v>
      </c>
      <c r="T390" s="91">
        <f t="shared" si="225"/>
        <v>2.5987499999999999</v>
      </c>
      <c r="U390" s="91">
        <f t="shared" si="225"/>
        <v>2.60364</v>
      </c>
      <c r="V390" s="91">
        <f t="shared" si="225"/>
        <v>2.5948000000000002</v>
      </c>
      <c r="W390" s="91">
        <f t="shared" si="225"/>
        <v>2.56413</v>
      </c>
      <c r="X390" s="91">
        <f t="shared" si="225"/>
        <v>2.5481500000000001</v>
      </c>
      <c r="Y390" s="91">
        <f t="shared" si="225"/>
        <v>2.5663200000000002</v>
      </c>
      <c r="Z390" s="91">
        <f t="shared" si="225"/>
        <v>2.3637700000000001</v>
      </c>
      <c r="AA390" s="91">
        <f t="shared" si="225"/>
        <v>2.11755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x14ac:dyDescent="0.2">
      <c r="A395" s="98" t="s">
        <v>2794</v>
      </c>
      <c r="B395" s="28" t="str">
        <f>"15"&amp;"."&amp;$B$801&amp;"."&amp;$B$802</f>
        <v>15.07.2023</v>
      </c>
      <c r="C395" s="90" t="s">
        <v>76</v>
      </c>
      <c r="D395" s="91">
        <f>ROUND(((D396+D397+D399+D398)/1000),5)</f>
        <v>2.0262500000000001</v>
      </c>
      <c r="E395" s="91">
        <f>ROUND(((E396+E397+E399+E398)/1000),5)</f>
        <v>1.9987699999999999</v>
      </c>
      <c r="F395" s="91">
        <f>ROUND(((F396+F397+F399+F398)/1000),5)</f>
        <v>1.88232</v>
      </c>
      <c r="G395" s="91">
        <f t="shared" ref="G395:AA395" si="228">ROUND(((G396+G397+G399+G398)/1000),5)</f>
        <v>1.7895700000000001</v>
      </c>
      <c r="H395" s="91">
        <f t="shared" si="228"/>
        <v>1.72844</v>
      </c>
      <c r="I395" s="91">
        <f t="shared" si="228"/>
        <v>1.7243900000000001</v>
      </c>
      <c r="J395" s="91">
        <f t="shared" si="228"/>
        <v>1.80036</v>
      </c>
      <c r="K395" s="91">
        <f t="shared" si="228"/>
        <v>1.9911700000000001</v>
      </c>
      <c r="L395" s="91">
        <f t="shared" si="228"/>
        <v>2.1346799999999999</v>
      </c>
      <c r="M395" s="91">
        <f t="shared" si="228"/>
        <v>2.4123899999999998</v>
      </c>
      <c r="N395" s="91">
        <f t="shared" si="228"/>
        <v>2.68723</v>
      </c>
      <c r="O395" s="91">
        <f t="shared" si="228"/>
        <v>2.6770299999999998</v>
      </c>
      <c r="P395" s="91">
        <f t="shared" si="228"/>
        <v>2.7888099999999998</v>
      </c>
      <c r="Q395" s="91">
        <f t="shared" si="228"/>
        <v>2.8285900000000002</v>
      </c>
      <c r="R395" s="91">
        <f t="shared" si="228"/>
        <v>2.78634</v>
      </c>
      <c r="S395" s="91">
        <f t="shared" si="228"/>
        <v>2.6644199999999998</v>
      </c>
      <c r="T395" s="91">
        <f t="shared" si="228"/>
        <v>2.58277</v>
      </c>
      <c r="U395" s="91">
        <f t="shared" si="228"/>
        <v>2.4707699999999999</v>
      </c>
      <c r="V395" s="91">
        <f t="shared" si="228"/>
        <v>2.4132600000000002</v>
      </c>
      <c r="W395" s="91">
        <f t="shared" si="228"/>
        <v>2.2223199999999999</v>
      </c>
      <c r="X395" s="91">
        <f t="shared" si="228"/>
        <v>2.2142200000000001</v>
      </c>
      <c r="Y395" s="91">
        <f t="shared" si="228"/>
        <v>2.3276599999999998</v>
      </c>
      <c r="Z395" s="91">
        <f t="shared" si="228"/>
        <v>2.1856499999999999</v>
      </c>
      <c r="AA395" s="91">
        <f t="shared" si="228"/>
        <v>2.05165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x14ac:dyDescent="0.2">
      <c r="A400" s="98" t="s">
        <v>2799</v>
      </c>
      <c r="B400" s="28" t="str">
        <f>"16"&amp;"."&amp;$B$801&amp;"."&amp;$B$802</f>
        <v>16.07.2023</v>
      </c>
      <c r="C400" s="90" t="s">
        <v>76</v>
      </c>
      <c r="D400" s="91">
        <f>ROUND(((D401+D402+D404+D403)/1000),5)</f>
        <v>1.9988900000000001</v>
      </c>
      <c r="E400" s="91">
        <f>ROUND(((E401+E402+E404+E403)/1000),5)</f>
        <v>1.9089499999999999</v>
      </c>
      <c r="F400" s="91">
        <f>ROUND(((F401+F402+F404+F403)/1000),5)</f>
        <v>1.8055699999999999</v>
      </c>
      <c r="G400" s="91">
        <f t="shared" ref="G400:AA400" si="231">ROUND(((G401+G402+G404+G403)/1000),5)</f>
        <v>1.69641</v>
      </c>
      <c r="H400" s="91">
        <f t="shared" si="231"/>
        <v>1.6346700000000001</v>
      </c>
      <c r="I400" s="91">
        <f t="shared" si="231"/>
        <v>1.6311500000000001</v>
      </c>
      <c r="J400" s="91">
        <f t="shared" si="231"/>
        <v>1.6716599999999999</v>
      </c>
      <c r="K400" s="91">
        <f t="shared" si="231"/>
        <v>1.8960999999999999</v>
      </c>
      <c r="L400" s="91">
        <f t="shared" si="231"/>
        <v>2.0800700000000001</v>
      </c>
      <c r="M400" s="91">
        <f t="shared" si="231"/>
        <v>2.4120599999999999</v>
      </c>
      <c r="N400" s="91">
        <f t="shared" si="231"/>
        <v>2.4991599999999998</v>
      </c>
      <c r="O400" s="91">
        <f t="shared" si="231"/>
        <v>2.5325700000000002</v>
      </c>
      <c r="P400" s="91">
        <f t="shared" si="231"/>
        <v>2.5436399999999999</v>
      </c>
      <c r="Q400" s="91">
        <f t="shared" si="231"/>
        <v>2.5507499999999999</v>
      </c>
      <c r="R400" s="91">
        <f t="shared" si="231"/>
        <v>2.5688499999999999</v>
      </c>
      <c r="S400" s="91">
        <f t="shared" si="231"/>
        <v>2.56088</v>
      </c>
      <c r="T400" s="91">
        <f t="shared" si="231"/>
        <v>2.5228199999999998</v>
      </c>
      <c r="U400" s="91">
        <f t="shared" si="231"/>
        <v>2.4859499999999999</v>
      </c>
      <c r="V400" s="91">
        <f t="shared" si="231"/>
        <v>2.4765899999999998</v>
      </c>
      <c r="W400" s="91">
        <f t="shared" si="231"/>
        <v>2.4617900000000001</v>
      </c>
      <c r="X400" s="91">
        <f t="shared" si="231"/>
        <v>2.47052</v>
      </c>
      <c r="Y400" s="91">
        <f t="shared" si="231"/>
        <v>2.5110399999999999</v>
      </c>
      <c r="Z400" s="91">
        <f t="shared" si="231"/>
        <v>2.40612</v>
      </c>
      <c r="AA400" s="91">
        <f t="shared" si="231"/>
        <v>2.1322700000000001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x14ac:dyDescent="0.2">
      <c r="A405" s="98" t="s">
        <v>2804</v>
      </c>
      <c r="B405" s="28" t="str">
        <f>"17"&amp;"."&amp;$B$801&amp;"."&amp;$B$802</f>
        <v>17.07.2023</v>
      </c>
      <c r="C405" s="90" t="s">
        <v>76</v>
      </c>
      <c r="D405" s="91">
        <f>ROUND(((D406+D407+D409+D408)/1000),5)</f>
        <v>1.9864900000000001</v>
      </c>
      <c r="E405" s="91">
        <f>ROUND(((E406+E407+E409+E408)/1000),5)</f>
        <v>1.8691800000000001</v>
      </c>
      <c r="F405" s="91">
        <f>ROUND(((F406+F407+F409+F408)/1000),5)</f>
        <v>1.77905</v>
      </c>
      <c r="G405" s="91">
        <f t="shared" ref="G405:AA405" si="234">ROUND(((G406+G407+G409+G408)/1000),5)</f>
        <v>1.6762900000000001</v>
      </c>
      <c r="H405" s="91">
        <f t="shared" si="234"/>
        <v>1.6356999999999999</v>
      </c>
      <c r="I405" s="91">
        <f t="shared" si="234"/>
        <v>1.7225699999999999</v>
      </c>
      <c r="J405" s="91">
        <f t="shared" si="234"/>
        <v>1.90882</v>
      </c>
      <c r="K405" s="91">
        <f t="shared" si="234"/>
        <v>2.0675599999999998</v>
      </c>
      <c r="L405" s="91">
        <f t="shared" si="234"/>
        <v>2.3260399999999999</v>
      </c>
      <c r="M405" s="91">
        <f t="shared" si="234"/>
        <v>2.5869800000000001</v>
      </c>
      <c r="N405" s="91">
        <f t="shared" si="234"/>
        <v>2.5973999999999999</v>
      </c>
      <c r="O405" s="91">
        <f t="shared" si="234"/>
        <v>2.6271300000000002</v>
      </c>
      <c r="P405" s="91">
        <f t="shared" si="234"/>
        <v>2.5982400000000001</v>
      </c>
      <c r="Q405" s="91">
        <f t="shared" si="234"/>
        <v>2.6186799999999999</v>
      </c>
      <c r="R405" s="91">
        <f t="shared" si="234"/>
        <v>2.6855699999999998</v>
      </c>
      <c r="S405" s="91">
        <f t="shared" si="234"/>
        <v>2.66222</v>
      </c>
      <c r="T405" s="91">
        <f t="shared" si="234"/>
        <v>2.6574800000000001</v>
      </c>
      <c r="U405" s="91">
        <f t="shared" si="234"/>
        <v>2.6432199999999999</v>
      </c>
      <c r="V405" s="91">
        <f t="shared" si="234"/>
        <v>2.60527</v>
      </c>
      <c r="W405" s="91">
        <f t="shared" si="234"/>
        <v>2.5551499999999998</v>
      </c>
      <c r="X405" s="91">
        <f t="shared" si="234"/>
        <v>2.5393300000000001</v>
      </c>
      <c r="Y405" s="91">
        <f t="shared" si="234"/>
        <v>2.5422500000000001</v>
      </c>
      <c r="Z405" s="91">
        <f t="shared" si="234"/>
        <v>2.2141199999999999</v>
      </c>
      <c r="AA405" s="91">
        <f t="shared" si="234"/>
        <v>2.0089899999999998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x14ac:dyDescent="0.2">
      <c r="A410" s="98" t="s">
        <v>2809</v>
      </c>
      <c r="B410" s="28" t="str">
        <f>"18"&amp;"."&amp;$B$801&amp;"."&amp;$B$802</f>
        <v>18.07.2023</v>
      </c>
      <c r="C410" s="90" t="s">
        <v>76</v>
      </c>
      <c r="D410" s="91">
        <f>ROUND(((D411+D412+D414+D413)/1000),5)</f>
        <v>1.8624700000000001</v>
      </c>
      <c r="E410" s="91">
        <f>ROUND(((E411+E412+E414+E413)/1000),5)</f>
        <v>1.7460500000000001</v>
      </c>
      <c r="F410" s="91">
        <f>ROUND(((F411+F412+F414+F413)/1000),5)</f>
        <v>1.6312899999999999</v>
      </c>
      <c r="G410" s="91">
        <f t="shared" ref="G410:AA410" si="237">ROUND(((G411+G412+G414+G413)/1000),5)</f>
        <v>1.52759</v>
      </c>
      <c r="H410" s="91">
        <f t="shared" si="237"/>
        <v>1.56843</v>
      </c>
      <c r="I410" s="91">
        <f t="shared" si="237"/>
        <v>1.66852</v>
      </c>
      <c r="J410" s="91">
        <f t="shared" si="237"/>
        <v>1.7849999999999999</v>
      </c>
      <c r="K410" s="91">
        <f t="shared" si="237"/>
        <v>2.0546799999999998</v>
      </c>
      <c r="L410" s="91">
        <f t="shared" si="237"/>
        <v>2.2947099999999998</v>
      </c>
      <c r="M410" s="91">
        <f t="shared" si="237"/>
        <v>2.59335</v>
      </c>
      <c r="N410" s="91">
        <f t="shared" si="237"/>
        <v>2.6137800000000002</v>
      </c>
      <c r="O410" s="91">
        <f t="shared" si="237"/>
        <v>2.6139600000000001</v>
      </c>
      <c r="P410" s="91">
        <f t="shared" si="237"/>
        <v>2.5958600000000001</v>
      </c>
      <c r="Q410" s="91">
        <f t="shared" si="237"/>
        <v>2.60928</v>
      </c>
      <c r="R410" s="91">
        <f t="shared" si="237"/>
        <v>2.67578</v>
      </c>
      <c r="S410" s="91">
        <f t="shared" si="237"/>
        <v>2.6624599999999998</v>
      </c>
      <c r="T410" s="91">
        <f t="shared" si="237"/>
        <v>2.66</v>
      </c>
      <c r="U410" s="91">
        <f t="shared" si="237"/>
        <v>2.6389</v>
      </c>
      <c r="V410" s="91">
        <f t="shared" si="237"/>
        <v>2.59958</v>
      </c>
      <c r="W410" s="91">
        <f t="shared" si="237"/>
        <v>2.5544899999999999</v>
      </c>
      <c r="X410" s="91">
        <f t="shared" si="237"/>
        <v>2.5154200000000002</v>
      </c>
      <c r="Y410" s="91">
        <f t="shared" si="237"/>
        <v>2.5054599999999998</v>
      </c>
      <c r="Z410" s="91">
        <f t="shared" si="237"/>
        <v>2.1479200000000001</v>
      </c>
      <c r="AA410" s="91">
        <f t="shared" si="237"/>
        <v>1.9930000000000001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x14ac:dyDescent="0.2">
      <c r="A415" s="98" t="s">
        <v>2814</v>
      </c>
      <c r="B415" s="28" t="str">
        <f>"19"&amp;"."&amp;$B$801&amp;"."&amp;$B$802</f>
        <v>19.07.2023</v>
      </c>
      <c r="C415" s="90" t="s">
        <v>76</v>
      </c>
      <c r="D415" s="91">
        <f>ROUND(((D416+D417+D419+D418)/1000),5)</f>
        <v>1.84239</v>
      </c>
      <c r="E415" s="91">
        <f>ROUND(((E416+E417+E419+E418)/1000),5)</f>
        <v>1.71624</v>
      </c>
      <c r="F415" s="91">
        <f>ROUND(((F416+F417+F419+F418)/1000),5)</f>
        <v>1.54938</v>
      </c>
      <c r="G415" s="91">
        <f t="shared" ref="G415:AA415" si="240">ROUND(((G416+G417+G419+G418)/1000),5)</f>
        <v>1.4744200000000001</v>
      </c>
      <c r="H415" s="91">
        <f t="shared" si="240"/>
        <v>1.4604699999999999</v>
      </c>
      <c r="I415" s="91">
        <f t="shared" si="240"/>
        <v>1.63201</v>
      </c>
      <c r="J415" s="91">
        <f t="shared" si="240"/>
        <v>1.82315</v>
      </c>
      <c r="K415" s="91">
        <f t="shared" si="240"/>
        <v>2.08934</v>
      </c>
      <c r="L415" s="91">
        <f t="shared" si="240"/>
        <v>2.30938</v>
      </c>
      <c r="M415" s="91">
        <f t="shared" si="240"/>
        <v>2.58114</v>
      </c>
      <c r="N415" s="91">
        <f t="shared" si="240"/>
        <v>2.62785</v>
      </c>
      <c r="O415" s="91">
        <f t="shared" si="240"/>
        <v>2.6394700000000002</v>
      </c>
      <c r="P415" s="91">
        <f t="shared" si="240"/>
        <v>2.6372300000000002</v>
      </c>
      <c r="Q415" s="91">
        <f t="shared" si="240"/>
        <v>2.6450900000000002</v>
      </c>
      <c r="R415" s="91">
        <f t="shared" si="240"/>
        <v>2.7059500000000001</v>
      </c>
      <c r="S415" s="91">
        <f t="shared" si="240"/>
        <v>2.6895500000000001</v>
      </c>
      <c r="T415" s="91">
        <f t="shared" si="240"/>
        <v>2.6763300000000001</v>
      </c>
      <c r="U415" s="91">
        <f t="shared" si="240"/>
        <v>2.6573799999999999</v>
      </c>
      <c r="V415" s="91">
        <f t="shared" si="240"/>
        <v>2.6173700000000002</v>
      </c>
      <c r="W415" s="91">
        <f t="shared" si="240"/>
        <v>2.5790000000000002</v>
      </c>
      <c r="X415" s="91">
        <f t="shared" si="240"/>
        <v>2.55226</v>
      </c>
      <c r="Y415" s="91">
        <f t="shared" si="240"/>
        <v>2.5388899999999999</v>
      </c>
      <c r="Z415" s="91">
        <f t="shared" si="240"/>
        <v>2.2424599999999999</v>
      </c>
      <c r="AA415" s="91">
        <f t="shared" si="240"/>
        <v>2.11416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x14ac:dyDescent="0.2">
      <c r="A420" s="98" t="s">
        <v>2819</v>
      </c>
      <c r="B420" s="28" t="str">
        <f>"20"&amp;"."&amp;$B$801&amp;"."&amp;$B$802</f>
        <v>20.07.2023</v>
      </c>
      <c r="C420" s="90" t="s">
        <v>76</v>
      </c>
      <c r="D420" s="91">
        <f>ROUND(((D421+D422+D424+D423)/1000),5)</f>
        <v>1.81009</v>
      </c>
      <c r="E420" s="91">
        <f>ROUND(((E421+E422+E424+E423)/1000),5)</f>
        <v>1.65808</v>
      </c>
      <c r="F420" s="91">
        <f>ROUND(((F421+F422+F424+F423)/1000),5)</f>
        <v>1.5203599999999999</v>
      </c>
      <c r="G420" s="91">
        <f t="shared" ref="G420:AA420" si="243">ROUND(((G421+G422+G424+G423)/1000),5)</f>
        <v>1.452</v>
      </c>
      <c r="H420" s="91">
        <f t="shared" si="243"/>
        <v>1.43506</v>
      </c>
      <c r="I420" s="91">
        <f t="shared" si="243"/>
        <v>1.61619</v>
      </c>
      <c r="J420" s="91">
        <f t="shared" si="243"/>
        <v>1.6855500000000001</v>
      </c>
      <c r="K420" s="91">
        <f t="shared" si="243"/>
        <v>2.0761099999999999</v>
      </c>
      <c r="L420" s="91">
        <f t="shared" si="243"/>
        <v>2.3940000000000001</v>
      </c>
      <c r="M420" s="91">
        <f t="shared" si="243"/>
        <v>2.5965799999999999</v>
      </c>
      <c r="N420" s="91">
        <f t="shared" si="243"/>
        <v>2.6513499999999999</v>
      </c>
      <c r="O420" s="91">
        <f t="shared" si="243"/>
        <v>2.6583100000000002</v>
      </c>
      <c r="P420" s="91">
        <f t="shared" si="243"/>
        <v>2.65551</v>
      </c>
      <c r="Q420" s="91">
        <f t="shared" si="243"/>
        <v>2.6567400000000001</v>
      </c>
      <c r="R420" s="91">
        <f t="shared" si="243"/>
        <v>2.67597</v>
      </c>
      <c r="S420" s="91">
        <f t="shared" si="243"/>
        <v>2.6679599999999999</v>
      </c>
      <c r="T420" s="91">
        <f t="shared" si="243"/>
        <v>2.6670500000000001</v>
      </c>
      <c r="U420" s="91">
        <f t="shared" si="243"/>
        <v>2.6548699999999998</v>
      </c>
      <c r="V420" s="91">
        <f t="shared" si="243"/>
        <v>2.6118700000000001</v>
      </c>
      <c r="W420" s="91">
        <f t="shared" si="243"/>
        <v>2.5866899999999999</v>
      </c>
      <c r="X420" s="91">
        <f t="shared" si="243"/>
        <v>2.5670600000000001</v>
      </c>
      <c r="Y420" s="91">
        <f t="shared" si="243"/>
        <v>2.5565000000000002</v>
      </c>
      <c r="Z420" s="91">
        <f t="shared" si="243"/>
        <v>2.23014</v>
      </c>
      <c r="AA420" s="91">
        <f t="shared" si="243"/>
        <v>2.01363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x14ac:dyDescent="0.2">
      <c r="A425" s="98" t="s">
        <v>2824</v>
      </c>
      <c r="B425" s="28" t="str">
        <f>"21"&amp;"."&amp;$B$801&amp;"."&amp;$B$802</f>
        <v>21.07.2023</v>
      </c>
      <c r="C425" s="90" t="s">
        <v>76</v>
      </c>
      <c r="D425" s="91">
        <f>ROUND(((D426+D427+D429+D428)/1000),5)</f>
        <v>1.77295</v>
      </c>
      <c r="E425" s="91">
        <f>ROUND(((E426+E427+E429+E428)/1000),5)</f>
        <v>1.6332100000000001</v>
      </c>
      <c r="F425" s="91">
        <f>ROUND(((F426+F427+F429+F428)/1000),5)</f>
        <v>1.5587899999999999</v>
      </c>
      <c r="G425" s="91">
        <f t="shared" ref="G425:AA425" si="246">ROUND(((G426+G427+G429+G428)/1000),5)</f>
        <v>1.4821500000000001</v>
      </c>
      <c r="H425" s="91">
        <f t="shared" si="246"/>
        <v>1.4543900000000001</v>
      </c>
      <c r="I425" s="91">
        <f t="shared" si="246"/>
        <v>1.6032599999999999</v>
      </c>
      <c r="J425" s="91">
        <f t="shared" si="246"/>
        <v>1.7216800000000001</v>
      </c>
      <c r="K425" s="91">
        <f t="shared" si="246"/>
        <v>2.0243099999999998</v>
      </c>
      <c r="L425" s="91">
        <f t="shared" si="246"/>
        <v>2.45872</v>
      </c>
      <c r="M425" s="91">
        <f t="shared" si="246"/>
        <v>2.6505299999999998</v>
      </c>
      <c r="N425" s="91">
        <f t="shared" si="246"/>
        <v>2.6677900000000001</v>
      </c>
      <c r="O425" s="91">
        <f t="shared" si="246"/>
        <v>2.6621000000000001</v>
      </c>
      <c r="P425" s="91">
        <f t="shared" si="246"/>
        <v>2.6536400000000002</v>
      </c>
      <c r="Q425" s="91">
        <f t="shared" si="246"/>
        <v>2.6632699999999998</v>
      </c>
      <c r="R425" s="91">
        <f t="shared" si="246"/>
        <v>2.6624500000000002</v>
      </c>
      <c r="S425" s="91">
        <f t="shared" si="246"/>
        <v>2.6563599999999998</v>
      </c>
      <c r="T425" s="91">
        <f t="shared" si="246"/>
        <v>2.6516500000000001</v>
      </c>
      <c r="U425" s="91">
        <f t="shared" si="246"/>
        <v>2.65028</v>
      </c>
      <c r="V425" s="91">
        <f t="shared" si="246"/>
        <v>2.6323400000000001</v>
      </c>
      <c r="W425" s="91">
        <f t="shared" si="246"/>
        <v>2.6322199999999998</v>
      </c>
      <c r="X425" s="91">
        <f t="shared" si="246"/>
        <v>2.6175799999999998</v>
      </c>
      <c r="Y425" s="91">
        <f t="shared" si="246"/>
        <v>2.6211500000000001</v>
      </c>
      <c r="Z425" s="91">
        <f t="shared" si="246"/>
        <v>2.4760900000000001</v>
      </c>
      <c r="AA425" s="91">
        <f t="shared" si="246"/>
        <v>2.1261800000000002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x14ac:dyDescent="0.2">
      <c r="A430" s="98" t="s">
        <v>2829</v>
      </c>
      <c r="B430" s="28" t="str">
        <f>"22"&amp;"."&amp;$B$801&amp;"."&amp;$B$802</f>
        <v>22.07.2023</v>
      </c>
      <c r="C430" s="90" t="s">
        <v>76</v>
      </c>
      <c r="D430" s="91">
        <f>ROUND(((D431+D432+D434+D433)/1000),5)</f>
        <v>2.11591</v>
      </c>
      <c r="E430" s="91">
        <f>ROUND(((E431+E432+E434+E433)/1000),5)</f>
        <v>1.98125</v>
      </c>
      <c r="F430" s="91">
        <f>ROUND(((F431+F432+F434+F433)/1000),5)</f>
        <v>1.8405499999999999</v>
      </c>
      <c r="G430" s="91">
        <f t="shared" ref="G430:AA430" si="249">ROUND(((G431+G432+G434+G433)/1000),5)</f>
        <v>1.7288399999999999</v>
      </c>
      <c r="H430" s="91">
        <f t="shared" si="249"/>
        <v>1.6777599999999999</v>
      </c>
      <c r="I430" s="91">
        <f t="shared" si="249"/>
        <v>1.7478</v>
      </c>
      <c r="J430" s="91">
        <f t="shared" si="249"/>
        <v>1.8797299999999999</v>
      </c>
      <c r="K430" s="91">
        <f t="shared" si="249"/>
        <v>2.0076499999999999</v>
      </c>
      <c r="L430" s="91">
        <f t="shared" si="249"/>
        <v>2.1682600000000001</v>
      </c>
      <c r="M430" s="91">
        <f t="shared" si="249"/>
        <v>2.5759599999999998</v>
      </c>
      <c r="N430" s="91">
        <f t="shared" si="249"/>
        <v>2.6439900000000001</v>
      </c>
      <c r="O430" s="91">
        <f t="shared" si="249"/>
        <v>2.65293</v>
      </c>
      <c r="P430" s="91">
        <f t="shared" si="249"/>
        <v>2.6473100000000001</v>
      </c>
      <c r="Q430" s="91">
        <f t="shared" si="249"/>
        <v>2.6439599999999999</v>
      </c>
      <c r="R430" s="91">
        <f t="shared" si="249"/>
        <v>2.64561</v>
      </c>
      <c r="S430" s="91">
        <f t="shared" si="249"/>
        <v>2.6362100000000002</v>
      </c>
      <c r="T430" s="91">
        <f t="shared" si="249"/>
        <v>2.6077499999999998</v>
      </c>
      <c r="U430" s="91">
        <f t="shared" si="249"/>
        <v>2.5733299999999999</v>
      </c>
      <c r="V430" s="91">
        <f t="shared" si="249"/>
        <v>2.5470100000000002</v>
      </c>
      <c r="W430" s="91">
        <f t="shared" si="249"/>
        <v>2.4950700000000001</v>
      </c>
      <c r="X430" s="91">
        <f t="shared" si="249"/>
        <v>2.4882499999999999</v>
      </c>
      <c r="Y430" s="91">
        <f t="shared" si="249"/>
        <v>2.50284</v>
      </c>
      <c r="Z430" s="91">
        <f t="shared" si="249"/>
        <v>2.31976</v>
      </c>
      <c r="AA430" s="91">
        <f t="shared" si="249"/>
        <v>2.11267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x14ac:dyDescent="0.2">
      <c r="A435" s="98" t="s">
        <v>2834</v>
      </c>
      <c r="B435" s="28" t="str">
        <f>"23"&amp;"."&amp;$B$801&amp;"."&amp;$B$802</f>
        <v>23.07.2023</v>
      </c>
      <c r="C435" s="90" t="s">
        <v>76</v>
      </c>
      <c r="D435" s="91">
        <f>ROUND(((D436+D437+D439+D438)/1000),5)</f>
        <v>1.92862</v>
      </c>
      <c r="E435" s="91">
        <f>ROUND(((E436+E437+E439+E438)/1000),5)</f>
        <v>1.78081</v>
      </c>
      <c r="F435" s="91">
        <f>ROUND(((F436+F437+F439+F438)/1000),5)</f>
        <v>1.6068800000000001</v>
      </c>
      <c r="G435" s="91">
        <f t="shared" ref="G435:AA435" si="252">ROUND(((G436+G437+G439+G438)/1000),5)</f>
        <v>1.50305</v>
      </c>
      <c r="H435" s="91">
        <f t="shared" si="252"/>
        <v>1.4525600000000001</v>
      </c>
      <c r="I435" s="91">
        <f t="shared" si="252"/>
        <v>1.5070399999999999</v>
      </c>
      <c r="J435" s="91">
        <f t="shared" si="252"/>
        <v>1.5071300000000001</v>
      </c>
      <c r="K435" s="91">
        <f t="shared" si="252"/>
        <v>1.80338</v>
      </c>
      <c r="L435" s="91">
        <f t="shared" si="252"/>
        <v>2.0227599999999999</v>
      </c>
      <c r="M435" s="91">
        <f t="shared" si="252"/>
        <v>2.2403900000000001</v>
      </c>
      <c r="N435" s="91">
        <f t="shared" si="252"/>
        <v>2.4234399999999998</v>
      </c>
      <c r="O435" s="91">
        <f t="shared" si="252"/>
        <v>2.4615399999999998</v>
      </c>
      <c r="P435" s="91">
        <f t="shared" si="252"/>
        <v>2.46672</v>
      </c>
      <c r="Q435" s="91">
        <f t="shared" si="252"/>
        <v>2.47139</v>
      </c>
      <c r="R435" s="91">
        <f t="shared" si="252"/>
        <v>2.4710800000000002</v>
      </c>
      <c r="S435" s="91">
        <f t="shared" si="252"/>
        <v>2.4648599999999998</v>
      </c>
      <c r="T435" s="91">
        <f t="shared" si="252"/>
        <v>2.4252699999999998</v>
      </c>
      <c r="U435" s="91">
        <f t="shared" si="252"/>
        <v>2.4146100000000001</v>
      </c>
      <c r="V435" s="91">
        <f t="shared" si="252"/>
        <v>2.4071799999999999</v>
      </c>
      <c r="W435" s="91">
        <f t="shared" si="252"/>
        <v>2.3984999999999999</v>
      </c>
      <c r="X435" s="91">
        <f t="shared" si="252"/>
        <v>2.4042699999999999</v>
      </c>
      <c r="Y435" s="91">
        <f t="shared" si="252"/>
        <v>2.4007299999999998</v>
      </c>
      <c r="Z435" s="91">
        <f t="shared" si="252"/>
        <v>2.2225100000000002</v>
      </c>
      <c r="AA435" s="91">
        <f t="shared" si="252"/>
        <v>2.0518399999999999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x14ac:dyDescent="0.2">
      <c r="A440" s="98" t="s">
        <v>2839</v>
      </c>
      <c r="B440" s="28" t="str">
        <f>"24"&amp;"."&amp;$B$801&amp;"."&amp;$B$802</f>
        <v>24.07.2023</v>
      </c>
      <c r="C440" s="90" t="s">
        <v>76</v>
      </c>
      <c r="D440" s="91">
        <f>ROUND(((D441+D442+D444+D443)/1000),5)</f>
        <v>1.8326800000000001</v>
      </c>
      <c r="E440" s="91">
        <f>ROUND(((E441+E442+E444+E443)/1000),5)</f>
        <v>1.6819</v>
      </c>
      <c r="F440" s="91">
        <f>ROUND(((F441+F442+F444+F443)/1000),5)</f>
        <v>1.6150899999999999</v>
      </c>
      <c r="G440" s="91">
        <f t="shared" ref="G440:AA440" si="255">ROUND(((G441+G442+G444+G443)/1000),5)</f>
        <v>1.5349600000000001</v>
      </c>
      <c r="H440" s="91">
        <f t="shared" si="255"/>
        <v>1.5067200000000001</v>
      </c>
      <c r="I440" s="91">
        <f t="shared" si="255"/>
        <v>1.6754899999999999</v>
      </c>
      <c r="J440" s="91">
        <f t="shared" si="255"/>
        <v>1.8873500000000001</v>
      </c>
      <c r="K440" s="91">
        <f t="shared" si="255"/>
        <v>2.0175000000000001</v>
      </c>
      <c r="L440" s="91">
        <f t="shared" si="255"/>
        <v>2.3539300000000001</v>
      </c>
      <c r="M440" s="91">
        <f t="shared" si="255"/>
        <v>2.5840299999999998</v>
      </c>
      <c r="N440" s="91">
        <f t="shared" si="255"/>
        <v>2.65001</v>
      </c>
      <c r="O440" s="91">
        <f t="shared" si="255"/>
        <v>2.6562199999999998</v>
      </c>
      <c r="P440" s="91">
        <f t="shared" si="255"/>
        <v>2.6434899999999999</v>
      </c>
      <c r="Q440" s="91">
        <f t="shared" si="255"/>
        <v>2.6870500000000002</v>
      </c>
      <c r="R440" s="91">
        <f t="shared" si="255"/>
        <v>2.6816900000000001</v>
      </c>
      <c r="S440" s="91">
        <f t="shared" si="255"/>
        <v>2.6556600000000001</v>
      </c>
      <c r="T440" s="91">
        <f t="shared" si="255"/>
        <v>2.6416400000000002</v>
      </c>
      <c r="U440" s="91">
        <f t="shared" si="255"/>
        <v>2.6206700000000001</v>
      </c>
      <c r="V440" s="91">
        <f t="shared" si="255"/>
        <v>2.5696300000000001</v>
      </c>
      <c r="W440" s="91">
        <f t="shared" si="255"/>
        <v>2.5516800000000002</v>
      </c>
      <c r="X440" s="91">
        <f t="shared" si="255"/>
        <v>2.4939200000000001</v>
      </c>
      <c r="Y440" s="91">
        <f t="shared" si="255"/>
        <v>2.4882300000000002</v>
      </c>
      <c r="Z440" s="91">
        <f t="shared" si="255"/>
        <v>2.1815000000000002</v>
      </c>
      <c r="AA440" s="91">
        <f t="shared" si="255"/>
        <v>1.98115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x14ac:dyDescent="0.2">
      <c r="A445" s="98" t="s">
        <v>2844</v>
      </c>
      <c r="B445" s="28" t="str">
        <f>"25"&amp;"."&amp;$B$801&amp;"."&amp;$B$802</f>
        <v>25.07.2023</v>
      </c>
      <c r="C445" s="90" t="s">
        <v>76</v>
      </c>
      <c r="D445" s="91">
        <f>ROUND(((D446+D447+D449+D448)/1000),5)</f>
        <v>1.7647699999999999</v>
      </c>
      <c r="E445" s="91">
        <f>ROUND(((E446+E447+E449+E448)/1000),5)</f>
        <v>1.62022</v>
      </c>
      <c r="F445" s="91">
        <f>ROUND(((F446+F447+F449+F448)/1000),5)</f>
        <v>1.47522</v>
      </c>
      <c r="G445" s="91">
        <f t="shared" ref="G445:AA445" si="258">ROUND(((G446+G447+G449+G448)/1000),5)</f>
        <v>1.41676</v>
      </c>
      <c r="H445" s="91">
        <f t="shared" si="258"/>
        <v>1.3845000000000001</v>
      </c>
      <c r="I445" s="91">
        <f t="shared" si="258"/>
        <v>1.5708599999999999</v>
      </c>
      <c r="J445" s="91">
        <f t="shared" si="258"/>
        <v>1.6870499999999999</v>
      </c>
      <c r="K445" s="91">
        <f t="shared" si="258"/>
        <v>1.97638</v>
      </c>
      <c r="L445" s="91">
        <f t="shared" si="258"/>
        <v>2.0897700000000001</v>
      </c>
      <c r="M445" s="91">
        <f t="shared" si="258"/>
        <v>2.37507</v>
      </c>
      <c r="N445" s="91">
        <f t="shared" si="258"/>
        <v>2.4416199999999999</v>
      </c>
      <c r="O445" s="91">
        <f t="shared" si="258"/>
        <v>2.5733600000000001</v>
      </c>
      <c r="P445" s="91">
        <f t="shared" si="258"/>
        <v>2.5567600000000001</v>
      </c>
      <c r="Q445" s="91">
        <f t="shared" si="258"/>
        <v>2.5876299999999999</v>
      </c>
      <c r="R445" s="91">
        <f t="shared" si="258"/>
        <v>2.6546099999999999</v>
      </c>
      <c r="S445" s="91">
        <f t="shared" si="258"/>
        <v>2.6528299999999998</v>
      </c>
      <c r="T445" s="91">
        <f t="shared" si="258"/>
        <v>2.65029</v>
      </c>
      <c r="U445" s="91">
        <f t="shared" si="258"/>
        <v>2.6328499999999999</v>
      </c>
      <c r="V445" s="91">
        <f t="shared" si="258"/>
        <v>2.58121</v>
      </c>
      <c r="W445" s="91">
        <f t="shared" si="258"/>
        <v>2.4472200000000002</v>
      </c>
      <c r="X445" s="91">
        <f t="shared" si="258"/>
        <v>2.2778299999999998</v>
      </c>
      <c r="Y445" s="91">
        <f t="shared" si="258"/>
        <v>2.2612000000000001</v>
      </c>
      <c r="Z445" s="91">
        <f t="shared" si="258"/>
        <v>2.0748000000000002</v>
      </c>
      <c r="AA445" s="91">
        <f t="shared" si="258"/>
        <v>1.93676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x14ac:dyDescent="0.2">
      <c r="A450" s="98" t="s">
        <v>2849</v>
      </c>
      <c r="B450" s="28" t="str">
        <f>"26"&amp;"."&amp;$B$801&amp;"."&amp;$B$802</f>
        <v>26.07.2023</v>
      </c>
      <c r="C450" s="90" t="s">
        <v>76</v>
      </c>
      <c r="D450" s="91">
        <f>ROUND(((D451+D452+D454+D453)/1000),5)</f>
        <v>1.82887</v>
      </c>
      <c r="E450" s="91">
        <f>ROUND(((E451+E452+E454+E453)/1000),5)</f>
        <v>1.70434</v>
      </c>
      <c r="F450" s="91">
        <f>ROUND(((F451+F452+F454+F453)/1000),5)</f>
        <v>1.58578</v>
      </c>
      <c r="G450" s="91">
        <f t="shared" ref="G450:AA450" si="261">ROUND(((G451+G452+G454+G453)/1000),5)</f>
        <v>1.46543</v>
      </c>
      <c r="H450" s="91">
        <f t="shared" si="261"/>
        <v>1.4664999999999999</v>
      </c>
      <c r="I450" s="91">
        <f t="shared" si="261"/>
        <v>1.6401699999999999</v>
      </c>
      <c r="J450" s="91">
        <f t="shared" si="261"/>
        <v>1.7568600000000001</v>
      </c>
      <c r="K450" s="91">
        <f t="shared" si="261"/>
        <v>2.0438200000000002</v>
      </c>
      <c r="L450" s="91">
        <f t="shared" si="261"/>
        <v>2.2785099999999998</v>
      </c>
      <c r="M450" s="91">
        <f t="shared" si="261"/>
        <v>2.6507399999999999</v>
      </c>
      <c r="N450" s="91">
        <f t="shared" si="261"/>
        <v>2.7069100000000001</v>
      </c>
      <c r="O450" s="91">
        <f t="shared" si="261"/>
        <v>2.7408899999999998</v>
      </c>
      <c r="P450" s="91">
        <f t="shared" si="261"/>
        <v>2.70838</v>
      </c>
      <c r="Q450" s="91">
        <f t="shared" si="261"/>
        <v>2.68398</v>
      </c>
      <c r="R450" s="91">
        <f t="shared" si="261"/>
        <v>2.79914</v>
      </c>
      <c r="S450" s="91">
        <f t="shared" si="261"/>
        <v>2.7497199999999999</v>
      </c>
      <c r="T450" s="91">
        <f t="shared" si="261"/>
        <v>2.7143199999999998</v>
      </c>
      <c r="U450" s="91">
        <f t="shared" si="261"/>
        <v>2.6797599999999999</v>
      </c>
      <c r="V450" s="91">
        <f t="shared" si="261"/>
        <v>2.6429999999999998</v>
      </c>
      <c r="W450" s="91">
        <f t="shared" si="261"/>
        <v>2.6132399999999998</v>
      </c>
      <c r="X450" s="91">
        <f t="shared" si="261"/>
        <v>2.5560100000000001</v>
      </c>
      <c r="Y450" s="91">
        <f t="shared" si="261"/>
        <v>2.4500799999999998</v>
      </c>
      <c r="Z450" s="91">
        <f t="shared" si="261"/>
        <v>2.3138399999999999</v>
      </c>
      <c r="AA450" s="91">
        <f t="shared" si="261"/>
        <v>1.9966699999999999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x14ac:dyDescent="0.2">
      <c r="A455" s="98" t="s">
        <v>2854</v>
      </c>
      <c r="B455" s="28" t="str">
        <f>"27"&amp;"."&amp;$B$801&amp;"."&amp;$B$802</f>
        <v>27.07.2023</v>
      </c>
      <c r="C455" s="90" t="s">
        <v>76</v>
      </c>
      <c r="D455" s="91">
        <f>ROUND(((D456+D457+D459+D458)/1000),5)</f>
        <v>1.8238000000000001</v>
      </c>
      <c r="E455" s="91">
        <f>ROUND(((E456+E457+E459+E458)/1000),5)</f>
        <v>1.6430499999999999</v>
      </c>
      <c r="F455" s="91">
        <f>ROUND(((F456+F457+F459+F458)/1000),5)</f>
        <v>1.4876499999999999</v>
      </c>
      <c r="G455" s="91">
        <f t="shared" ref="G455:AA455" si="264">ROUND(((G456+G457+G459+G458)/1000),5)</f>
        <v>1.3685400000000001</v>
      </c>
      <c r="H455" s="91">
        <f t="shared" si="264"/>
        <v>1.33971</v>
      </c>
      <c r="I455" s="91">
        <f t="shared" si="264"/>
        <v>1.5783199999999999</v>
      </c>
      <c r="J455" s="91">
        <f t="shared" si="264"/>
        <v>1.8471500000000001</v>
      </c>
      <c r="K455" s="91">
        <f t="shared" si="264"/>
        <v>1.9881899999999999</v>
      </c>
      <c r="L455" s="91">
        <f t="shared" si="264"/>
        <v>2.40239</v>
      </c>
      <c r="M455" s="91">
        <f t="shared" si="264"/>
        <v>2.6628699999999998</v>
      </c>
      <c r="N455" s="91">
        <f t="shared" si="264"/>
        <v>2.67062</v>
      </c>
      <c r="O455" s="91">
        <f t="shared" si="264"/>
        <v>2.6777799999999998</v>
      </c>
      <c r="P455" s="91">
        <f t="shared" si="264"/>
        <v>2.6648700000000001</v>
      </c>
      <c r="Q455" s="91">
        <f t="shared" si="264"/>
        <v>2.6781199999999998</v>
      </c>
      <c r="R455" s="91">
        <f t="shared" si="264"/>
        <v>2.69007</v>
      </c>
      <c r="S455" s="91">
        <f t="shared" si="264"/>
        <v>2.67713</v>
      </c>
      <c r="T455" s="91">
        <f t="shared" si="264"/>
        <v>2.6994099999999999</v>
      </c>
      <c r="U455" s="91">
        <f t="shared" si="264"/>
        <v>2.68005</v>
      </c>
      <c r="V455" s="91">
        <f t="shared" si="264"/>
        <v>2.6507399999999999</v>
      </c>
      <c r="W455" s="91">
        <f t="shared" si="264"/>
        <v>2.59823</v>
      </c>
      <c r="X455" s="91">
        <f t="shared" si="264"/>
        <v>2.5080499999999999</v>
      </c>
      <c r="Y455" s="91">
        <f t="shared" si="264"/>
        <v>2.4532400000000001</v>
      </c>
      <c r="Z455" s="91">
        <f t="shared" si="264"/>
        <v>2.28044</v>
      </c>
      <c r="AA455" s="91">
        <f t="shared" si="264"/>
        <v>1.9756800000000001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x14ac:dyDescent="0.2">
      <c r="A460" s="98" t="s">
        <v>2859</v>
      </c>
      <c r="B460" s="28" t="str">
        <f>"28"&amp;"."&amp;$B$801&amp;"."&amp;$B$802</f>
        <v>28.07.2023</v>
      </c>
      <c r="C460" s="90" t="s">
        <v>76</v>
      </c>
      <c r="D460" s="91">
        <f>ROUND(((D461+D462+D464+D463)/1000),5)</f>
        <v>1.7640800000000001</v>
      </c>
      <c r="E460" s="91">
        <f>ROUND(((E461+E462+E464+E463)/1000),5)</f>
        <v>1.5855600000000001</v>
      </c>
      <c r="F460" s="91">
        <f>ROUND(((F461+F462+F464+F463)/1000),5)</f>
        <v>1.4364600000000001</v>
      </c>
      <c r="G460" s="91">
        <f t="shared" ref="G460:AA460" si="267">ROUND(((G461+G462+G464+G463)/1000),5)</f>
        <v>1.36778</v>
      </c>
      <c r="H460" s="91">
        <f t="shared" si="267"/>
        <v>1.3510599999999999</v>
      </c>
      <c r="I460" s="91">
        <f t="shared" si="267"/>
        <v>1.56951</v>
      </c>
      <c r="J460" s="91">
        <f t="shared" si="267"/>
        <v>1.78935</v>
      </c>
      <c r="K460" s="91">
        <f t="shared" si="267"/>
        <v>2.0096799999999999</v>
      </c>
      <c r="L460" s="91">
        <f t="shared" si="267"/>
        <v>2.2590599999999998</v>
      </c>
      <c r="M460" s="91">
        <f t="shared" si="267"/>
        <v>2.6772</v>
      </c>
      <c r="N460" s="91">
        <f t="shared" si="267"/>
        <v>2.6873200000000002</v>
      </c>
      <c r="O460" s="91">
        <f t="shared" si="267"/>
        <v>2.6977500000000001</v>
      </c>
      <c r="P460" s="91">
        <f t="shared" si="267"/>
        <v>2.7016</v>
      </c>
      <c r="Q460" s="91">
        <f t="shared" si="267"/>
        <v>2.6922000000000001</v>
      </c>
      <c r="R460" s="91">
        <f t="shared" si="267"/>
        <v>2.7708300000000001</v>
      </c>
      <c r="S460" s="91">
        <f t="shared" si="267"/>
        <v>2.69042</v>
      </c>
      <c r="T460" s="91">
        <f t="shared" si="267"/>
        <v>2.70642</v>
      </c>
      <c r="U460" s="91">
        <f t="shared" si="267"/>
        <v>2.68533</v>
      </c>
      <c r="V460" s="91">
        <f t="shared" si="267"/>
        <v>2.6604100000000002</v>
      </c>
      <c r="W460" s="91">
        <f t="shared" si="267"/>
        <v>2.6175199999999998</v>
      </c>
      <c r="X460" s="91">
        <f t="shared" si="267"/>
        <v>2.5787499999999999</v>
      </c>
      <c r="Y460" s="91">
        <f t="shared" si="267"/>
        <v>2.56385</v>
      </c>
      <c r="Z460" s="91">
        <f t="shared" si="267"/>
        <v>2.2941500000000001</v>
      </c>
      <c r="AA460" s="91">
        <f t="shared" si="267"/>
        <v>2.1138699999999999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x14ac:dyDescent="0.2">
      <c r="A465" s="98" t="s">
        <v>2864</v>
      </c>
      <c r="B465" s="28" t="str">
        <f>"29"&amp;"."&amp;$B$801&amp;"."&amp;$B$802</f>
        <v>29.07.2023</v>
      </c>
      <c r="C465" s="90" t="s">
        <v>76</v>
      </c>
      <c r="D465" s="91">
        <f>ROUND(((D466+D467+D469+D468)/1000),5)</f>
        <v>1.8697699999999999</v>
      </c>
      <c r="E465" s="91">
        <f>ROUND(((E466+E467+E469+E468)/1000),5)</f>
        <v>1.7150099999999999</v>
      </c>
      <c r="F465" s="91">
        <f>ROUND(((F466+F467+F469+F468)/1000),5)</f>
        <v>1.6144400000000001</v>
      </c>
      <c r="G465" s="91">
        <f t="shared" ref="G465:AA465" si="270">ROUND(((G466+G467+G469+G468)/1000),5)</f>
        <v>1.5148900000000001</v>
      </c>
      <c r="H465" s="91">
        <f t="shared" si="270"/>
        <v>1.4797499999999999</v>
      </c>
      <c r="I465" s="91">
        <f t="shared" si="270"/>
        <v>1.5745</v>
      </c>
      <c r="J465" s="91">
        <f t="shared" si="270"/>
        <v>1.57318</v>
      </c>
      <c r="K465" s="91">
        <f t="shared" si="270"/>
        <v>1.9563200000000001</v>
      </c>
      <c r="L465" s="91">
        <f t="shared" si="270"/>
        <v>2.0743399999999999</v>
      </c>
      <c r="M465" s="91">
        <f t="shared" si="270"/>
        <v>2.40482</v>
      </c>
      <c r="N465" s="91">
        <f t="shared" si="270"/>
        <v>2.5925400000000001</v>
      </c>
      <c r="O465" s="91">
        <f t="shared" si="270"/>
        <v>2.6176699999999999</v>
      </c>
      <c r="P465" s="91">
        <f t="shared" si="270"/>
        <v>2.6101999999999999</v>
      </c>
      <c r="Q465" s="91">
        <f t="shared" si="270"/>
        <v>2.6127199999999999</v>
      </c>
      <c r="R465" s="91">
        <f t="shared" si="270"/>
        <v>2.6030600000000002</v>
      </c>
      <c r="S465" s="91">
        <f t="shared" si="270"/>
        <v>2.5535399999999999</v>
      </c>
      <c r="T465" s="91">
        <f t="shared" si="270"/>
        <v>2.5321500000000001</v>
      </c>
      <c r="U465" s="91">
        <f t="shared" si="270"/>
        <v>2.5113500000000002</v>
      </c>
      <c r="V465" s="91">
        <f t="shared" si="270"/>
        <v>2.5081699999999998</v>
      </c>
      <c r="W465" s="91">
        <f t="shared" si="270"/>
        <v>2.3986900000000002</v>
      </c>
      <c r="X465" s="91">
        <f t="shared" si="270"/>
        <v>2.3894600000000001</v>
      </c>
      <c r="Y465" s="91">
        <f t="shared" si="270"/>
        <v>2.37548</v>
      </c>
      <c r="Z465" s="91">
        <f t="shared" si="270"/>
        <v>2.2786300000000002</v>
      </c>
      <c r="AA465" s="91">
        <f t="shared" si="270"/>
        <v>2.09213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x14ac:dyDescent="0.2">
      <c r="A470" s="98" t="s">
        <v>2869</v>
      </c>
      <c r="B470" s="28" t="str">
        <f>"30"&amp;"."&amp;$B$801&amp;"."&amp;$B$802</f>
        <v>30.07.2023</v>
      </c>
      <c r="C470" s="90" t="s">
        <v>76</v>
      </c>
      <c r="D470" s="91">
        <f>ROUND(((D471+D472+D474+D473)/1000),5)</f>
        <v>1.9318200000000001</v>
      </c>
      <c r="E470" s="91">
        <f>ROUND(((E471+E472+E474+E473)/1000),5)</f>
        <v>1.74379</v>
      </c>
      <c r="F470" s="91">
        <f>ROUND(((F471+F472+F474+F473)/1000),5)</f>
        <v>1.62947</v>
      </c>
      <c r="G470" s="91">
        <f t="shared" ref="G470:AA470" si="273">ROUND(((G471+G472+G474+G473)/1000),5)</f>
        <v>1.57104</v>
      </c>
      <c r="H470" s="91">
        <f t="shared" si="273"/>
        <v>1.52051</v>
      </c>
      <c r="I470" s="91">
        <f t="shared" si="273"/>
        <v>1.54335</v>
      </c>
      <c r="J470" s="91">
        <f t="shared" si="273"/>
        <v>1.5689200000000001</v>
      </c>
      <c r="K470" s="91">
        <f t="shared" si="273"/>
        <v>1.88042</v>
      </c>
      <c r="L470" s="91">
        <f t="shared" si="273"/>
        <v>2.06474</v>
      </c>
      <c r="M470" s="91">
        <f t="shared" si="273"/>
        <v>2.4247800000000002</v>
      </c>
      <c r="N470" s="91">
        <f t="shared" si="273"/>
        <v>2.54617</v>
      </c>
      <c r="O470" s="91">
        <f t="shared" si="273"/>
        <v>2.5906199999999999</v>
      </c>
      <c r="P470" s="91">
        <f t="shared" si="273"/>
        <v>2.58019</v>
      </c>
      <c r="Q470" s="91">
        <f t="shared" si="273"/>
        <v>2.58555</v>
      </c>
      <c r="R470" s="91">
        <f t="shared" si="273"/>
        <v>2.5855000000000001</v>
      </c>
      <c r="S470" s="91">
        <f t="shared" si="273"/>
        <v>2.58684</v>
      </c>
      <c r="T470" s="91">
        <f t="shared" si="273"/>
        <v>2.5872600000000001</v>
      </c>
      <c r="U470" s="91">
        <f t="shared" si="273"/>
        <v>2.54481</v>
      </c>
      <c r="V470" s="91">
        <f t="shared" si="273"/>
        <v>2.5535600000000001</v>
      </c>
      <c r="W470" s="91">
        <f t="shared" si="273"/>
        <v>2.5291399999999999</v>
      </c>
      <c r="X470" s="91">
        <f t="shared" si="273"/>
        <v>2.5139499999999999</v>
      </c>
      <c r="Y470" s="91">
        <f t="shared" si="273"/>
        <v>2.4872000000000001</v>
      </c>
      <c r="Z470" s="91">
        <f t="shared" si="273"/>
        <v>2.38164</v>
      </c>
      <c r="AA470" s="91">
        <f t="shared" si="273"/>
        <v>2.1312000000000002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x14ac:dyDescent="0.2">
      <c r="A475" s="98" t="s">
        <v>2874</v>
      </c>
      <c r="B475" s="28" t="str">
        <f>"31"&amp;"."&amp;$B$801&amp;"."&amp;$B$802</f>
        <v>31.07.2023</v>
      </c>
      <c r="C475" s="90" t="s">
        <v>76</v>
      </c>
      <c r="D475" s="91">
        <f>ROUND(((D476+D477+D479+D478)/1000),5)</f>
        <v>1.8830899999999999</v>
      </c>
      <c r="E475" s="91">
        <f>ROUND(((E476+E477+E479+E478)/1000),5)</f>
        <v>1.70983</v>
      </c>
      <c r="F475" s="91">
        <f>ROUND(((F476+F477+F479+F478)/1000),5)</f>
        <v>1.61677</v>
      </c>
      <c r="G475" s="91">
        <f t="shared" ref="G475:AA475" si="276">ROUND(((G476+G477+G479+G478)/1000),5)</f>
        <v>1.5875999999999999</v>
      </c>
      <c r="H475" s="91">
        <f t="shared" si="276"/>
        <v>1.5829</v>
      </c>
      <c r="I475" s="91">
        <f t="shared" si="276"/>
        <v>1.6324700000000001</v>
      </c>
      <c r="J475" s="91">
        <f t="shared" si="276"/>
        <v>1.8667100000000001</v>
      </c>
      <c r="K475" s="91">
        <f t="shared" si="276"/>
        <v>2.0978300000000001</v>
      </c>
      <c r="L475" s="91">
        <f t="shared" si="276"/>
        <v>2.3584499999999999</v>
      </c>
      <c r="M475" s="91">
        <f t="shared" si="276"/>
        <v>2.4570400000000001</v>
      </c>
      <c r="N475" s="91">
        <f t="shared" si="276"/>
        <v>2.5555099999999999</v>
      </c>
      <c r="O475" s="91">
        <f t="shared" si="276"/>
        <v>2.6115400000000002</v>
      </c>
      <c r="P475" s="91">
        <f t="shared" si="276"/>
        <v>2.5899200000000002</v>
      </c>
      <c r="Q475" s="91">
        <f t="shared" si="276"/>
        <v>2.5114800000000002</v>
      </c>
      <c r="R475" s="91">
        <f t="shared" si="276"/>
        <v>2.6678600000000001</v>
      </c>
      <c r="S475" s="91">
        <f t="shared" si="276"/>
        <v>2.65754</v>
      </c>
      <c r="T475" s="91">
        <f t="shared" si="276"/>
        <v>2.6497000000000002</v>
      </c>
      <c r="U475" s="91">
        <f t="shared" si="276"/>
        <v>2.5981100000000001</v>
      </c>
      <c r="V475" s="91">
        <f t="shared" si="276"/>
        <v>2.5428700000000002</v>
      </c>
      <c r="W475" s="91">
        <f t="shared" si="276"/>
        <v>2.4857300000000002</v>
      </c>
      <c r="X475" s="91">
        <f t="shared" si="276"/>
        <v>2.44801</v>
      </c>
      <c r="Y475" s="91">
        <f t="shared" si="276"/>
        <v>2.42456</v>
      </c>
      <c r="Z475" s="91">
        <f t="shared" si="276"/>
        <v>2.1212200000000001</v>
      </c>
      <c r="AA475" s="91">
        <f t="shared" si="276"/>
        <v>1.94221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01.07.2023</v>
      </c>
      <c r="C484" s="90" t="s">
        <v>76</v>
      </c>
      <c r="D484" s="91">
        <f>ROUND(((D485+D486+D488+D487)/1000),5)</f>
        <v>2.2099799999999998</v>
      </c>
      <c r="E484" s="91">
        <f>ROUND(((E485+E486+E488+E487)/1000),5)</f>
        <v>2.0229200000000001</v>
      </c>
      <c r="F484" s="91">
        <f>ROUND(((F485+F486+F488+F487)/1000),5)</f>
        <v>1.9020600000000001</v>
      </c>
      <c r="G484" s="91">
        <f t="shared" ref="G484:AA484" si="279">ROUND(((G485+G486+G488+G487)/1000),5)</f>
        <v>1.7918099999999999</v>
      </c>
      <c r="H484" s="91">
        <f t="shared" si="279"/>
        <v>1.74085</v>
      </c>
      <c r="I484" s="91">
        <f t="shared" si="279"/>
        <v>1.7857799999999999</v>
      </c>
      <c r="J484" s="91">
        <f t="shared" si="279"/>
        <v>1.84528</v>
      </c>
      <c r="K484" s="91">
        <f t="shared" si="279"/>
        <v>2.1650399999999999</v>
      </c>
      <c r="L484" s="91">
        <f t="shared" si="279"/>
        <v>2.3148200000000001</v>
      </c>
      <c r="M484" s="91">
        <f t="shared" si="279"/>
        <v>2.5561400000000001</v>
      </c>
      <c r="N484" s="91">
        <f t="shared" si="279"/>
        <v>2.62263</v>
      </c>
      <c r="O484" s="91">
        <f t="shared" si="279"/>
        <v>2.81711</v>
      </c>
      <c r="P484" s="91">
        <f t="shared" si="279"/>
        <v>2.8169</v>
      </c>
      <c r="Q484" s="91">
        <f t="shared" si="279"/>
        <v>2.8178200000000002</v>
      </c>
      <c r="R484" s="91">
        <f t="shared" si="279"/>
        <v>2.8176899999999998</v>
      </c>
      <c r="S484" s="91">
        <f t="shared" si="279"/>
        <v>2.8162799999999999</v>
      </c>
      <c r="T484" s="91">
        <f t="shared" si="279"/>
        <v>2.5975299999999999</v>
      </c>
      <c r="U484" s="91">
        <f t="shared" si="279"/>
        <v>2.4712800000000001</v>
      </c>
      <c r="V484" s="91">
        <f t="shared" si="279"/>
        <v>2.4047299999999998</v>
      </c>
      <c r="W484" s="91">
        <f t="shared" si="279"/>
        <v>2.3568899999999999</v>
      </c>
      <c r="X484" s="91">
        <f t="shared" si="279"/>
        <v>2.3574199999999998</v>
      </c>
      <c r="Y484" s="91">
        <f t="shared" si="279"/>
        <v>2.4355600000000002</v>
      </c>
      <c r="Z484" s="91">
        <f t="shared" si="279"/>
        <v>2.3540800000000002</v>
      </c>
      <c r="AA484" s="91">
        <f t="shared" si="279"/>
        <v>2.2264900000000001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x14ac:dyDescent="0.2">
      <c r="A489" s="98" t="s">
        <v>2884</v>
      </c>
      <c r="B489" s="28" t="str">
        <f>"02"&amp;"."&amp;$B$801&amp;"."&amp;$B$802</f>
        <v>02.07.2023</v>
      </c>
      <c r="C489" s="90" t="s">
        <v>76</v>
      </c>
      <c r="D489" s="91">
        <f>ROUND(((D490+D491+D493+D492)/1000),5)</f>
        <v>2.0585800000000001</v>
      </c>
      <c r="E489" s="91">
        <f>ROUND(((E490+E491+E493+E492)/1000),5)</f>
        <v>1.8470299999999999</v>
      </c>
      <c r="F489" s="91">
        <f>ROUND(((F490+F491+F493+F492)/1000),5)</f>
        <v>1.7209700000000001</v>
      </c>
      <c r="G489" s="91">
        <f t="shared" ref="G489:AA489" si="282">ROUND(((G490+G491+G493+G492)/1000),5)</f>
        <v>1.6575599999999999</v>
      </c>
      <c r="H489" s="91">
        <f t="shared" si="282"/>
        <v>1.58918</v>
      </c>
      <c r="I489" s="91">
        <f t="shared" si="282"/>
        <v>1.6026</v>
      </c>
      <c r="J489" s="91">
        <f t="shared" si="282"/>
        <v>1.5623400000000001</v>
      </c>
      <c r="K489" s="91">
        <f t="shared" si="282"/>
        <v>1.8255999999999999</v>
      </c>
      <c r="L489" s="91">
        <f t="shared" si="282"/>
        <v>2.1998000000000002</v>
      </c>
      <c r="M489" s="91">
        <f t="shared" si="282"/>
        <v>2.4145400000000001</v>
      </c>
      <c r="N489" s="91">
        <f t="shared" si="282"/>
        <v>2.5552100000000002</v>
      </c>
      <c r="O489" s="91">
        <f t="shared" si="282"/>
        <v>2.5725699999999998</v>
      </c>
      <c r="P489" s="91">
        <f t="shared" si="282"/>
        <v>2.57911</v>
      </c>
      <c r="Q489" s="91">
        <f t="shared" si="282"/>
        <v>2.5828099999999998</v>
      </c>
      <c r="R489" s="91">
        <f t="shared" si="282"/>
        <v>2.5844100000000001</v>
      </c>
      <c r="S489" s="91">
        <f t="shared" si="282"/>
        <v>2.5797400000000001</v>
      </c>
      <c r="T489" s="91">
        <f t="shared" si="282"/>
        <v>2.5666500000000001</v>
      </c>
      <c r="U489" s="91">
        <f t="shared" si="282"/>
        <v>2.5466500000000001</v>
      </c>
      <c r="V489" s="91">
        <f t="shared" si="282"/>
        <v>2.5405899999999999</v>
      </c>
      <c r="W489" s="91">
        <f t="shared" si="282"/>
        <v>2.5359600000000002</v>
      </c>
      <c r="X489" s="91">
        <f t="shared" si="282"/>
        <v>2.5322</v>
      </c>
      <c r="Y489" s="91">
        <f t="shared" si="282"/>
        <v>2.5315799999999999</v>
      </c>
      <c r="Z489" s="91">
        <f t="shared" si="282"/>
        <v>2.3772899999999999</v>
      </c>
      <c r="AA489" s="91">
        <f t="shared" si="282"/>
        <v>2.2120199999999999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x14ac:dyDescent="0.2">
      <c r="A494" s="98" t="s">
        <v>2889</v>
      </c>
      <c r="B494" s="28" t="str">
        <f>"03"&amp;"."&amp;$B$801&amp;"."&amp;$B$802</f>
        <v>03.07.2023</v>
      </c>
      <c r="C494" s="90" t="s">
        <v>76</v>
      </c>
      <c r="D494" s="91">
        <f>ROUND(((D495+D496+D498+D497)/1000),5)</f>
        <v>2.1058500000000002</v>
      </c>
      <c r="E494" s="91">
        <f>ROUND(((E495+E496+E498+E497)/1000),5)</f>
        <v>1.8736600000000001</v>
      </c>
      <c r="F494" s="91">
        <f>ROUND(((F495+F496+F498+F497)/1000),5)</f>
        <v>1.7270300000000001</v>
      </c>
      <c r="G494" s="91">
        <f t="shared" ref="G494:AA494" si="285">ROUND(((G495+G496+G498+G497)/1000),5)</f>
        <v>1.6502600000000001</v>
      </c>
      <c r="H494" s="91">
        <f t="shared" si="285"/>
        <v>1.8480099999999999</v>
      </c>
      <c r="I494" s="91">
        <f t="shared" si="285"/>
        <v>1.99055</v>
      </c>
      <c r="J494" s="91">
        <f t="shared" si="285"/>
        <v>2.0656500000000002</v>
      </c>
      <c r="K494" s="91">
        <f t="shared" si="285"/>
        <v>2.2233999999999998</v>
      </c>
      <c r="L494" s="91">
        <f t="shared" si="285"/>
        <v>2.47892</v>
      </c>
      <c r="M494" s="91">
        <f t="shared" si="285"/>
        <v>2.7483399999999998</v>
      </c>
      <c r="N494" s="91">
        <f t="shared" si="285"/>
        <v>2.7959700000000001</v>
      </c>
      <c r="O494" s="91">
        <f t="shared" si="285"/>
        <v>2.7946300000000002</v>
      </c>
      <c r="P494" s="91">
        <f t="shared" si="285"/>
        <v>2.7857799999999999</v>
      </c>
      <c r="Q494" s="91">
        <f t="shared" si="285"/>
        <v>2.79643</v>
      </c>
      <c r="R494" s="91">
        <f t="shared" si="285"/>
        <v>2.7930799999999998</v>
      </c>
      <c r="S494" s="91">
        <f t="shared" si="285"/>
        <v>2.7898800000000001</v>
      </c>
      <c r="T494" s="91">
        <f t="shared" si="285"/>
        <v>2.79142</v>
      </c>
      <c r="U494" s="91">
        <f t="shared" si="285"/>
        <v>2.7866599999999999</v>
      </c>
      <c r="V494" s="91">
        <f t="shared" si="285"/>
        <v>2.7723800000000001</v>
      </c>
      <c r="W494" s="91">
        <f t="shared" si="285"/>
        <v>2.6859000000000002</v>
      </c>
      <c r="X494" s="91">
        <f t="shared" si="285"/>
        <v>2.5943900000000002</v>
      </c>
      <c r="Y494" s="91">
        <f t="shared" si="285"/>
        <v>2.4939800000000001</v>
      </c>
      <c r="Z494" s="91">
        <f t="shared" si="285"/>
        <v>2.27502</v>
      </c>
      <c r="AA494" s="91">
        <f t="shared" si="285"/>
        <v>2.2145999999999999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x14ac:dyDescent="0.2">
      <c r="A499" s="98" t="s">
        <v>2894</v>
      </c>
      <c r="B499" s="28" t="str">
        <f>"04"&amp;"."&amp;$B$801&amp;"."&amp;$B$802</f>
        <v>04.07.2023</v>
      </c>
      <c r="C499" s="90" t="s">
        <v>76</v>
      </c>
      <c r="D499" s="91">
        <f>ROUND(((D500+D501+D503+D502)/1000),5)</f>
        <v>2.03823</v>
      </c>
      <c r="E499" s="91">
        <f>ROUND(((E500+E501+E503+E502)/1000),5)</f>
        <v>1.8969800000000001</v>
      </c>
      <c r="F499" s="91">
        <f>ROUND(((F500+F501+F503+F502)/1000),5)</f>
        <v>1.77213</v>
      </c>
      <c r="G499" s="91">
        <f t="shared" ref="G499:AA499" si="288">ROUND(((G500+G501+G503+G502)/1000),5)</f>
        <v>1.5737000000000001</v>
      </c>
      <c r="H499" s="91">
        <f t="shared" si="288"/>
        <v>1.50275</v>
      </c>
      <c r="I499" s="91">
        <f t="shared" si="288"/>
        <v>1.5986</v>
      </c>
      <c r="J499" s="91">
        <f t="shared" si="288"/>
        <v>2.02203</v>
      </c>
      <c r="K499" s="91">
        <f t="shared" si="288"/>
        <v>2.2206700000000001</v>
      </c>
      <c r="L499" s="91">
        <f t="shared" si="288"/>
        <v>2.4387799999999999</v>
      </c>
      <c r="M499" s="91">
        <f t="shared" si="288"/>
        <v>2.7349800000000002</v>
      </c>
      <c r="N499" s="91">
        <f t="shared" si="288"/>
        <v>2.7932299999999999</v>
      </c>
      <c r="O499" s="91">
        <f t="shared" si="288"/>
        <v>2.8000600000000002</v>
      </c>
      <c r="P499" s="91">
        <f t="shared" si="288"/>
        <v>2.7765499999999999</v>
      </c>
      <c r="Q499" s="91">
        <f t="shared" si="288"/>
        <v>2.7892199999999998</v>
      </c>
      <c r="R499" s="91">
        <f t="shared" si="288"/>
        <v>2.8363</v>
      </c>
      <c r="S499" s="91">
        <f t="shared" si="288"/>
        <v>2.8246899999999999</v>
      </c>
      <c r="T499" s="91">
        <f t="shared" si="288"/>
        <v>2.7953000000000001</v>
      </c>
      <c r="U499" s="91">
        <f t="shared" si="288"/>
        <v>2.7851300000000001</v>
      </c>
      <c r="V499" s="91">
        <f t="shared" si="288"/>
        <v>2.7385700000000002</v>
      </c>
      <c r="W499" s="91">
        <f t="shared" si="288"/>
        <v>2.6362399999999999</v>
      </c>
      <c r="X499" s="91">
        <f t="shared" si="288"/>
        <v>2.5954100000000002</v>
      </c>
      <c r="Y499" s="91">
        <f t="shared" si="288"/>
        <v>2.5908799999999998</v>
      </c>
      <c r="Z499" s="91">
        <f t="shared" si="288"/>
        <v>2.3429099999999998</v>
      </c>
      <c r="AA499" s="91">
        <f t="shared" si="288"/>
        <v>2.1848900000000002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x14ac:dyDescent="0.2">
      <c r="A504" s="98" t="s">
        <v>2899</v>
      </c>
      <c r="B504" s="28" t="str">
        <f>"05"&amp;"."&amp;$B$801&amp;"."&amp;$B$802</f>
        <v>05.07.2023</v>
      </c>
      <c r="C504" s="90" t="s">
        <v>76</v>
      </c>
      <c r="D504" s="91">
        <f>ROUND(((D505+D506+D508+D507)/1000),5)</f>
        <v>1.8378699999999999</v>
      </c>
      <c r="E504" s="91">
        <f>ROUND(((E505+E506+E508+E507)/1000),5)</f>
        <v>1.64994</v>
      </c>
      <c r="F504" s="91">
        <f>ROUND(((F505+F506+F508+F507)/1000),5)</f>
        <v>1.57013</v>
      </c>
      <c r="G504" s="91">
        <f t="shared" ref="G504:AA504" si="291">ROUND(((G505+G506+G508+G507)/1000),5)</f>
        <v>1.52678</v>
      </c>
      <c r="H504" s="91">
        <f t="shared" si="291"/>
        <v>1.4698100000000001</v>
      </c>
      <c r="I504" s="91">
        <f t="shared" si="291"/>
        <v>1.5463800000000001</v>
      </c>
      <c r="J504" s="91">
        <f t="shared" si="291"/>
        <v>1.8247500000000001</v>
      </c>
      <c r="K504" s="91">
        <f t="shared" si="291"/>
        <v>2.1993499999999999</v>
      </c>
      <c r="L504" s="91">
        <f t="shared" si="291"/>
        <v>2.42855</v>
      </c>
      <c r="M504" s="91">
        <f t="shared" si="291"/>
        <v>2.7172999999999998</v>
      </c>
      <c r="N504" s="91">
        <f t="shared" si="291"/>
        <v>2.7906300000000002</v>
      </c>
      <c r="O504" s="91">
        <f t="shared" si="291"/>
        <v>2.8159000000000001</v>
      </c>
      <c r="P504" s="91">
        <f t="shared" si="291"/>
        <v>2.80484</v>
      </c>
      <c r="Q504" s="91">
        <f t="shared" si="291"/>
        <v>2.8063199999999999</v>
      </c>
      <c r="R504" s="91">
        <f t="shared" si="291"/>
        <v>2.8511199999999999</v>
      </c>
      <c r="S504" s="91">
        <f t="shared" si="291"/>
        <v>2.8433600000000001</v>
      </c>
      <c r="T504" s="91">
        <f t="shared" si="291"/>
        <v>2.8186100000000001</v>
      </c>
      <c r="U504" s="91">
        <f t="shared" si="291"/>
        <v>2.8056199999999998</v>
      </c>
      <c r="V504" s="91">
        <f t="shared" si="291"/>
        <v>2.7463799999999998</v>
      </c>
      <c r="W504" s="91">
        <f t="shared" si="291"/>
        <v>2.6696900000000001</v>
      </c>
      <c r="X504" s="91">
        <f t="shared" si="291"/>
        <v>2.5868699999999998</v>
      </c>
      <c r="Y504" s="91">
        <f t="shared" si="291"/>
        <v>2.5605799999999999</v>
      </c>
      <c r="Z504" s="91">
        <f t="shared" si="291"/>
        <v>2.3388100000000001</v>
      </c>
      <c r="AA504" s="91">
        <f t="shared" si="291"/>
        <v>2.1234600000000001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x14ac:dyDescent="0.2">
      <c r="A509" s="98" t="s">
        <v>2904</v>
      </c>
      <c r="B509" s="28" t="str">
        <f>"06"&amp;"."&amp;$B$801&amp;"."&amp;$B$802</f>
        <v>06.07.2023</v>
      </c>
      <c r="C509" s="90" t="s">
        <v>76</v>
      </c>
      <c r="D509" s="91">
        <f>ROUND(((D510+D511+D513+D512)/1000),5)</f>
        <v>1.84033</v>
      </c>
      <c r="E509" s="91">
        <f>ROUND(((E510+E511+E513+E512)/1000),5)</f>
        <v>1.65385</v>
      </c>
      <c r="F509" s="91">
        <f>ROUND(((F510+F511+F513+F512)/1000),5)</f>
        <v>1.5480400000000001</v>
      </c>
      <c r="G509" s="91">
        <f t="shared" ref="G509:AA509" si="294">ROUND(((G510+G511+G513+G512)/1000),5)</f>
        <v>1.4924500000000001</v>
      </c>
      <c r="H509" s="91">
        <f t="shared" si="294"/>
        <v>1.42205</v>
      </c>
      <c r="I509" s="91">
        <f t="shared" si="294"/>
        <v>1.4924599999999999</v>
      </c>
      <c r="J509" s="91">
        <f t="shared" si="294"/>
        <v>1.70099</v>
      </c>
      <c r="K509" s="91">
        <f t="shared" si="294"/>
        <v>2.1977699999999998</v>
      </c>
      <c r="L509" s="91">
        <f t="shared" si="294"/>
        <v>2.3919299999999999</v>
      </c>
      <c r="M509" s="91">
        <f t="shared" si="294"/>
        <v>2.70831</v>
      </c>
      <c r="N509" s="91">
        <f t="shared" si="294"/>
        <v>2.7353800000000001</v>
      </c>
      <c r="O509" s="91">
        <f t="shared" si="294"/>
        <v>2.7357200000000002</v>
      </c>
      <c r="P509" s="91">
        <f t="shared" si="294"/>
        <v>2.7042600000000001</v>
      </c>
      <c r="Q509" s="91">
        <f t="shared" si="294"/>
        <v>2.7397499999999999</v>
      </c>
      <c r="R509" s="91">
        <f t="shared" si="294"/>
        <v>2.7451099999999999</v>
      </c>
      <c r="S509" s="91">
        <f t="shared" si="294"/>
        <v>2.7769900000000001</v>
      </c>
      <c r="T509" s="91">
        <f t="shared" si="294"/>
        <v>2.7615799999999999</v>
      </c>
      <c r="U509" s="91">
        <f t="shared" si="294"/>
        <v>2.7555499999999999</v>
      </c>
      <c r="V509" s="91">
        <f t="shared" si="294"/>
        <v>2.71698</v>
      </c>
      <c r="W509" s="91">
        <f t="shared" si="294"/>
        <v>2.6240700000000001</v>
      </c>
      <c r="X509" s="91">
        <f t="shared" si="294"/>
        <v>2.5804200000000002</v>
      </c>
      <c r="Y509" s="91">
        <f t="shared" si="294"/>
        <v>2.5529799999999998</v>
      </c>
      <c r="Z509" s="91">
        <f t="shared" si="294"/>
        <v>2.4276800000000001</v>
      </c>
      <c r="AA509" s="91">
        <f t="shared" si="294"/>
        <v>2.1504400000000001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x14ac:dyDescent="0.2">
      <c r="A514" s="98" t="s">
        <v>2909</v>
      </c>
      <c r="B514" s="28" t="str">
        <f>"07"&amp;"."&amp;$B$801&amp;"."&amp;$B$802</f>
        <v>07.07.2023</v>
      </c>
      <c r="C514" s="90" t="s">
        <v>76</v>
      </c>
      <c r="D514" s="91">
        <f>ROUND(((D515+D516+D518+D517)/1000),5)</f>
        <v>1.83399</v>
      </c>
      <c r="E514" s="91">
        <f>ROUND(((E515+E516+E518+E517)/1000),5)</f>
        <v>1.6726000000000001</v>
      </c>
      <c r="F514" s="91">
        <f>ROUND(((F515+F516+F518+F517)/1000),5)</f>
        <v>1.59297</v>
      </c>
      <c r="G514" s="91">
        <f t="shared" ref="G514:AA514" si="297">ROUND(((G515+G516+G518+G517)/1000),5)</f>
        <v>1.5565</v>
      </c>
      <c r="H514" s="91">
        <f t="shared" si="297"/>
        <v>1.54918</v>
      </c>
      <c r="I514" s="91">
        <f t="shared" si="297"/>
        <v>1.6414</v>
      </c>
      <c r="J514" s="91">
        <f t="shared" si="297"/>
        <v>1.8764700000000001</v>
      </c>
      <c r="K514" s="91">
        <f t="shared" si="297"/>
        <v>2.2753700000000001</v>
      </c>
      <c r="L514" s="91">
        <f t="shared" si="297"/>
        <v>2.5343399999999998</v>
      </c>
      <c r="M514" s="91">
        <f t="shared" si="297"/>
        <v>2.8224200000000002</v>
      </c>
      <c r="N514" s="91">
        <f t="shared" si="297"/>
        <v>2.85351</v>
      </c>
      <c r="O514" s="91">
        <f t="shared" si="297"/>
        <v>2.8495200000000001</v>
      </c>
      <c r="P514" s="91">
        <f t="shared" si="297"/>
        <v>2.81745</v>
      </c>
      <c r="Q514" s="91">
        <f t="shared" si="297"/>
        <v>2.8452299999999999</v>
      </c>
      <c r="R514" s="91">
        <f t="shared" si="297"/>
        <v>2.8523399999999999</v>
      </c>
      <c r="S514" s="91">
        <f t="shared" si="297"/>
        <v>2.8497499999999998</v>
      </c>
      <c r="T514" s="91">
        <f t="shared" si="297"/>
        <v>2.8499599999999998</v>
      </c>
      <c r="U514" s="91">
        <f t="shared" si="297"/>
        <v>2.8620399999999999</v>
      </c>
      <c r="V514" s="91">
        <f t="shared" si="297"/>
        <v>2.83562</v>
      </c>
      <c r="W514" s="91">
        <f t="shared" si="297"/>
        <v>2.8128700000000002</v>
      </c>
      <c r="X514" s="91">
        <f t="shared" si="297"/>
        <v>2.7687400000000002</v>
      </c>
      <c r="Y514" s="91">
        <f t="shared" si="297"/>
        <v>2.81107</v>
      </c>
      <c r="Z514" s="91">
        <f t="shared" si="297"/>
        <v>2.6220300000000001</v>
      </c>
      <c r="AA514" s="91">
        <f t="shared" si="297"/>
        <v>2.3612500000000001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x14ac:dyDescent="0.2">
      <c r="A519" s="98" t="s">
        <v>2914</v>
      </c>
      <c r="B519" s="28" t="str">
        <f>"08"&amp;"."&amp;$B$801&amp;"."&amp;$B$802</f>
        <v>08.07.2023</v>
      </c>
      <c r="C519" s="90" t="s">
        <v>76</v>
      </c>
      <c r="D519" s="91">
        <f>ROUND(((D520+D521+D523+D522)/1000),5)</f>
        <v>2.1871200000000002</v>
      </c>
      <c r="E519" s="91">
        <f>ROUND(((E520+E521+E523+E522)/1000),5)</f>
        <v>2.0352600000000001</v>
      </c>
      <c r="F519" s="91">
        <f>ROUND(((F520+F521+F523+F522)/1000),5)</f>
        <v>1.88995</v>
      </c>
      <c r="G519" s="91">
        <f t="shared" ref="G519:AA519" si="300">ROUND(((G520+G521+G523+G522)/1000),5)</f>
        <v>1.79589</v>
      </c>
      <c r="H519" s="91">
        <f t="shared" si="300"/>
        <v>1.7223900000000001</v>
      </c>
      <c r="I519" s="91">
        <f t="shared" si="300"/>
        <v>1.82805</v>
      </c>
      <c r="J519" s="91">
        <f t="shared" si="300"/>
        <v>1.9443900000000001</v>
      </c>
      <c r="K519" s="91">
        <f t="shared" si="300"/>
        <v>2.1143299999999998</v>
      </c>
      <c r="L519" s="91">
        <f t="shared" si="300"/>
        <v>2.29976</v>
      </c>
      <c r="M519" s="91">
        <f t="shared" si="300"/>
        <v>2.6766800000000002</v>
      </c>
      <c r="N519" s="91">
        <f t="shared" si="300"/>
        <v>2.8092899999999998</v>
      </c>
      <c r="O519" s="91">
        <f t="shared" si="300"/>
        <v>2.8289900000000001</v>
      </c>
      <c r="P519" s="91">
        <f t="shared" si="300"/>
        <v>2.8283999999999998</v>
      </c>
      <c r="Q519" s="91">
        <f t="shared" si="300"/>
        <v>2.84212</v>
      </c>
      <c r="R519" s="91">
        <f t="shared" si="300"/>
        <v>2.8388300000000002</v>
      </c>
      <c r="S519" s="91">
        <f t="shared" si="300"/>
        <v>2.82775</v>
      </c>
      <c r="T519" s="91">
        <f t="shared" si="300"/>
        <v>2.7974000000000001</v>
      </c>
      <c r="U519" s="91">
        <f t="shared" si="300"/>
        <v>2.7139000000000002</v>
      </c>
      <c r="V519" s="91">
        <f t="shared" si="300"/>
        <v>2.6647799999999999</v>
      </c>
      <c r="W519" s="91">
        <f t="shared" si="300"/>
        <v>2.67469</v>
      </c>
      <c r="X519" s="91">
        <f t="shared" si="300"/>
        <v>2.6434799999999998</v>
      </c>
      <c r="Y519" s="91">
        <f t="shared" si="300"/>
        <v>2.6308699999999998</v>
      </c>
      <c r="Z519" s="91">
        <f t="shared" si="300"/>
        <v>2.6260699999999999</v>
      </c>
      <c r="AA519" s="91">
        <f t="shared" si="300"/>
        <v>2.38069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x14ac:dyDescent="0.2">
      <c r="A524" s="98" t="s">
        <v>2919</v>
      </c>
      <c r="B524" s="28" t="str">
        <f>"09"&amp;"."&amp;$B$801&amp;"."&amp;$B$802</f>
        <v>09.07.2023</v>
      </c>
      <c r="C524" s="90" t="s">
        <v>76</v>
      </c>
      <c r="D524" s="91">
        <f>ROUND(((D525+D526+D528+D527)/1000),5)</f>
        <v>2.27657</v>
      </c>
      <c r="E524" s="91">
        <f>ROUND(((E525+E526+E528+E527)/1000),5)</f>
        <v>2.1194899999999999</v>
      </c>
      <c r="F524" s="91">
        <f>ROUND(((F525+F526+F528+F527)/1000),5)</f>
        <v>1.9552499999999999</v>
      </c>
      <c r="G524" s="91">
        <f t="shared" ref="G524:AA524" si="303">ROUND(((G525+G526+G528+G527)/1000),5)</f>
        <v>1.8750899999999999</v>
      </c>
      <c r="H524" s="91">
        <f t="shared" si="303"/>
        <v>1.83473</v>
      </c>
      <c r="I524" s="91">
        <f t="shared" si="303"/>
        <v>1.8380099999999999</v>
      </c>
      <c r="J524" s="91">
        <f t="shared" si="303"/>
        <v>1.99603</v>
      </c>
      <c r="K524" s="91">
        <f t="shared" si="303"/>
        <v>2.1886199999999998</v>
      </c>
      <c r="L524" s="91">
        <f t="shared" si="303"/>
        <v>2.32674</v>
      </c>
      <c r="M524" s="91">
        <f t="shared" si="303"/>
        <v>2.63395</v>
      </c>
      <c r="N524" s="91">
        <f t="shared" si="303"/>
        <v>2.7955000000000001</v>
      </c>
      <c r="O524" s="91">
        <f t="shared" si="303"/>
        <v>2.83806</v>
      </c>
      <c r="P524" s="91">
        <f t="shared" si="303"/>
        <v>2.8302499999999999</v>
      </c>
      <c r="Q524" s="91">
        <f t="shared" si="303"/>
        <v>2.8507199999999999</v>
      </c>
      <c r="R524" s="91">
        <f t="shared" si="303"/>
        <v>2.8501300000000001</v>
      </c>
      <c r="S524" s="91">
        <f t="shared" si="303"/>
        <v>2.84972</v>
      </c>
      <c r="T524" s="91">
        <f t="shared" si="303"/>
        <v>2.81534</v>
      </c>
      <c r="U524" s="91">
        <f t="shared" si="303"/>
        <v>2.7410299999999999</v>
      </c>
      <c r="V524" s="91">
        <f t="shared" si="303"/>
        <v>2.7029700000000001</v>
      </c>
      <c r="W524" s="91">
        <f t="shared" si="303"/>
        <v>2.6726700000000001</v>
      </c>
      <c r="X524" s="91">
        <f t="shared" si="303"/>
        <v>2.63855</v>
      </c>
      <c r="Y524" s="91">
        <f t="shared" si="303"/>
        <v>2.6549800000000001</v>
      </c>
      <c r="Z524" s="91">
        <f t="shared" si="303"/>
        <v>2.6035300000000001</v>
      </c>
      <c r="AA524" s="91">
        <f t="shared" si="303"/>
        <v>2.3657499999999998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x14ac:dyDescent="0.2">
      <c r="A529" s="98" t="s">
        <v>2924</v>
      </c>
      <c r="B529" s="28" t="str">
        <f>"10"&amp;"."&amp;$B$801&amp;"."&amp;$B$802</f>
        <v>10.07.2023</v>
      </c>
      <c r="C529" s="90" t="s">
        <v>76</v>
      </c>
      <c r="D529" s="91">
        <f>ROUND(((D530+D531+D533+D532)/1000),5)</f>
        <v>2.12059</v>
      </c>
      <c r="E529" s="91">
        <f>ROUND(((E530+E531+E533+E532)/1000),5)</f>
        <v>1.91628</v>
      </c>
      <c r="F529" s="91">
        <f>ROUND(((F530+F531+F533+F532)/1000),5)</f>
        <v>1.7586999999999999</v>
      </c>
      <c r="G529" s="91">
        <f t="shared" ref="G529:AA529" si="306">ROUND(((G530+G531+G533+G532)/1000),5)</f>
        <v>1.6640699999999999</v>
      </c>
      <c r="H529" s="91">
        <f t="shared" si="306"/>
        <v>1.5583800000000001</v>
      </c>
      <c r="I529" s="91">
        <f t="shared" si="306"/>
        <v>1.7818099999999999</v>
      </c>
      <c r="J529" s="91">
        <f t="shared" si="306"/>
        <v>2.0478000000000001</v>
      </c>
      <c r="K529" s="91">
        <f t="shared" si="306"/>
        <v>2.2259600000000002</v>
      </c>
      <c r="L529" s="91">
        <f t="shared" si="306"/>
        <v>2.4186700000000001</v>
      </c>
      <c r="M529" s="91">
        <f t="shared" si="306"/>
        <v>2.5892200000000001</v>
      </c>
      <c r="N529" s="91">
        <f t="shared" si="306"/>
        <v>2.7896999999999998</v>
      </c>
      <c r="O529" s="91">
        <f t="shared" si="306"/>
        <v>2.8072300000000001</v>
      </c>
      <c r="P529" s="91">
        <f t="shared" si="306"/>
        <v>2.7851499999999998</v>
      </c>
      <c r="Q529" s="91">
        <f t="shared" si="306"/>
        <v>2.81934</v>
      </c>
      <c r="R529" s="91">
        <f t="shared" si="306"/>
        <v>2.81941</v>
      </c>
      <c r="S529" s="91">
        <f t="shared" si="306"/>
        <v>2.74072</v>
      </c>
      <c r="T529" s="91">
        <f t="shared" si="306"/>
        <v>2.7307100000000002</v>
      </c>
      <c r="U529" s="91">
        <f t="shared" si="306"/>
        <v>2.7725300000000002</v>
      </c>
      <c r="V529" s="91">
        <f t="shared" si="306"/>
        <v>2.6204499999999999</v>
      </c>
      <c r="W529" s="91">
        <f t="shared" si="306"/>
        <v>2.5382799999999999</v>
      </c>
      <c r="X529" s="91">
        <f t="shared" si="306"/>
        <v>2.4964499999999998</v>
      </c>
      <c r="Y529" s="91">
        <f t="shared" si="306"/>
        <v>2.5201699999999998</v>
      </c>
      <c r="Z529" s="91">
        <f t="shared" si="306"/>
        <v>2.37853</v>
      </c>
      <c r="AA529" s="91">
        <f t="shared" si="306"/>
        <v>2.29555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x14ac:dyDescent="0.2">
      <c r="A534" s="98" t="s">
        <v>2929</v>
      </c>
      <c r="B534" s="28" t="str">
        <f>"11"&amp;"."&amp;$B$801&amp;"."&amp;$B$802</f>
        <v>11.07.2023</v>
      </c>
      <c r="C534" s="90" t="s">
        <v>76</v>
      </c>
      <c r="D534" s="91">
        <f>ROUND(((D535+D536+D538+D537)/1000),5)</f>
        <v>2.0434399999999999</v>
      </c>
      <c r="E534" s="91">
        <f>ROUND(((E535+E536+E538+E537)/1000),5)</f>
        <v>1.9689000000000001</v>
      </c>
      <c r="F534" s="91">
        <f>ROUND(((F535+F536+F538+F537)/1000),5)</f>
        <v>1.7512000000000001</v>
      </c>
      <c r="G534" s="91">
        <f t="shared" ref="G534:AA534" si="309">ROUND(((G535+G536+G538+G537)/1000),5)</f>
        <v>1.57416</v>
      </c>
      <c r="H534" s="91">
        <f t="shared" si="309"/>
        <v>1.56552</v>
      </c>
      <c r="I534" s="91">
        <f t="shared" si="309"/>
        <v>1.7732000000000001</v>
      </c>
      <c r="J534" s="91">
        <f t="shared" si="309"/>
        <v>2.01431</v>
      </c>
      <c r="K534" s="91">
        <f t="shared" si="309"/>
        <v>2.1926199999999998</v>
      </c>
      <c r="L534" s="91">
        <f t="shared" si="309"/>
        <v>2.4045000000000001</v>
      </c>
      <c r="M534" s="91">
        <f t="shared" si="309"/>
        <v>2.5033500000000002</v>
      </c>
      <c r="N534" s="91">
        <f t="shared" si="309"/>
        <v>2.5155699999999999</v>
      </c>
      <c r="O534" s="91">
        <f t="shared" si="309"/>
        <v>2.5308899999999999</v>
      </c>
      <c r="P534" s="91">
        <f t="shared" si="309"/>
        <v>2.5471900000000001</v>
      </c>
      <c r="Q534" s="91">
        <f t="shared" si="309"/>
        <v>2.5439500000000002</v>
      </c>
      <c r="R534" s="91">
        <f t="shared" si="309"/>
        <v>2.5762700000000001</v>
      </c>
      <c r="S534" s="91">
        <f t="shared" si="309"/>
        <v>2.5720700000000001</v>
      </c>
      <c r="T534" s="91">
        <f t="shared" si="309"/>
        <v>2.5688499999999999</v>
      </c>
      <c r="U534" s="91">
        <f t="shared" si="309"/>
        <v>2.5567099999999998</v>
      </c>
      <c r="V534" s="91">
        <f t="shared" si="309"/>
        <v>2.5265599999999999</v>
      </c>
      <c r="W534" s="91">
        <f t="shared" si="309"/>
        <v>2.4821499999999999</v>
      </c>
      <c r="X534" s="91">
        <f t="shared" si="309"/>
        <v>2.43546</v>
      </c>
      <c r="Y534" s="91">
        <f t="shared" si="309"/>
        <v>2.4597500000000001</v>
      </c>
      <c r="Z534" s="91">
        <f t="shared" si="309"/>
        <v>2.3172100000000002</v>
      </c>
      <c r="AA534" s="91">
        <f t="shared" si="309"/>
        <v>2.2737699999999998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x14ac:dyDescent="0.2">
      <c r="A539" s="98" t="s">
        <v>2934</v>
      </c>
      <c r="B539" s="28" t="str">
        <f>"12"&amp;"."&amp;$B$801&amp;"."&amp;$B$802</f>
        <v>12.07.2023</v>
      </c>
      <c r="C539" s="90" t="s">
        <v>76</v>
      </c>
      <c r="D539" s="91">
        <f>ROUND(((D540+D541+D543+D542)/1000),5)</f>
        <v>1.9963</v>
      </c>
      <c r="E539" s="91">
        <f>ROUND(((E540+E541+E543+E542)/1000),5)</f>
        <v>1.88012</v>
      </c>
      <c r="F539" s="91">
        <f>ROUND(((F540+F541+F543+F542)/1000),5)</f>
        <v>1.78942</v>
      </c>
      <c r="G539" s="91">
        <f t="shared" ref="G539:AA539" si="312">ROUND(((G540+G541+G543+G542)/1000),5)</f>
        <v>1.7449699999999999</v>
      </c>
      <c r="H539" s="91">
        <f t="shared" si="312"/>
        <v>1.7373799999999999</v>
      </c>
      <c r="I539" s="91">
        <f t="shared" si="312"/>
        <v>1.85762</v>
      </c>
      <c r="J539" s="91">
        <f t="shared" si="312"/>
        <v>2.0964</v>
      </c>
      <c r="K539" s="91">
        <f t="shared" si="312"/>
        <v>2.2667700000000002</v>
      </c>
      <c r="L539" s="91">
        <f t="shared" si="312"/>
        <v>2.5156700000000001</v>
      </c>
      <c r="M539" s="91">
        <f t="shared" si="312"/>
        <v>2.7148699999999999</v>
      </c>
      <c r="N539" s="91">
        <f t="shared" si="312"/>
        <v>2.8182399999999999</v>
      </c>
      <c r="O539" s="91">
        <f t="shared" si="312"/>
        <v>2.8165100000000001</v>
      </c>
      <c r="P539" s="91">
        <f t="shared" si="312"/>
        <v>2.7780300000000002</v>
      </c>
      <c r="Q539" s="91">
        <f t="shared" si="312"/>
        <v>2.7639499999999999</v>
      </c>
      <c r="R539" s="91">
        <f t="shared" si="312"/>
        <v>2.88219</v>
      </c>
      <c r="S539" s="91">
        <f t="shared" si="312"/>
        <v>2.8276400000000002</v>
      </c>
      <c r="T539" s="91">
        <f t="shared" si="312"/>
        <v>2.8146</v>
      </c>
      <c r="U539" s="91">
        <f t="shared" si="312"/>
        <v>2.6869299999999998</v>
      </c>
      <c r="V539" s="91">
        <f t="shared" si="312"/>
        <v>2.64547</v>
      </c>
      <c r="W539" s="91">
        <f t="shared" si="312"/>
        <v>2.5470000000000002</v>
      </c>
      <c r="X539" s="91">
        <f t="shared" si="312"/>
        <v>2.5534599999999998</v>
      </c>
      <c r="Y539" s="91">
        <f t="shared" si="312"/>
        <v>2.5658799999999999</v>
      </c>
      <c r="Z539" s="91">
        <f t="shared" si="312"/>
        <v>2.3841800000000002</v>
      </c>
      <c r="AA539" s="91">
        <f t="shared" si="312"/>
        <v>2.2684899999999999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x14ac:dyDescent="0.2">
      <c r="A544" s="98" t="s">
        <v>2939</v>
      </c>
      <c r="B544" s="28" t="str">
        <f>"13"&amp;"."&amp;$B$801&amp;"."&amp;$B$802</f>
        <v>13.07.2023</v>
      </c>
      <c r="C544" s="90" t="s">
        <v>76</v>
      </c>
      <c r="D544" s="91">
        <f>ROUND(((D545+D546+D548+D547)/1000),5)</f>
        <v>2.1331199999999999</v>
      </c>
      <c r="E544" s="91">
        <f>ROUND(((E545+E546+E548+E547)/1000),5)</f>
        <v>1.9934000000000001</v>
      </c>
      <c r="F544" s="91">
        <f>ROUND(((F545+F546+F548+F547)/1000),5)</f>
        <v>1.85501</v>
      </c>
      <c r="G544" s="91">
        <f t="shared" ref="G544:AA544" si="315">ROUND(((G545+G546+G548+G547)/1000),5)</f>
        <v>1.79359</v>
      </c>
      <c r="H544" s="91">
        <f t="shared" si="315"/>
        <v>1.7709699999999999</v>
      </c>
      <c r="I544" s="91">
        <f t="shared" si="315"/>
        <v>1.94791</v>
      </c>
      <c r="J544" s="91">
        <f t="shared" si="315"/>
        <v>2.1437300000000001</v>
      </c>
      <c r="K544" s="91">
        <f t="shared" si="315"/>
        <v>2.29833</v>
      </c>
      <c r="L544" s="91">
        <f t="shared" si="315"/>
        <v>2.5154999999999998</v>
      </c>
      <c r="M544" s="91">
        <f t="shared" si="315"/>
        <v>2.6544300000000001</v>
      </c>
      <c r="N544" s="91">
        <f t="shared" si="315"/>
        <v>2.81602</v>
      </c>
      <c r="O544" s="91">
        <f t="shared" si="315"/>
        <v>2.8178899999999998</v>
      </c>
      <c r="P544" s="91">
        <f t="shared" si="315"/>
        <v>2.8157100000000002</v>
      </c>
      <c r="Q544" s="91">
        <f t="shared" si="315"/>
        <v>2.8182</v>
      </c>
      <c r="R544" s="91">
        <f t="shared" si="315"/>
        <v>2.8834599999999999</v>
      </c>
      <c r="S544" s="91">
        <f t="shared" si="315"/>
        <v>2.87216</v>
      </c>
      <c r="T544" s="91">
        <f t="shared" si="315"/>
        <v>2.8358699999999999</v>
      </c>
      <c r="U544" s="91">
        <f t="shared" si="315"/>
        <v>2.8203999999999998</v>
      </c>
      <c r="V544" s="91">
        <f t="shared" si="315"/>
        <v>2.7970799999999998</v>
      </c>
      <c r="W544" s="91">
        <f t="shared" si="315"/>
        <v>2.7513200000000002</v>
      </c>
      <c r="X544" s="91">
        <f t="shared" si="315"/>
        <v>2.7327499999999998</v>
      </c>
      <c r="Y544" s="91">
        <f t="shared" si="315"/>
        <v>2.7246199999999998</v>
      </c>
      <c r="Z544" s="91">
        <f t="shared" si="315"/>
        <v>2.5085099999999998</v>
      </c>
      <c r="AA544" s="91">
        <f t="shared" si="315"/>
        <v>2.32246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x14ac:dyDescent="0.2">
      <c r="A549" s="98" t="s">
        <v>2944</v>
      </c>
      <c r="B549" s="28" t="str">
        <f>"14"&amp;"."&amp;$B$801&amp;"."&amp;$B$802</f>
        <v>14.07.2023</v>
      </c>
      <c r="C549" s="90" t="s">
        <v>76</v>
      </c>
      <c r="D549" s="91">
        <f>ROUND(((D550+D551+D553+D552)/1000),5)</f>
        <v>2.1228199999999999</v>
      </c>
      <c r="E549" s="91">
        <f>ROUND(((E550+E551+E553+E552)/1000),5)</f>
        <v>1.9576199999999999</v>
      </c>
      <c r="F549" s="91">
        <f>ROUND(((F550+F551+F553+F552)/1000),5)</f>
        <v>1.8112299999999999</v>
      </c>
      <c r="G549" s="91">
        <f t="shared" ref="G549:AA549" si="318">ROUND(((G550+G551+G553+G552)/1000),5)</f>
        <v>1.76922</v>
      </c>
      <c r="H549" s="91">
        <f t="shared" si="318"/>
        <v>1.7663599999999999</v>
      </c>
      <c r="I549" s="91">
        <f t="shared" si="318"/>
        <v>1.8815299999999999</v>
      </c>
      <c r="J549" s="91">
        <f t="shared" si="318"/>
        <v>2.101</v>
      </c>
      <c r="K549" s="91">
        <f t="shared" si="318"/>
        <v>2.2928500000000001</v>
      </c>
      <c r="L549" s="91">
        <f t="shared" si="318"/>
        <v>2.5432700000000001</v>
      </c>
      <c r="M549" s="91">
        <f t="shared" si="318"/>
        <v>2.7800199999999999</v>
      </c>
      <c r="N549" s="91">
        <f t="shared" si="318"/>
        <v>2.8166099999999998</v>
      </c>
      <c r="O549" s="91">
        <f t="shared" si="318"/>
        <v>2.8252600000000001</v>
      </c>
      <c r="P549" s="91">
        <f t="shared" si="318"/>
        <v>2.8160599999999998</v>
      </c>
      <c r="Q549" s="91">
        <f t="shared" si="318"/>
        <v>2.81318</v>
      </c>
      <c r="R549" s="91">
        <f t="shared" si="318"/>
        <v>2.85791</v>
      </c>
      <c r="S549" s="91">
        <f t="shared" si="318"/>
        <v>2.8187799999999998</v>
      </c>
      <c r="T549" s="91">
        <f t="shared" si="318"/>
        <v>2.8159000000000001</v>
      </c>
      <c r="U549" s="91">
        <f t="shared" si="318"/>
        <v>2.8207900000000001</v>
      </c>
      <c r="V549" s="91">
        <f t="shared" si="318"/>
        <v>2.8119499999999999</v>
      </c>
      <c r="W549" s="91">
        <f t="shared" si="318"/>
        <v>2.7812800000000002</v>
      </c>
      <c r="X549" s="91">
        <f t="shared" si="318"/>
        <v>2.7652999999999999</v>
      </c>
      <c r="Y549" s="91">
        <f t="shared" si="318"/>
        <v>2.7834699999999999</v>
      </c>
      <c r="Z549" s="91">
        <f t="shared" si="318"/>
        <v>2.5809199999999999</v>
      </c>
      <c r="AA549" s="91">
        <f t="shared" si="318"/>
        <v>2.3347000000000002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x14ac:dyDescent="0.2">
      <c r="A554" s="98" t="s">
        <v>2949</v>
      </c>
      <c r="B554" s="28" t="str">
        <f>"15"&amp;"."&amp;$B$801&amp;"."&amp;$B$802</f>
        <v>15.07.2023</v>
      </c>
      <c r="C554" s="90" t="s">
        <v>76</v>
      </c>
      <c r="D554" s="91">
        <f>ROUND(((D555+D556+D558+D557)/1000),5)</f>
        <v>2.2433999999999998</v>
      </c>
      <c r="E554" s="91">
        <f>ROUND(((E555+E556+E558+E557)/1000),5)</f>
        <v>2.2159200000000001</v>
      </c>
      <c r="F554" s="91">
        <f>ROUND(((F555+F556+F558+F557)/1000),5)</f>
        <v>2.0994700000000002</v>
      </c>
      <c r="G554" s="91">
        <f t="shared" ref="G554:AA554" si="321">ROUND(((G555+G556+G558+G557)/1000),5)</f>
        <v>2.0067200000000001</v>
      </c>
      <c r="H554" s="91">
        <f t="shared" si="321"/>
        <v>1.9455899999999999</v>
      </c>
      <c r="I554" s="91">
        <f t="shared" si="321"/>
        <v>1.94154</v>
      </c>
      <c r="J554" s="91">
        <f t="shared" si="321"/>
        <v>2.0175100000000001</v>
      </c>
      <c r="K554" s="91">
        <f t="shared" si="321"/>
        <v>2.2083200000000001</v>
      </c>
      <c r="L554" s="91">
        <f t="shared" si="321"/>
        <v>2.3518300000000001</v>
      </c>
      <c r="M554" s="91">
        <f t="shared" si="321"/>
        <v>2.62954</v>
      </c>
      <c r="N554" s="91">
        <f t="shared" si="321"/>
        <v>2.9043800000000002</v>
      </c>
      <c r="O554" s="91">
        <f t="shared" si="321"/>
        <v>2.89418</v>
      </c>
      <c r="P554" s="91">
        <f t="shared" si="321"/>
        <v>3.00596</v>
      </c>
      <c r="Q554" s="91">
        <f t="shared" si="321"/>
        <v>3.0457399999999999</v>
      </c>
      <c r="R554" s="91">
        <f t="shared" si="321"/>
        <v>3.0034900000000002</v>
      </c>
      <c r="S554" s="91">
        <f t="shared" si="321"/>
        <v>2.88157</v>
      </c>
      <c r="T554" s="91">
        <f t="shared" si="321"/>
        <v>2.7999200000000002</v>
      </c>
      <c r="U554" s="91">
        <f t="shared" si="321"/>
        <v>2.6879200000000001</v>
      </c>
      <c r="V554" s="91">
        <f t="shared" si="321"/>
        <v>2.6304099999999999</v>
      </c>
      <c r="W554" s="91">
        <f t="shared" si="321"/>
        <v>2.43947</v>
      </c>
      <c r="X554" s="91">
        <f t="shared" si="321"/>
        <v>2.4313699999999998</v>
      </c>
      <c r="Y554" s="91">
        <f t="shared" si="321"/>
        <v>2.54481</v>
      </c>
      <c r="Z554" s="91">
        <f t="shared" si="321"/>
        <v>2.4028</v>
      </c>
      <c r="AA554" s="91">
        <f t="shared" si="321"/>
        <v>2.2688000000000001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x14ac:dyDescent="0.2">
      <c r="A559" s="98" t="s">
        <v>2954</v>
      </c>
      <c r="B559" s="28" t="str">
        <f>"16"&amp;"."&amp;$B$801&amp;"."&amp;$B$802</f>
        <v>16.07.2023</v>
      </c>
      <c r="C559" s="90" t="s">
        <v>76</v>
      </c>
      <c r="D559" s="91">
        <f>ROUND(((D560+D561+D563+D562)/1000),5)</f>
        <v>2.21604</v>
      </c>
      <c r="E559" s="91">
        <f>ROUND(((E560+E561+E563+E562)/1000),5)</f>
        <v>2.1261000000000001</v>
      </c>
      <c r="F559" s="91">
        <f>ROUND(((F560+F561+F563+F562)/1000),5)</f>
        <v>2.0227200000000001</v>
      </c>
      <c r="G559" s="91">
        <f t="shared" ref="G559:AA559" si="324">ROUND(((G560+G561+G563+G562)/1000),5)</f>
        <v>1.9135599999999999</v>
      </c>
      <c r="H559" s="91">
        <f t="shared" si="324"/>
        <v>1.85182</v>
      </c>
      <c r="I559" s="91">
        <f t="shared" si="324"/>
        <v>1.8483000000000001</v>
      </c>
      <c r="J559" s="91">
        <f t="shared" si="324"/>
        <v>1.8888100000000001</v>
      </c>
      <c r="K559" s="91">
        <f t="shared" si="324"/>
        <v>2.1132499999999999</v>
      </c>
      <c r="L559" s="91">
        <f t="shared" si="324"/>
        <v>2.2972199999999998</v>
      </c>
      <c r="M559" s="91">
        <f t="shared" si="324"/>
        <v>2.62921</v>
      </c>
      <c r="N559" s="91">
        <f t="shared" si="324"/>
        <v>2.71631</v>
      </c>
      <c r="O559" s="91">
        <f t="shared" si="324"/>
        <v>2.7497199999999999</v>
      </c>
      <c r="P559" s="91">
        <f t="shared" si="324"/>
        <v>2.7607900000000001</v>
      </c>
      <c r="Q559" s="91">
        <f t="shared" si="324"/>
        <v>2.7679</v>
      </c>
      <c r="R559" s="91">
        <f t="shared" si="324"/>
        <v>2.786</v>
      </c>
      <c r="S559" s="91">
        <f t="shared" si="324"/>
        <v>2.7780300000000002</v>
      </c>
      <c r="T559" s="91">
        <f t="shared" si="324"/>
        <v>2.73997</v>
      </c>
      <c r="U559" s="91">
        <f t="shared" si="324"/>
        <v>2.7031000000000001</v>
      </c>
      <c r="V559" s="91">
        <f t="shared" si="324"/>
        <v>2.69374</v>
      </c>
      <c r="W559" s="91">
        <f t="shared" si="324"/>
        <v>2.6789399999999999</v>
      </c>
      <c r="X559" s="91">
        <f t="shared" si="324"/>
        <v>2.6876699999999998</v>
      </c>
      <c r="Y559" s="91">
        <f t="shared" si="324"/>
        <v>2.7281900000000001</v>
      </c>
      <c r="Z559" s="91">
        <f t="shared" si="324"/>
        <v>2.6232700000000002</v>
      </c>
      <c r="AA559" s="91">
        <f t="shared" si="324"/>
        <v>2.3494199999999998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x14ac:dyDescent="0.2">
      <c r="A564" s="98" t="s">
        <v>2959</v>
      </c>
      <c r="B564" s="28" t="str">
        <f>"17"&amp;"."&amp;$B$801&amp;"."&amp;$B$802</f>
        <v>17.07.2023</v>
      </c>
      <c r="C564" s="90" t="s">
        <v>76</v>
      </c>
      <c r="D564" s="91">
        <f>ROUND(((D565+D566+D568+D567)/1000),5)</f>
        <v>2.20364</v>
      </c>
      <c r="E564" s="91">
        <f>ROUND(((E565+E566+E568+E567)/1000),5)</f>
        <v>2.0863299999999998</v>
      </c>
      <c r="F564" s="91">
        <f>ROUND(((F565+F566+F568+F567)/1000),5)</f>
        <v>1.9962</v>
      </c>
      <c r="G564" s="91">
        <f t="shared" ref="G564:AA564" si="327">ROUND(((G565+G566+G568+G567)/1000),5)</f>
        <v>1.89344</v>
      </c>
      <c r="H564" s="91">
        <f t="shared" si="327"/>
        <v>1.8528500000000001</v>
      </c>
      <c r="I564" s="91">
        <f t="shared" si="327"/>
        <v>1.9397200000000001</v>
      </c>
      <c r="J564" s="91">
        <f t="shared" si="327"/>
        <v>2.1259700000000001</v>
      </c>
      <c r="K564" s="91">
        <f t="shared" si="327"/>
        <v>2.28471</v>
      </c>
      <c r="L564" s="91">
        <f t="shared" si="327"/>
        <v>2.5431900000000001</v>
      </c>
      <c r="M564" s="91">
        <f t="shared" si="327"/>
        <v>2.8041299999999998</v>
      </c>
      <c r="N564" s="91">
        <f t="shared" si="327"/>
        <v>2.8145500000000001</v>
      </c>
      <c r="O564" s="91">
        <f t="shared" si="327"/>
        <v>2.8442799999999999</v>
      </c>
      <c r="P564" s="91">
        <f t="shared" si="327"/>
        <v>2.8153899999999998</v>
      </c>
      <c r="Q564" s="91">
        <f t="shared" si="327"/>
        <v>2.8358300000000001</v>
      </c>
      <c r="R564" s="91">
        <f t="shared" si="327"/>
        <v>2.90272</v>
      </c>
      <c r="S564" s="91">
        <f t="shared" si="327"/>
        <v>2.8793700000000002</v>
      </c>
      <c r="T564" s="91">
        <f t="shared" si="327"/>
        <v>2.8746299999999998</v>
      </c>
      <c r="U564" s="91">
        <f t="shared" si="327"/>
        <v>2.8603700000000001</v>
      </c>
      <c r="V564" s="91">
        <f t="shared" si="327"/>
        <v>2.8224200000000002</v>
      </c>
      <c r="W564" s="91">
        <f t="shared" si="327"/>
        <v>2.7723</v>
      </c>
      <c r="X564" s="91">
        <f t="shared" si="327"/>
        <v>2.7564799999999998</v>
      </c>
      <c r="Y564" s="91">
        <f t="shared" si="327"/>
        <v>2.7593999999999999</v>
      </c>
      <c r="Z564" s="91">
        <f t="shared" si="327"/>
        <v>2.43127</v>
      </c>
      <c r="AA564" s="91">
        <f t="shared" si="327"/>
        <v>2.22614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x14ac:dyDescent="0.2">
      <c r="A569" s="98" t="s">
        <v>2964</v>
      </c>
      <c r="B569" s="28" t="str">
        <f>"18"&amp;"."&amp;$B$801&amp;"."&amp;$B$802</f>
        <v>18.07.2023</v>
      </c>
      <c r="C569" s="90" t="s">
        <v>76</v>
      </c>
      <c r="D569" s="91">
        <f>ROUND(((D570+D571+D573+D572)/1000),5)</f>
        <v>2.0796199999999998</v>
      </c>
      <c r="E569" s="91">
        <f>ROUND(((E570+E571+E573+E572)/1000),5)</f>
        <v>1.9632000000000001</v>
      </c>
      <c r="F569" s="91">
        <f>ROUND(((F570+F571+F573+F572)/1000),5)</f>
        <v>1.8484400000000001</v>
      </c>
      <c r="G569" s="91">
        <f t="shared" ref="G569:AA569" si="330">ROUND(((G570+G571+G573+G572)/1000),5)</f>
        <v>1.74474</v>
      </c>
      <c r="H569" s="91">
        <f t="shared" si="330"/>
        <v>1.7855799999999999</v>
      </c>
      <c r="I569" s="91">
        <f t="shared" si="330"/>
        <v>1.88567</v>
      </c>
      <c r="J569" s="91">
        <f t="shared" si="330"/>
        <v>2.0021499999999999</v>
      </c>
      <c r="K569" s="91">
        <f t="shared" si="330"/>
        <v>2.27183</v>
      </c>
      <c r="L569" s="91">
        <f t="shared" si="330"/>
        <v>2.51186</v>
      </c>
      <c r="M569" s="91">
        <f t="shared" si="330"/>
        <v>2.8105000000000002</v>
      </c>
      <c r="N569" s="91">
        <f t="shared" si="330"/>
        <v>2.8309299999999999</v>
      </c>
      <c r="O569" s="91">
        <f t="shared" si="330"/>
        <v>2.8311099999999998</v>
      </c>
      <c r="P569" s="91">
        <f t="shared" si="330"/>
        <v>2.8130099999999998</v>
      </c>
      <c r="Q569" s="91">
        <f t="shared" si="330"/>
        <v>2.8264300000000002</v>
      </c>
      <c r="R569" s="91">
        <f t="shared" si="330"/>
        <v>2.8929299999999998</v>
      </c>
      <c r="S569" s="91">
        <f t="shared" si="330"/>
        <v>2.87961</v>
      </c>
      <c r="T569" s="91">
        <f t="shared" si="330"/>
        <v>2.8771499999999999</v>
      </c>
      <c r="U569" s="91">
        <f t="shared" si="330"/>
        <v>2.8560500000000002</v>
      </c>
      <c r="V569" s="91">
        <f t="shared" si="330"/>
        <v>2.8167300000000002</v>
      </c>
      <c r="W569" s="91">
        <f t="shared" si="330"/>
        <v>2.7716400000000001</v>
      </c>
      <c r="X569" s="91">
        <f t="shared" si="330"/>
        <v>2.7325699999999999</v>
      </c>
      <c r="Y569" s="91">
        <f t="shared" si="330"/>
        <v>2.72261</v>
      </c>
      <c r="Z569" s="91">
        <f t="shared" si="330"/>
        <v>2.3650699999999998</v>
      </c>
      <c r="AA569" s="91">
        <f t="shared" si="330"/>
        <v>2.2101500000000001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x14ac:dyDescent="0.2">
      <c r="A574" s="98" t="s">
        <v>2969</v>
      </c>
      <c r="B574" s="28" t="str">
        <f>"19"&amp;"."&amp;$B$801&amp;"."&amp;$B$802</f>
        <v>19.07.2023</v>
      </c>
      <c r="C574" s="90" t="s">
        <v>76</v>
      </c>
      <c r="D574" s="91">
        <f>ROUND(((D575+D576+D578+D577)/1000),5)</f>
        <v>2.0595400000000001</v>
      </c>
      <c r="E574" s="91">
        <f>ROUND(((E575+E576+E578+E577)/1000),5)</f>
        <v>1.9333899999999999</v>
      </c>
      <c r="F574" s="91">
        <f>ROUND(((F575+F576+F578+F577)/1000),5)</f>
        <v>1.7665299999999999</v>
      </c>
      <c r="G574" s="91">
        <f t="shared" ref="G574:AA574" si="333">ROUND(((G575+G576+G578+G577)/1000),5)</f>
        <v>1.69157</v>
      </c>
      <c r="H574" s="91">
        <f t="shared" si="333"/>
        <v>1.6776199999999999</v>
      </c>
      <c r="I574" s="91">
        <f t="shared" si="333"/>
        <v>1.8491599999999999</v>
      </c>
      <c r="J574" s="91">
        <f t="shared" si="333"/>
        <v>2.0402999999999998</v>
      </c>
      <c r="K574" s="91">
        <f t="shared" si="333"/>
        <v>2.3064900000000002</v>
      </c>
      <c r="L574" s="91">
        <f t="shared" si="333"/>
        <v>2.5265300000000002</v>
      </c>
      <c r="M574" s="91">
        <f t="shared" si="333"/>
        <v>2.7982900000000002</v>
      </c>
      <c r="N574" s="91">
        <f t="shared" si="333"/>
        <v>2.8450000000000002</v>
      </c>
      <c r="O574" s="91">
        <f t="shared" si="333"/>
        <v>2.8566199999999999</v>
      </c>
      <c r="P574" s="91">
        <f t="shared" si="333"/>
        <v>2.8543799999999999</v>
      </c>
      <c r="Q574" s="91">
        <f t="shared" si="333"/>
        <v>2.8622399999999999</v>
      </c>
      <c r="R574" s="91">
        <f t="shared" si="333"/>
        <v>2.9230999999999998</v>
      </c>
      <c r="S574" s="91">
        <f t="shared" si="333"/>
        <v>2.9066999999999998</v>
      </c>
      <c r="T574" s="91">
        <f t="shared" si="333"/>
        <v>2.8934799999999998</v>
      </c>
      <c r="U574" s="91">
        <f t="shared" si="333"/>
        <v>2.87453</v>
      </c>
      <c r="V574" s="91">
        <f t="shared" si="333"/>
        <v>2.8345199999999999</v>
      </c>
      <c r="W574" s="91">
        <f t="shared" si="333"/>
        <v>2.7961499999999999</v>
      </c>
      <c r="X574" s="91">
        <f t="shared" si="333"/>
        <v>2.7694100000000001</v>
      </c>
      <c r="Y574" s="91">
        <f t="shared" si="333"/>
        <v>2.75604</v>
      </c>
      <c r="Z574" s="91">
        <f t="shared" si="333"/>
        <v>2.4596100000000001</v>
      </c>
      <c r="AA574" s="91">
        <f t="shared" si="333"/>
        <v>2.3313100000000002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x14ac:dyDescent="0.2">
      <c r="A579" s="98" t="s">
        <v>2974</v>
      </c>
      <c r="B579" s="28" t="str">
        <f>"20"&amp;"."&amp;$B$801&amp;"."&amp;$B$802</f>
        <v>20.07.2023</v>
      </c>
      <c r="C579" s="90" t="s">
        <v>76</v>
      </c>
      <c r="D579" s="91">
        <f>ROUND(((D580+D581+D583+D582)/1000),5)</f>
        <v>2.0272399999999999</v>
      </c>
      <c r="E579" s="91">
        <f>ROUND(((E580+E581+E583+E582)/1000),5)</f>
        <v>1.87523</v>
      </c>
      <c r="F579" s="91">
        <f>ROUND(((F580+F581+F583+F582)/1000),5)</f>
        <v>1.7375100000000001</v>
      </c>
      <c r="G579" s="91">
        <f t="shared" ref="G579:AA579" si="336">ROUND(((G580+G581+G583+G582)/1000),5)</f>
        <v>1.6691499999999999</v>
      </c>
      <c r="H579" s="91">
        <f t="shared" si="336"/>
        <v>1.65221</v>
      </c>
      <c r="I579" s="91">
        <f t="shared" si="336"/>
        <v>1.83334</v>
      </c>
      <c r="J579" s="91">
        <f t="shared" si="336"/>
        <v>1.9027000000000001</v>
      </c>
      <c r="K579" s="91">
        <f t="shared" si="336"/>
        <v>2.2932600000000001</v>
      </c>
      <c r="L579" s="91">
        <f t="shared" si="336"/>
        <v>2.6111499999999999</v>
      </c>
      <c r="M579" s="91">
        <f t="shared" si="336"/>
        <v>2.8137300000000001</v>
      </c>
      <c r="N579" s="91">
        <f t="shared" si="336"/>
        <v>2.8685</v>
      </c>
      <c r="O579" s="91">
        <f t="shared" si="336"/>
        <v>2.8754599999999999</v>
      </c>
      <c r="P579" s="91">
        <f t="shared" si="336"/>
        <v>2.8726600000000002</v>
      </c>
      <c r="Q579" s="91">
        <f t="shared" si="336"/>
        <v>2.8738899999999998</v>
      </c>
      <c r="R579" s="91">
        <f t="shared" si="336"/>
        <v>2.8931200000000001</v>
      </c>
      <c r="S579" s="91">
        <f t="shared" si="336"/>
        <v>2.8851100000000001</v>
      </c>
      <c r="T579" s="91">
        <f t="shared" si="336"/>
        <v>2.8841999999999999</v>
      </c>
      <c r="U579" s="91">
        <f t="shared" si="336"/>
        <v>2.87202</v>
      </c>
      <c r="V579" s="91">
        <f t="shared" si="336"/>
        <v>2.8290199999999999</v>
      </c>
      <c r="W579" s="91">
        <f t="shared" si="336"/>
        <v>2.8038400000000001</v>
      </c>
      <c r="X579" s="91">
        <f t="shared" si="336"/>
        <v>2.7842099999999999</v>
      </c>
      <c r="Y579" s="91">
        <f t="shared" si="336"/>
        <v>2.7736499999999999</v>
      </c>
      <c r="Z579" s="91">
        <f t="shared" si="336"/>
        <v>2.4472900000000002</v>
      </c>
      <c r="AA579" s="91">
        <f t="shared" si="336"/>
        <v>2.2307800000000002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x14ac:dyDescent="0.2">
      <c r="A584" s="98" t="s">
        <v>2979</v>
      </c>
      <c r="B584" s="28" t="str">
        <f>"21"&amp;"."&amp;$B$801&amp;"."&amp;$B$802</f>
        <v>21.07.2023</v>
      </c>
      <c r="C584" s="90" t="s">
        <v>76</v>
      </c>
      <c r="D584" s="91">
        <f>ROUND(((D585+D586+D588+D587)/1000),5)</f>
        <v>1.9901</v>
      </c>
      <c r="E584" s="91">
        <f>ROUND(((E585+E586+E588+E587)/1000),5)</f>
        <v>1.85036</v>
      </c>
      <c r="F584" s="91">
        <f>ROUND(((F585+F586+F588+F587)/1000),5)</f>
        <v>1.7759400000000001</v>
      </c>
      <c r="G584" s="91">
        <f t="shared" ref="G584:AA584" si="339">ROUND(((G585+G586+G588+G587)/1000),5)</f>
        <v>1.6993</v>
      </c>
      <c r="H584" s="91">
        <f t="shared" si="339"/>
        <v>1.67154</v>
      </c>
      <c r="I584" s="91">
        <f t="shared" si="339"/>
        <v>1.8204100000000001</v>
      </c>
      <c r="J584" s="91">
        <f t="shared" si="339"/>
        <v>1.9388300000000001</v>
      </c>
      <c r="K584" s="91">
        <f t="shared" si="339"/>
        <v>2.24146</v>
      </c>
      <c r="L584" s="91">
        <f t="shared" si="339"/>
        <v>2.6758700000000002</v>
      </c>
      <c r="M584" s="91">
        <f t="shared" si="339"/>
        <v>2.86768</v>
      </c>
      <c r="N584" s="91">
        <f t="shared" si="339"/>
        <v>2.8849399999999998</v>
      </c>
      <c r="O584" s="91">
        <f t="shared" si="339"/>
        <v>2.8792499999999999</v>
      </c>
      <c r="P584" s="91">
        <f t="shared" si="339"/>
        <v>2.87079</v>
      </c>
      <c r="Q584" s="91">
        <f t="shared" si="339"/>
        <v>2.88042</v>
      </c>
      <c r="R584" s="91">
        <f t="shared" si="339"/>
        <v>2.8795999999999999</v>
      </c>
      <c r="S584" s="91">
        <f t="shared" si="339"/>
        <v>2.87351</v>
      </c>
      <c r="T584" s="91">
        <f t="shared" si="339"/>
        <v>2.8687999999999998</v>
      </c>
      <c r="U584" s="91">
        <f t="shared" si="339"/>
        <v>2.8674300000000001</v>
      </c>
      <c r="V584" s="91">
        <f t="shared" si="339"/>
        <v>2.8494899999999999</v>
      </c>
      <c r="W584" s="91">
        <f t="shared" si="339"/>
        <v>2.84937</v>
      </c>
      <c r="X584" s="91">
        <f t="shared" si="339"/>
        <v>2.83473</v>
      </c>
      <c r="Y584" s="91">
        <f t="shared" si="339"/>
        <v>2.8382999999999998</v>
      </c>
      <c r="Z584" s="91">
        <f t="shared" si="339"/>
        <v>2.6932399999999999</v>
      </c>
      <c r="AA584" s="91">
        <f t="shared" si="339"/>
        <v>2.3433299999999999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x14ac:dyDescent="0.2">
      <c r="A589" s="98" t="s">
        <v>2984</v>
      </c>
      <c r="B589" s="28" t="str">
        <f>"22"&amp;"."&amp;$B$801&amp;"."&amp;$B$802</f>
        <v>22.07.2023</v>
      </c>
      <c r="C589" s="90" t="s">
        <v>76</v>
      </c>
      <c r="D589" s="91">
        <f>ROUND(((D590+D591+D593+D592)/1000),5)</f>
        <v>2.3330600000000001</v>
      </c>
      <c r="E589" s="91">
        <f>ROUND(((E590+E591+E593+E592)/1000),5)</f>
        <v>2.1983999999999999</v>
      </c>
      <c r="F589" s="91">
        <f>ROUND(((F590+F591+F593+F592)/1000),5)</f>
        <v>2.0577000000000001</v>
      </c>
      <c r="G589" s="91">
        <f t="shared" ref="G589:AA589" si="342">ROUND(((G590+G591+G593+G592)/1000),5)</f>
        <v>1.9459900000000001</v>
      </c>
      <c r="H589" s="91">
        <f t="shared" si="342"/>
        <v>1.8949100000000001</v>
      </c>
      <c r="I589" s="91">
        <f t="shared" si="342"/>
        <v>1.96495</v>
      </c>
      <c r="J589" s="91">
        <f t="shared" si="342"/>
        <v>2.0968800000000001</v>
      </c>
      <c r="K589" s="91">
        <f t="shared" si="342"/>
        <v>2.2248000000000001</v>
      </c>
      <c r="L589" s="91">
        <f t="shared" si="342"/>
        <v>2.3854099999999998</v>
      </c>
      <c r="M589" s="91">
        <f t="shared" si="342"/>
        <v>2.79311</v>
      </c>
      <c r="N589" s="91">
        <f t="shared" si="342"/>
        <v>2.8611399999999998</v>
      </c>
      <c r="O589" s="91">
        <f t="shared" si="342"/>
        <v>2.8700800000000002</v>
      </c>
      <c r="P589" s="91">
        <f t="shared" si="342"/>
        <v>2.8644599999999998</v>
      </c>
      <c r="Q589" s="91">
        <f t="shared" si="342"/>
        <v>2.86111</v>
      </c>
      <c r="R589" s="91">
        <f t="shared" si="342"/>
        <v>2.8627600000000002</v>
      </c>
      <c r="S589" s="91">
        <f t="shared" si="342"/>
        <v>2.8533599999999999</v>
      </c>
      <c r="T589" s="91">
        <f t="shared" si="342"/>
        <v>2.8249</v>
      </c>
      <c r="U589" s="91">
        <f t="shared" si="342"/>
        <v>2.7904800000000001</v>
      </c>
      <c r="V589" s="91">
        <f t="shared" si="342"/>
        <v>2.76416</v>
      </c>
      <c r="W589" s="91">
        <f t="shared" si="342"/>
        <v>2.7122199999999999</v>
      </c>
      <c r="X589" s="91">
        <f t="shared" si="342"/>
        <v>2.7054</v>
      </c>
      <c r="Y589" s="91">
        <f t="shared" si="342"/>
        <v>2.7199900000000001</v>
      </c>
      <c r="Z589" s="91">
        <f t="shared" si="342"/>
        <v>2.5369100000000002</v>
      </c>
      <c r="AA589" s="91">
        <f t="shared" si="342"/>
        <v>2.3298199999999998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x14ac:dyDescent="0.2">
      <c r="A594" s="98" t="s">
        <v>2989</v>
      </c>
      <c r="B594" s="28" t="str">
        <f>"23"&amp;"."&amp;$B$801&amp;"."&amp;$B$802</f>
        <v>23.07.2023</v>
      </c>
      <c r="C594" s="90" t="s">
        <v>76</v>
      </c>
      <c r="D594" s="91">
        <f>ROUND(((D595+D596+D598+D597)/1000),5)</f>
        <v>2.1457700000000002</v>
      </c>
      <c r="E594" s="91">
        <f>ROUND(((E595+E596+E598+E597)/1000),5)</f>
        <v>1.99796</v>
      </c>
      <c r="F594" s="91">
        <f>ROUND(((F595+F596+F598+F597)/1000),5)</f>
        <v>1.82403</v>
      </c>
      <c r="G594" s="91">
        <f t="shared" ref="G594:AA594" si="345">ROUND(((G595+G596+G598+G597)/1000),5)</f>
        <v>1.7202</v>
      </c>
      <c r="H594" s="91">
        <f t="shared" si="345"/>
        <v>1.66971</v>
      </c>
      <c r="I594" s="91">
        <f t="shared" si="345"/>
        <v>1.7241899999999999</v>
      </c>
      <c r="J594" s="91">
        <f t="shared" si="345"/>
        <v>1.72428</v>
      </c>
      <c r="K594" s="91">
        <f t="shared" si="345"/>
        <v>2.0205299999999999</v>
      </c>
      <c r="L594" s="91">
        <f t="shared" si="345"/>
        <v>2.2399100000000001</v>
      </c>
      <c r="M594" s="91">
        <f t="shared" si="345"/>
        <v>2.4575399999999998</v>
      </c>
      <c r="N594" s="91">
        <f t="shared" si="345"/>
        <v>2.64059</v>
      </c>
      <c r="O594" s="91">
        <f t="shared" si="345"/>
        <v>2.67869</v>
      </c>
      <c r="P594" s="91">
        <f t="shared" si="345"/>
        <v>2.6838700000000002</v>
      </c>
      <c r="Q594" s="91">
        <f t="shared" si="345"/>
        <v>2.6885400000000002</v>
      </c>
      <c r="R594" s="91">
        <f t="shared" si="345"/>
        <v>2.6882299999999999</v>
      </c>
      <c r="S594" s="91">
        <f t="shared" si="345"/>
        <v>2.68201</v>
      </c>
      <c r="T594" s="91">
        <f t="shared" si="345"/>
        <v>2.64242</v>
      </c>
      <c r="U594" s="91">
        <f t="shared" si="345"/>
        <v>2.6317599999999999</v>
      </c>
      <c r="V594" s="91">
        <f t="shared" si="345"/>
        <v>2.6243300000000001</v>
      </c>
      <c r="W594" s="91">
        <f t="shared" si="345"/>
        <v>2.61565</v>
      </c>
      <c r="X594" s="91">
        <f t="shared" si="345"/>
        <v>2.6214200000000001</v>
      </c>
      <c r="Y594" s="91">
        <f t="shared" si="345"/>
        <v>2.61788</v>
      </c>
      <c r="Z594" s="91">
        <f t="shared" si="345"/>
        <v>2.4396599999999999</v>
      </c>
      <c r="AA594" s="91">
        <f t="shared" si="345"/>
        <v>2.2689900000000001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x14ac:dyDescent="0.2">
      <c r="A599" s="98" t="s">
        <v>2994</v>
      </c>
      <c r="B599" s="28" t="str">
        <f>"24"&amp;"."&amp;$B$801&amp;"."&amp;$B$802</f>
        <v>24.07.2023</v>
      </c>
      <c r="C599" s="90" t="s">
        <v>76</v>
      </c>
      <c r="D599" s="91">
        <f>ROUND(((D600+D601+D603+D602)/1000),5)</f>
        <v>2.04983</v>
      </c>
      <c r="E599" s="91">
        <f>ROUND(((E600+E601+E603+E602)/1000),5)</f>
        <v>1.8990499999999999</v>
      </c>
      <c r="F599" s="91">
        <f>ROUND(((F600+F601+F603+F602)/1000),5)</f>
        <v>1.8322400000000001</v>
      </c>
      <c r="G599" s="91">
        <f t="shared" ref="G599:AA599" si="348">ROUND(((G600+G601+G603+G602)/1000),5)</f>
        <v>1.7521100000000001</v>
      </c>
      <c r="H599" s="91">
        <f t="shared" si="348"/>
        <v>1.72387</v>
      </c>
      <c r="I599" s="91">
        <f t="shared" si="348"/>
        <v>1.8926400000000001</v>
      </c>
      <c r="J599" s="91">
        <f t="shared" si="348"/>
        <v>2.1044999999999998</v>
      </c>
      <c r="K599" s="91">
        <f t="shared" si="348"/>
        <v>2.2346499999999998</v>
      </c>
      <c r="L599" s="91">
        <f t="shared" si="348"/>
        <v>2.5710799999999998</v>
      </c>
      <c r="M599" s="91">
        <f t="shared" si="348"/>
        <v>2.80118</v>
      </c>
      <c r="N599" s="91">
        <f t="shared" si="348"/>
        <v>2.8671600000000002</v>
      </c>
      <c r="O599" s="91">
        <f t="shared" si="348"/>
        <v>2.87337</v>
      </c>
      <c r="P599" s="91">
        <f t="shared" si="348"/>
        <v>2.8606400000000001</v>
      </c>
      <c r="Q599" s="91">
        <f t="shared" si="348"/>
        <v>2.9041999999999999</v>
      </c>
      <c r="R599" s="91">
        <f t="shared" si="348"/>
        <v>2.8988399999999999</v>
      </c>
      <c r="S599" s="91">
        <f t="shared" si="348"/>
        <v>2.8728099999999999</v>
      </c>
      <c r="T599" s="91">
        <f t="shared" si="348"/>
        <v>2.8587899999999999</v>
      </c>
      <c r="U599" s="91">
        <f t="shared" si="348"/>
        <v>2.8378199999999998</v>
      </c>
      <c r="V599" s="91">
        <f t="shared" si="348"/>
        <v>2.7867799999999998</v>
      </c>
      <c r="W599" s="91">
        <f t="shared" si="348"/>
        <v>2.7688299999999999</v>
      </c>
      <c r="X599" s="91">
        <f t="shared" si="348"/>
        <v>2.7110699999999999</v>
      </c>
      <c r="Y599" s="91">
        <f t="shared" si="348"/>
        <v>2.7053799999999999</v>
      </c>
      <c r="Z599" s="91">
        <f t="shared" si="348"/>
        <v>2.3986499999999999</v>
      </c>
      <c r="AA599" s="91">
        <f t="shared" si="348"/>
        <v>2.1983000000000001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x14ac:dyDescent="0.2">
      <c r="A604" s="98" t="s">
        <v>2999</v>
      </c>
      <c r="B604" s="28" t="str">
        <f>"25"&amp;"."&amp;$B$801&amp;"."&amp;$B$802</f>
        <v>25.07.2023</v>
      </c>
      <c r="C604" s="90" t="s">
        <v>76</v>
      </c>
      <c r="D604" s="91">
        <f>ROUND(((D605+D606+D608+D607)/1000),5)</f>
        <v>1.9819199999999999</v>
      </c>
      <c r="E604" s="91">
        <f>ROUND(((E605+E606+E608+E607)/1000),5)</f>
        <v>1.8373699999999999</v>
      </c>
      <c r="F604" s="91">
        <f>ROUND(((F605+F606+F608+F607)/1000),5)</f>
        <v>1.6923699999999999</v>
      </c>
      <c r="G604" s="91">
        <f t="shared" ref="G604:AA604" si="351">ROUND(((G605+G606+G608+G607)/1000),5)</f>
        <v>1.63391</v>
      </c>
      <c r="H604" s="91">
        <f t="shared" si="351"/>
        <v>1.60165</v>
      </c>
      <c r="I604" s="91">
        <f t="shared" si="351"/>
        <v>1.7880100000000001</v>
      </c>
      <c r="J604" s="91">
        <f t="shared" si="351"/>
        <v>1.9041999999999999</v>
      </c>
      <c r="K604" s="91">
        <f t="shared" si="351"/>
        <v>2.19353</v>
      </c>
      <c r="L604" s="91">
        <f t="shared" si="351"/>
        <v>2.3069199999999999</v>
      </c>
      <c r="M604" s="91">
        <f t="shared" si="351"/>
        <v>2.5922200000000002</v>
      </c>
      <c r="N604" s="91">
        <f t="shared" si="351"/>
        <v>2.6587700000000001</v>
      </c>
      <c r="O604" s="91">
        <f t="shared" si="351"/>
        <v>2.7905099999999998</v>
      </c>
      <c r="P604" s="91">
        <f t="shared" si="351"/>
        <v>2.7739099999999999</v>
      </c>
      <c r="Q604" s="91">
        <f t="shared" si="351"/>
        <v>2.8047800000000001</v>
      </c>
      <c r="R604" s="91">
        <f t="shared" si="351"/>
        <v>2.8717600000000001</v>
      </c>
      <c r="S604" s="91">
        <f t="shared" si="351"/>
        <v>2.86998</v>
      </c>
      <c r="T604" s="91">
        <f t="shared" si="351"/>
        <v>2.8674400000000002</v>
      </c>
      <c r="U604" s="91">
        <f t="shared" si="351"/>
        <v>2.85</v>
      </c>
      <c r="V604" s="91">
        <f t="shared" si="351"/>
        <v>2.7983600000000002</v>
      </c>
      <c r="W604" s="91">
        <f t="shared" si="351"/>
        <v>2.6643699999999999</v>
      </c>
      <c r="X604" s="91">
        <f t="shared" si="351"/>
        <v>2.49498</v>
      </c>
      <c r="Y604" s="91">
        <f t="shared" si="351"/>
        <v>2.4783499999999998</v>
      </c>
      <c r="Z604" s="91">
        <f t="shared" si="351"/>
        <v>2.2919499999999999</v>
      </c>
      <c r="AA604" s="91">
        <f t="shared" si="351"/>
        <v>2.1539100000000002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x14ac:dyDescent="0.2">
      <c r="A609" s="98" t="s">
        <v>3004</v>
      </c>
      <c r="B609" s="28" t="str">
        <f>"26"&amp;"."&amp;$B$801&amp;"."&amp;$B$802</f>
        <v>26.07.2023</v>
      </c>
      <c r="C609" s="90" t="s">
        <v>76</v>
      </c>
      <c r="D609" s="91">
        <f>ROUND(((D610+D611+D613+D612)/1000),5)</f>
        <v>2.0460199999999999</v>
      </c>
      <c r="E609" s="91">
        <f>ROUND(((E610+E611+E613+E612)/1000),5)</f>
        <v>1.9214899999999999</v>
      </c>
      <c r="F609" s="91">
        <f>ROUND(((F610+F611+F613+F612)/1000),5)</f>
        <v>1.8029299999999999</v>
      </c>
      <c r="G609" s="91">
        <f t="shared" ref="G609:AA609" si="354">ROUND(((G610+G611+G613+G612)/1000),5)</f>
        <v>1.68258</v>
      </c>
      <c r="H609" s="91">
        <f t="shared" si="354"/>
        <v>1.6836500000000001</v>
      </c>
      <c r="I609" s="91">
        <f t="shared" si="354"/>
        <v>1.8573200000000001</v>
      </c>
      <c r="J609" s="91">
        <f t="shared" si="354"/>
        <v>1.97401</v>
      </c>
      <c r="K609" s="91">
        <f t="shared" si="354"/>
        <v>2.2609699999999999</v>
      </c>
      <c r="L609" s="91">
        <f t="shared" si="354"/>
        <v>2.49566</v>
      </c>
      <c r="M609" s="91">
        <f t="shared" si="354"/>
        <v>2.8678900000000001</v>
      </c>
      <c r="N609" s="91">
        <f t="shared" si="354"/>
        <v>2.9240599999999999</v>
      </c>
      <c r="O609" s="91">
        <f t="shared" si="354"/>
        <v>2.95804</v>
      </c>
      <c r="P609" s="91">
        <f t="shared" si="354"/>
        <v>2.9255300000000002</v>
      </c>
      <c r="Q609" s="91">
        <f t="shared" si="354"/>
        <v>2.9011300000000002</v>
      </c>
      <c r="R609" s="91">
        <f t="shared" si="354"/>
        <v>3.0162900000000001</v>
      </c>
      <c r="S609" s="91">
        <f t="shared" si="354"/>
        <v>2.9668700000000001</v>
      </c>
      <c r="T609" s="91">
        <f t="shared" si="354"/>
        <v>2.93147</v>
      </c>
      <c r="U609" s="91">
        <f t="shared" si="354"/>
        <v>2.8969100000000001</v>
      </c>
      <c r="V609" s="91">
        <f t="shared" si="354"/>
        <v>2.86015</v>
      </c>
      <c r="W609" s="91">
        <f t="shared" si="354"/>
        <v>2.83039</v>
      </c>
      <c r="X609" s="91">
        <f t="shared" si="354"/>
        <v>2.7731599999999998</v>
      </c>
      <c r="Y609" s="91">
        <f t="shared" si="354"/>
        <v>2.66723</v>
      </c>
      <c r="Z609" s="91">
        <f t="shared" si="354"/>
        <v>2.5309900000000001</v>
      </c>
      <c r="AA609" s="91">
        <f t="shared" si="354"/>
        <v>2.2138200000000001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x14ac:dyDescent="0.2">
      <c r="A614" s="98" t="s">
        <v>3009</v>
      </c>
      <c r="B614" s="28" t="str">
        <f>"27"&amp;"."&amp;$B$801&amp;"."&amp;$B$802</f>
        <v>27.07.2023</v>
      </c>
      <c r="C614" s="90" t="s">
        <v>76</v>
      </c>
      <c r="D614" s="91">
        <f>ROUND(((D615+D616+D618+D617)/1000),5)</f>
        <v>2.04095</v>
      </c>
      <c r="E614" s="91">
        <f>ROUND(((E615+E616+E618+E617)/1000),5)</f>
        <v>1.8602000000000001</v>
      </c>
      <c r="F614" s="91">
        <f>ROUND(((F615+F616+F618+F617)/1000),5)</f>
        <v>1.7048000000000001</v>
      </c>
      <c r="G614" s="91">
        <f t="shared" ref="G614:AA614" si="357">ROUND(((G615+G616+G618+G617)/1000),5)</f>
        <v>1.58569</v>
      </c>
      <c r="H614" s="91">
        <f t="shared" si="357"/>
        <v>1.5568599999999999</v>
      </c>
      <c r="I614" s="91">
        <f t="shared" si="357"/>
        <v>1.7954699999999999</v>
      </c>
      <c r="J614" s="91">
        <f t="shared" si="357"/>
        <v>2.0642999999999998</v>
      </c>
      <c r="K614" s="91">
        <f t="shared" si="357"/>
        <v>2.2053400000000001</v>
      </c>
      <c r="L614" s="91">
        <f t="shared" si="357"/>
        <v>2.6195400000000002</v>
      </c>
      <c r="M614" s="91">
        <f t="shared" si="357"/>
        <v>2.88002</v>
      </c>
      <c r="N614" s="91">
        <f t="shared" si="357"/>
        <v>2.8877700000000002</v>
      </c>
      <c r="O614" s="91">
        <f t="shared" si="357"/>
        <v>2.89493</v>
      </c>
      <c r="P614" s="91">
        <f t="shared" si="357"/>
        <v>2.8820199999999998</v>
      </c>
      <c r="Q614" s="91">
        <f t="shared" si="357"/>
        <v>2.89527</v>
      </c>
      <c r="R614" s="91">
        <f t="shared" si="357"/>
        <v>2.9072200000000001</v>
      </c>
      <c r="S614" s="91">
        <f t="shared" si="357"/>
        <v>2.8942800000000002</v>
      </c>
      <c r="T614" s="91">
        <f t="shared" si="357"/>
        <v>2.91656</v>
      </c>
      <c r="U614" s="91">
        <f t="shared" si="357"/>
        <v>2.8972000000000002</v>
      </c>
      <c r="V614" s="91">
        <f t="shared" si="357"/>
        <v>2.8678900000000001</v>
      </c>
      <c r="W614" s="91">
        <f t="shared" si="357"/>
        <v>2.8153800000000002</v>
      </c>
      <c r="X614" s="91">
        <f t="shared" si="357"/>
        <v>2.7252000000000001</v>
      </c>
      <c r="Y614" s="91">
        <f t="shared" si="357"/>
        <v>2.6703899999999998</v>
      </c>
      <c r="Z614" s="91">
        <f t="shared" si="357"/>
        <v>2.4975900000000002</v>
      </c>
      <c r="AA614" s="91">
        <f t="shared" si="357"/>
        <v>2.1928299999999998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x14ac:dyDescent="0.2">
      <c r="A619" s="98" t="s">
        <v>3014</v>
      </c>
      <c r="B619" s="28" t="str">
        <f>"28"&amp;"."&amp;$B$801&amp;"."&amp;$B$802</f>
        <v>28.07.2023</v>
      </c>
      <c r="C619" s="90" t="s">
        <v>76</v>
      </c>
      <c r="D619" s="91">
        <f>ROUND(((D620+D621+D623+D622)/1000),5)</f>
        <v>1.98123</v>
      </c>
      <c r="E619" s="91">
        <f>ROUND(((E620+E621+E623+E622)/1000),5)</f>
        <v>1.80271</v>
      </c>
      <c r="F619" s="91">
        <f>ROUND(((F620+F621+F623+F622)/1000),5)</f>
        <v>1.65361</v>
      </c>
      <c r="G619" s="91">
        <f t="shared" ref="G619:AA619" si="360">ROUND(((G620+G621+G623+G622)/1000),5)</f>
        <v>1.5849299999999999</v>
      </c>
      <c r="H619" s="91">
        <f t="shared" si="360"/>
        <v>1.5682100000000001</v>
      </c>
      <c r="I619" s="91">
        <f t="shared" si="360"/>
        <v>1.7866599999999999</v>
      </c>
      <c r="J619" s="91">
        <f t="shared" si="360"/>
        <v>2.0065</v>
      </c>
      <c r="K619" s="91">
        <f t="shared" si="360"/>
        <v>2.2268300000000001</v>
      </c>
      <c r="L619" s="91">
        <f t="shared" si="360"/>
        <v>2.47621</v>
      </c>
      <c r="M619" s="91">
        <f t="shared" si="360"/>
        <v>2.8943500000000002</v>
      </c>
      <c r="N619" s="91">
        <f t="shared" si="360"/>
        <v>2.9044699999999999</v>
      </c>
      <c r="O619" s="91">
        <f t="shared" si="360"/>
        <v>2.9148999999999998</v>
      </c>
      <c r="P619" s="91">
        <f t="shared" si="360"/>
        <v>2.9187500000000002</v>
      </c>
      <c r="Q619" s="91">
        <f t="shared" si="360"/>
        <v>2.9093499999999999</v>
      </c>
      <c r="R619" s="91">
        <f t="shared" si="360"/>
        <v>2.9879799999999999</v>
      </c>
      <c r="S619" s="91">
        <f t="shared" si="360"/>
        <v>2.9075700000000002</v>
      </c>
      <c r="T619" s="91">
        <f t="shared" si="360"/>
        <v>2.9235699999999998</v>
      </c>
      <c r="U619" s="91">
        <f t="shared" si="360"/>
        <v>2.9024800000000002</v>
      </c>
      <c r="V619" s="91">
        <f t="shared" si="360"/>
        <v>2.8775599999999999</v>
      </c>
      <c r="W619" s="91">
        <f t="shared" si="360"/>
        <v>2.83467</v>
      </c>
      <c r="X619" s="91">
        <f t="shared" si="360"/>
        <v>2.7959000000000001</v>
      </c>
      <c r="Y619" s="91">
        <f t="shared" si="360"/>
        <v>2.7810000000000001</v>
      </c>
      <c r="Z619" s="91">
        <f t="shared" si="360"/>
        <v>2.5112999999999999</v>
      </c>
      <c r="AA619" s="91">
        <f t="shared" si="360"/>
        <v>2.3310200000000001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x14ac:dyDescent="0.2">
      <c r="A624" s="98" t="s">
        <v>3019</v>
      </c>
      <c r="B624" s="28" t="str">
        <f>"29"&amp;"."&amp;$B$801&amp;"."&amp;$B$802</f>
        <v>29.07.2023</v>
      </c>
      <c r="C624" s="90" t="s">
        <v>76</v>
      </c>
      <c r="D624" s="91">
        <f>ROUND(((D625+D626+D628+D627)/1000),5)</f>
        <v>2.0869200000000001</v>
      </c>
      <c r="E624" s="91">
        <f>ROUND(((E625+E626+E628+E627)/1000),5)</f>
        <v>1.9321600000000001</v>
      </c>
      <c r="F624" s="91">
        <f>ROUND(((F625+F626+F628+F627)/1000),5)</f>
        <v>1.8315900000000001</v>
      </c>
      <c r="G624" s="91">
        <f t="shared" ref="G624:AA624" si="363">ROUND(((G625+G626+G628+G627)/1000),5)</f>
        <v>1.73204</v>
      </c>
      <c r="H624" s="91">
        <f t="shared" si="363"/>
        <v>1.6969000000000001</v>
      </c>
      <c r="I624" s="91">
        <f t="shared" si="363"/>
        <v>1.79165</v>
      </c>
      <c r="J624" s="91">
        <f t="shared" si="363"/>
        <v>1.79033</v>
      </c>
      <c r="K624" s="91">
        <f t="shared" si="363"/>
        <v>2.17347</v>
      </c>
      <c r="L624" s="91">
        <f t="shared" si="363"/>
        <v>2.29149</v>
      </c>
      <c r="M624" s="91">
        <f t="shared" si="363"/>
        <v>2.6219700000000001</v>
      </c>
      <c r="N624" s="91">
        <f t="shared" si="363"/>
        <v>2.8096899999999998</v>
      </c>
      <c r="O624" s="91">
        <f t="shared" si="363"/>
        <v>2.8348200000000001</v>
      </c>
      <c r="P624" s="91">
        <f t="shared" si="363"/>
        <v>2.82735</v>
      </c>
      <c r="Q624" s="91">
        <f t="shared" si="363"/>
        <v>2.8298700000000001</v>
      </c>
      <c r="R624" s="91">
        <f t="shared" si="363"/>
        <v>2.8202099999999999</v>
      </c>
      <c r="S624" s="91">
        <f t="shared" si="363"/>
        <v>2.7706900000000001</v>
      </c>
      <c r="T624" s="91">
        <f t="shared" si="363"/>
        <v>2.7492999999999999</v>
      </c>
      <c r="U624" s="91">
        <f t="shared" si="363"/>
        <v>2.7284999999999999</v>
      </c>
      <c r="V624" s="91">
        <f t="shared" si="363"/>
        <v>2.72532</v>
      </c>
      <c r="W624" s="91">
        <f t="shared" si="363"/>
        <v>2.6158399999999999</v>
      </c>
      <c r="X624" s="91">
        <f t="shared" si="363"/>
        <v>2.6066099999999999</v>
      </c>
      <c r="Y624" s="91">
        <f t="shared" si="363"/>
        <v>2.5926300000000002</v>
      </c>
      <c r="Z624" s="91">
        <f t="shared" si="363"/>
        <v>2.4957799999999999</v>
      </c>
      <c r="AA624" s="91">
        <f t="shared" si="363"/>
        <v>2.3092800000000002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x14ac:dyDescent="0.2">
      <c r="A629" s="98" t="s">
        <v>3024</v>
      </c>
      <c r="B629" s="28" t="str">
        <f>"30"&amp;"."&amp;$B$801&amp;"."&amp;$B$802</f>
        <v>30.07.2023</v>
      </c>
      <c r="C629" s="90" t="s">
        <v>76</v>
      </c>
      <c r="D629" s="91">
        <f>ROUND(((D630+D631+D633+D632)/1000),5)</f>
        <v>2.1489699999999998</v>
      </c>
      <c r="E629" s="91">
        <f>ROUND(((E630+E631+E633+E632)/1000),5)</f>
        <v>1.9609399999999999</v>
      </c>
      <c r="F629" s="91">
        <f>ROUND(((F630+F631+F633+F632)/1000),5)</f>
        <v>1.8466199999999999</v>
      </c>
      <c r="G629" s="91">
        <f t="shared" ref="G629:AA629" si="366">ROUND(((G630+G631+G633+G632)/1000),5)</f>
        <v>1.7881899999999999</v>
      </c>
      <c r="H629" s="91">
        <f t="shared" si="366"/>
        <v>1.73766</v>
      </c>
      <c r="I629" s="91">
        <f t="shared" si="366"/>
        <v>1.7605</v>
      </c>
      <c r="J629" s="91">
        <f t="shared" si="366"/>
        <v>1.78607</v>
      </c>
      <c r="K629" s="91">
        <f t="shared" si="366"/>
        <v>2.0975700000000002</v>
      </c>
      <c r="L629" s="91">
        <f t="shared" si="366"/>
        <v>2.2818900000000002</v>
      </c>
      <c r="M629" s="91">
        <f t="shared" si="366"/>
        <v>2.6419299999999999</v>
      </c>
      <c r="N629" s="91">
        <f t="shared" si="366"/>
        <v>2.7633200000000002</v>
      </c>
      <c r="O629" s="91">
        <f t="shared" si="366"/>
        <v>2.8077700000000001</v>
      </c>
      <c r="P629" s="91">
        <f t="shared" si="366"/>
        <v>2.7973400000000002</v>
      </c>
      <c r="Q629" s="91">
        <f t="shared" si="366"/>
        <v>2.8027000000000002</v>
      </c>
      <c r="R629" s="91">
        <f t="shared" si="366"/>
        <v>2.8026499999999999</v>
      </c>
      <c r="S629" s="91">
        <f t="shared" si="366"/>
        <v>2.8039900000000002</v>
      </c>
      <c r="T629" s="91">
        <f t="shared" si="366"/>
        <v>2.8044099999999998</v>
      </c>
      <c r="U629" s="91">
        <f t="shared" si="366"/>
        <v>2.7619600000000002</v>
      </c>
      <c r="V629" s="91">
        <f t="shared" si="366"/>
        <v>2.7707099999999998</v>
      </c>
      <c r="W629" s="91">
        <f t="shared" si="366"/>
        <v>2.7462900000000001</v>
      </c>
      <c r="X629" s="91">
        <f t="shared" si="366"/>
        <v>2.7311000000000001</v>
      </c>
      <c r="Y629" s="91">
        <f t="shared" si="366"/>
        <v>2.7043499999999998</v>
      </c>
      <c r="Z629" s="91">
        <f t="shared" si="366"/>
        <v>2.5987900000000002</v>
      </c>
      <c r="AA629" s="91">
        <f t="shared" si="366"/>
        <v>2.3483499999999999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x14ac:dyDescent="0.2">
      <c r="A634" s="98" t="s">
        <v>3029</v>
      </c>
      <c r="B634" s="28" t="str">
        <f>"31"&amp;"."&amp;$B$801&amp;"."&amp;$B$802</f>
        <v>31.07.2023</v>
      </c>
      <c r="C634" s="90" t="s">
        <v>76</v>
      </c>
      <c r="D634" s="91">
        <f>ROUND(((D635+D636+D638+D637)/1000),5)</f>
        <v>2.1002399999999999</v>
      </c>
      <c r="E634" s="91">
        <f>ROUND(((E635+E636+E638+E637)/1000),5)</f>
        <v>1.9269799999999999</v>
      </c>
      <c r="F634" s="91">
        <f>ROUND(((F635+F636+F638+F637)/1000),5)</f>
        <v>1.83392</v>
      </c>
      <c r="G634" s="91">
        <f t="shared" ref="G634:AA634" si="369">ROUND(((G635+G636+G638+G637)/1000),5)</f>
        <v>1.8047500000000001</v>
      </c>
      <c r="H634" s="91">
        <f t="shared" si="369"/>
        <v>1.8000499999999999</v>
      </c>
      <c r="I634" s="91">
        <f t="shared" si="369"/>
        <v>1.84962</v>
      </c>
      <c r="J634" s="91">
        <f t="shared" si="369"/>
        <v>2.08386</v>
      </c>
      <c r="K634" s="91">
        <f t="shared" si="369"/>
        <v>2.3149799999999998</v>
      </c>
      <c r="L634" s="91">
        <f t="shared" si="369"/>
        <v>2.5756000000000001</v>
      </c>
      <c r="M634" s="91">
        <f t="shared" si="369"/>
        <v>2.6741899999999998</v>
      </c>
      <c r="N634" s="91">
        <f t="shared" si="369"/>
        <v>2.7726600000000001</v>
      </c>
      <c r="O634" s="91">
        <f t="shared" si="369"/>
        <v>2.8286899999999999</v>
      </c>
      <c r="P634" s="91">
        <f t="shared" si="369"/>
        <v>2.80707</v>
      </c>
      <c r="Q634" s="91">
        <f t="shared" si="369"/>
        <v>2.7286299999999999</v>
      </c>
      <c r="R634" s="91">
        <f t="shared" si="369"/>
        <v>2.8850099999999999</v>
      </c>
      <c r="S634" s="91">
        <f t="shared" si="369"/>
        <v>2.8746900000000002</v>
      </c>
      <c r="T634" s="91">
        <f t="shared" si="369"/>
        <v>2.8668499999999999</v>
      </c>
      <c r="U634" s="91">
        <f t="shared" si="369"/>
        <v>2.8152599999999999</v>
      </c>
      <c r="V634" s="91">
        <f t="shared" si="369"/>
        <v>2.7600199999999999</v>
      </c>
      <c r="W634" s="91">
        <f t="shared" si="369"/>
        <v>2.7028799999999999</v>
      </c>
      <c r="X634" s="91">
        <f t="shared" si="369"/>
        <v>2.6651600000000002</v>
      </c>
      <c r="Y634" s="91">
        <f t="shared" si="369"/>
        <v>2.6417099999999998</v>
      </c>
      <c r="Z634" s="91">
        <f t="shared" si="369"/>
        <v>2.3383699999999998</v>
      </c>
      <c r="AA634" s="91">
        <f t="shared" si="369"/>
        <v>2.1593599999999999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3046</v>
      </c>
      <c r="B655" s="28" t="str">
        <f>"07"&amp;"."&amp;$B$801&amp;"."&amp;$B$802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3050</v>
      </c>
      <c r="B659" s="28" t="str">
        <f>"09"&amp;"."&amp;$B$801&amp;"."&amp;$B$802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3054</v>
      </c>
      <c r="B663" s="28" t="str">
        <f>"11"&amp;"."&amp;$B$801&amp;"."&amp;$B$802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3088</v>
      </c>
      <c r="B697" s="28" t="str">
        <f>"28"&amp;"."&amp;$B$801&amp;"."&amp;$B$802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3094</v>
      </c>
      <c r="B703" s="28" t="str">
        <f>"31"&amp;"."&amp;$B$801&amp;"."&amp;$B$802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3098</v>
      </c>
      <c r="B711" s="28" t="str">
        <f>"02"&amp;"."&amp;$B$801&amp;"."&amp;$B$802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3100</v>
      </c>
      <c r="B713" s="28" t="str">
        <f>"03"&amp;"."&amp;$B$801&amp;"."&amp;$B$802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3102</v>
      </c>
      <c r="B715" s="28" t="str">
        <f>"04"&amp;"."&amp;$B$801&amp;"."&amp;$B$802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3104</v>
      </c>
      <c r="B717" s="28" t="str">
        <f>"05"&amp;"."&amp;$B$801&amp;"."&amp;$B$802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3106</v>
      </c>
      <c r="B719" s="28" t="str">
        <f>"06"&amp;"."&amp;$B$801&amp;"."&amp;$B$802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3108</v>
      </c>
      <c r="B721" s="28" t="str">
        <f>"07"&amp;"."&amp;$B$801&amp;"."&amp;$B$802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3110</v>
      </c>
      <c r="B723" s="28" t="str">
        <f>"08"&amp;"."&amp;$B$801&amp;"."&amp;$B$802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3112</v>
      </c>
      <c r="B725" s="28" t="str">
        <f>"09"&amp;"."&amp;$B$801&amp;"."&amp;$B$802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3114</v>
      </c>
      <c r="B727" s="28" t="str">
        <f>"10"&amp;"."&amp;$B$801&amp;"."&amp;$B$802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3118</v>
      </c>
      <c r="B731" s="28" t="str">
        <f>"12"&amp;"."&amp;$B$801&amp;"."&amp;$B$802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3120</v>
      </c>
      <c r="B733" s="28" t="str">
        <f>"13"&amp;"."&amp;$B$801&amp;"."&amp;$B$802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3122</v>
      </c>
      <c r="B735" s="28" t="str">
        <f>"14"&amp;"."&amp;$B$801&amp;"."&amp;$B$802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3124</v>
      </c>
      <c r="B737" s="28" t="str">
        <f>"15"&amp;"."&amp;$B$801&amp;"."&amp;$B$802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3126</v>
      </c>
      <c r="B739" s="28" t="str">
        <f>"16"&amp;"."&amp;$B$801&amp;"."&amp;$B$802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3128</v>
      </c>
      <c r="B741" s="28" t="str">
        <f>"17"&amp;"."&amp;$B$801&amp;"."&amp;$B$802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3130</v>
      </c>
      <c r="B743" s="28" t="str">
        <f>"18"&amp;"."&amp;$B$801&amp;"."&amp;$B$802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3132</v>
      </c>
      <c r="B745" s="28" t="str">
        <f>"19"&amp;"."&amp;$B$801&amp;"."&amp;$B$802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3134</v>
      </c>
      <c r="B747" s="28" t="str">
        <f>"20"&amp;"."&amp;$B$801&amp;"."&amp;$B$802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3136</v>
      </c>
      <c r="B749" s="28" t="str">
        <f>"21"&amp;"."&amp;$B$801&amp;"."&amp;$B$802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3138</v>
      </c>
      <c r="B751" s="28" t="str">
        <f>"22"&amp;"."&amp;$B$801&amp;"."&amp;$B$802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3140</v>
      </c>
      <c r="B753" s="28" t="str">
        <f>"23"&amp;"."&amp;$B$801&amp;"."&amp;$B$802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3142</v>
      </c>
      <c r="B755" s="28" t="str">
        <f>"24"&amp;"."&amp;$B$801&amp;"."&amp;$B$802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3144</v>
      </c>
      <c r="B757" s="28" t="str">
        <f>"25"&amp;"."&amp;$B$801&amp;"."&amp;$B$802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3146</v>
      </c>
      <c r="B759" s="28" t="str">
        <f>"26"&amp;"."&amp;$B$801&amp;"."&amp;$B$802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3148</v>
      </c>
      <c r="B761" s="28" t="str">
        <f>"27"&amp;"."&amp;$B$801&amp;"."&amp;$B$802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3150</v>
      </c>
      <c r="B763" s="28" t="str">
        <f>"28"&amp;"."&amp;$B$801&amp;"."&amp;$B$802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3152</v>
      </c>
      <c r="B765" s="28" t="str">
        <f>"29"&amp;"."&amp;$B$801&amp;"."&amp;$B$802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3154</v>
      </c>
      <c r="B767" s="28" t="str">
        <f>"30"&amp;"."&amp;$B$801&amp;"."&amp;$B$802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8" x14ac:dyDescent="0.2">
      <c r="A769" s="98" t="s">
        <v>3156</v>
      </c>
      <c r="B769" s="28" t="str">
        <f>"31"&amp;"."&amp;$B$801&amp;"."&amp;$B$802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1.6379999999999999E-2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0.18674000000000002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853463.45</v>
      </c>
      <c r="E782" s="105">
        <f>$D782</f>
        <v>853463.45</v>
      </c>
      <c r="F782" s="105">
        <f>$D782</f>
        <v>853463.45</v>
      </c>
      <c r="G782" s="105">
        <f>$D782</f>
        <v>853463.45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0F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  <colBreaks count="1" manualBreakCount="1">
    <brk id="12" max="78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8A029-5A6C-49F1-B1BC-28A33CB45B92}">
  <sheetPr>
    <tabColor theme="7" tint="0.59999389629810485"/>
    <pageSetUpPr fitToPage="1"/>
  </sheetPr>
  <dimension ref="A1:AB802"/>
  <sheetViews>
    <sheetView view="pageBreakPreview" zoomScale="70" zoomScaleNormal="100" zoomScaleSheetLayoutView="70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01.07.2023</v>
      </c>
      <c r="C7" s="90" t="s">
        <v>76</v>
      </c>
      <c r="D7" s="91">
        <f>ROUND(((D8+D9+D11+D10)/1000),5)</f>
        <v>1.7276499999999999</v>
      </c>
      <c r="E7" s="91">
        <f>ROUND(((E8+E9+E11+E10)/1000),5)</f>
        <v>1.5405899999999999</v>
      </c>
      <c r="F7" s="91">
        <f>ROUND(((F8+F9+F11+F10)/1000),5)</f>
        <v>1.4197299999999999</v>
      </c>
      <c r="G7" s="91">
        <f t="shared" ref="G7:AA7" si="0">ROUND(((G8+G9+G11+G10)/1000),5)</f>
        <v>1.30948</v>
      </c>
      <c r="H7" s="91">
        <f t="shared" si="0"/>
        <v>1.2585200000000001</v>
      </c>
      <c r="I7" s="91">
        <f t="shared" si="0"/>
        <v>1.30345</v>
      </c>
      <c r="J7" s="91">
        <f t="shared" si="0"/>
        <v>1.3629500000000001</v>
      </c>
      <c r="K7" s="91">
        <f t="shared" si="0"/>
        <v>1.6827099999999999</v>
      </c>
      <c r="L7" s="91">
        <f t="shared" si="0"/>
        <v>1.83249</v>
      </c>
      <c r="M7" s="91">
        <f t="shared" si="0"/>
        <v>2.0738099999999999</v>
      </c>
      <c r="N7" s="91">
        <f t="shared" si="0"/>
        <v>2.1402999999999999</v>
      </c>
      <c r="O7" s="91">
        <f t="shared" si="0"/>
        <v>2.3347799999999999</v>
      </c>
      <c r="P7" s="91">
        <f t="shared" si="0"/>
        <v>2.3345699999999998</v>
      </c>
      <c r="Q7" s="91">
        <f t="shared" si="0"/>
        <v>2.3354900000000001</v>
      </c>
      <c r="R7" s="91">
        <f t="shared" si="0"/>
        <v>2.3353600000000001</v>
      </c>
      <c r="S7" s="91">
        <f t="shared" si="0"/>
        <v>2.3339500000000002</v>
      </c>
      <c r="T7" s="91">
        <f t="shared" si="0"/>
        <v>2.1152000000000002</v>
      </c>
      <c r="U7" s="91">
        <f t="shared" si="0"/>
        <v>1.98895</v>
      </c>
      <c r="V7" s="91">
        <f t="shared" si="0"/>
        <v>1.9224000000000001</v>
      </c>
      <c r="W7" s="91">
        <f t="shared" si="0"/>
        <v>1.87456</v>
      </c>
      <c r="X7" s="91">
        <f t="shared" si="0"/>
        <v>1.8750899999999999</v>
      </c>
      <c r="Y7" s="91">
        <f t="shared" si="0"/>
        <v>1.95323</v>
      </c>
      <c r="Z7" s="91">
        <f t="shared" si="0"/>
        <v>1.87175</v>
      </c>
      <c r="AA7" s="91">
        <f t="shared" si="0"/>
        <v>1.7441599999999999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x14ac:dyDescent="0.2">
      <c r="A12" s="98" t="s">
        <v>2419</v>
      </c>
      <c r="B12" s="28" t="str">
        <f>"02"&amp;"."&amp;$B$801&amp;"."&amp;$B$802</f>
        <v>02.07.2023</v>
      </c>
      <c r="C12" s="90" t="s">
        <v>76</v>
      </c>
      <c r="D12" s="91">
        <f>ROUND(((D13+D14+D16+D15)/1000),5)</f>
        <v>1.5762499999999999</v>
      </c>
      <c r="E12" s="91">
        <f>ROUND(((E13+E14+E16+E15)/1000),5)</f>
        <v>1.3647</v>
      </c>
      <c r="F12" s="91">
        <f>ROUND(((F13+F14+F16+F15)/1000),5)</f>
        <v>1.23864</v>
      </c>
      <c r="G12" s="91">
        <f t="shared" ref="G12:AA12" si="3">ROUND(((G13+G14+G16+G15)/1000),5)</f>
        <v>1.17523</v>
      </c>
      <c r="H12" s="91">
        <f t="shared" si="3"/>
        <v>1.1068499999999999</v>
      </c>
      <c r="I12" s="91">
        <f t="shared" si="3"/>
        <v>1.1202700000000001</v>
      </c>
      <c r="J12" s="91">
        <f t="shared" si="3"/>
        <v>1.0800099999999999</v>
      </c>
      <c r="K12" s="91">
        <f t="shared" si="3"/>
        <v>1.34327</v>
      </c>
      <c r="L12" s="91">
        <f t="shared" si="3"/>
        <v>1.7174700000000001</v>
      </c>
      <c r="M12" s="91">
        <f t="shared" si="3"/>
        <v>1.93221</v>
      </c>
      <c r="N12" s="91">
        <f t="shared" si="3"/>
        <v>2.0728800000000001</v>
      </c>
      <c r="O12" s="91">
        <f t="shared" si="3"/>
        <v>2.0902400000000001</v>
      </c>
      <c r="P12" s="91">
        <f t="shared" si="3"/>
        <v>2.0967799999999999</v>
      </c>
      <c r="Q12" s="91">
        <f t="shared" si="3"/>
        <v>2.1004800000000001</v>
      </c>
      <c r="R12" s="91">
        <f t="shared" si="3"/>
        <v>2.1020799999999999</v>
      </c>
      <c r="S12" s="91">
        <f t="shared" si="3"/>
        <v>2.09741</v>
      </c>
      <c r="T12" s="91">
        <f t="shared" si="3"/>
        <v>2.08432</v>
      </c>
      <c r="U12" s="91">
        <f t="shared" si="3"/>
        <v>2.0643199999999999</v>
      </c>
      <c r="V12" s="91">
        <f t="shared" si="3"/>
        <v>2.0582600000000002</v>
      </c>
      <c r="W12" s="91">
        <f t="shared" si="3"/>
        <v>2.0536300000000001</v>
      </c>
      <c r="X12" s="91">
        <f t="shared" si="3"/>
        <v>2.0498699999999999</v>
      </c>
      <c r="Y12" s="91">
        <f t="shared" si="3"/>
        <v>2.0492499999999998</v>
      </c>
      <c r="Z12" s="91">
        <f t="shared" si="3"/>
        <v>1.89496</v>
      </c>
      <c r="AA12" s="91">
        <f t="shared" si="3"/>
        <v>1.7296899999999999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x14ac:dyDescent="0.2">
      <c r="A17" s="98" t="s">
        <v>2424</v>
      </c>
      <c r="B17" s="28" t="str">
        <f>"03"&amp;"."&amp;$B$801&amp;"."&amp;$B$802</f>
        <v>03.07.2023</v>
      </c>
      <c r="C17" s="90" t="s">
        <v>76</v>
      </c>
      <c r="D17" s="91">
        <f>ROUND(((D18+D19+D21+D20)/1000),5)</f>
        <v>1.6235200000000001</v>
      </c>
      <c r="E17" s="91">
        <f>ROUND(((E18+E19+E21+E20)/1000),5)</f>
        <v>1.39133</v>
      </c>
      <c r="F17" s="91">
        <f>ROUND(((F18+F19+F21+F20)/1000),5)</f>
        <v>1.2446999999999999</v>
      </c>
      <c r="G17" s="91">
        <f t="shared" ref="G17:AA17" si="6">ROUND(((G18+G19+G21+G20)/1000),5)</f>
        <v>1.1679299999999999</v>
      </c>
      <c r="H17" s="91">
        <f t="shared" si="6"/>
        <v>1.36568</v>
      </c>
      <c r="I17" s="91">
        <f t="shared" si="6"/>
        <v>1.5082199999999999</v>
      </c>
      <c r="J17" s="91">
        <f t="shared" si="6"/>
        <v>1.5833200000000001</v>
      </c>
      <c r="K17" s="91">
        <f t="shared" si="6"/>
        <v>1.7410699999999999</v>
      </c>
      <c r="L17" s="91">
        <f t="shared" si="6"/>
        <v>1.9965900000000001</v>
      </c>
      <c r="M17" s="91">
        <f t="shared" si="6"/>
        <v>2.2660100000000001</v>
      </c>
      <c r="N17" s="91">
        <f t="shared" si="6"/>
        <v>2.3136399999999999</v>
      </c>
      <c r="O17" s="91">
        <f t="shared" si="6"/>
        <v>2.3123</v>
      </c>
      <c r="P17" s="91">
        <f t="shared" si="6"/>
        <v>2.3034500000000002</v>
      </c>
      <c r="Q17" s="91">
        <f t="shared" si="6"/>
        <v>2.3140999999999998</v>
      </c>
      <c r="R17" s="91">
        <f t="shared" si="6"/>
        <v>2.3107500000000001</v>
      </c>
      <c r="S17" s="91">
        <f t="shared" si="6"/>
        <v>2.30755</v>
      </c>
      <c r="T17" s="91">
        <f t="shared" si="6"/>
        <v>2.3090899999999999</v>
      </c>
      <c r="U17" s="91">
        <f t="shared" si="6"/>
        <v>2.3043300000000002</v>
      </c>
      <c r="V17" s="91">
        <f t="shared" si="6"/>
        <v>2.2900499999999999</v>
      </c>
      <c r="W17" s="91">
        <f t="shared" si="6"/>
        <v>2.20357</v>
      </c>
      <c r="X17" s="91">
        <f t="shared" si="6"/>
        <v>2.11206</v>
      </c>
      <c r="Y17" s="91">
        <f t="shared" si="6"/>
        <v>2.0116499999999999</v>
      </c>
      <c r="Z17" s="91">
        <f t="shared" si="6"/>
        <v>1.7926899999999999</v>
      </c>
      <c r="AA17" s="91">
        <f t="shared" si="6"/>
        <v>1.73227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x14ac:dyDescent="0.2">
      <c r="A22" s="98" t="s">
        <v>2429</v>
      </c>
      <c r="B22" s="28" t="str">
        <f>"04"&amp;"."&amp;$B$801&amp;"."&amp;$B$802</f>
        <v>04.07.2023</v>
      </c>
      <c r="C22" s="90" t="s">
        <v>76</v>
      </c>
      <c r="D22" s="91">
        <f>ROUND(((D23+D24+D26+D25)/1000),5)</f>
        <v>1.5559000000000001</v>
      </c>
      <c r="E22" s="91">
        <f>ROUND(((E23+E24+E26+E25)/1000),5)</f>
        <v>1.41465</v>
      </c>
      <c r="F22" s="91">
        <f>ROUND(((F23+F24+F26+F25)/1000),5)</f>
        <v>1.2898000000000001</v>
      </c>
      <c r="G22" s="91">
        <f t="shared" ref="G22:AA22" si="9">ROUND(((G23+G24+G26+G25)/1000),5)</f>
        <v>1.09137</v>
      </c>
      <c r="H22" s="91">
        <f t="shared" si="9"/>
        <v>1.0204200000000001</v>
      </c>
      <c r="I22" s="91">
        <f t="shared" si="9"/>
        <v>1.1162700000000001</v>
      </c>
      <c r="J22" s="91">
        <f t="shared" si="9"/>
        <v>1.5397000000000001</v>
      </c>
      <c r="K22" s="91">
        <f t="shared" si="9"/>
        <v>1.73834</v>
      </c>
      <c r="L22" s="91">
        <f t="shared" si="9"/>
        <v>1.95645</v>
      </c>
      <c r="M22" s="91">
        <f t="shared" si="9"/>
        <v>2.25265</v>
      </c>
      <c r="N22" s="91">
        <f t="shared" si="9"/>
        <v>2.3109000000000002</v>
      </c>
      <c r="O22" s="91">
        <f t="shared" si="9"/>
        <v>2.3177300000000001</v>
      </c>
      <c r="P22" s="91">
        <f t="shared" si="9"/>
        <v>2.2942200000000001</v>
      </c>
      <c r="Q22" s="91">
        <f t="shared" si="9"/>
        <v>2.3068900000000001</v>
      </c>
      <c r="R22" s="91">
        <f t="shared" si="9"/>
        <v>2.3539699999999999</v>
      </c>
      <c r="S22" s="91">
        <f t="shared" si="9"/>
        <v>2.3423600000000002</v>
      </c>
      <c r="T22" s="91">
        <f t="shared" si="9"/>
        <v>2.31297</v>
      </c>
      <c r="U22" s="91">
        <f t="shared" si="9"/>
        <v>2.3028</v>
      </c>
      <c r="V22" s="91">
        <f t="shared" si="9"/>
        <v>2.25624</v>
      </c>
      <c r="W22" s="91">
        <f t="shared" si="9"/>
        <v>2.1539100000000002</v>
      </c>
      <c r="X22" s="91">
        <f t="shared" si="9"/>
        <v>2.1130800000000001</v>
      </c>
      <c r="Y22" s="91">
        <f t="shared" si="9"/>
        <v>2.1085500000000001</v>
      </c>
      <c r="Z22" s="91">
        <f t="shared" si="9"/>
        <v>1.8605799999999999</v>
      </c>
      <c r="AA22" s="91">
        <f t="shared" si="9"/>
        <v>1.7025600000000001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x14ac:dyDescent="0.2">
      <c r="A27" s="98" t="s">
        <v>2434</v>
      </c>
      <c r="B27" s="28" t="str">
        <f>"05"&amp;"."&amp;$B$801&amp;"."&amp;$B$802</f>
        <v>05.07.2023</v>
      </c>
      <c r="C27" s="90" t="s">
        <v>76</v>
      </c>
      <c r="D27" s="91">
        <f>ROUND(((D28+D29+D31+D30)/1000),5)</f>
        <v>1.35554</v>
      </c>
      <c r="E27" s="91">
        <f>ROUND(((E28+E29+E31+E30)/1000),5)</f>
        <v>1.16761</v>
      </c>
      <c r="F27" s="91">
        <f>ROUND(((F28+F29+F31+F30)/1000),5)</f>
        <v>1.0878000000000001</v>
      </c>
      <c r="G27" s="91">
        <f t="shared" ref="G27:AA27" si="12">ROUND(((G28+G29+G31+G30)/1000),5)</f>
        <v>1.0444500000000001</v>
      </c>
      <c r="H27" s="91">
        <f t="shared" si="12"/>
        <v>0.98748000000000002</v>
      </c>
      <c r="I27" s="91">
        <f t="shared" si="12"/>
        <v>1.0640499999999999</v>
      </c>
      <c r="J27" s="91">
        <f t="shared" si="12"/>
        <v>1.3424199999999999</v>
      </c>
      <c r="K27" s="91">
        <f t="shared" si="12"/>
        <v>1.71702</v>
      </c>
      <c r="L27" s="91">
        <f t="shared" si="12"/>
        <v>1.9462200000000001</v>
      </c>
      <c r="M27" s="91">
        <f t="shared" si="12"/>
        <v>2.2349700000000001</v>
      </c>
      <c r="N27" s="91">
        <f t="shared" si="12"/>
        <v>2.3083</v>
      </c>
      <c r="O27" s="91">
        <f t="shared" si="12"/>
        <v>2.3335699999999999</v>
      </c>
      <c r="P27" s="91">
        <f t="shared" si="12"/>
        <v>2.3225099999999999</v>
      </c>
      <c r="Q27" s="91">
        <f t="shared" si="12"/>
        <v>2.3239899999999998</v>
      </c>
      <c r="R27" s="91">
        <f t="shared" si="12"/>
        <v>2.3687900000000002</v>
      </c>
      <c r="S27" s="91">
        <f t="shared" si="12"/>
        <v>2.36103</v>
      </c>
      <c r="T27" s="91">
        <f t="shared" si="12"/>
        <v>2.3362799999999999</v>
      </c>
      <c r="U27" s="91">
        <f t="shared" si="12"/>
        <v>2.3232900000000001</v>
      </c>
      <c r="V27" s="91">
        <f t="shared" si="12"/>
        <v>2.2640500000000001</v>
      </c>
      <c r="W27" s="91">
        <f t="shared" si="12"/>
        <v>2.18736</v>
      </c>
      <c r="X27" s="91">
        <f t="shared" si="12"/>
        <v>2.1045400000000001</v>
      </c>
      <c r="Y27" s="91">
        <f t="shared" si="12"/>
        <v>2.0782500000000002</v>
      </c>
      <c r="Z27" s="91">
        <f t="shared" si="12"/>
        <v>1.8564799999999999</v>
      </c>
      <c r="AA27" s="91">
        <f t="shared" si="12"/>
        <v>1.64113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x14ac:dyDescent="0.2">
      <c r="A32" s="98" t="s">
        <v>2439</v>
      </c>
      <c r="B32" s="28" t="str">
        <f>"06"&amp;"."&amp;$B$801&amp;"."&amp;$B$802</f>
        <v>06.07.2023</v>
      </c>
      <c r="C32" s="90" t="s">
        <v>76</v>
      </c>
      <c r="D32" s="91">
        <f>ROUND(((D33+D34+D36+D35)/1000),5)</f>
        <v>1.3580000000000001</v>
      </c>
      <c r="E32" s="91">
        <f>ROUND(((E33+E34+E36+E35)/1000),5)</f>
        <v>1.1715199999999999</v>
      </c>
      <c r="F32" s="91">
        <f>ROUND(((F33+F34+F36+F35)/1000),5)</f>
        <v>1.0657099999999999</v>
      </c>
      <c r="G32" s="91">
        <f t="shared" ref="G32:AA32" si="15">ROUND(((G33+G34+G36+G35)/1000),5)</f>
        <v>1.0101199999999999</v>
      </c>
      <c r="H32" s="91">
        <f t="shared" si="15"/>
        <v>0.93972</v>
      </c>
      <c r="I32" s="91">
        <f t="shared" si="15"/>
        <v>1.01013</v>
      </c>
      <c r="J32" s="91">
        <f t="shared" si="15"/>
        <v>1.2186600000000001</v>
      </c>
      <c r="K32" s="91">
        <f t="shared" si="15"/>
        <v>1.7154400000000001</v>
      </c>
      <c r="L32" s="91">
        <f t="shared" si="15"/>
        <v>1.9096</v>
      </c>
      <c r="M32" s="91">
        <f t="shared" si="15"/>
        <v>2.2259799999999998</v>
      </c>
      <c r="N32" s="91">
        <f t="shared" si="15"/>
        <v>2.25305</v>
      </c>
      <c r="O32" s="91">
        <f t="shared" si="15"/>
        <v>2.25339</v>
      </c>
      <c r="P32" s="91">
        <f t="shared" si="15"/>
        <v>2.22193</v>
      </c>
      <c r="Q32" s="91">
        <f t="shared" si="15"/>
        <v>2.2574200000000002</v>
      </c>
      <c r="R32" s="91">
        <f t="shared" si="15"/>
        <v>2.2627799999999998</v>
      </c>
      <c r="S32" s="91">
        <f t="shared" si="15"/>
        <v>2.2946599999999999</v>
      </c>
      <c r="T32" s="91">
        <f t="shared" si="15"/>
        <v>2.2792500000000002</v>
      </c>
      <c r="U32" s="91">
        <f t="shared" si="15"/>
        <v>2.2732199999999998</v>
      </c>
      <c r="V32" s="91">
        <f t="shared" si="15"/>
        <v>2.2346499999999998</v>
      </c>
      <c r="W32" s="91">
        <f t="shared" si="15"/>
        <v>2.14174</v>
      </c>
      <c r="X32" s="91">
        <f t="shared" si="15"/>
        <v>2.09809</v>
      </c>
      <c r="Y32" s="91">
        <f t="shared" si="15"/>
        <v>2.0706500000000001</v>
      </c>
      <c r="Z32" s="91">
        <f t="shared" si="15"/>
        <v>1.9453499999999999</v>
      </c>
      <c r="AA32" s="91">
        <f t="shared" si="15"/>
        <v>1.66811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x14ac:dyDescent="0.2">
      <c r="A37" s="98" t="s">
        <v>2444</v>
      </c>
      <c r="B37" s="28" t="str">
        <f>"07"&amp;"."&amp;$B$801&amp;"."&amp;$B$802</f>
        <v>07.07.2023</v>
      </c>
      <c r="C37" s="90" t="s">
        <v>76</v>
      </c>
      <c r="D37" s="91">
        <f>ROUND(((D38+D39+D41+D40)/1000),5)</f>
        <v>1.3516600000000001</v>
      </c>
      <c r="E37" s="91">
        <f>ROUND(((E38+E39+E41+E40)/1000),5)</f>
        <v>1.1902699999999999</v>
      </c>
      <c r="F37" s="91">
        <f>ROUND(((F38+F39+F41+F40)/1000),5)</f>
        <v>1.1106400000000001</v>
      </c>
      <c r="G37" s="91">
        <f t="shared" ref="G37:AA37" si="18">ROUND(((G38+G39+G41+G40)/1000),5)</f>
        <v>1.0741700000000001</v>
      </c>
      <c r="H37" s="91">
        <f t="shared" si="18"/>
        <v>1.0668500000000001</v>
      </c>
      <c r="I37" s="91">
        <f t="shared" si="18"/>
        <v>1.15907</v>
      </c>
      <c r="J37" s="91">
        <f t="shared" si="18"/>
        <v>1.3941399999999999</v>
      </c>
      <c r="K37" s="91">
        <f t="shared" si="18"/>
        <v>1.79304</v>
      </c>
      <c r="L37" s="91">
        <f t="shared" si="18"/>
        <v>2.0520100000000001</v>
      </c>
      <c r="M37" s="91">
        <f t="shared" si="18"/>
        <v>2.34009</v>
      </c>
      <c r="N37" s="91">
        <f t="shared" si="18"/>
        <v>2.3711799999999998</v>
      </c>
      <c r="O37" s="91">
        <f t="shared" si="18"/>
        <v>2.3671899999999999</v>
      </c>
      <c r="P37" s="91">
        <f t="shared" si="18"/>
        <v>2.3351199999999999</v>
      </c>
      <c r="Q37" s="91">
        <f t="shared" si="18"/>
        <v>2.3628999999999998</v>
      </c>
      <c r="R37" s="91">
        <f t="shared" si="18"/>
        <v>2.3700100000000002</v>
      </c>
      <c r="S37" s="91">
        <f t="shared" si="18"/>
        <v>2.3674200000000001</v>
      </c>
      <c r="T37" s="91">
        <f t="shared" si="18"/>
        <v>2.3676300000000001</v>
      </c>
      <c r="U37" s="91">
        <f t="shared" si="18"/>
        <v>2.3797100000000002</v>
      </c>
      <c r="V37" s="91">
        <f t="shared" si="18"/>
        <v>2.3532899999999999</v>
      </c>
      <c r="W37" s="91">
        <f t="shared" si="18"/>
        <v>2.3305400000000001</v>
      </c>
      <c r="X37" s="91">
        <f t="shared" si="18"/>
        <v>2.2864100000000001</v>
      </c>
      <c r="Y37" s="91">
        <f t="shared" si="18"/>
        <v>2.3287399999999998</v>
      </c>
      <c r="Z37" s="91">
        <f t="shared" si="18"/>
        <v>2.1396999999999999</v>
      </c>
      <c r="AA37" s="91">
        <f t="shared" si="18"/>
        <v>1.8789199999999999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x14ac:dyDescent="0.2">
      <c r="A42" s="98" t="s">
        <v>2449</v>
      </c>
      <c r="B42" s="28" t="str">
        <f>"08"&amp;"."&amp;$B$801&amp;"."&amp;$B$802</f>
        <v>08.07.2023</v>
      </c>
      <c r="C42" s="90" t="s">
        <v>76</v>
      </c>
      <c r="D42" s="91">
        <f>ROUND(((D43+D44+D46+D45)/1000),5)</f>
        <v>1.70479</v>
      </c>
      <c r="E42" s="91">
        <f>ROUND(((E43+E44+E46+E45)/1000),5)</f>
        <v>1.5529299999999999</v>
      </c>
      <c r="F42" s="91">
        <f>ROUND(((F43+F44+F46+F45)/1000),5)</f>
        <v>1.4076200000000001</v>
      </c>
      <c r="G42" s="91">
        <f t="shared" ref="G42:AA42" si="21">ROUND(((G43+G44+G46+G45)/1000),5)</f>
        <v>1.3135600000000001</v>
      </c>
      <c r="H42" s="91">
        <f t="shared" si="21"/>
        <v>1.2400599999999999</v>
      </c>
      <c r="I42" s="91">
        <f t="shared" si="21"/>
        <v>1.34572</v>
      </c>
      <c r="J42" s="91">
        <f t="shared" si="21"/>
        <v>1.4620599999999999</v>
      </c>
      <c r="K42" s="91">
        <f t="shared" si="21"/>
        <v>1.6319999999999999</v>
      </c>
      <c r="L42" s="91">
        <f t="shared" si="21"/>
        <v>1.8174300000000001</v>
      </c>
      <c r="M42" s="91">
        <f t="shared" si="21"/>
        <v>2.19435</v>
      </c>
      <c r="N42" s="91">
        <f t="shared" si="21"/>
        <v>2.3269600000000001</v>
      </c>
      <c r="O42" s="91">
        <f t="shared" si="21"/>
        <v>2.34666</v>
      </c>
      <c r="P42" s="91">
        <f t="shared" si="21"/>
        <v>2.3460700000000001</v>
      </c>
      <c r="Q42" s="91">
        <f t="shared" si="21"/>
        <v>2.3597899999999998</v>
      </c>
      <c r="R42" s="91">
        <f t="shared" si="21"/>
        <v>2.3565</v>
      </c>
      <c r="S42" s="91">
        <f t="shared" si="21"/>
        <v>2.3454199999999998</v>
      </c>
      <c r="T42" s="91">
        <f t="shared" si="21"/>
        <v>2.31507</v>
      </c>
      <c r="U42" s="91">
        <f t="shared" si="21"/>
        <v>2.2315700000000001</v>
      </c>
      <c r="V42" s="91">
        <f t="shared" si="21"/>
        <v>2.1824499999999998</v>
      </c>
      <c r="W42" s="91">
        <f t="shared" si="21"/>
        <v>2.1923599999999999</v>
      </c>
      <c r="X42" s="91">
        <f t="shared" si="21"/>
        <v>2.1611500000000001</v>
      </c>
      <c r="Y42" s="91">
        <f t="shared" si="21"/>
        <v>2.1485400000000001</v>
      </c>
      <c r="Z42" s="91">
        <f t="shared" si="21"/>
        <v>2.1437400000000002</v>
      </c>
      <c r="AA42" s="91">
        <f t="shared" si="21"/>
        <v>1.89836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x14ac:dyDescent="0.2">
      <c r="A47" s="98" t="s">
        <v>2454</v>
      </c>
      <c r="B47" s="28" t="str">
        <f>"09"&amp;"."&amp;$B$801&amp;"."&amp;$B$802</f>
        <v>09.07.2023</v>
      </c>
      <c r="C47" s="90" t="s">
        <v>76</v>
      </c>
      <c r="D47" s="91">
        <f>ROUND(((D48+D49+D51+D50)/1000),5)</f>
        <v>1.7942400000000001</v>
      </c>
      <c r="E47" s="91">
        <f>ROUND(((E48+E49+E51+E50)/1000),5)</f>
        <v>1.6371599999999999</v>
      </c>
      <c r="F47" s="91">
        <f>ROUND(((F48+F49+F51+F50)/1000),5)</f>
        <v>1.47292</v>
      </c>
      <c r="G47" s="91">
        <f t="shared" ref="G47:AA47" si="24">ROUND(((G48+G49+G51+G50)/1000),5)</f>
        <v>1.39276</v>
      </c>
      <c r="H47" s="91">
        <f t="shared" si="24"/>
        <v>1.3524</v>
      </c>
      <c r="I47" s="91">
        <f t="shared" si="24"/>
        <v>1.35568</v>
      </c>
      <c r="J47" s="91">
        <f t="shared" si="24"/>
        <v>1.5137</v>
      </c>
      <c r="K47" s="91">
        <f t="shared" si="24"/>
        <v>1.7062900000000001</v>
      </c>
      <c r="L47" s="91">
        <f t="shared" si="24"/>
        <v>1.8444100000000001</v>
      </c>
      <c r="M47" s="91">
        <f t="shared" si="24"/>
        <v>2.1516199999999999</v>
      </c>
      <c r="N47" s="91">
        <f t="shared" si="24"/>
        <v>2.3131699999999999</v>
      </c>
      <c r="O47" s="91">
        <f t="shared" si="24"/>
        <v>2.3557299999999999</v>
      </c>
      <c r="P47" s="91">
        <f t="shared" si="24"/>
        <v>2.3479199999999998</v>
      </c>
      <c r="Q47" s="91">
        <f t="shared" si="24"/>
        <v>2.3683900000000002</v>
      </c>
      <c r="R47" s="91">
        <f t="shared" si="24"/>
        <v>2.3677999999999999</v>
      </c>
      <c r="S47" s="91">
        <f t="shared" si="24"/>
        <v>2.3673899999999999</v>
      </c>
      <c r="T47" s="91">
        <f t="shared" si="24"/>
        <v>2.3330099999999998</v>
      </c>
      <c r="U47" s="91">
        <f t="shared" si="24"/>
        <v>2.2587000000000002</v>
      </c>
      <c r="V47" s="91">
        <f t="shared" si="24"/>
        <v>2.2206399999999999</v>
      </c>
      <c r="W47" s="91">
        <f t="shared" si="24"/>
        <v>2.19034</v>
      </c>
      <c r="X47" s="91">
        <f t="shared" si="24"/>
        <v>2.1562199999999998</v>
      </c>
      <c r="Y47" s="91">
        <f t="shared" si="24"/>
        <v>2.17265</v>
      </c>
      <c r="Z47" s="91">
        <f t="shared" si="24"/>
        <v>2.1212</v>
      </c>
      <c r="AA47" s="91">
        <f t="shared" si="24"/>
        <v>1.8834200000000001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x14ac:dyDescent="0.2">
      <c r="A52" s="98" t="s">
        <v>2459</v>
      </c>
      <c r="B52" s="28" t="str">
        <f>"10"&amp;"."&amp;$B$801&amp;"."&amp;$B$802</f>
        <v>10.07.2023</v>
      </c>
      <c r="C52" s="90" t="s">
        <v>76</v>
      </c>
      <c r="D52" s="91">
        <f>ROUND(((D53+D54+D56+D55)/1000),5)</f>
        <v>1.63826</v>
      </c>
      <c r="E52" s="91">
        <f>ROUND(((E53+E54+E56+E55)/1000),5)</f>
        <v>1.4339500000000001</v>
      </c>
      <c r="F52" s="91">
        <f>ROUND(((F53+F54+F56+F55)/1000),5)</f>
        <v>1.27637</v>
      </c>
      <c r="G52" s="91">
        <f t="shared" ref="G52:AA52" si="27">ROUND(((G53+G54+G56+G55)/1000),5)</f>
        <v>1.18174</v>
      </c>
      <c r="H52" s="91">
        <f t="shared" si="27"/>
        <v>1.07605</v>
      </c>
      <c r="I52" s="91">
        <f t="shared" si="27"/>
        <v>1.29948</v>
      </c>
      <c r="J52" s="91">
        <f t="shared" si="27"/>
        <v>1.5654699999999999</v>
      </c>
      <c r="K52" s="91">
        <f t="shared" si="27"/>
        <v>1.74363</v>
      </c>
      <c r="L52" s="91">
        <f t="shared" si="27"/>
        <v>1.93634</v>
      </c>
      <c r="M52" s="91">
        <f t="shared" si="27"/>
        <v>2.1068899999999999</v>
      </c>
      <c r="N52" s="91">
        <f t="shared" si="27"/>
        <v>2.3073700000000001</v>
      </c>
      <c r="O52" s="91">
        <f t="shared" si="27"/>
        <v>2.3249</v>
      </c>
      <c r="P52" s="91">
        <f t="shared" si="27"/>
        <v>2.3028200000000001</v>
      </c>
      <c r="Q52" s="91">
        <f t="shared" si="27"/>
        <v>2.3370099999999998</v>
      </c>
      <c r="R52" s="91">
        <f t="shared" si="27"/>
        <v>2.3370799999999998</v>
      </c>
      <c r="S52" s="91">
        <f t="shared" si="27"/>
        <v>2.2583899999999999</v>
      </c>
      <c r="T52" s="91">
        <f t="shared" si="27"/>
        <v>2.24838</v>
      </c>
      <c r="U52" s="91">
        <f t="shared" si="27"/>
        <v>2.2902</v>
      </c>
      <c r="V52" s="91">
        <f t="shared" si="27"/>
        <v>2.1381199999999998</v>
      </c>
      <c r="W52" s="91">
        <f t="shared" si="27"/>
        <v>2.0559500000000002</v>
      </c>
      <c r="X52" s="91">
        <f t="shared" si="27"/>
        <v>2.0141200000000001</v>
      </c>
      <c r="Y52" s="91">
        <f t="shared" si="27"/>
        <v>2.0378400000000001</v>
      </c>
      <c r="Z52" s="91">
        <f t="shared" si="27"/>
        <v>1.8962000000000001</v>
      </c>
      <c r="AA52" s="91">
        <f t="shared" si="27"/>
        <v>1.8132200000000001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x14ac:dyDescent="0.2">
      <c r="A57" s="98" t="s">
        <v>2464</v>
      </c>
      <c r="B57" s="28" t="str">
        <f>"11"&amp;"."&amp;$B$801&amp;"."&amp;$B$802</f>
        <v>11.07.2023</v>
      </c>
      <c r="C57" s="90" t="s">
        <v>76</v>
      </c>
      <c r="D57" s="91">
        <f>ROUND(((D58+D59+D61+D60)/1000),5)</f>
        <v>1.56111</v>
      </c>
      <c r="E57" s="91">
        <f>ROUND(((E58+E59+E61+E60)/1000),5)</f>
        <v>1.4865699999999999</v>
      </c>
      <c r="F57" s="91">
        <f>ROUND(((F58+F59+F61+F60)/1000),5)</f>
        <v>1.2688699999999999</v>
      </c>
      <c r="G57" s="91">
        <f t="shared" ref="G57:AA57" si="30">ROUND(((G58+G59+G61+G60)/1000),5)</f>
        <v>1.0918300000000001</v>
      </c>
      <c r="H57" s="91">
        <f t="shared" si="30"/>
        <v>1.0831900000000001</v>
      </c>
      <c r="I57" s="91">
        <f t="shared" si="30"/>
        <v>1.29087</v>
      </c>
      <c r="J57" s="91">
        <f t="shared" si="30"/>
        <v>1.5319799999999999</v>
      </c>
      <c r="K57" s="91">
        <f t="shared" si="30"/>
        <v>1.7102900000000001</v>
      </c>
      <c r="L57" s="91">
        <f t="shared" si="30"/>
        <v>1.9221699999999999</v>
      </c>
      <c r="M57" s="91">
        <f t="shared" si="30"/>
        <v>2.02102</v>
      </c>
      <c r="N57" s="91">
        <f t="shared" si="30"/>
        <v>2.0332400000000002</v>
      </c>
      <c r="O57" s="91">
        <f t="shared" si="30"/>
        <v>2.0485600000000002</v>
      </c>
      <c r="P57" s="91">
        <f t="shared" si="30"/>
        <v>2.0648599999999999</v>
      </c>
      <c r="Q57" s="91">
        <f t="shared" si="30"/>
        <v>2.06162</v>
      </c>
      <c r="R57" s="91">
        <f t="shared" si="30"/>
        <v>2.0939399999999999</v>
      </c>
      <c r="S57" s="91">
        <f t="shared" si="30"/>
        <v>2.0897399999999999</v>
      </c>
      <c r="T57" s="91">
        <f t="shared" si="30"/>
        <v>2.0865200000000002</v>
      </c>
      <c r="U57" s="91">
        <f t="shared" si="30"/>
        <v>2.0743800000000001</v>
      </c>
      <c r="V57" s="91">
        <f t="shared" si="30"/>
        <v>2.0442300000000002</v>
      </c>
      <c r="W57" s="91">
        <f t="shared" si="30"/>
        <v>1.9998199999999999</v>
      </c>
      <c r="X57" s="91">
        <f t="shared" si="30"/>
        <v>1.95313</v>
      </c>
      <c r="Y57" s="91">
        <f t="shared" si="30"/>
        <v>1.97742</v>
      </c>
      <c r="Z57" s="91">
        <f t="shared" si="30"/>
        <v>1.8348800000000001</v>
      </c>
      <c r="AA57" s="91">
        <f t="shared" si="30"/>
        <v>1.7914399999999999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x14ac:dyDescent="0.2">
      <c r="A62" s="98" t="s">
        <v>2469</v>
      </c>
      <c r="B62" s="28" t="str">
        <f>"12"&amp;"."&amp;$B$801&amp;"."&amp;$B$802</f>
        <v>12.07.2023</v>
      </c>
      <c r="C62" s="90" t="s">
        <v>76</v>
      </c>
      <c r="D62" s="91">
        <f>ROUND(((D63+D64+D66+D65)/1000),5)</f>
        <v>1.51397</v>
      </c>
      <c r="E62" s="91">
        <f>ROUND(((E63+E64+E66+E65)/1000),5)</f>
        <v>1.3977900000000001</v>
      </c>
      <c r="F62" s="91">
        <f>ROUND(((F63+F64+F66+F65)/1000),5)</f>
        <v>1.3070900000000001</v>
      </c>
      <c r="G62" s="91">
        <f t="shared" ref="G62:AA62" si="33">ROUND(((G63+G64+G66+G65)/1000),5)</f>
        <v>1.26264</v>
      </c>
      <c r="H62" s="91">
        <f t="shared" si="33"/>
        <v>1.25505</v>
      </c>
      <c r="I62" s="91">
        <f t="shared" si="33"/>
        <v>1.3752899999999999</v>
      </c>
      <c r="J62" s="91">
        <f t="shared" si="33"/>
        <v>1.6140699999999999</v>
      </c>
      <c r="K62" s="91">
        <f t="shared" si="33"/>
        <v>1.78444</v>
      </c>
      <c r="L62" s="91">
        <f t="shared" si="33"/>
        <v>2.0333399999999999</v>
      </c>
      <c r="M62" s="91">
        <f t="shared" si="33"/>
        <v>2.2325400000000002</v>
      </c>
      <c r="N62" s="91">
        <f t="shared" si="33"/>
        <v>2.3359100000000002</v>
      </c>
      <c r="O62" s="91">
        <f t="shared" si="33"/>
        <v>2.3341799999999999</v>
      </c>
      <c r="P62" s="91">
        <f t="shared" si="33"/>
        <v>2.2957000000000001</v>
      </c>
      <c r="Q62" s="91">
        <f t="shared" si="33"/>
        <v>2.2816200000000002</v>
      </c>
      <c r="R62" s="91">
        <f t="shared" si="33"/>
        <v>2.3998599999999999</v>
      </c>
      <c r="S62" s="91">
        <f t="shared" si="33"/>
        <v>2.34531</v>
      </c>
      <c r="T62" s="91">
        <f t="shared" si="33"/>
        <v>2.3322699999999998</v>
      </c>
      <c r="U62" s="91">
        <f t="shared" si="33"/>
        <v>2.2046000000000001</v>
      </c>
      <c r="V62" s="91">
        <f t="shared" si="33"/>
        <v>2.1631399999999998</v>
      </c>
      <c r="W62" s="91">
        <f t="shared" si="33"/>
        <v>2.06467</v>
      </c>
      <c r="X62" s="91">
        <f t="shared" si="33"/>
        <v>2.0711300000000001</v>
      </c>
      <c r="Y62" s="91">
        <f t="shared" si="33"/>
        <v>2.0835499999999998</v>
      </c>
      <c r="Z62" s="91">
        <f t="shared" si="33"/>
        <v>1.90185</v>
      </c>
      <c r="AA62" s="91">
        <f t="shared" si="33"/>
        <v>1.78616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x14ac:dyDescent="0.2">
      <c r="A67" s="98" t="s">
        <v>2474</v>
      </c>
      <c r="B67" s="28" t="str">
        <f>"13"&amp;"."&amp;$B$801&amp;"."&amp;$B$802</f>
        <v>13.07.2023</v>
      </c>
      <c r="C67" s="90" t="s">
        <v>76</v>
      </c>
      <c r="D67" s="91">
        <f>ROUND(((D68+D69+D71+D70)/1000),5)</f>
        <v>1.65079</v>
      </c>
      <c r="E67" s="91">
        <f>ROUND(((E68+E69+E71+E70)/1000),5)</f>
        <v>1.5110699999999999</v>
      </c>
      <c r="F67" s="91">
        <f>ROUND(((F68+F69+F71+F70)/1000),5)</f>
        <v>1.3726799999999999</v>
      </c>
      <c r="G67" s="91">
        <f t="shared" ref="G67:AA67" si="36">ROUND(((G68+G69+G71+G70)/1000),5)</f>
        <v>1.3112600000000001</v>
      </c>
      <c r="H67" s="91">
        <f t="shared" si="36"/>
        <v>1.28864</v>
      </c>
      <c r="I67" s="91">
        <f t="shared" si="36"/>
        <v>1.4655800000000001</v>
      </c>
      <c r="J67" s="91">
        <f t="shared" si="36"/>
        <v>1.6614</v>
      </c>
      <c r="K67" s="91">
        <f t="shared" si="36"/>
        <v>1.8160000000000001</v>
      </c>
      <c r="L67" s="91">
        <f t="shared" si="36"/>
        <v>2.0331700000000001</v>
      </c>
      <c r="M67" s="91">
        <f t="shared" si="36"/>
        <v>2.1720999999999999</v>
      </c>
      <c r="N67" s="91">
        <f t="shared" si="36"/>
        <v>2.3336899999999998</v>
      </c>
      <c r="O67" s="91">
        <f t="shared" si="36"/>
        <v>2.3355600000000001</v>
      </c>
      <c r="P67" s="91">
        <f t="shared" si="36"/>
        <v>2.33338</v>
      </c>
      <c r="Q67" s="91">
        <f t="shared" si="36"/>
        <v>2.3358699999999999</v>
      </c>
      <c r="R67" s="91">
        <f t="shared" si="36"/>
        <v>2.4011300000000002</v>
      </c>
      <c r="S67" s="91">
        <f t="shared" si="36"/>
        <v>2.3898299999999999</v>
      </c>
      <c r="T67" s="91">
        <f t="shared" si="36"/>
        <v>2.3535400000000002</v>
      </c>
      <c r="U67" s="91">
        <f t="shared" si="36"/>
        <v>2.3380700000000001</v>
      </c>
      <c r="V67" s="91">
        <f t="shared" si="36"/>
        <v>2.3147500000000001</v>
      </c>
      <c r="W67" s="91">
        <f t="shared" si="36"/>
        <v>2.2689900000000001</v>
      </c>
      <c r="X67" s="91">
        <f t="shared" si="36"/>
        <v>2.2504200000000001</v>
      </c>
      <c r="Y67" s="91">
        <f t="shared" si="36"/>
        <v>2.2422900000000001</v>
      </c>
      <c r="Z67" s="91">
        <f t="shared" si="36"/>
        <v>2.0261800000000001</v>
      </c>
      <c r="AA67" s="91">
        <f t="shared" si="36"/>
        <v>1.84013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x14ac:dyDescent="0.2">
      <c r="A72" s="98" t="s">
        <v>2479</v>
      </c>
      <c r="B72" s="28" t="str">
        <f>"14"&amp;"."&amp;$B$801&amp;"."&amp;$B$802</f>
        <v>14.07.2023</v>
      </c>
      <c r="C72" s="90" t="s">
        <v>76</v>
      </c>
      <c r="D72" s="91">
        <f>ROUND(((D73+D74+D76+D75)/1000),5)</f>
        <v>1.64049</v>
      </c>
      <c r="E72" s="91">
        <f>ROUND(((E73+E74+E76+E75)/1000),5)</f>
        <v>1.47529</v>
      </c>
      <c r="F72" s="91">
        <f>ROUND(((F73+F74+F76+F75)/1000),5)</f>
        <v>1.3289</v>
      </c>
      <c r="G72" s="91">
        <f t="shared" ref="G72:AA72" si="39">ROUND(((G73+G74+G76+G75)/1000),5)</f>
        <v>1.2868900000000001</v>
      </c>
      <c r="H72" s="91">
        <f t="shared" si="39"/>
        <v>1.28403</v>
      </c>
      <c r="I72" s="91">
        <f t="shared" si="39"/>
        <v>1.3992</v>
      </c>
      <c r="J72" s="91">
        <f t="shared" si="39"/>
        <v>1.6186700000000001</v>
      </c>
      <c r="K72" s="91">
        <f t="shared" si="39"/>
        <v>1.8105199999999999</v>
      </c>
      <c r="L72" s="91">
        <f t="shared" si="39"/>
        <v>2.06094</v>
      </c>
      <c r="M72" s="91">
        <f t="shared" si="39"/>
        <v>2.2976899999999998</v>
      </c>
      <c r="N72" s="91">
        <f t="shared" si="39"/>
        <v>2.3342800000000001</v>
      </c>
      <c r="O72" s="91">
        <f t="shared" si="39"/>
        <v>2.34293</v>
      </c>
      <c r="P72" s="91">
        <f t="shared" si="39"/>
        <v>2.3337300000000001</v>
      </c>
      <c r="Q72" s="91">
        <f t="shared" si="39"/>
        <v>2.3308499999999999</v>
      </c>
      <c r="R72" s="91">
        <f t="shared" si="39"/>
        <v>2.3755799999999998</v>
      </c>
      <c r="S72" s="91">
        <f t="shared" si="39"/>
        <v>2.3364500000000001</v>
      </c>
      <c r="T72" s="91">
        <f t="shared" si="39"/>
        <v>2.3335699999999999</v>
      </c>
      <c r="U72" s="91">
        <f t="shared" si="39"/>
        <v>2.33846</v>
      </c>
      <c r="V72" s="91">
        <f t="shared" si="39"/>
        <v>2.3296199999999998</v>
      </c>
      <c r="W72" s="91">
        <f t="shared" si="39"/>
        <v>2.29895</v>
      </c>
      <c r="X72" s="91">
        <f t="shared" si="39"/>
        <v>2.2829700000000002</v>
      </c>
      <c r="Y72" s="91">
        <f t="shared" si="39"/>
        <v>2.3011400000000002</v>
      </c>
      <c r="Z72" s="91">
        <f t="shared" si="39"/>
        <v>2.0985900000000002</v>
      </c>
      <c r="AA72" s="91">
        <f t="shared" si="39"/>
        <v>1.8523700000000001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x14ac:dyDescent="0.2">
      <c r="A77" s="98" t="s">
        <v>2484</v>
      </c>
      <c r="B77" s="28" t="str">
        <f>"15"&amp;"."&amp;$B$801&amp;"."&amp;$B$802</f>
        <v>15.07.2023</v>
      </c>
      <c r="C77" s="90" t="s">
        <v>76</v>
      </c>
      <c r="D77" s="91">
        <f>ROUND(((D78+D79+D81+D80)/1000),5)</f>
        <v>1.7610699999999999</v>
      </c>
      <c r="E77" s="91">
        <f>ROUND(((E78+E79+E81+E80)/1000),5)</f>
        <v>1.73359</v>
      </c>
      <c r="F77" s="91">
        <f>ROUND(((F78+F79+F81+F80)/1000),5)</f>
        <v>1.61714</v>
      </c>
      <c r="G77" s="91">
        <f t="shared" ref="G77:AA77" si="42">ROUND(((G78+G79+G81+G80)/1000),5)</f>
        <v>1.5243899999999999</v>
      </c>
      <c r="H77" s="91">
        <f t="shared" si="42"/>
        <v>1.46326</v>
      </c>
      <c r="I77" s="91">
        <f t="shared" si="42"/>
        <v>1.4592099999999999</v>
      </c>
      <c r="J77" s="91">
        <f t="shared" si="42"/>
        <v>1.53518</v>
      </c>
      <c r="K77" s="91">
        <f t="shared" si="42"/>
        <v>1.7259899999999999</v>
      </c>
      <c r="L77" s="91">
        <f t="shared" si="42"/>
        <v>1.8694999999999999</v>
      </c>
      <c r="M77" s="91">
        <f t="shared" si="42"/>
        <v>2.1472099999999998</v>
      </c>
      <c r="N77" s="91">
        <f t="shared" si="42"/>
        <v>2.42205</v>
      </c>
      <c r="O77" s="91">
        <f t="shared" si="42"/>
        <v>2.4118499999999998</v>
      </c>
      <c r="P77" s="91">
        <f t="shared" si="42"/>
        <v>2.5236299999999998</v>
      </c>
      <c r="Q77" s="91">
        <f t="shared" si="42"/>
        <v>2.5634100000000002</v>
      </c>
      <c r="R77" s="91">
        <f t="shared" si="42"/>
        <v>2.5211600000000001</v>
      </c>
      <c r="S77" s="91">
        <f t="shared" si="42"/>
        <v>2.3992399999999998</v>
      </c>
      <c r="T77" s="91">
        <f t="shared" si="42"/>
        <v>2.31759</v>
      </c>
      <c r="U77" s="91">
        <f t="shared" si="42"/>
        <v>2.2055899999999999</v>
      </c>
      <c r="V77" s="91">
        <f t="shared" si="42"/>
        <v>2.1480800000000002</v>
      </c>
      <c r="W77" s="91">
        <f t="shared" si="42"/>
        <v>1.9571400000000001</v>
      </c>
      <c r="X77" s="91">
        <f t="shared" si="42"/>
        <v>1.9490400000000001</v>
      </c>
      <c r="Y77" s="91">
        <f t="shared" si="42"/>
        <v>2.0624799999999999</v>
      </c>
      <c r="Z77" s="91">
        <f t="shared" si="42"/>
        <v>1.9204699999999999</v>
      </c>
      <c r="AA77" s="91">
        <f t="shared" si="42"/>
        <v>1.78647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x14ac:dyDescent="0.2">
      <c r="A82" s="98" t="s">
        <v>2489</v>
      </c>
      <c r="B82" s="28" t="str">
        <f>"16"&amp;"."&amp;$B$801&amp;"."&amp;$B$802</f>
        <v>16.07.2023</v>
      </c>
      <c r="C82" s="90" t="s">
        <v>76</v>
      </c>
      <c r="D82" s="91">
        <f>ROUND(((D83+D84+D86+D85)/1000),5)</f>
        <v>1.7337100000000001</v>
      </c>
      <c r="E82" s="91">
        <f>ROUND(((E83+E84+E86+E85)/1000),5)</f>
        <v>1.64377</v>
      </c>
      <c r="F82" s="91">
        <f>ROUND(((F83+F84+F86+F85)/1000),5)</f>
        <v>1.5403899999999999</v>
      </c>
      <c r="G82" s="91">
        <f t="shared" ref="G82:AA82" si="45">ROUND(((G83+G84+G86+G85)/1000),5)</f>
        <v>1.43123</v>
      </c>
      <c r="H82" s="91">
        <f t="shared" si="45"/>
        <v>1.3694900000000001</v>
      </c>
      <c r="I82" s="91">
        <f t="shared" si="45"/>
        <v>1.3659699999999999</v>
      </c>
      <c r="J82" s="91">
        <f t="shared" si="45"/>
        <v>1.40648</v>
      </c>
      <c r="K82" s="91">
        <f t="shared" si="45"/>
        <v>1.6309199999999999</v>
      </c>
      <c r="L82" s="91">
        <f t="shared" si="45"/>
        <v>1.8148899999999999</v>
      </c>
      <c r="M82" s="91">
        <f t="shared" si="45"/>
        <v>2.1468799999999999</v>
      </c>
      <c r="N82" s="91">
        <f t="shared" si="45"/>
        <v>2.2339799999999999</v>
      </c>
      <c r="O82" s="91">
        <f t="shared" si="45"/>
        <v>2.2673899999999998</v>
      </c>
      <c r="P82" s="91">
        <f t="shared" si="45"/>
        <v>2.2784599999999999</v>
      </c>
      <c r="Q82" s="91">
        <f t="shared" si="45"/>
        <v>2.2855699999999999</v>
      </c>
      <c r="R82" s="91">
        <f t="shared" si="45"/>
        <v>2.3036699999999999</v>
      </c>
      <c r="S82" s="91">
        <f t="shared" si="45"/>
        <v>2.2957000000000001</v>
      </c>
      <c r="T82" s="91">
        <f t="shared" si="45"/>
        <v>2.2576399999999999</v>
      </c>
      <c r="U82" s="91">
        <f t="shared" si="45"/>
        <v>2.2207699999999999</v>
      </c>
      <c r="V82" s="91">
        <f t="shared" si="45"/>
        <v>2.2114099999999999</v>
      </c>
      <c r="W82" s="91">
        <f t="shared" si="45"/>
        <v>2.1966100000000002</v>
      </c>
      <c r="X82" s="91">
        <f t="shared" si="45"/>
        <v>2.2053400000000001</v>
      </c>
      <c r="Y82" s="91">
        <f t="shared" si="45"/>
        <v>2.24586</v>
      </c>
      <c r="Z82" s="91">
        <f t="shared" si="45"/>
        <v>2.1409400000000001</v>
      </c>
      <c r="AA82" s="91">
        <f t="shared" si="45"/>
        <v>1.8670899999999999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x14ac:dyDescent="0.2">
      <c r="A87" s="98" t="s">
        <v>2494</v>
      </c>
      <c r="B87" s="28" t="str">
        <f>"17"&amp;"."&amp;$B$801&amp;"."&amp;$B$802</f>
        <v>17.07.2023</v>
      </c>
      <c r="C87" s="90" t="s">
        <v>76</v>
      </c>
      <c r="D87" s="91">
        <f>ROUND(((D88+D89+D91+D90)/1000),5)</f>
        <v>1.7213099999999999</v>
      </c>
      <c r="E87" s="91">
        <f>ROUND(((E88+E89+E91+E90)/1000),5)</f>
        <v>1.6040000000000001</v>
      </c>
      <c r="F87" s="91">
        <f>ROUND(((F88+F89+F91+F90)/1000),5)</f>
        <v>1.51387</v>
      </c>
      <c r="G87" s="91">
        <f t="shared" ref="G87:AA87" si="48">ROUND(((G88+G89+G91+G90)/1000),5)</f>
        <v>1.4111100000000001</v>
      </c>
      <c r="H87" s="91">
        <f t="shared" si="48"/>
        <v>1.37052</v>
      </c>
      <c r="I87" s="91">
        <f t="shared" si="48"/>
        <v>1.45739</v>
      </c>
      <c r="J87" s="91">
        <f t="shared" si="48"/>
        <v>1.64364</v>
      </c>
      <c r="K87" s="91">
        <f t="shared" si="48"/>
        <v>1.8023800000000001</v>
      </c>
      <c r="L87" s="91">
        <f t="shared" si="48"/>
        <v>2.0608599999999999</v>
      </c>
      <c r="M87" s="91">
        <f t="shared" si="48"/>
        <v>2.3218000000000001</v>
      </c>
      <c r="N87" s="91">
        <f t="shared" si="48"/>
        <v>2.33222</v>
      </c>
      <c r="O87" s="91">
        <f t="shared" si="48"/>
        <v>2.3619500000000002</v>
      </c>
      <c r="P87" s="91">
        <f t="shared" si="48"/>
        <v>2.3330600000000001</v>
      </c>
      <c r="Q87" s="91">
        <f t="shared" si="48"/>
        <v>2.3534999999999999</v>
      </c>
      <c r="R87" s="91">
        <f t="shared" si="48"/>
        <v>2.4203899999999998</v>
      </c>
      <c r="S87" s="91">
        <f t="shared" si="48"/>
        <v>2.3970400000000001</v>
      </c>
      <c r="T87" s="91">
        <f t="shared" si="48"/>
        <v>2.3923000000000001</v>
      </c>
      <c r="U87" s="91">
        <f t="shared" si="48"/>
        <v>2.3780399999999999</v>
      </c>
      <c r="V87" s="91">
        <f t="shared" si="48"/>
        <v>2.34009</v>
      </c>
      <c r="W87" s="91">
        <f t="shared" si="48"/>
        <v>2.2899699999999998</v>
      </c>
      <c r="X87" s="91">
        <f t="shared" si="48"/>
        <v>2.2741500000000001</v>
      </c>
      <c r="Y87" s="91">
        <f t="shared" si="48"/>
        <v>2.2770700000000001</v>
      </c>
      <c r="Z87" s="91">
        <f t="shared" si="48"/>
        <v>1.9489399999999999</v>
      </c>
      <c r="AA87" s="91">
        <f t="shared" si="48"/>
        <v>1.7438100000000001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x14ac:dyDescent="0.2">
      <c r="A92" s="98" t="s">
        <v>2499</v>
      </c>
      <c r="B92" s="28" t="str">
        <f>"18"&amp;"."&amp;$B$801&amp;"."&amp;$B$802</f>
        <v>18.07.2023</v>
      </c>
      <c r="C92" s="90" t="s">
        <v>76</v>
      </c>
      <c r="D92" s="91">
        <f>ROUND(((D93+D94+D96+D95)/1000),5)</f>
        <v>1.5972900000000001</v>
      </c>
      <c r="E92" s="91">
        <f>ROUND(((E93+E94+E96+E95)/1000),5)</f>
        <v>1.4808699999999999</v>
      </c>
      <c r="F92" s="91">
        <f>ROUND(((F93+F94+F96+F95)/1000),5)</f>
        <v>1.3661099999999999</v>
      </c>
      <c r="G92" s="91">
        <f t="shared" ref="G92:AA92" si="51">ROUND(((G93+G94+G96+G95)/1000),5)</f>
        <v>1.26241</v>
      </c>
      <c r="H92" s="91">
        <f t="shared" si="51"/>
        <v>1.30325</v>
      </c>
      <c r="I92" s="91">
        <f t="shared" si="51"/>
        <v>1.40334</v>
      </c>
      <c r="J92" s="91">
        <f t="shared" si="51"/>
        <v>1.5198199999999999</v>
      </c>
      <c r="K92" s="91">
        <f t="shared" si="51"/>
        <v>1.7895000000000001</v>
      </c>
      <c r="L92" s="91">
        <f t="shared" si="51"/>
        <v>2.0295299999999998</v>
      </c>
      <c r="M92" s="91">
        <f t="shared" si="51"/>
        <v>2.3281700000000001</v>
      </c>
      <c r="N92" s="91">
        <f t="shared" si="51"/>
        <v>2.3485999999999998</v>
      </c>
      <c r="O92" s="91">
        <f t="shared" si="51"/>
        <v>2.3487800000000001</v>
      </c>
      <c r="P92" s="91">
        <f t="shared" si="51"/>
        <v>2.3306800000000001</v>
      </c>
      <c r="Q92" s="91">
        <f t="shared" si="51"/>
        <v>2.3441000000000001</v>
      </c>
      <c r="R92" s="91">
        <f t="shared" si="51"/>
        <v>2.4106000000000001</v>
      </c>
      <c r="S92" s="91">
        <f t="shared" si="51"/>
        <v>2.3972799999999999</v>
      </c>
      <c r="T92" s="91">
        <f t="shared" si="51"/>
        <v>2.3948200000000002</v>
      </c>
      <c r="U92" s="91">
        <f t="shared" si="51"/>
        <v>2.3737200000000001</v>
      </c>
      <c r="V92" s="91">
        <f t="shared" si="51"/>
        <v>2.3344</v>
      </c>
      <c r="W92" s="91">
        <f t="shared" si="51"/>
        <v>2.28931</v>
      </c>
      <c r="X92" s="91">
        <f t="shared" si="51"/>
        <v>2.2502399999999998</v>
      </c>
      <c r="Y92" s="91">
        <f t="shared" si="51"/>
        <v>2.2402799999999998</v>
      </c>
      <c r="Z92" s="91">
        <f t="shared" si="51"/>
        <v>1.8827400000000001</v>
      </c>
      <c r="AA92" s="91">
        <f t="shared" si="51"/>
        <v>1.7278199999999999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x14ac:dyDescent="0.2">
      <c r="A97" s="98" t="s">
        <v>2504</v>
      </c>
      <c r="B97" s="28" t="str">
        <f>"19"&amp;"."&amp;$B$801&amp;"."&amp;$B$802</f>
        <v>19.07.2023</v>
      </c>
      <c r="C97" s="90" t="s">
        <v>76</v>
      </c>
      <c r="D97" s="91">
        <f>ROUND(((D98+D99+D101+D100)/1000),5)</f>
        <v>1.57721</v>
      </c>
      <c r="E97" s="91">
        <f>ROUND(((E98+E99+E101+E100)/1000),5)</f>
        <v>1.45106</v>
      </c>
      <c r="F97" s="91">
        <f>ROUND(((F98+F99+F101+F100)/1000),5)</f>
        <v>1.2842</v>
      </c>
      <c r="G97" s="91">
        <f t="shared" ref="G97:AA97" si="54">ROUND(((G98+G99+G101+G100)/1000),5)</f>
        <v>1.2092400000000001</v>
      </c>
      <c r="H97" s="91">
        <f t="shared" si="54"/>
        <v>1.19529</v>
      </c>
      <c r="I97" s="91">
        <f t="shared" si="54"/>
        <v>1.36683</v>
      </c>
      <c r="J97" s="91">
        <f t="shared" si="54"/>
        <v>1.5579700000000001</v>
      </c>
      <c r="K97" s="91">
        <f t="shared" si="54"/>
        <v>1.82416</v>
      </c>
      <c r="L97" s="91">
        <f t="shared" si="54"/>
        <v>2.0442</v>
      </c>
      <c r="M97" s="91">
        <f t="shared" si="54"/>
        <v>2.31596</v>
      </c>
      <c r="N97" s="91">
        <f t="shared" si="54"/>
        <v>2.36267</v>
      </c>
      <c r="O97" s="91">
        <f t="shared" si="54"/>
        <v>2.3742899999999998</v>
      </c>
      <c r="P97" s="91">
        <f t="shared" si="54"/>
        <v>2.3720500000000002</v>
      </c>
      <c r="Q97" s="91">
        <f t="shared" si="54"/>
        <v>2.3799100000000002</v>
      </c>
      <c r="R97" s="91">
        <f t="shared" si="54"/>
        <v>2.4407700000000001</v>
      </c>
      <c r="S97" s="91">
        <f t="shared" si="54"/>
        <v>2.4243700000000001</v>
      </c>
      <c r="T97" s="91">
        <f t="shared" si="54"/>
        <v>2.4111500000000001</v>
      </c>
      <c r="U97" s="91">
        <f t="shared" si="54"/>
        <v>2.3921999999999999</v>
      </c>
      <c r="V97" s="91">
        <f t="shared" si="54"/>
        <v>2.3521899999999998</v>
      </c>
      <c r="W97" s="91">
        <f t="shared" si="54"/>
        <v>2.3138200000000002</v>
      </c>
      <c r="X97" s="91">
        <f t="shared" si="54"/>
        <v>2.28708</v>
      </c>
      <c r="Y97" s="91">
        <f t="shared" si="54"/>
        <v>2.2737099999999999</v>
      </c>
      <c r="Z97" s="91">
        <f t="shared" si="54"/>
        <v>1.9772799999999999</v>
      </c>
      <c r="AA97" s="91">
        <f t="shared" si="54"/>
        <v>1.8489800000000001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x14ac:dyDescent="0.2">
      <c r="A102" s="98" t="s">
        <v>2509</v>
      </c>
      <c r="B102" s="28" t="str">
        <f>"20"&amp;"."&amp;$B$801&amp;"."&amp;$B$802</f>
        <v>20.07.2023</v>
      </c>
      <c r="C102" s="90" t="s">
        <v>76</v>
      </c>
      <c r="D102" s="91">
        <f>ROUND(((D103+D104+D106+D105)/1000),5)</f>
        <v>1.54491</v>
      </c>
      <c r="E102" s="91">
        <f>ROUND(((E103+E104+E106+E105)/1000),5)</f>
        <v>1.3929</v>
      </c>
      <c r="F102" s="91">
        <f>ROUND(((F103+F104+F106+F105)/1000),5)</f>
        <v>1.25518</v>
      </c>
      <c r="G102" s="91">
        <f t="shared" ref="G102:AA102" si="57">ROUND(((G103+G104+G106+G105)/1000),5)</f>
        <v>1.18682</v>
      </c>
      <c r="H102" s="91">
        <f t="shared" si="57"/>
        <v>1.16988</v>
      </c>
      <c r="I102" s="91">
        <f t="shared" si="57"/>
        <v>1.35101</v>
      </c>
      <c r="J102" s="91">
        <f t="shared" si="57"/>
        <v>1.4203699999999999</v>
      </c>
      <c r="K102" s="91">
        <f t="shared" si="57"/>
        <v>1.8109299999999999</v>
      </c>
      <c r="L102" s="91">
        <f t="shared" si="57"/>
        <v>2.1288200000000002</v>
      </c>
      <c r="M102" s="91">
        <f t="shared" si="57"/>
        <v>2.3313999999999999</v>
      </c>
      <c r="N102" s="91">
        <f t="shared" si="57"/>
        <v>2.3861699999999999</v>
      </c>
      <c r="O102" s="91">
        <f t="shared" si="57"/>
        <v>2.3931300000000002</v>
      </c>
      <c r="P102" s="91">
        <f t="shared" si="57"/>
        <v>2.3903300000000001</v>
      </c>
      <c r="Q102" s="91">
        <f t="shared" si="57"/>
        <v>2.3915600000000001</v>
      </c>
      <c r="R102" s="91">
        <f t="shared" si="57"/>
        <v>2.41079</v>
      </c>
      <c r="S102" s="91">
        <f t="shared" si="57"/>
        <v>2.4027799999999999</v>
      </c>
      <c r="T102" s="91">
        <f t="shared" si="57"/>
        <v>2.4018700000000002</v>
      </c>
      <c r="U102" s="91">
        <f t="shared" si="57"/>
        <v>2.3896899999999999</v>
      </c>
      <c r="V102" s="91">
        <f t="shared" si="57"/>
        <v>2.3466900000000002</v>
      </c>
      <c r="W102" s="91">
        <f t="shared" si="57"/>
        <v>2.32151</v>
      </c>
      <c r="X102" s="91">
        <f t="shared" si="57"/>
        <v>2.3018800000000001</v>
      </c>
      <c r="Y102" s="91">
        <f t="shared" si="57"/>
        <v>2.2913199999999998</v>
      </c>
      <c r="Z102" s="91">
        <f t="shared" si="57"/>
        <v>1.96496</v>
      </c>
      <c r="AA102" s="91">
        <f t="shared" si="57"/>
        <v>1.7484500000000001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x14ac:dyDescent="0.2">
      <c r="A107" s="98" t="s">
        <v>2514</v>
      </c>
      <c r="B107" s="28" t="str">
        <f>"21"&amp;"."&amp;$B$801&amp;"."&amp;$B$802</f>
        <v>21.07.2023</v>
      </c>
      <c r="C107" s="90" t="s">
        <v>76</v>
      </c>
      <c r="D107" s="91">
        <f>ROUND(((D108+D109+D111+D110)/1000),5)</f>
        <v>1.5077700000000001</v>
      </c>
      <c r="E107" s="91">
        <f>ROUND(((E108+E109+E111+E110)/1000),5)</f>
        <v>1.3680300000000001</v>
      </c>
      <c r="F107" s="91">
        <f>ROUND(((F108+F109+F111+F110)/1000),5)</f>
        <v>1.2936099999999999</v>
      </c>
      <c r="G107" s="91">
        <f t="shared" ref="G107:AA107" si="60">ROUND(((G108+G109+G111+G110)/1000),5)</f>
        <v>1.2169700000000001</v>
      </c>
      <c r="H107" s="91">
        <f t="shared" si="60"/>
        <v>1.1892100000000001</v>
      </c>
      <c r="I107" s="91">
        <f t="shared" si="60"/>
        <v>1.3380799999999999</v>
      </c>
      <c r="J107" s="91">
        <f t="shared" si="60"/>
        <v>1.4564999999999999</v>
      </c>
      <c r="K107" s="91">
        <f t="shared" si="60"/>
        <v>1.7591300000000001</v>
      </c>
      <c r="L107" s="91">
        <f t="shared" si="60"/>
        <v>2.19354</v>
      </c>
      <c r="M107" s="91">
        <f t="shared" si="60"/>
        <v>2.3853499999999999</v>
      </c>
      <c r="N107" s="91">
        <f t="shared" si="60"/>
        <v>2.4026100000000001</v>
      </c>
      <c r="O107" s="91">
        <f t="shared" si="60"/>
        <v>2.3969200000000002</v>
      </c>
      <c r="P107" s="91">
        <f t="shared" si="60"/>
        <v>2.3884599999999998</v>
      </c>
      <c r="Q107" s="91">
        <f t="shared" si="60"/>
        <v>2.3980899999999998</v>
      </c>
      <c r="R107" s="91">
        <f t="shared" si="60"/>
        <v>2.3972699999999998</v>
      </c>
      <c r="S107" s="91">
        <f t="shared" si="60"/>
        <v>2.3911799999999999</v>
      </c>
      <c r="T107" s="91">
        <f t="shared" si="60"/>
        <v>2.3864700000000001</v>
      </c>
      <c r="U107" s="91">
        <f t="shared" si="60"/>
        <v>2.3851</v>
      </c>
      <c r="V107" s="91">
        <f t="shared" si="60"/>
        <v>2.3671600000000002</v>
      </c>
      <c r="W107" s="91">
        <f t="shared" si="60"/>
        <v>2.3670399999999998</v>
      </c>
      <c r="X107" s="91">
        <f t="shared" si="60"/>
        <v>2.3523999999999998</v>
      </c>
      <c r="Y107" s="91">
        <f t="shared" si="60"/>
        <v>2.3559700000000001</v>
      </c>
      <c r="Z107" s="91">
        <f t="shared" si="60"/>
        <v>2.2109100000000002</v>
      </c>
      <c r="AA107" s="91">
        <f t="shared" si="60"/>
        <v>1.861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x14ac:dyDescent="0.2">
      <c r="A112" s="98" t="s">
        <v>2519</v>
      </c>
      <c r="B112" s="28" t="str">
        <f>"22"&amp;"."&amp;$B$801&amp;"."&amp;$B$802</f>
        <v>22.07.2023</v>
      </c>
      <c r="C112" s="90" t="s">
        <v>76</v>
      </c>
      <c r="D112" s="91">
        <f>ROUND(((D113+D114+D116+D115)/1000),5)</f>
        <v>1.85073</v>
      </c>
      <c r="E112" s="91">
        <f>ROUND(((E113+E114+E116+E115)/1000),5)</f>
        <v>1.71607</v>
      </c>
      <c r="F112" s="91">
        <f>ROUND(((F113+F114+F116+F115)/1000),5)</f>
        <v>1.5753699999999999</v>
      </c>
      <c r="G112" s="91">
        <f t="shared" ref="G112:AA112" si="63">ROUND(((G113+G114+G116+G115)/1000),5)</f>
        <v>1.46366</v>
      </c>
      <c r="H112" s="91">
        <f t="shared" si="63"/>
        <v>1.4125799999999999</v>
      </c>
      <c r="I112" s="91">
        <f t="shared" si="63"/>
        <v>1.48262</v>
      </c>
      <c r="J112" s="91">
        <f t="shared" si="63"/>
        <v>1.6145499999999999</v>
      </c>
      <c r="K112" s="91">
        <f t="shared" si="63"/>
        <v>1.74247</v>
      </c>
      <c r="L112" s="91">
        <f t="shared" si="63"/>
        <v>1.9030800000000001</v>
      </c>
      <c r="M112" s="91">
        <f t="shared" si="63"/>
        <v>2.3107799999999998</v>
      </c>
      <c r="N112" s="91">
        <f t="shared" si="63"/>
        <v>2.3788100000000001</v>
      </c>
      <c r="O112" s="91">
        <f t="shared" si="63"/>
        <v>2.38775</v>
      </c>
      <c r="P112" s="91">
        <f t="shared" si="63"/>
        <v>2.3821300000000001</v>
      </c>
      <c r="Q112" s="91">
        <f t="shared" si="63"/>
        <v>2.3787799999999999</v>
      </c>
      <c r="R112" s="91">
        <f t="shared" si="63"/>
        <v>2.38043</v>
      </c>
      <c r="S112" s="91">
        <f t="shared" si="63"/>
        <v>2.3710300000000002</v>
      </c>
      <c r="T112" s="91">
        <f t="shared" si="63"/>
        <v>2.3425699999999998</v>
      </c>
      <c r="U112" s="91">
        <f t="shared" si="63"/>
        <v>2.3081499999999999</v>
      </c>
      <c r="V112" s="91">
        <f t="shared" si="63"/>
        <v>2.2818299999999998</v>
      </c>
      <c r="W112" s="91">
        <f t="shared" si="63"/>
        <v>2.2298900000000001</v>
      </c>
      <c r="X112" s="91">
        <f t="shared" si="63"/>
        <v>2.2230699999999999</v>
      </c>
      <c r="Y112" s="91">
        <f t="shared" si="63"/>
        <v>2.23766</v>
      </c>
      <c r="Z112" s="91">
        <f t="shared" si="63"/>
        <v>2.0545800000000001</v>
      </c>
      <c r="AA112" s="91">
        <f t="shared" si="63"/>
        <v>1.8474900000000001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x14ac:dyDescent="0.2">
      <c r="A117" s="98" t="s">
        <v>2524</v>
      </c>
      <c r="B117" s="28" t="str">
        <f>"23"&amp;"."&amp;$B$801&amp;"."&amp;$B$802</f>
        <v>23.07.2023</v>
      </c>
      <c r="C117" s="90" t="s">
        <v>76</v>
      </c>
      <c r="D117" s="91">
        <f>ROUND(((D118+D119+D121+D120)/1000),5)</f>
        <v>1.66344</v>
      </c>
      <c r="E117" s="91">
        <f>ROUND(((E118+E119+E121+E120)/1000),5)</f>
        <v>1.51563</v>
      </c>
      <c r="F117" s="91">
        <f>ROUND(((F118+F119+F121+F120)/1000),5)</f>
        <v>1.3416999999999999</v>
      </c>
      <c r="G117" s="91">
        <f t="shared" ref="G117:AA117" si="66">ROUND(((G118+G119+G121+G120)/1000),5)</f>
        <v>1.23787</v>
      </c>
      <c r="H117" s="91">
        <f t="shared" si="66"/>
        <v>1.1873800000000001</v>
      </c>
      <c r="I117" s="91">
        <f t="shared" si="66"/>
        <v>1.24186</v>
      </c>
      <c r="J117" s="91">
        <f t="shared" si="66"/>
        <v>1.2419500000000001</v>
      </c>
      <c r="K117" s="91">
        <f t="shared" si="66"/>
        <v>1.5382</v>
      </c>
      <c r="L117" s="91">
        <f t="shared" si="66"/>
        <v>1.7575799999999999</v>
      </c>
      <c r="M117" s="91">
        <f t="shared" si="66"/>
        <v>1.9752099999999999</v>
      </c>
      <c r="N117" s="91">
        <f t="shared" si="66"/>
        <v>2.1582599999999998</v>
      </c>
      <c r="O117" s="91">
        <f t="shared" si="66"/>
        <v>2.1963599999999999</v>
      </c>
      <c r="P117" s="91">
        <f t="shared" si="66"/>
        <v>2.2015400000000001</v>
      </c>
      <c r="Q117" s="91">
        <f t="shared" si="66"/>
        <v>2.20621</v>
      </c>
      <c r="R117" s="91">
        <f t="shared" si="66"/>
        <v>2.2059000000000002</v>
      </c>
      <c r="S117" s="91">
        <f t="shared" si="66"/>
        <v>2.1996799999999999</v>
      </c>
      <c r="T117" s="91">
        <f t="shared" si="66"/>
        <v>2.1600899999999998</v>
      </c>
      <c r="U117" s="91">
        <f t="shared" si="66"/>
        <v>2.1494300000000002</v>
      </c>
      <c r="V117" s="91">
        <f t="shared" si="66"/>
        <v>2.1419999999999999</v>
      </c>
      <c r="W117" s="91">
        <f t="shared" si="66"/>
        <v>2.1333199999999999</v>
      </c>
      <c r="X117" s="91">
        <f t="shared" si="66"/>
        <v>2.1390899999999999</v>
      </c>
      <c r="Y117" s="91">
        <f t="shared" si="66"/>
        <v>2.1355499999999998</v>
      </c>
      <c r="Z117" s="91">
        <f t="shared" si="66"/>
        <v>1.95733</v>
      </c>
      <c r="AA117" s="91">
        <f t="shared" si="66"/>
        <v>1.7866599999999999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x14ac:dyDescent="0.2">
      <c r="A122" s="98" t="s">
        <v>2529</v>
      </c>
      <c r="B122" s="28" t="str">
        <f>"24"&amp;"."&amp;$B$801&amp;"."&amp;$B$802</f>
        <v>24.07.2023</v>
      </c>
      <c r="C122" s="90" t="s">
        <v>76</v>
      </c>
      <c r="D122" s="91">
        <f>ROUND(((D123+D124+D126+D125)/1000),5)</f>
        <v>1.5674999999999999</v>
      </c>
      <c r="E122" s="91">
        <f>ROUND(((E123+E124+E126+E125)/1000),5)</f>
        <v>1.41672</v>
      </c>
      <c r="F122" s="91">
        <f>ROUND(((F123+F124+F126+F125)/1000),5)</f>
        <v>1.3499099999999999</v>
      </c>
      <c r="G122" s="91">
        <f t="shared" ref="G122:AA122" si="69">ROUND(((G123+G124+G126+G125)/1000),5)</f>
        <v>1.2697799999999999</v>
      </c>
      <c r="H122" s="91">
        <f t="shared" si="69"/>
        <v>1.2415400000000001</v>
      </c>
      <c r="I122" s="91">
        <f t="shared" si="69"/>
        <v>1.41031</v>
      </c>
      <c r="J122" s="91">
        <f t="shared" si="69"/>
        <v>1.6221699999999999</v>
      </c>
      <c r="K122" s="91">
        <f t="shared" si="69"/>
        <v>1.7523200000000001</v>
      </c>
      <c r="L122" s="91">
        <f t="shared" si="69"/>
        <v>2.0887500000000001</v>
      </c>
      <c r="M122" s="91">
        <f t="shared" si="69"/>
        <v>2.3188499999999999</v>
      </c>
      <c r="N122" s="91">
        <f t="shared" si="69"/>
        <v>2.38483</v>
      </c>
      <c r="O122" s="91">
        <f t="shared" si="69"/>
        <v>2.3910399999999998</v>
      </c>
      <c r="P122" s="91">
        <f t="shared" si="69"/>
        <v>2.3783099999999999</v>
      </c>
      <c r="Q122" s="91">
        <f t="shared" si="69"/>
        <v>2.4218700000000002</v>
      </c>
      <c r="R122" s="91">
        <f t="shared" si="69"/>
        <v>2.4165100000000002</v>
      </c>
      <c r="S122" s="91">
        <f t="shared" si="69"/>
        <v>2.3904800000000002</v>
      </c>
      <c r="T122" s="91">
        <f t="shared" si="69"/>
        <v>2.3764599999999998</v>
      </c>
      <c r="U122" s="91">
        <f t="shared" si="69"/>
        <v>2.3554900000000001</v>
      </c>
      <c r="V122" s="91">
        <f t="shared" si="69"/>
        <v>2.3044500000000001</v>
      </c>
      <c r="W122" s="91">
        <f t="shared" si="69"/>
        <v>2.2865000000000002</v>
      </c>
      <c r="X122" s="91">
        <f t="shared" si="69"/>
        <v>2.2287400000000002</v>
      </c>
      <c r="Y122" s="91">
        <f t="shared" si="69"/>
        <v>2.2230500000000002</v>
      </c>
      <c r="Z122" s="91">
        <f t="shared" si="69"/>
        <v>1.91632</v>
      </c>
      <c r="AA122" s="91">
        <f t="shared" si="69"/>
        <v>1.71597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x14ac:dyDescent="0.2">
      <c r="A127" s="98" t="s">
        <v>2534</v>
      </c>
      <c r="B127" s="28" t="str">
        <f>"25"&amp;"."&amp;$B$801&amp;"."&amp;$B$802</f>
        <v>25.07.2023</v>
      </c>
      <c r="C127" s="90" t="s">
        <v>76</v>
      </c>
      <c r="D127" s="91">
        <f>ROUND(((D128+D129+D131+D130)/1000),5)</f>
        <v>1.49959</v>
      </c>
      <c r="E127" s="91">
        <f>ROUND(((E128+E129+E131+E130)/1000),5)</f>
        <v>1.35504</v>
      </c>
      <c r="F127" s="91">
        <f>ROUND(((F128+F129+F131+F130)/1000),5)</f>
        <v>1.21004</v>
      </c>
      <c r="G127" s="91">
        <f t="shared" ref="G127:AA127" si="72">ROUND(((G128+G129+G131+G130)/1000),5)</f>
        <v>1.15158</v>
      </c>
      <c r="H127" s="91">
        <f t="shared" si="72"/>
        <v>1.1193200000000001</v>
      </c>
      <c r="I127" s="91">
        <f t="shared" si="72"/>
        <v>1.30568</v>
      </c>
      <c r="J127" s="91">
        <f t="shared" si="72"/>
        <v>1.42187</v>
      </c>
      <c r="K127" s="91">
        <f t="shared" si="72"/>
        <v>1.7112000000000001</v>
      </c>
      <c r="L127" s="91">
        <f t="shared" si="72"/>
        <v>1.8245899999999999</v>
      </c>
      <c r="M127" s="91">
        <f t="shared" si="72"/>
        <v>2.10989</v>
      </c>
      <c r="N127" s="91">
        <f t="shared" si="72"/>
        <v>2.1764399999999999</v>
      </c>
      <c r="O127" s="91">
        <f t="shared" si="72"/>
        <v>2.3081800000000001</v>
      </c>
      <c r="P127" s="91">
        <f t="shared" si="72"/>
        <v>2.2915800000000002</v>
      </c>
      <c r="Q127" s="91">
        <f t="shared" si="72"/>
        <v>2.3224499999999999</v>
      </c>
      <c r="R127" s="91">
        <f t="shared" si="72"/>
        <v>2.3894299999999999</v>
      </c>
      <c r="S127" s="91">
        <f t="shared" si="72"/>
        <v>2.3876499999999998</v>
      </c>
      <c r="T127" s="91">
        <f t="shared" si="72"/>
        <v>2.3851100000000001</v>
      </c>
      <c r="U127" s="91">
        <f t="shared" si="72"/>
        <v>2.3676699999999999</v>
      </c>
      <c r="V127" s="91">
        <f t="shared" si="72"/>
        <v>2.31603</v>
      </c>
      <c r="W127" s="91">
        <f t="shared" si="72"/>
        <v>2.1820400000000002</v>
      </c>
      <c r="X127" s="91">
        <f t="shared" si="72"/>
        <v>2.0126499999999998</v>
      </c>
      <c r="Y127" s="91">
        <f t="shared" si="72"/>
        <v>1.9960199999999999</v>
      </c>
      <c r="Z127" s="91">
        <f t="shared" si="72"/>
        <v>1.80962</v>
      </c>
      <c r="AA127" s="91">
        <f t="shared" si="72"/>
        <v>1.6715800000000001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x14ac:dyDescent="0.2">
      <c r="A132" s="98" t="s">
        <v>2539</v>
      </c>
      <c r="B132" s="28" t="str">
        <f>"26"&amp;"."&amp;$B$801&amp;"."&amp;$B$802</f>
        <v>26.07.2023</v>
      </c>
      <c r="C132" s="90" t="s">
        <v>76</v>
      </c>
      <c r="D132" s="91">
        <f>ROUND(((D133+D134+D136+D135)/1000),5)</f>
        <v>1.56369</v>
      </c>
      <c r="E132" s="91">
        <f>ROUND(((E133+E134+E136+E135)/1000),5)</f>
        <v>1.43916</v>
      </c>
      <c r="F132" s="91">
        <f>ROUND(((F133+F134+F136+F135)/1000),5)</f>
        <v>1.3206</v>
      </c>
      <c r="G132" s="91">
        <f t="shared" ref="G132:AA132" si="75">ROUND(((G133+G134+G136+G135)/1000),5)</f>
        <v>1.20025</v>
      </c>
      <c r="H132" s="91">
        <f t="shared" si="75"/>
        <v>1.2013199999999999</v>
      </c>
      <c r="I132" s="91">
        <f t="shared" si="75"/>
        <v>1.3749899999999999</v>
      </c>
      <c r="J132" s="91">
        <f t="shared" si="75"/>
        <v>1.4916799999999999</v>
      </c>
      <c r="K132" s="91">
        <f t="shared" si="75"/>
        <v>1.77864</v>
      </c>
      <c r="L132" s="91">
        <f t="shared" si="75"/>
        <v>2.0133299999999998</v>
      </c>
      <c r="M132" s="91">
        <f t="shared" si="75"/>
        <v>2.3855599999999999</v>
      </c>
      <c r="N132" s="91">
        <f t="shared" si="75"/>
        <v>2.4417300000000002</v>
      </c>
      <c r="O132" s="91">
        <f t="shared" si="75"/>
        <v>2.4757099999999999</v>
      </c>
      <c r="P132" s="91">
        <f t="shared" si="75"/>
        <v>2.4432</v>
      </c>
      <c r="Q132" s="91">
        <f t="shared" si="75"/>
        <v>2.4188000000000001</v>
      </c>
      <c r="R132" s="91">
        <f t="shared" si="75"/>
        <v>2.53396</v>
      </c>
      <c r="S132" s="91">
        <f t="shared" si="75"/>
        <v>2.48454</v>
      </c>
      <c r="T132" s="91">
        <f t="shared" si="75"/>
        <v>2.4491399999999999</v>
      </c>
      <c r="U132" s="91">
        <f t="shared" si="75"/>
        <v>2.4145799999999999</v>
      </c>
      <c r="V132" s="91">
        <f t="shared" si="75"/>
        <v>2.3778199999999998</v>
      </c>
      <c r="W132" s="91">
        <f t="shared" si="75"/>
        <v>2.3480599999999998</v>
      </c>
      <c r="X132" s="91">
        <f t="shared" si="75"/>
        <v>2.2908300000000001</v>
      </c>
      <c r="Y132" s="91">
        <f t="shared" si="75"/>
        <v>2.1848999999999998</v>
      </c>
      <c r="Z132" s="91">
        <f t="shared" si="75"/>
        <v>2.0486599999999999</v>
      </c>
      <c r="AA132" s="91">
        <f t="shared" si="75"/>
        <v>1.73149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x14ac:dyDescent="0.2">
      <c r="A137" s="98" t="s">
        <v>2544</v>
      </c>
      <c r="B137" s="28" t="str">
        <f>"27"&amp;"."&amp;$B$801&amp;"."&amp;$B$802</f>
        <v>27.07.2023</v>
      </c>
      <c r="C137" s="90" t="s">
        <v>76</v>
      </c>
      <c r="D137" s="91">
        <f>ROUND(((D138+D139+D141+D140)/1000),5)</f>
        <v>1.5586199999999999</v>
      </c>
      <c r="E137" s="91">
        <f>ROUND(((E138+E139+E141+E140)/1000),5)</f>
        <v>1.3778699999999999</v>
      </c>
      <c r="F137" s="91">
        <f>ROUND(((F138+F139+F141+F140)/1000),5)</f>
        <v>1.2224699999999999</v>
      </c>
      <c r="G137" s="91">
        <f t="shared" ref="G137:AA137" si="78">ROUND(((G138+G139+G141+G140)/1000),5)</f>
        <v>1.1033599999999999</v>
      </c>
      <c r="H137" s="91">
        <f t="shared" si="78"/>
        <v>1.07453</v>
      </c>
      <c r="I137" s="91">
        <f t="shared" si="78"/>
        <v>1.31314</v>
      </c>
      <c r="J137" s="91">
        <f t="shared" si="78"/>
        <v>1.5819700000000001</v>
      </c>
      <c r="K137" s="91">
        <f t="shared" si="78"/>
        <v>1.7230099999999999</v>
      </c>
      <c r="L137" s="91">
        <f t="shared" si="78"/>
        <v>2.1372100000000001</v>
      </c>
      <c r="M137" s="91">
        <f t="shared" si="78"/>
        <v>2.3976899999999999</v>
      </c>
      <c r="N137" s="91">
        <f t="shared" si="78"/>
        <v>2.40544</v>
      </c>
      <c r="O137" s="91">
        <f t="shared" si="78"/>
        <v>2.4125999999999999</v>
      </c>
      <c r="P137" s="91">
        <f t="shared" si="78"/>
        <v>2.3996900000000001</v>
      </c>
      <c r="Q137" s="91">
        <f t="shared" si="78"/>
        <v>2.4129399999999999</v>
      </c>
      <c r="R137" s="91">
        <f t="shared" si="78"/>
        <v>2.42489</v>
      </c>
      <c r="S137" s="91">
        <f t="shared" si="78"/>
        <v>2.41195</v>
      </c>
      <c r="T137" s="91">
        <f t="shared" si="78"/>
        <v>2.4342299999999999</v>
      </c>
      <c r="U137" s="91">
        <f t="shared" si="78"/>
        <v>2.4148700000000001</v>
      </c>
      <c r="V137" s="91">
        <f t="shared" si="78"/>
        <v>2.3855599999999999</v>
      </c>
      <c r="W137" s="91">
        <f t="shared" si="78"/>
        <v>2.3330500000000001</v>
      </c>
      <c r="X137" s="91">
        <f t="shared" si="78"/>
        <v>2.2428699999999999</v>
      </c>
      <c r="Y137" s="91">
        <f t="shared" si="78"/>
        <v>2.1880600000000001</v>
      </c>
      <c r="Z137" s="91">
        <f t="shared" si="78"/>
        <v>2.0152600000000001</v>
      </c>
      <c r="AA137" s="91">
        <f t="shared" si="78"/>
        <v>1.7104999999999999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x14ac:dyDescent="0.2">
      <c r="A142" s="98" t="s">
        <v>2549</v>
      </c>
      <c r="B142" s="28" t="str">
        <f>"28"&amp;"."&amp;$B$801&amp;"."&amp;$B$802</f>
        <v>28.07.2023</v>
      </c>
      <c r="C142" s="90" t="s">
        <v>76</v>
      </c>
      <c r="D142" s="91">
        <f>ROUND(((D143+D144+D146+D145)/1000),5)</f>
        <v>1.4988999999999999</v>
      </c>
      <c r="E142" s="91">
        <f>ROUND(((E143+E144+E146+E145)/1000),5)</f>
        <v>1.3203800000000001</v>
      </c>
      <c r="F142" s="91">
        <f>ROUND(((F143+F144+F146+F145)/1000),5)</f>
        <v>1.1712800000000001</v>
      </c>
      <c r="G142" s="91">
        <f t="shared" ref="G142:AA142" si="81">ROUND(((G143+G144+G146+G145)/1000),5)</f>
        <v>1.1026</v>
      </c>
      <c r="H142" s="91">
        <f t="shared" si="81"/>
        <v>1.08588</v>
      </c>
      <c r="I142" s="91">
        <f t="shared" si="81"/>
        <v>1.30433</v>
      </c>
      <c r="J142" s="91">
        <f t="shared" si="81"/>
        <v>1.52417</v>
      </c>
      <c r="K142" s="91">
        <f t="shared" si="81"/>
        <v>1.7444999999999999</v>
      </c>
      <c r="L142" s="91">
        <f t="shared" si="81"/>
        <v>1.9938800000000001</v>
      </c>
      <c r="M142" s="91">
        <f t="shared" si="81"/>
        <v>2.4120200000000001</v>
      </c>
      <c r="N142" s="91">
        <f t="shared" si="81"/>
        <v>2.4221400000000002</v>
      </c>
      <c r="O142" s="91">
        <f t="shared" si="81"/>
        <v>2.4325700000000001</v>
      </c>
      <c r="P142" s="91">
        <f t="shared" si="81"/>
        <v>2.43642</v>
      </c>
      <c r="Q142" s="91">
        <f t="shared" si="81"/>
        <v>2.4270200000000002</v>
      </c>
      <c r="R142" s="91">
        <f t="shared" si="81"/>
        <v>2.5056500000000002</v>
      </c>
      <c r="S142" s="91">
        <f t="shared" si="81"/>
        <v>2.4252400000000001</v>
      </c>
      <c r="T142" s="91">
        <f t="shared" si="81"/>
        <v>2.4412400000000001</v>
      </c>
      <c r="U142" s="91">
        <f t="shared" si="81"/>
        <v>2.42015</v>
      </c>
      <c r="V142" s="91">
        <f t="shared" si="81"/>
        <v>2.3952300000000002</v>
      </c>
      <c r="W142" s="91">
        <f t="shared" si="81"/>
        <v>2.3523399999999999</v>
      </c>
      <c r="X142" s="91">
        <f t="shared" si="81"/>
        <v>2.3135699999999999</v>
      </c>
      <c r="Y142" s="91">
        <f t="shared" si="81"/>
        <v>2.29867</v>
      </c>
      <c r="Z142" s="91">
        <f t="shared" si="81"/>
        <v>2.0289700000000002</v>
      </c>
      <c r="AA142" s="91">
        <f t="shared" si="81"/>
        <v>1.8486899999999999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x14ac:dyDescent="0.2">
      <c r="A147" s="98" t="s">
        <v>2554</v>
      </c>
      <c r="B147" s="28" t="str">
        <f>"29"&amp;"."&amp;$B$801&amp;"."&amp;$B$802</f>
        <v>29.07.2023</v>
      </c>
      <c r="C147" s="90" t="s">
        <v>76</v>
      </c>
      <c r="D147" s="91">
        <f>ROUND(((D148+D149+D151+D150)/1000),5)</f>
        <v>1.60459</v>
      </c>
      <c r="E147" s="91">
        <f>ROUND(((E148+E149+E151+E150)/1000),5)</f>
        <v>1.44983</v>
      </c>
      <c r="F147" s="91">
        <f>ROUND(((F148+F149+F151+F150)/1000),5)</f>
        <v>1.3492599999999999</v>
      </c>
      <c r="G147" s="91">
        <f t="shared" ref="G147:AA147" si="84">ROUND(((G148+G149+G151+G150)/1000),5)</f>
        <v>1.2497100000000001</v>
      </c>
      <c r="H147" s="91">
        <f t="shared" si="84"/>
        <v>1.2145699999999999</v>
      </c>
      <c r="I147" s="91">
        <f t="shared" si="84"/>
        <v>1.30932</v>
      </c>
      <c r="J147" s="91">
        <f t="shared" si="84"/>
        <v>1.3080000000000001</v>
      </c>
      <c r="K147" s="91">
        <f t="shared" si="84"/>
        <v>1.6911400000000001</v>
      </c>
      <c r="L147" s="91">
        <f t="shared" si="84"/>
        <v>1.8091600000000001</v>
      </c>
      <c r="M147" s="91">
        <f t="shared" si="84"/>
        <v>2.13964</v>
      </c>
      <c r="N147" s="91">
        <f t="shared" si="84"/>
        <v>2.3273600000000001</v>
      </c>
      <c r="O147" s="91">
        <f t="shared" si="84"/>
        <v>2.35249</v>
      </c>
      <c r="P147" s="91">
        <f t="shared" si="84"/>
        <v>2.3450199999999999</v>
      </c>
      <c r="Q147" s="91">
        <f t="shared" si="84"/>
        <v>2.34754</v>
      </c>
      <c r="R147" s="91">
        <f t="shared" si="84"/>
        <v>2.3378800000000002</v>
      </c>
      <c r="S147" s="91">
        <f t="shared" si="84"/>
        <v>2.2883599999999999</v>
      </c>
      <c r="T147" s="91">
        <f t="shared" si="84"/>
        <v>2.2669700000000002</v>
      </c>
      <c r="U147" s="91">
        <f t="shared" si="84"/>
        <v>2.2461700000000002</v>
      </c>
      <c r="V147" s="91">
        <f t="shared" si="84"/>
        <v>2.2429899999999998</v>
      </c>
      <c r="W147" s="91">
        <f t="shared" si="84"/>
        <v>2.1335099999999998</v>
      </c>
      <c r="X147" s="91">
        <f t="shared" si="84"/>
        <v>2.1242800000000002</v>
      </c>
      <c r="Y147" s="91">
        <f t="shared" si="84"/>
        <v>2.1103000000000001</v>
      </c>
      <c r="Z147" s="91">
        <f t="shared" si="84"/>
        <v>2.0134500000000002</v>
      </c>
      <c r="AA147" s="91">
        <f t="shared" si="84"/>
        <v>1.8269500000000001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x14ac:dyDescent="0.2">
      <c r="A152" s="98" t="s">
        <v>2559</v>
      </c>
      <c r="B152" s="28" t="str">
        <f>"30"&amp;"."&amp;$B$801&amp;"."&amp;$B$802</f>
        <v>30.07.2023</v>
      </c>
      <c r="C152" s="90" t="s">
        <v>76</v>
      </c>
      <c r="D152" s="91">
        <f>ROUND(((D153+D154+D156+D155)/1000),5)</f>
        <v>1.6666399999999999</v>
      </c>
      <c r="E152" s="91">
        <f>ROUND(((E153+E154+E156+E155)/1000),5)</f>
        <v>1.47861</v>
      </c>
      <c r="F152" s="91">
        <f>ROUND(((F153+F154+F156+F155)/1000),5)</f>
        <v>1.36429</v>
      </c>
      <c r="G152" s="91">
        <f t="shared" ref="G152:AA152" si="87">ROUND(((G153+G154+G156+G155)/1000),5)</f>
        <v>1.30586</v>
      </c>
      <c r="H152" s="91">
        <f t="shared" si="87"/>
        <v>1.2553300000000001</v>
      </c>
      <c r="I152" s="91">
        <f t="shared" si="87"/>
        <v>1.27817</v>
      </c>
      <c r="J152" s="91">
        <f t="shared" si="87"/>
        <v>1.3037399999999999</v>
      </c>
      <c r="K152" s="91">
        <f t="shared" si="87"/>
        <v>1.61524</v>
      </c>
      <c r="L152" s="91">
        <f t="shared" si="87"/>
        <v>1.79956</v>
      </c>
      <c r="M152" s="91">
        <f t="shared" si="87"/>
        <v>2.1596000000000002</v>
      </c>
      <c r="N152" s="91">
        <f t="shared" si="87"/>
        <v>2.2809900000000001</v>
      </c>
      <c r="O152" s="91">
        <f t="shared" si="87"/>
        <v>2.32544</v>
      </c>
      <c r="P152" s="91">
        <f t="shared" si="87"/>
        <v>2.31501</v>
      </c>
      <c r="Q152" s="91">
        <f t="shared" si="87"/>
        <v>2.32037</v>
      </c>
      <c r="R152" s="91">
        <f t="shared" si="87"/>
        <v>2.3203200000000002</v>
      </c>
      <c r="S152" s="91">
        <f t="shared" si="87"/>
        <v>2.3216600000000001</v>
      </c>
      <c r="T152" s="91">
        <f t="shared" si="87"/>
        <v>2.3220800000000001</v>
      </c>
      <c r="U152" s="91">
        <f t="shared" si="87"/>
        <v>2.27963</v>
      </c>
      <c r="V152" s="91">
        <f t="shared" si="87"/>
        <v>2.2883800000000001</v>
      </c>
      <c r="W152" s="91">
        <f t="shared" si="87"/>
        <v>2.26396</v>
      </c>
      <c r="X152" s="91">
        <f t="shared" si="87"/>
        <v>2.2487699999999999</v>
      </c>
      <c r="Y152" s="91">
        <f t="shared" si="87"/>
        <v>2.2220200000000001</v>
      </c>
      <c r="Z152" s="91">
        <f t="shared" si="87"/>
        <v>2.11646</v>
      </c>
      <c r="AA152" s="91">
        <f t="shared" si="87"/>
        <v>1.86602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x14ac:dyDescent="0.2">
      <c r="A157" s="98" t="s">
        <v>2564</v>
      </c>
      <c r="B157" s="28" t="str">
        <f>"31"&amp;"."&amp;$B$801&amp;"."&amp;$B$802</f>
        <v>31.07.2023</v>
      </c>
      <c r="C157" s="90" t="s">
        <v>76</v>
      </c>
      <c r="D157" s="91">
        <f>ROUND(((D158+D159+D161+D160)/1000),5)</f>
        <v>1.61791</v>
      </c>
      <c r="E157" s="91">
        <f>ROUND(((E158+E159+E161+E160)/1000),5)</f>
        <v>1.44465</v>
      </c>
      <c r="F157" s="91">
        <f>ROUND(((F158+F159+F161+F160)/1000),5)</f>
        <v>1.3515900000000001</v>
      </c>
      <c r="G157" s="91">
        <f t="shared" ref="G157:AA157" si="90">ROUND(((G158+G159+G161+G160)/1000),5)</f>
        <v>1.3224199999999999</v>
      </c>
      <c r="H157" s="91">
        <f t="shared" si="90"/>
        <v>1.31772</v>
      </c>
      <c r="I157" s="91">
        <f t="shared" si="90"/>
        <v>1.3672899999999999</v>
      </c>
      <c r="J157" s="91">
        <f t="shared" si="90"/>
        <v>1.6015299999999999</v>
      </c>
      <c r="K157" s="91">
        <f t="shared" si="90"/>
        <v>1.8326499999999999</v>
      </c>
      <c r="L157" s="91">
        <f t="shared" si="90"/>
        <v>2.09327</v>
      </c>
      <c r="M157" s="91">
        <f t="shared" si="90"/>
        <v>2.1918600000000001</v>
      </c>
      <c r="N157" s="91">
        <f t="shared" si="90"/>
        <v>2.29033</v>
      </c>
      <c r="O157" s="91">
        <f t="shared" si="90"/>
        <v>2.3463599999999998</v>
      </c>
      <c r="P157" s="91">
        <f t="shared" si="90"/>
        <v>2.3247399999999998</v>
      </c>
      <c r="Q157" s="91">
        <f t="shared" si="90"/>
        <v>2.2463000000000002</v>
      </c>
      <c r="R157" s="91">
        <f t="shared" si="90"/>
        <v>2.4026800000000001</v>
      </c>
      <c r="S157" s="91">
        <f t="shared" si="90"/>
        <v>2.39236</v>
      </c>
      <c r="T157" s="91">
        <f t="shared" si="90"/>
        <v>2.3845200000000002</v>
      </c>
      <c r="U157" s="91">
        <f t="shared" si="90"/>
        <v>2.3329300000000002</v>
      </c>
      <c r="V157" s="91">
        <f t="shared" si="90"/>
        <v>2.2776900000000002</v>
      </c>
      <c r="W157" s="91">
        <f t="shared" si="90"/>
        <v>2.2205499999999998</v>
      </c>
      <c r="X157" s="91">
        <f t="shared" si="90"/>
        <v>2.18283</v>
      </c>
      <c r="Y157" s="91">
        <f t="shared" si="90"/>
        <v>2.1593800000000001</v>
      </c>
      <c r="Z157" s="91">
        <f t="shared" si="90"/>
        <v>1.8560399999999999</v>
      </c>
      <c r="AA157" s="91">
        <f t="shared" si="90"/>
        <v>1.67703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01.07.2023</v>
      </c>
      <c r="C166" s="90" t="s">
        <v>76</v>
      </c>
      <c r="D166" s="91">
        <f>ROUND(((D167+D168+D170+D169)/1000),5)</f>
        <v>1.7745899999999999</v>
      </c>
      <c r="E166" s="91">
        <f>ROUND(((E167+E168+E170+E169)/1000),5)</f>
        <v>1.5875300000000001</v>
      </c>
      <c r="F166" s="91">
        <f>ROUND(((F167+F168+F170+F169)/1000),5)</f>
        <v>1.4666699999999999</v>
      </c>
      <c r="G166" s="91">
        <f t="shared" ref="G166:AA166" si="93">ROUND(((G167+G168+G170+G169)/1000),5)</f>
        <v>1.35642</v>
      </c>
      <c r="H166" s="91">
        <f t="shared" si="93"/>
        <v>1.3054600000000001</v>
      </c>
      <c r="I166" s="91">
        <f t="shared" si="93"/>
        <v>1.35039</v>
      </c>
      <c r="J166" s="91">
        <f t="shared" si="93"/>
        <v>1.4098900000000001</v>
      </c>
      <c r="K166" s="91">
        <f t="shared" si="93"/>
        <v>1.7296499999999999</v>
      </c>
      <c r="L166" s="91">
        <f t="shared" si="93"/>
        <v>1.8794299999999999</v>
      </c>
      <c r="M166" s="91">
        <f t="shared" si="93"/>
        <v>2.1207500000000001</v>
      </c>
      <c r="N166" s="91">
        <f t="shared" si="93"/>
        <v>2.1872400000000001</v>
      </c>
      <c r="O166" s="91">
        <f t="shared" si="93"/>
        <v>2.3817200000000001</v>
      </c>
      <c r="P166" s="91">
        <f t="shared" si="93"/>
        <v>2.38151</v>
      </c>
      <c r="Q166" s="91">
        <f t="shared" si="93"/>
        <v>2.3824299999999998</v>
      </c>
      <c r="R166" s="91">
        <f t="shared" si="93"/>
        <v>2.3822999999999999</v>
      </c>
      <c r="S166" s="91">
        <f t="shared" si="93"/>
        <v>2.38089</v>
      </c>
      <c r="T166" s="91">
        <f t="shared" si="93"/>
        <v>2.16214</v>
      </c>
      <c r="U166" s="91">
        <f t="shared" si="93"/>
        <v>2.0358900000000002</v>
      </c>
      <c r="V166" s="91">
        <f t="shared" si="93"/>
        <v>1.9693400000000001</v>
      </c>
      <c r="W166" s="91">
        <f t="shared" si="93"/>
        <v>1.9215</v>
      </c>
      <c r="X166" s="91">
        <f t="shared" si="93"/>
        <v>1.9220299999999999</v>
      </c>
      <c r="Y166" s="91">
        <f t="shared" si="93"/>
        <v>2.0001699999999998</v>
      </c>
      <c r="Z166" s="91">
        <f t="shared" si="93"/>
        <v>1.91869</v>
      </c>
      <c r="AA166" s="91">
        <f t="shared" si="93"/>
        <v>1.7910999999999999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x14ac:dyDescent="0.2">
      <c r="A171" s="98" t="s">
        <v>2574</v>
      </c>
      <c r="B171" s="28" t="str">
        <f>"02"&amp;"."&amp;$B$801&amp;"."&amp;$B$802</f>
        <v>02.07.2023</v>
      </c>
      <c r="C171" s="90" t="s">
        <v>76</v>
      </c>
      <c r="D171" s="91">
        <f>ROUND(((D172+D173+D175+D174)/1000),5)</f>
        <v>1.6231899999999999</v>
      </c>
      <c r="E171" s="91">
        <f>ROUND(((E172+E173+E175+E174)/1000),5)</f>
        <v>1.41164</v>
      </c>
      <c r="F171" s="91">
        <f>ROUND(((F172+F173+F175+F174)/1000),5)</f>
        <v>1.2855799999999999</v>
      </c>
      <c r="G171" s="91">
        <f t="shared" ref="G171:AA171" si="96">ROUND(((G172+G173+G175+G174)/1000),5)</f>
        <v>1.22217</v>
      </c>
      <c r="H171" s="91">
        <f t="shared" si="96"/>
        <v>1.1537900000000001</v>
      </c>
      <c r="I171" s="91">
        <f t="shared" si="96"/>
        <v>1.1672100000000001</v>
      </c>
      <c r="J171" s="91">
        <f t="shared" si="96"/>
        <v>1.1269499999999999</v>
      </c>
      <c r="K171" s="91">
        <f t="shared" si="96"/>
        <v>1.3902099999999999</v>
      </c>
      <c r="L171" s="91">
        <f t="shared" si="96"/>
        <v>1.76441</v>
      </c>
      <c r="M171" s="91">
        <f t="shared" si="96"/>
        <v>1.97915</v>
      </c>
      <c r="N171" s="91">
        <f t="shared" si="96"/>
        <v>2.1198199999999998</v>
      </c>
      <c r="O171" s="91">
        <f t="shared" si="96"/>
        <v>2.1371799999999999</v>
      </c>
      <c r="P171" s="91">
        <f t="shared" si="96"/>
        <v>2.1437200000000001</v>
      </c>
      <c r="Q171" s="91">
        <f t="shared" si="96"/>
        <v>2.1474199999999999</v>
      </c>
      <c r="R171" s="91">
        <f t="shared" si="96"/>
        <v>2.1490200000000002</v>
      </c>
      <c r="S171" s="91">
        <f t="shared" si="96"/>
        <v>2.1443500000000002</v>
      </c>
      <c r="T171" s="91">
        <f t="shared" si="96"/>
        <v>2.1312600000000002</v>
      </c>
      <c r="U171" s="91">
        <f t="shared" si="96"/>
        <v>2.1112600000000001</v>
      </c>
      <c r="V171" s="91">
        <f t="shared" si="96"/>
        <v>2.1052</v>
      </c>
      <c r="W171" s="91">
        <f t="shared" si="96"/>
        <v>2.1005699999999998</v>
      </c>
      <c r="X171" s="91">
        <f t="shared" si="96"/>
        <v>2.0968100000000001</v>
      </c>
      <c r="Y171" s="91">
        <f t="shared" si="96"/>
        <v>2.09619</v>
      </c>
      <c r="Z171" s="91">
        <f t="shared" si="96"/>
        <v>1.9419</v>
      </c>
      <c r="AA171" s="91">
        <f t="shared" si="96"/>
        <v>1.7766299999999999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x14ac:dyDescent="0.2">
      <c r="A176" s="98" t="s">
        <v>2579</v>
      </c>
      <c r="B176" s="28" t="str">
        <f>"03"&amp;"."&amp;$B$801&amp;"."&amp;$B$802</f>
        <v>03.07.2023</v>
      </c>
      <c r="C176" s="90" t="s">
        <v>76</v>
      </c>
      <c r="D176" s="91">
        <f>ROUND(((D177+D178+D180+D179)/1000),5)</f>
        <v>1.6704600000000001</v>
      </c>
      <c r="E176" s="91">
        <f>ROUND(((E177+E178+E180+E179)/1000),5)</f>
        <v>1.4382699999999999</v>
      </c>
      <c r="F176" s="91">
        <f>ROUND(((F177+F178+F180+F179)/1000),5)</f>
        <v>1.2916399999999999</v>
      </c>
      <c r="G176" s="91">
        <f t="shared" ref="G176:AA176" si="99">ROUND(((G177+G178+G180+G179)/1000),5)</f>
        <v>1.2148699999999999</v>
      </c>
      <c r="H176" s="91">
        <f t="shared" si="99"/>
        <v>1.41262</v>
      </c>
      <c r="I176" s="91">
        <f t="shared" si="99"/>
        <v>1.5551600000000001</v>
      </c>
      <c r="J176" s="91">
        <f t="shared" si="99"/>
        <v>1.63026</v>
      </c>
      <c r="K176" s="91">
        <f t="shared" si="99"/>
        <v>1.7880100000000001</v>
      </c>
      <c r="L176" s="91">
        <f t="shared" si="99"/>
        <v>2.0435300000000001</v>
      </c>
      <c r="M176" s="91">
        <f t="shared" si="99"/>
        <v>2.3129499999999998</v>
      </c>
      <c r="N176" s="91">
        <f t="shared" si="99"/>
        <v>2.3605800000000001</v>
      </c>
      <c r="O176" s="91">
        <f t="shared" si="99"/>
        <v>2.3592399999999998</v>
      </c>
      <c r="P176" s="91">
        <f t="shared" si="99"/>
        <v>2.35039</v>
      </c>
      <c r="Q176" s="91">
        <f t="shared" si="99"/>
        <v>2.36104</v>
      </c>
      <c r="R176" s="91">
        <f t="shared" si="99"/>
        <v>2.3576899999999998</v>
      </c>
      <c r="S176" s="91">
        <f t="shared" si="99"/>
        <v>2.3544900000000002</v>
      </c>
      <c r="T176" s="91">
        <f t="shared" si="99"/>
        <v>2.3560300000000001</v>
      </c>
      <c r="U176" s="91">
        <f t="shared" si="99"/>
        <v>2.35127</v>
      </c>
      <c r="V176" s="91">
        <f t="shared" si="99"/>
        <v>2.3369900000000001</v>
      </c>
      <c r="W176" s="91">
        <f t="shared" si="99"/>
        <v>2.2505099999999998</v>
      </c>
      <c r="X176" s="91">
        <f t="shared" si="99"/>
        <v>2.1589999999999998</v>
      </c>
      <c r="Y176" s="91">
        <f t="shared" si="99"/>
        <v>2.0585900000000001</v>
      </c>
      <c r="Z176" s="91">
        <f t="shared" si="99"/>
        <v>1.8396300000000001</v>
      </c>
      <c r="AA176" s="91">
        <f t="shared" si="99"/>
        <v>1.77921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x14ac:dyDescent="0.2">
      <c r="A181" s="98" t="s">
        <v>2584</v>
      </c>
      <c r="B181" s="28" t="str">
        <f>"04"&amp;"."&amp;$B$801&amp;"."&amp;$B$802</f>
        <v>04.07.2023</v>
      </c>
      <c r="C181" s="90" t="s">
        <v>76</v>
      </c>
      <c r="D181" s="91">
        <f>ROUND(((D182+D183+D185+D184)/1000),5)</f>
        <v>1.60284</v>
      </c>
      <c r="E181" s="91">
        <f>ROUND(((E182+E183+E185+E184)/1000),5)</f>
        <v>1.4615899999999999</v>
      </c>
      <c r="F181" s="91">
        <f>ROUND(((F182+F183+F185+F184)/1000),5)</f>
        <v>1.33674</v>
      </c>
      <c r="G181" s="91">
        <f t="shared" ref="G181:AA181" si="102">ROUND(((G182+G183+G185+G184)/1000),5)</f>
        <v>1.1383099999999999</v>
      </c>
      <c r="H181" s="91">
        <f t="shared" si="102"/>
        <v>1.0673600000000001</v>
      </c>
      <c r="I181" s="91">
        <f t="shared" si="102"/>
        <v>1.1632100000000001</v>
      </c>
      <c r="J181" s="91">
        <f t="shared" si="102"/>
        <v>1.5866400000000001</v>
      </c>
      <c r="K181" s="91">
        <f t="shared" si="102"/>
        <v>1.78528</v>
      </c>
      <c r="L181" s="91">
        <f t="shared" si="102"/>
        <v>2.00339</v>
      </c>
      <c r="M181" s="91">
        <f t="shared" si="102"/>
        <v>2.2995899999999998</v>
      </c>
      <c r="N181" s="91">
        <f t="shared" si="102"/>
        <v>2.3578399999999999</v>
      </c>
      <c r="O181" s="91">
        <f t="shared" si="102"/>
        <v>2.3646699999999998</v>
      </c>
      <c r="P181" s="91">
        <f t="shared" si="102"/>
        <v>2.3411599999999999</v>
      </c>
      <c r="Q181" s="91">
        <f t="shared" si="102"/>
        <v>2.3538299999999999</v>
      </c>
      <c r="R181" s="91">
        <f t="shared" si="102"/>
        <v>2.4009100000000001</v>
      </c>
      <c r="S181" s="91">
        <f t="shared" si="102"/>
        <v>2.3893</v>
      </c>
      <c r="T181" s="91">
        <f t="shared" si="102"/>
        <v>2.3599100000000002</v>
      </c>
      <c r="U181" s="91">
        <f t="shared" si="102"/>
        <v>2.3497400000000002</v>
      </c>
      <c r="V181" s="91">
        <f t="shared" si="102"/>
        <v>2.3031799999999998</v>
      </c>
      <c r="W181" s="91">
        <f t="shared" si="102"/>
        <v>2.20085</v>
      </c>
      <c r="X181" s="91">
        <f t="shared" si="102"/>
        <v>2.1600199999999998</v>
      </c>
      <c r="Y181" s="91">
        <f t="shared" si="102"/>
        <v>2.1554899999999999</v>
      </c>
      <c r="Z181" s="91">
        <f t="shared" si="102"/>
        <v>1.9075200000000001</v>
      </c>
      <c r="AA181" s="91">
        <f t="shared" si="102"/>
        <v>1.7495000000000001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x14ac:dyDescent="0.2">
      <c r="A186" s="98" t="s">
        <v>2589</v>
      </c>
      <c r="B186" s="28" t="str">
        <f>"05"&amp;"."&amp;$B$801&amp;"."&amp;$B$802</f>
        <v>05.07.2023</v>
      </c>
      <c r="C186" s="90" t="s">
        <v>76</v>
      </c>
      <c r="D186" s="91">
        <f>ROUND(((D187+D188+D190+D189)/1000),5)</f>
        <v>1.4024799999999999</v>
      </c>
      <c r="E186" s="91">
        <f>ROUND(((E187+E188+E190+E189)/1000),5)</f>
        <v>1.21455</v>
      </c>
      <c r="F186" s="91">
        <f>ROUND(((F187+F188+F190+F189)/1000),5)</f>
        <v>1.1347400000000001</v>
      </c>
      <c r="G186" s="91">
        <f t="shared" ref="G186:AA186" si="105">ROUND(((G187+G188+G190+G189)/1000),5)</f>
        <v>1.0913900000000001</v>
      </c>
      <c r="H186" s="91">
        <f t="shared" si="105"/>
        <v>1.0344199999999999</v>
      </c>
      <c r="I186" s="91">
        <f t="shared" si="105"/>
        <v>1.1109899999999999</v>
      </c>
      <c r="J186" s="91">
        <f t="shared" si="105"/>
        <v>1.3893599999999999</v>
      </c>
      <c r="K186" s="91">
        <f t="shared" si="105"/>
        <v>1.76396</v>
      </c>
      <c r="L186" s="91">
        <f t="shared" si="105"/>
        <v>1.99316</v>
      </c>
      <c r="M186" s="91">
        <f t="shared" si="105"/>
        <v>2.2819099999999999</v>
      </c>
      <c r="N186" s="91">
        <f t="shared" si="105"/>
        <v>2.3552399999999998</v>
      </c>
      <c r="O186" s="91">
        <f t="shared" si="105"/>
        <v>2.3805100000000001</v>
      </c>
      <c r="P186" s="91">
        <f t="shared" si="105"/>
        <v>2.3694500000000001</v>
      </c>
      <c r="Q186" s="91">
        <f t="shared" si="105"/>
        <v>2.37093</v>
      </c>
      <c r="R186" s="91">
        <f t="shared" si="105"/>
        <v>2.4157299999999999</v>
      </c>
      <c r="S186" s="91">
        <f t="shared" si="105"/>
        <v>2.4079700000000002</v>
      </c>
      <c r="T186" s="91">
        <f t="shared" si="105"/>
        <v>2.3832200000000001</v>
      </c>
      <c r="U186" s="91">
        <f t="shared" si="105"/>
        <v>2.3702299999999998</v>
      </c>
      <c r="V186" s="91">
        <f t="shared" si="105"/>
        <v>2.3109899999999999</v>
      </c>
      <c r="W186" s="91">
        <f t="shared" si="105"/>
        <v>2.2343000000000002</v>
      </c>
      <c r="X186" s="91">
        <f t="shared" si="105"/>
        <v>2.1514799999999998</v>
      </c>
      <c r="Y186" s="91">
        <f t="shared" si="105"/>
        <v>2.1251899999999999</v>
      </c>
      <c r="Z186" s="91">
        <f t="shared" si="105"/>
        <v>1.9034199999999999</v>
      </c>
      <c r="AA186" s="91">
        <f t="shared" si="105"/>
        <v>1.68807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x14ac:dyDescent="0.2">
      <c r="A191" s="98" t="s">
        <v>2594</v>
      </c>
      <c r="B191" s="28" t="str">
        <f>"06"&amp;"."&amp;$B$801&amp;"."&amp;$B$802</f>
        <v>06.07.2023</v>
      </c>
      <c r="C191" s="90" t="s">
        <v>76</v>
      </c>
      <c r="D191" s="91">
        <f>ROUND(((D192+D193+D195+D194)/1000),5)</f>
        <v>1.4049400000000001</v>
      </c>
      <c r="E191" s="91">
        <f>ROUND(((E192+E193+E195+E194)/1000),5)</f>
        <v>1.2184600000000001</v>
      </c>
      <c r="F191" s="91">
        <f>ROUND(((F192+F193+F195+F194)/1000),5)</f>
        <v>1.1126499999999999</v>
      </c>
      <c r="G191" s="91">
        <f t="shared" ref="G191:AA191" si="108">ROUND(((G192+G193+G195+G194)/1000),5)</f>
        <v>1.0570600000000001</v>
      </c>
      <c r="H191" s="91">
        <f t="shared" si="108"/>
        <v>0.98665999999999998</v>
      </c>
      <c r="I191" s="91">
        <f t="shared" si="108"/>
        <v>1.05707</v>
      </c>
      <c r="J191" s="91">
        <f t="shared" si="108"/>
        <v>1.2656000000000001</v>
      </c>
      <c r="K191" s="91">
        <f t="shared" si="108"/>
        <v>1.7623800000000001</v>
      </c>
      <c r="L191" s="91">
        <f t="shared" si="108"/>
        <v>1.9565399999999999</v>
      </c>
      <c r="M191" s="91">
        <f t="shared" si="108"/>
        <v>2.2729200000000001</v>
      </c>
      <c r="N191" s="91">
        <f t="shared" si="108"/>
        <v>2.2999900000000002</v>
      </c>
      <c r="O191" s="91">
        <f t="shared" si="108"/>
        <v>2.3003300000000002</v>
      </c>
      <c r="P191" s="91">
        <f t="shared" si="108"/>
        <v>2.2688700000000002</v>
      </c>
      <c r="Q191" s="91">
        <f t="shared" si="108"/>
        <v>2.30436</v>
      </c>
      <c r="R191" s="91">
        <f t="shared" si="108"/>
        <v>2.30972</v>
      </c>
      <c r="S191" s="91">
        <f t="shared" si="108"/>
        <v>2.3416000000000001</v>
      </c>
      <c r="T191" s="91">
        <f t="shared" si="108"/>
        <v>2.32619</v>
      </c>
      <c r="U191" s="91">
        <f t="shared" si="108"/>
        <v>2.32016</v>
      </c>
      <c r="V191" s="91">
        <f t="shared" si="108"/>
        <v>2.28159</v>
      </c>
      <c r="W191" s="91">
        <f t="shared" si="108"/>
        <v>2.1886800000000002</v>
      </c>
      <c r="X191" s="91">
        <f t="shared" si="108"/>
        <v>2.1450300000000002</v>
      </c>
      <c r="Y191" s="91">
        <f t="shared" si="108"/>
        <v>2.1175899999999999</v>
      </c>
      <c r="Z191" s="91">
        <f t="shared" si="108"/>
        <v>1.9922899999999999</v>
      </c>
      <c r="AA191" s="91">
        <f t="shared" si="108"/>
        <v>1.71505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x14ac:dyDescent="0.2">
      <c r="A196" s="98" t="s">
        <v>2599</v>
      </c>
      <c r="B196" s="28" t="str">
        <f>"07"&amp;"."&amp;$B$801&amp;"."&amp;$B$802</f>
        <v>07.07.2023</v>
      </c>
      <c r="C196" s="90" t="s">
        <v>76</v>
      </c>
      <c r="D196" s="91">
        <f>ROUND(((D197+D198+D200+D199)/1000),5)</f>
        <v>1.3986000000000001</v>
      </c>
      <c r="E196" s="91">
        <f>ROUND(((E197+E198+E200+E199)/1000),5)</f>
        <v>1.2372099999999999</v>
      </c>
      <c r="F196" s="91">
        <f>ROUND(((F197+F198+F200+F199)/1000),5)</f>
        <v>1.1575800000000001</v>
      </c>
      <c r="G196" s="91">
        <f t="shared" ref="G196:AA196" si="111">ROUND(((G197+G198+G200+G199)/1000),5)</f>
        <v>1.1211100000000001</v>
      </c>
      <c r="H196" s="91">
        <f t="shared" si="111"/>
        <v>1.1137900000000001</v>
      </c>
      <c r="I196" s="91">
        <f t="shared" si="111"/>
        <v>1.20601</v>
      </c>
      <c r="J196" s="91">
        <f t="shared" si="111"/>
        <v>1.4410799999999999</v>
      </c>
      <c r="K196" s="91">
        <f t="shared" si="111"/>
        <v>1.8399799999999999</v>
      </c>
      <c r="L196" s="91">
        <f t="shared" si="111"/>
        <v>2.0989499999999999</v>
      </c>
      <c r="M196" s="91">
        <f t="shared" si="111"/>
        <v>2.3870300000000002</v>
      </c>
      <c r="N196" s="91">
        <f t="shared" si="111"/>
        <v>2.41812</v>
      </c>
      <c r="O196" s="91">
        <f t="shared" si="111"/>
        <v>2.4141300000000001</v>
      </c>
      <c r="P196" s="91">
        <f t="shared" si="111"/>
        <v>2.3820600000000001</v>
      </c>
      <c r="Q196" s="91">
        <f t="shared" si="111"/>
        <v>2.40984</v>
      </c>
      <c r="R196" s="91">
        <f t="shared" si="111"/>
        <v>2.4169499999999999</v>
      </c>
      <c r="S196" s="91">
        <f t="shared" si="111"/>
        <v>2.4143599999999998</v>
      </c>
      <c r="T196" s="91">
        <f t="shared" si="111"/>
        <v>2.4145699999999999</v>
      </c>
      <c r="U196" s="91">
        <f t="shared" si="111"/>
        <v>2.42665</v>
      </c>
      <c r="V196" s="91">
        <f t="shared" si="111"/>
        <v>2.4002300000000001</v>
      </c>
      <c r="W196" s="91">
        <f t="shared" si="111"/>
        <v>2.3774799999999998</v>
      </c>
      <c r="X196" s="91">
        <f t="shared" si="111"/>
        <v>2.3333499999999998</v>
      </c>
      <c r="Y196" s="91">
        <f t="shared" si="111"/>
        <v>2.37568</v>
      </c>
      <c r="Z196" s="91">
        <f t="shared" si="111"/>
        <v>2.1866400000000001</v>
      </c>
      <c r="AA196" s="91">
        <f t="shared" si="111"/>
        <v>1.9258599999999999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x14ac:dyDescent="0.2">
      <c r="A201" s="98" t="s">
        <v>2604</v>
      </c>
      <c r="B201" s="28" t="str">
        <f>"08"&amp;"."&amp;$B$801&amp;"."&amp;$B$802</f>
        <v>08.07.2023</v>
      </c>
      <c r="C201" s="90" t="s">
        <v>76</v>
      </c>
      <c r="D201" s="91">
        <f>ROUND(((D202+D203+D205+D204)/1000),5)</f>
        <v>1.75173</v>
      </c>
      <c r="E201" s="91">
        <f>ROUND(((E202+E203+E205+E204)/1000),5)</f>
        <v>1.5998699999999999</v>
      </c>
      <c r="F201" s="91">
        <f>ROUND(((F202+F203+F205+F204)/1000),5)</f>
        <v>1.4545600000000001</v>
      </c>
      <c r="G201" s="91">
        <f t="shared" ref="G201:AA201" si="114">ROUND(((G202+G203+G205+G204)/1000),5)</f>
        <v>1.3605</v>
      </c>
      <c r="H201" s="91">
        <f t="shared" si="114"/>
        <v>1.2869999999999999</v>
      </c>
      <c r="I201" s="91">
        <f t="shared" si="114"/>
        <v>1.39266</v>
      </c>
      <c r="J201" s="91">
        <f t="shared" si="114"/>
        <v>1.5089999999999999</v>
      </c>
      <c r="K201" s="91">
        <f t="shared" si="114"/>
        <v>1.6789400000000001</v>
      </c>
      <c r="L201" s="91">
        <f t="shared" si="114"/>
        <v>1.8643700000000001</v>
      </c>
      <c r="M201" s="91">
        <f t="shared" si="114"/>
        <v>2.2412899999999998</v>
      </c>
      <c r="N201" s="91">
        <f t="shared" si="114"/>
        <v>2.3738999999999999</v>
      </c>
      <c r="O201" s="91">
        <f t="shared" si="114"/>
        <v>2.3936000000000002</v>
      </c>
      <c r="P201" s="91">
        <f t="shared" si="114"/>
        <v>2.3930099999999999</v>
      </c>
      <c r="Q201" s="91">
        <f t="shared" si="114"/>
        <v>2.40673</v>
      </c>
      <c r="R201" s="91">
        <f t="shared" si="114"/>
        <v>2.4034399999999998</v>
      </c>
      <c r="S201" s="91">
        <f t="shared" si="114"/>
        <v>2.39236</v>
      </c>
      <c r="T201" s="91">
        <f t="shared" si="114"/>
        <v>2.3620100000000002</v>
      </c>
      <c r="U201" s="91">
        <f t="shared" si="114"/>
        <v>2.2785099999999998</v>
      </c>
      <c r="V201" s="91">
        <f t="shared" si="114"/>
        <v>2.22939</v>
      </c>
      <c r="W201" s="91">
        <f t="shared" si="114"/>
        <v>2.2393000000000001</v>
      </c>
      <c r="X201" s="91">
        <f t="shared" si="114"/>
        <v>2.2080899999999999</v>
      </c>
      <c r="Y201" s="91">
        <f t="shared" si="114"/>
        <v>2.1954799999999999</v>
      </c>
      <c r="Z201" s="91">
        <f t="shared" si="114"/>
        <v>2.19068</v>
      </c>
      <c r="AA201" s="91">
        <f t="shared" si="114"/>
        <v>1.9453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x14ac:dyDescent="0.2">
      <c r="A206" s="98" t="s">
        <v>2609</v>
      </c>
      <c r="B206" s="28" t="str">
        <f>"09"&amp;"."&amp;$B$801&amp;"."&amp;$B$802</f>
        <v>09.07.2023</v>
      </c>
      <c r="C206" s="90" t="s">
        <v>76</v>
      </c>
      <c r="D206" s="91">
        <f>ROUND(((D207+D208+D210+D209)/1000),5)</f>
        <v>1.84118</v>
      </c>
      <c r="E206" s="91">
        <f>ROUND(((E207+E208+E210+E209)/1000),5)</f>
        <v>1.6840999999999999</v>
      </c>
      <c r="F206" s="91">
        <f>ROUND(((F207+F208+F210+F209)/1000),5)</f>
        <v>1.51986</v>
      </c>
      <c r="G206" s="91">
        <f t="shared" ref="G206:AA206" si="117">ROUND(((G207+G208+G210+G209)/1000),5)</f>
        <v>1.4397</v>
      </c>
      <c r="H206" s="91">
        <f t="shared" si="117"/>
        <v>1.39934</v>
      </c>
      <c r="I206" s="91">
        <f t="shared" si="117"/>
        <v>1.40262</v>
      </c>
      <c r="J206" s="91">
        <f t="shared" si="117"/>
        <v>1.56064</v>
      </c>
      <c r="K206" s="91">
        <f t="shared" si="117"/>
        <v>1.7532300000000001</v>
      </c>
      <c r="L206" s="91">
        <f t="shared" si="117"/>
        <v>1.8913500000000001</v>
      </c>
      <c r="M206" s="91">
        <f t="shared" si="117"/>
        <v>2.1985600000000001</v>
      </c>
      <c r="N206" s="91">
        <f t="shared" si="117"/>
        <v>2.3601100000000002</v>
      </c>
      <c r="O206" s="91">
        <f t="shared" si="117"/>
        <v>2.4026700000000001</v>
      </c>
      <c r="P206" s="91">
        <f t="shared" si="117"/>
        <v>2.39486</v>
      </c>
      <c r="Q206" s="91">
        <f t="shared" si="117"/>
        <v>2.41533</v>
      </c>
      <c r="R206" s="91">
        <f t="shared" si="117"/>
        <v>2.4147400000000001</v>
      </c>
      <c r="S206" s="91">
        <f t="shared" si="117"/>
        <v>2.4143300000000001</v>
      </c>
      <c r="T206" s="91">
        <f t="shared" si="117"/>
        <v>2.37995</v>
      </c>
      <c r="U206" s="91">
        <f t="shared" si="117"/>
        <v>2.3056399999999999</v>
      </c>
      <c r="V206" s="91">
        <f t="shared" si="117"/>
        <v>2.2675800000000002</v>
      </c>
      <c r="W206" s="91">
        <f t="shared" si="117"/>
        <v>2.2372800000000002</v>
      </c>
      <c r="X206" s="91">
        <f t="shared" si="117"/>
        <v>2.20316</v>
      </c>
      <c r="Y206" s="91">
        <f t="shared" si="117"/>
        <v>2.2195900000000002</v>
      </c>
      <c r="Z206" s="91">
        <f t="shared" si="117"/>
        <v>2.1681400000000002</v>
      </c>
      <c r="AA206" s="91">
        <f t="shared" si="117"/>
        <v>1.9303600000000001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x14ac:dyDescent="0.2">
      <c r="A211" s="98" t="s">
        <v>2614</v>
      </c>
      <c r="B211" s="28" t="str">
        <f>"10"&amp;"."&amp;$B$801&amp;"."&amp;$B$802</f>
        <v>10.07.2023</v>
      </c>
      <c r="C211" s="90" t="s">
        <v>76</v>
      </c>
      <c r="D211" s="91">
        <f>ROUND(((D212+D213+D215+D214)/1000),5)</f>
        <v>1.6852</v>
      </c>
      <c r="E211" s="91">
        <f>ROUND(((E212+E213+E215+E214)/1000),5)</f>
        <v>1.48089</v>
      </c>
      <c r="F211" s="91">
        <f>ROUND(((F212+F213+F215+F214)/1000),5)</f>
        <v>1.32331</v>
      </c>
      <c r="G211" s="91">
        <f t="shared" ref="G211:AA211" si="120">ROUND(((G212+G213+G215+G214)/1000),5)</f>
        <v>1.22868</v>
      </c>
      <c r="H211" s="91">
        <f t="shared" si="120"/>
        <v>1.1229899999999999</v>
      </c>
      <c r="I211" s="91">
        <f t="shared" si="120"/>
        <v>1.34642</v>
      </c>
      <c r="J211" s="91">
        <f t="shared" si="120"/>
        <v>1.6124099999999999</v>
      </c>
      <c r="K211" s="91">
        <f t="shared" si="120"/>
        <v>1.79057</v>
      </c>
      <c r="L211" s="91">
        <f t="shared" si="120"/>
        <v>1.9832799999999999</v>
      </c>
      <c r="M211" s="91">
        <f t="shared" si="120"/>
        <v>2.1538300000000001</v>
      </c>
      <c r="N211" s="91">
        <f t="shared" si="120"/>
        <v>2.3543099999999999</v>
      </c>
      <c r="O211" s="91">
        <f t="shared" si="120"/>
        <v>2.3718400000000002</v>
      </c>
      <c r="P211" s="91">
        <f t="shared" si="120"/>
        <v>2.3497599999999998</v>
      </c>
      <c r="Q211" s="91">
        <f t="shared" si="120"/>
        <v>2.38395</v>
      </c>
      <c r="R211" s="91">
        <f t="shared" si="120"/>
        <v>2.38402</v>
      </c>
      <c r="S211" s="91">
        <f t="shared" si="120"/>
        <v>2.3053300000000001</v>
      </c>
      <c r="T211" s="91">
        <f t="shared" si="120"/>
        <v>2.2953199999999998</v>
      </c>
      <c r="U211" s="91">
        <f t="shared" si="120"/>
        <v>2.3371400000000002</v>
      </c>
      <c r="V211" s="91">
        <f t="shared" si="120"/>
        <v>2.18506</v>
      </c>
      <c r="W211" s="91">
        <f t="shared" si="120"/>
        <v>2.1028899999999999</v>
      </c>
      <c r="X211" s="91">
        <f t="shared" si="120"/>
        <v>2.0610599999999999</v>
      </c>
      <c r="Y211" s="91">
        <f t="shared" si="120"/>
        <v>2.0847799999999999</v>
      </c>
      <c r="Z211" s="91">
        <f t="shared" si="120"/>
        <v>1.9431400000000001</v>
      </c>
      <c r="AA211" s="91">
        <f t="shared" si="120"/>
        <v>1.86016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x14ac:dyDescent="0.2">
      <c r="A216" s="98" t="s">
        <v>2619</v>
      </c>
      <c r="B216" s="28" t="str">
        <f>"11"&amp;"."&amp;$B$801&amp;"."&amp;$B$802</f>
        <v>11.07.2023</v>
      </c>
      <c r="C216" s="90" t="s">
        <v>76</v>
      </c>
      <c r="D216" s="91">
        <f>ROUND(((D217+D218+D220+D219)/1000),5)</f>
        <v>1.60805</v>
      </c>
      <c r="E216" s="91">
        <f>ROUND(((E217+E218+E220+E219)/1000),5)</f>
        <v>1.5335099999999999</v>
      </c>
      <c r="F216" s="91">
        <f>ROUND(((F217+F218+F220+F219)/1000),5)</f>
        <v>1.3158099999999999</v>
      </c>
      <c r="G216" s="91">
        <f t="shared" ref="G216:AA216" si="123">ROUND(((G217+G218+G220+G219)/1000),5)</f>
        <v>1.1387700000000001</v>
      </c>
      <c r="H216" s="91">
        <f t="shared" si="123"/>
        <v>1.1301300000000001</v>
      </c>
      <c r="I216" s="91">
        <f t="shared" si="123"/>
        <v>1.3378099999999999</v>
      </c>
      <c r="J216" s="91">
        <f t="shared" si="123"/>
        <v>1.5789200000000001</v>
      </c>
      <c r="K216" s="91">
        <f t="shared" si="123"/>
        <v>1.7572300000000001</v>
      </c>
      <c r="L216" s="91">
        <f t="shared" si="123"/>
        <v>1.9691099999999999</v>
      </c>
      <c r="M216" s="91">
        <f t="shared" si="123"/>
        <v>2.0679599999999998</v>
      </c>
      <c r="N216" s="91">
        <f t="shared" si="123"/>
        <v>2.0801799999999999</v>
      </c>
      <c r="O216" s="91">
        <f t="shared" si="123"/>
        <v>2.0954999999999999</v>
      </c>
      <c r="P216" s="91">
        <f t="shared" si="123"/>
        <v>2.1118000000000001</v>
      </c>
      <c r="Q216" s="91">
        <f t="shared" si="123"/>
        <v>2.1085600000000002</v>
      </c>
      <c r="R216" s="91">
        <f t="shared" si="123"/>
        <v>2.1408800000000001</v>
      </c>
      <c r="S216" s="91">
        <f t="shared" si="123"/>
        <v>2.1366800000000001</v>
      </c>
      <c r="T216" s="91">
        <f t="shared" si="123"/>
        <v>2.1334599999999999</v>
      </c>
      <c r="U216" s="91">
        <f t="shared" si="123"/>
        <v>2.1213199999999999</v>
      </c>
      <c r="V216" s="91">
        <f t="shared" si="123"/>
        <v>2.09117</v>
      </c>
      <c r="W216" s="91">
        <f t="shared" si="123"/>
        <v>2.0467599999999999</v>
      </c>
      <c r="X216" s="91">
        <f t="shared" si="123"/>
        <v>2.00007</v>
      </c>
      <c r="Y216" s="91">
        <f t="shared" si="123"/>
        <v>2.0243600000000002</v>
      </c>
      <c r="Z216" s="91">
        <f t="shared" si="123"/>
        <v>1.88182</v>
      </c>
      <c r="AA216" s="91">
        <f t="shared" si="123"/>
        <v>1.8383799999999999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x14ac:dyDescent="0.2">
      <c r="A221" s="98" t="s">
        <v>2624</v>
      </c>
      <c r="B221" s="28" t="str">
        <f>"12"&amp;"."&amp;$B$801&amp;"."&amp;$B$802</f>
        <v>12.07.2023</v>
      </c>
      <c r="C221" s="90" t="s">
        <v>76</v>
      </c>
      <c r="D221" s="91">
        <f>ROUND(((D222+D223+D225+D224)/1000),5)</f>
        <v>1.56091</v>
      </c>
      <c r="E221" s="91">
        <f>ROUND(((E222+E223+E225+E224)/1000),5)</f>
        <v>1.4447300000000001</v>
      </c>
      <c r="F221" s="91">
        <f>ROUND(((F222+F223+F225+F224)/1000),5)</f>
        <v>1.3540300000000001</v>
      </c>
      <c r="G221" s="91">
        <f t="shared" ref="G221:AA221" si="126">ROUND(((G222+G223+G225+G224)/1000),5)</f>
        <v>1.30958</v>
      </c>
      <c r="H221" s="91">
        <f t="shared" si="126"/>
        <v>1.30199</v>
      </c>
      <c r="I221" s="91">
        <f t="shared" si="126"/>
        <v>1.4222300000000001</v>
      </c>
      <c r="J221" s="91">
        <f t="shared" si="126"/>
        <v>1.6610100000000001</v>
      </c>
      <c r="K221" s="91">
        <f t="shared" si="126"/>
        <v>1.83138</v>
      </c>
      <c r="L221" s="91">
        <f t="shared" si="126"/>
        <v>2.0802800000000001</v>
      </c>
      <c r="M221" s="91">
        <f t="shared" si="126"/>
        <v>2.27948</v>
      </c>
      <c r="N221" s="91">
        <f t="shared" si="126"/>
        <v>2.3828499999999999</v>
      </c>
      <c r="O221" s="91">
        <f t="shared" si="126"/>
        <v>2.3811200000000001</v>
      </c>
      <c r="P221" s="91">
        <f t="shared" si="126"/>
        <v>2.3426399999999998</v>
      </c>
      <c r="Q221" s="91">
        <f t="shared" si="126"/>
        <v>2.32856</v>
      </c>
      <c r="R221" s="91">
        <f t="shared" si="126"/>
        <v>2.4468000000000001</v>
      </c>
      <c r="S221" s="91">
        <f t="shared" si="126"/>
        <v>2.3922500000000002</v>
      </c>
      <c r="T221" s="91">
        <f t="shared" si="126"/>
        <v>2.37921</v>
      </c>
      <c r="U221" s="91">
        <f t="shared" si="126"/>
        <v>2.2515399999999999</v>
      </c>
      <c r="V221" s="91">
        <f t="shared" si="126"/>
        <v>2.21008</v>
      </c>
      <c r="W221" s="91">
        <f t="shared" si="126"/>
        <v>2.1116100000000002</v>
      </c>
      <c r="X221" s="91">
        <f t="shared" si="126"/>
        <v>2.1180699999999999</v>
      </c>
      <c r="Y221" s="91">
        <f t="shared" si="126"/>
        <v>2.13049</v>
      </c>
      <c r="Z221" s="91">
        <f t="shared" si="126"/>
        <v>1.94879</v>
      </c>
      <c r="AA221" s="91">
        <f t="shared" si="126"/>
        <v>1.8331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x14ac:dyDescent="0.2">
      <c r="A226" s="98" t="s">
        <v>2629</v>
      </c>
      <c r="B226" s="28" t="str">
        <f>"13"&amp;"."&amp;$B$801&amp;"."&amp;$B$802</f>
        <v>13.07.2023</v>
      </c>
      <c r="C226" s="90" t="s">
        <v>76</v>
      </c>
      <c r="D226" s="91">
        <f>ROUND(((D227+D228+D230+D229)/1000),5)</f>
        <v>1.69773</v>
      </c>
      <c r="E226" s="91">
        <f>ROUND(((E227+E228+E230+E229)/1000),5)</f>
        <v>1.5580099999999999</v>
      </c>
      <c r="F226" s="91">
        <f>ROUND(((F227+F228+F230+F229)/1000),5)</f>
        <v>1.4196200000000001</v>
      </c>
      <c r="G226" s="91">
        <f t="shared" ref="G226:AA226" si="129">ROUND(((G227+G228+G230+G229)/1000),5)</f>
        <v>1.3582000000000001</v>
      </c>
      <c r="H226" s="91">
        <f t="shared" si="129"/>
        <v>1.33558</v>
      </c>
      <c r="I226" s="91">
        <f t="shared" si="129"/>
        <v>1.5125200000000001</v>
      </c>
      <c r="J226" s="91">
        <f t="shared" si="129"/>
        <v>1.70834</v>
      </c>
      <c r="K226" s="91">
        <f t="shared" si="129"/>
        <v>1.86294</v>
      </c>
      <c r="L226" s="91">
        <f t="shared" si="129"/>
        <v>2.0801099999999999</v>
      </c>
      <c r="M226" s="91">
        <f t="shared" si="129"/>
        <v>2.2190400000000001</v>
      </c>
      <c r="N226" s="91">
        <f t="shared" si="129"/>
        <v>2.38063</v>
      </c>
      <c r="O226" s="91">
        <f t="shared" si="129"/>
        <v>2.3824999999999998</v>
      </c>
      <c r="P226" s="91">
        <f t="shared" si="129"/>
        <v>2.3803200000000002</v>
      </c>
      <c r="Q226" s="91">
        <f t="shared" si="129"/>
        <v>2.3828100000000001</v>
      </c>
      <c r="R226" s="91">
        <f t="shared" si="129"/>
        <v>2.44807</v>
      </c>
      <c r="S226" s="91">
        <f t="shared" si="129"/>
        <v>2.4367700000000001</v>
      </c>
      <c r="T226" s="91">
        <f t="shared" si="129"/>
        <v>2.4004799999999999</v>
      </c>
      <c r="U226" s="91">
        <f t="shared" si="129"/>
        <v>2.3850099999999999</v>
      </c>
      <c r="V226" s="91">
        <f t="shared" si="129"/>
        <v>2.3616899999999998</v>
      </c>
      <c r="W226" s="91">
        <f t="shared" si="129"/>
        <v>2.3159299999999998</v>
      </c>
      <c r="X226" s="91">
        <f t="shared" si="129"/>
        <v>2.2973599999999998</v>
      </c>
      <c r="Y226" s="91">
        <f t="shared" si="129"/>
        <v>2.2892299999999999</v>
      </c>
      <c r="Z226" s="91">
        <f t="shared" si="129"/>
        <v>2.0731199999999999</v>
      </c>
      <c r="AA226" s="91">
        <f t="shared" si="129"/>
        <v>1.88707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x14ac:dyDescent="0.2">
      <c r="A231" s="98" t="s">
        <v>2634</v>
      </c>
      <c r="B231" s="28" t="str">
        <f>"14"&amp;"."&amp;$B$801&amp;"."&amp;$B$802</f>
        <v>14.07.2023</v>
      </c>
      <c r="C231" s="90" t="s">
        <v>76</v>
      </c>
      <c r="D231" s="91">
        <f>ROUND(((D232+D233+D235+D234)/1000),5)</f>
        <v>1.68743</v>
      </c>
      <c r="E231" s="91">
        <f>ROUND(((E232+E233+E235+E234)/1000),5)</f>
        <v>1.52223</v>
      </c>
      <c r="F231" s="91">
        <f>ROUND(((F232+F233+F235+F234)/1000),5)</f>
        <v>1.37584</v>
      </c>
      <c r="G231" s="91">
        <f t="shared" ref="G231:AA231" si="132">ROUND(((G232+G233+G235+G234)/1000),5)</f>
        <v>1.3338300000000001</v>
      </c>
      <c r="H231" s="91">
        <f t="shared" si="132"/>
        <v>1.33097</v>
      </c>
      <c r="I231" s="91">
        <f t="shared" si="132"/>
        <v>1.44614</v>
      </c>
      <c r="J231" s="91">
        <f t="shared" si="132"/>
        <v>1.66561</v>
      </c>
      <c r="K231" s="91">
        <f t="shared" si="132"/>
        <v>1.8574600000000001</v>
      </c>
      <c r="L231" s="91">
        <f t="shared" si="132"/>
        <v>2.1078800000000002</v>
      </c>
      <c r="M231" s="91">
        <f t="shared" si="132"/>
        <v>2.34463</v>
      </c>
      <c r="N231" s="91">
        <f t="shared" si="132"/>
        <v>2.3812199999999999</v>
      </c>
      <c r="O231" s="91">
        <f t="shared" si="132"/>
        <v>2.3898700000000002</v>
      </c>
      <c r="P231" s="91">
        <f t="shared" si="132"/>
        <v>2.3806699999999998</v>
      </c>
      <c r="Q231" s="91">
        <f t="shared" si="132"/>
        <v>2.3777900000000001</v>
      </c>
      <c r="R231" s="91">
        <f t="shared" si="132"/>
        <v>2.42252</v>
      </c>
      <c r="S231" s="91">
        <f t="shared" si="132"/>
        <v>2.3833899999999999</v>
      </c>
      <c r="T231" s="91">
        <f t="shared" si="132"/>
        <v>2.3805100000000001</v>
      </c>
      <c r="U231" s="91">
        <f t="shared" si="132"/>
        <v>2.3854000000000002</v>
      </c>
      <c r="V231" s="91">
        <f t="shared" si="132"/>
        <v>2.37656</v>
      </c>
      <c r="W231" s="91">
        <f t="shared" si="132"/>
        <v>2.3458899999999998</v>
      </c>
      <c r="X231" s="91">
        <f t="shared" si="132"/>
        <v>2.3299099999999999</v>
      </c>
      <c r="Y231" s="91">
        <f t="shared" si="132"/>
        <v>2.3480799999999999</v>
      </c>
      <c r="Z231" s="91">
        <f t="shared" si="132"/>
        <v>2.1455299999999999</v>
      </c>
      <c r="AA231" s="91">
        <f t="shared" si="132"/>
        <v>1.8993100000000001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x14ac:dyDescent="0.2">
      <c r="A236" s="98" t="s">
        <v>2639</v>
      </c>
      <c r="B236" s="28" t="str">
        <f>"15"&amp;"."&amp;$B$801&amp;"."&amp;$B$802</f>
        <v>15.07.2023</v>
      </c>
      <c r="C236" s="90" t="s">
        <v>76</v>
      </c>
      <c r="D236" s="91">
        <f>ROUND(((D237+D238+D240+D239)/1000),5)</f>
        <v>1.8080099999999999</v>
      </c>
      <c r="E236" s="91">
        <f>ROUND(((E237+E238+E240+E239)/1000),5)</f>
        <v>1.7805299999999999</v>
      </c>
      <c r="F236" s="91">
        <f>ROUND(((F237+F238+F240+F239)/1000),5)</f>
        <v>1.66408</v>
      </c>
      <c r="G236" s="91">
        <f t="shared" ref="G236:AA236" si="135">ROUND(((G237+G238+G240+G239)/1000),5)</f>
        <v>1.5713299999999999</v>
      </c>
      <c r="H236" s="91">
        <f t="shared" si="135"/>
        <v>1.5102</v>
      </c>
      <c r="I236" s="91">
        <f t="shared" si="135"/>
        <v>1.5061500000000001</v>
      </c>
      <c r="J236" s="91">
        <f t="shared" si="135"/>
        <v>1.58212</v>
      </c>
      <c r="K236" s="91">
        <f t="shared" si="135"/>
        <v>1.7729299999999999</v>
      </c>
      <c r="L236" s="91">
        <f t="shared" si="135"/>
        <v>1.9164399999999999</v>
      </c>
      <c r="M236" s="91">
        <f t="shared" si="135"/>
        <v>2.19415</v>
      </c>
      <c r="N236" s="91">
        <f t="shared" si="135"/>
        <v>2.4689899999999998</v>
      </c>
      <c r="O236" s="91">
        <f t="shared" si="135"/>
        <v>2.45879</v>
      </c>
      <c r="P236" s="91">
        <f t="shared" si="135"/>
        <v>2.57057</v>
      </c>
      <c r="Q236" s="91">
        <f t="shared" si="135"/>
        <v>2.6103499999999999</v>
      </c>
      <c r="R236" s="91">
        <f t="shared" si="135"/>
        <v>2.5680999999999998</v>
      </c>
      <c r="S236" s="91">
        <f t="shared" si="135"/>
        <v>2.44618</v>
      </c>
      <c r="T236" s="91">
        <f t="shared" si="135"/>
        <v>2.3645299999999998</v>
      </c>
      <c r="U236" s="91">
        <f t="shared" si="135"/>
        <v>2.2525300000000001</v>
      </c>
      <c r="V236" s="91">
        <f t="shared" si="135"/>
        <v>2.19502</v>
      </c>
      <c r="W236" s="91">
        <f t="shared" si="135"/>
        <v>2.0040800000000001</v>
      </c>
      <c r="X236" s="91">
        <f t="shared" si="135"/>
        <v>1.9959800000000001</v>
      </c>
      <c r="Y236" s="91">
        <f t="shared" si="135"/>
        <v>2.1094200000000001</v>
      </c>
      <c r="Z236" s="91">
        <f t="shared" si="135"/>
        <v>1.9674100000000001</v>
      </c>
      <c r="AA236" s="91">
        <f t="shared" si="135"/>
        <v>1.83341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x14ac:dyDescent="0.2">
      <c r="A241" s="98" t="s">
        <v>2644</v>
      </c>
      <c r="B241" s="28" t="str">
        <f>"16"&amp;"."&amp;$B$801&amp;"."&amp;$B$802</f>
        <v>16.07.2023</v>
      </c>
      <c r="C241" s="90" t="s">
        <v>76</v>
      </c>
      <c r="D241" s="91">
        <f>ROUND(((D242+D243+D245+D244)/1000),5)</f>
        <v>1.7806500000000001</v>
      </c>
      <c r="E241" s="91">
        <f>ROUND(((E242+E243+E245+E244)/1000),5)</f>
        <v>1.6907099999999999</v>
      </c>
      <c r="F241" s="91">
        <f>ROUND(((F242+F243+F245+F244)/1000),5)</f>
        <v>1.5873299999999999</v>
      </c>
      <c r="G241" s="91">
        <f t="shared" ref="G241:AA241" si="138">ROUND(((G242+G243+G245+G244)/1000),5)</f>
        <v>1.47817</v>
      </c>
      <c r="H241" s="91">
        <f t="shared" si="138"/>
        <v>1.4164300000000001</v>
      </c>
      <c r="I241" s="91">
        <f t="shared" si="138"/>
        <v>1.4129100000000001</v>
      </c>
      <c r="J241" s="91">
        <f t="shared" si="138"/>
        <v>1.4534199999999999</v>
      </c>
      <c r="K241" s="91">
        <f t="shared" si="138"/>
        <v>1.6778599999999999</v>
      </c>
      <c r="L241" s="91">
        <f t="shared" si="138"/>
        <v>1.8618300000000001</v>
      </c>
      <c r="M241" s="91">
        <f t="shared" si="138"/>
        <v>2.1938200000000001</v>
      </c>
      <c r="N241" s="91">
        <f t="shared" si="138"/>
        <v>2.2809200000000001</v>
      </c>
      <c r="O241" s="91">
        <f t="shared" si="138"/>
        <v>2.31433</v>
      </c>
      <c r="P241" s="91">
        <f t="shared" si="138"/>
        <v>2.3254000000000001</v>
      </c>
      <c r="Q241" s="91">
        <f t="shared" si="138"/>
        <v>2.3325100000000001</v>
      </c>
      <c r="R241" s="91">
        <f t="shared" si="138"/>
        <v>2.3506100000000001</v>
      </c>
      <c r="S241" s="91">
        <f t="shared" si="138"/>
        <v>2.3426399999999998</v>
      </c>
      <c r="T241" s="91">
        <f t="shared" si="138"/>
        <v>2.3045800000000001</v>
      </c>
      <c r="U241" s="91">
        <f t="shared" si="138"/>
        <v>2.2677100000000001</v>
      </c>
      <c r="V241" s="91">
        <f t="shared" si="138"/>
        <v>2.2583500000000001</v>
      </c>
      <c r="W241" s="91">
        <f t="shared" si="138"/>
        <v>2.2435499999999999</v>
      </c>
      <c r="X241" s="91">
        <f t="shared" si="138"/>
        <v>2.2522799999999998</v>
      </c>
      <c r="Y241" s="91">
        <f t="shared" si="138"/>
        <v>2.2928000000000002</v>
      </c>
      <c r="Z241" s="91">
        <f t="shared" si="138"/>
        <v>2.1878799999999998</v>
      </c>
      <c r="AA241" s="91">
        <f t="shared" si="138"/>
        <v>1.9140299999999999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x14ac:dyDescent="0.2">
      <c r="A246" s="98" t="s">
        <v>2649</v>
      </c>
      <c r="B246" s="28" t="str">
        <f>"17"&amp;"."&amp;$B$801&amp;"."&amp;$B$802</f>
        <v>17.07.2023</v>
      </c>
      <c r="C246" s="90" t="s">
        <v>76</v>
      </c>
      <c r="D246" s="91">
        <f>ROUND(((D247+D248+D250+D249)/1000),5)</f>
        <v>1.7682500000000001</v>
      </c>
      <c r="E246" s="91">
        <f>ROUND(((E247+E248+E250+E249)/1000),5)</f>
        <v>1.6509400000000001</v>
      </c>
      <c r="F246" s="91">
        <f>ROUND(((F247+F248+F250+F249)/1000),5)</f>
        <v>1.56081</v>
      </c>
      <c r="G246" s="91">
        <f t="shared" ref="G246:AA246" si="141">ROUND(((G247+G248+G250+G249)/1000),5)</f>
        <v>1.4580500000000001</v>
      </c>
      <c r="H246" s="91">
        <f t="shared" si="141"/>
        <v>1.4174599999999999</v>
      </c>
      <c r="I246" s="91">
        <f t="shared" si="141"/>
        <v>1.5043299999999999</v>
      </c>
      <c r="J246" s="91">
        <f t="shared" si="141"/>
        <v>1.69058</v>
      </c>
      <c r="K246" s="91">
        <f t="shared" si="141"/>
        <v>1.8493200000000001</v>
      </c>
      <c r="L246" s="91">
        <f t="shared" si="141"/>
        <v>2.1078000000000001</v>
      </c>
      <c r="M246" s="91">
        <f t="shared" si="141"/>
        <v>2.3687399999999998</v>
      </c>
      <c r="N246" s="91">
        <f t="shared" si="141"/>
        <v>2.3791600000000002</v>
      </c>
      <c r="O246" s="91">
        <f t="shared" si="141"/>
        <v>2.40889</v>
      </c>
      <c r="P246" s="91">
        <f t="shared" si="141"/>
        <v>2.38</v>
      </c>
      <c r="Q246" s="91">
        <f t="shared" si="141"/>
        <v>2.4004400000000001</v>
      </c>
      <c r="R246" s="91">
        <f t="shared" si="141"/>
        <v>2.46733</v>
      </c>
      <c r="S246" s="91">
        <f t="shared" si="141"/>
        <v>2.4439799999999998</v>
      </c>
      <c r="T246" s="91">
        <f t="shared" si="141"/>
        <v>2.4392399999999999</v>
      </c>
      <c r="U246" s="91">
        <f t="shared" si="141"/>
        <v>2.4249800000000001</v>
      </c>
      <c r="V246" s="91">
        <f t="shared" si="141"/>
        <v>2.3870300000000002</v>
      </c>
      <c r="W246" s="91">
        <f t="shared" si="141"/>
        <v>2.33691</v>
      </c>
      <c r="X246" s="91">
        <f t="shared" si="141"/>
        <v>2.3210899999999999</v>
      </c>
      <c r="Y246" s="91">
        <f t="shared" si="141"/>
        <v>2.3240099999999999</v>
      </c>
      <c r="Z246" s="91">
        <f t="shared" si="141"/>
        <v>1.9958800000000001</v>
      </c>
      <c r="AA246" s="91">
        <f t="shared" si="141"/>
        <v>1.7907500000000001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x14ac:dyDescent="0.2">
      <c r="A251" s="98" t="s">
        <v>2654</v>
      </c>
      <c r="B251" s="28" t="str">
        <f>"18"&amp;"."&amp;$B$801&amp;"."&amp;$B$802</f>
        <v>18.07.2023</v>
      </c>
      <c r="C251" s="90" t="s">
        <v>76</v>
      </c>
      <c r="D251" s="91">
        <f>ROUND(((D252+D253+D255+D254)/1000),5)</f>
        <v>1.6442300000000001</v>
      </c>
      <c r="E251" s="91">
        <f>ROUND(((E252+E253+E255+E254)/1000),5)</f>
        <v>1.5278099999999999</v>
      </c>
      <c r="F251" s="91">
        <f>ROUND(((F252+F253+F255+F254)/1000),5)</f>
        <v>1.4130499999999999</v>
      </c>
      <c r="G251" s="91">
        <f t="shared" ref="G251:AA251" si="144">ROUND(((G252+G253+G255+G254)/1000),5)</f>
        <v>1.30935</v>
      </c>
      <c r="H251" s="91">
        <f t="shared" si="144"/>
        <v>1.35019</v>
      </c>
      <c r="I251" s="91">
        <f t="shared" si="144"/>
        <v>1.45028</v>
      </c>
      <c r="J251" s="91">
        <f t="shared" si="144"/>
        <v>1.5667599999999999</v>
      </c>
      <c r="K251" s="91">
        <f t="shared" si="144"/>
        <v>1.8364400000000001</v>
      </c>
      <c r="L251" s="91">
        <f t="shared" si="144"/>
        <v>2.07647</v>
      </c>
      <c r="M251" s="91">
        <f t="shared" si="144"/>
        <v>2.3751099999999998</v>
      </c>
      <c r="N251" s="91">
        <f t="shared" si="144"/>
        <v>2.39554</v>
      </c>
      <c r="O251" s="91">
        <f t="shared" si="144"/>
        <v>2.3957199999999998</v>
      </c>
      <c r="P251" s="91">
        <f t="shared" si="144"/>
        <v>2.3776199999999998</v>
      </c>
      <c r="Q251" s="91">
        <f t="shared" si="144"/>
        <v>2.3910399999999998</v>
      </c>
      <c r="R251" s="91">
        <f t="shared" si="144"/>
        <v>2.4575399999999998</v>
      </c>
      <c r="S251" s="91">
        <f t="shared" si="144"/>
        <v>2.4442200000000001</v>
      </c>
      <c r="T251" s="91">
        <f t="shared" si="144"/>
        <v>2.4417599999999999</v>
      </c>
      <c r="U251" s="91">
        <f t="shared" si="144"/>
        <v>2.4206599999999998</v>
      </c>
      <c r="V251" s="91">
        <f t="shared" si="144"/>
        <v>2.3813399999999998</v>
      </c>
      <c r="W251" s="91">
        <f t="shared" si="144"/>
        <v>2.3362500000000002</v>
      </c>
      <c r="X251" s="91">
        <f t="shared" si="144"/>
        <v>2.29718</v>
      </c>
      <c r="Y251" s="91">
        <f t="shared" si="144"/>
        <v>2.28722</v>
      </c>
      <c r="Z251" s="91">
        <f t="shared" si="144"/>
        <v>1.9296800000000001</v>
      </c>
      <c r="AA251" s="91">
        <f t="shared" si="144"/>
        <v>1.7747599999999999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x14ac:dyDescent="0.2">
      <c r="A256" s="98" t="s">
        <v>2659</v>
      </c>
      <c r="B256" s="28" t="str">
        <f>"19"&amp;"."&amp;$B$801&amp;"."&amp;$B$802</f>
        <v>19.07.2023</v>
      </c>
      <c r="C256" s="90" t="s">
        <v>76</v>
      </c>
      <c r="D256" s="91">
        <f>ROUND(((D257+D258+D260+D259)/1000),5)</f>
        <v>1.62415</v>
      </c>
      <c r="E256" s="91">
        <f>ROUND(((E257+E258+E260+E259)/1000),5)</f>
        <v>1.498</v>
      </c>
      <c r="F256" s="91">
        <f>ROUND(((F257+F258+F260+F259)/1000),5)</f>
        <v>1.33114</v>
      </c>
      <c r="G256" s="91">
        <f t="shared" ref="G256:AA256" si="147">ROUND(((G257+G258+G260+G259)/1000),5)</f>
        <v>1.2561800000000001</v>
      </c>
      <c r="H256" s="91">
        <f t="shared" si="147"/>
        <v>1.2422299999999999</v>
      </c>
      <c r="I256" s="91">
        <f t="shared" si="147"/>
        <v>1.41377</v>
      </c>
      <c r="J256" s="91">
        <f t="shared" si="147"/>
        <v>1.6049100000000001</v>
      </c>
      <c r="K256" s="91">
        <f t="shared" si="147"/>
        <v>1.8711</v>
      </c>
      <c r="L256" s="91">
        <f t="shared" si="147"/>
        <v>2.0911400000000002</v>
      </c>
      <c r="M256" s="91">
        <f t="shared" si="147"/>
        <v>2.3628999999999998</v>
      </c>
      <c r="N256" s="91">
        <f t="shared" si="147"/>
        <v>2.4096099999999998</v>
      </c>
      <c r="O256" s="91">
        <f t="shared" si="147"/>
        <v>2.42123</v>
      </c>
      <c r="P256" s="91">
        <f t="shared" si="147"/>
        <v>2.41899</v>
      </c>
      <c r="Q256" s="91">
        <f t="shared" si="147"/>
        <v>2.42685</v>
      </c>
      <c r="R256" s="91">
        <f t="shared" si="147"/>
        <v>2.4877099999999999</v>
      </c>
      <c r="S256" s="91">
        <f t="shared" si="147"/>
        <v>2.4713099999999999</v>
      </c>
      <c r="T256" s="91">
        <f t="shared" si="147"/>
        <v>2.4580899999999999</v>
      </c>
      <c r="U256" s="91">
        <f t="shared" si="147"/>
        <v>2.4391400000000001</v>
      </c>
      <c r="V256" s="91">
        <f t="shared" si="147"/>
        <v>2.39913</v>
      </c>
      <c r="W256" s="91">
        <f t="shared" si="147"/>
        <v>2.36076</v>
      </c>
      <c r="X256" s="91">
        <f t="shared" si="147"/>
        <v>2.3340200000000002</v>
      </c>
      <c r="Y256" s="91">
        <f t="shared" si="147"/>
        <v>2.3206500000000001</v>
      </c>
      <c r="Z256" s="91">
        <f t="shared" si="147"/>
        <v>2.0242200000000001</v>
      </c>
      <c r="AA256" s="91">
        <f t="shared" si="147"/>
        <v>1.89592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x14ac:dyDescent="0.2">
      <c r="A261" s="98" t="s">
        <v>2664</v>
      </c>
      <c r="B261" s="28" t="str">
        <f>"20"&amp;"."&amp;$B$801&amp;"."&amp;$B$802</f>
        <v>20.07.2023</v>
      </c>
      <c r="C261" s="90" t="s">
        <v>76</v>
      </c>
      <c r="D261" s="91">
        <f>ROUND(((D262+D263+D265+D264)/1000),5)</f>
        <v>1.59185</v>
      </c>
      <c r="E261" s="91">
        <f>ROUND(((E262+E263+E265+E264)/1000),5)</f>
        <v>1.43984</v>
      </c>
      <c r="F261" s="91">
        <f>ROUND(((F262+F263+F265+F264)/1000),5)</f>
        <v>1.3021199999999999</v>
      </c>
      <c r="G261" s="91">
        <f t="shared" ref="G261:AA261" si="150">ROUND(((G262+G263+G265+G264)/1000),5)</f>
        <v>1.23376</v>
      </c>
      <c r="H261" s="91">
        <f t="shared" si="150"/>
        <v>1.21682</v>
      </c>
      <c r="I261" s="91">
        <f t="shared" si="150"/>
        <v>1.39795</v>
      </c>
      <c r="J261" s="91">
        <f t="shared" si="150"/>
        <v>1.4673099999999999</v>
      </c>
      <c r="K261" s="91">
        <f t="shared" si="150"/>
        <v>1.8578699999999999</v>
      </c>
      <c r="L261" s="91">
        <f t="shared" si="150"/>
        <v>2.1757599999999999</v>
      </c>
      <c r="M261" s="91">
        <f t="shared" si="150"/>
        <v>2.3783400000000001</v>
      </c>
      <c r="N261" s="91">
        <f t="shared" si="150"/>
        <v>2.4331100000000001</v>
      </c>
      <c r="O261" s="91">
        <f t="shared" si="150"/>
        <v>2.44007</v>
      </c>
      <c r="P261" s="91">
        <f t="shared" si="150"/>
        <v>2.4372699999999998</v>
      </c>
      <c r="Q261" s="91">
        <f t="shared" si="150"/>
        <v>2.4384999999999999</v>
      </c>
      <c r="R261" s="91">
        <f t="shared" si="150"/>
        <v>2.4577300000000002</v>
      </c>
      <c r="S261" s="91">
        <f t="shared" si="150"/>
        <v>2.4497200000000001</v>
      </c>
      <c r="T261" s="91">
        <f t="shared" si="150"/>
        <v>2.4488099999999999</v>
      </c>
      <c r="U261" s="91">
        <f t="shared" si="150"/>
        <v>2.4366300000000001</v>
      </c>
      <c r="V261" s="91">
        <f t="shared" si="150"/>
        <v>2.3936299999999999</v>
      </c>
      <c r="W261" s="91">
        <f t="shared" si="150"/>
        <v>2.3684500000000002</v>
      </c>
      <c r="X261" s="91">
        <f t="shared" si="150"/>
        <v>2.3488199999999999</v>
      </c>
      <c r="Y261" s="91">
        <f t="shared" si="150"/>
        <v>2.33826</v>
      </c>
      <c r="Z261" s="91">
        <f t="shared" si="150"/>
        <v>2.0118999999999998</v>
      </c>
      <c r="AA261" s="91">
        <f t="shared" si="150"/>
        <v>1.79539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x14ac:dyDescent="0.2">
      <c r="A266" s="98" t="s">
        <v>2669</v>
      </c>
      <c r="B266" s="28" t="str">
        <f>"21"&amp;"."&amp;$B$801&amp;"."&amp;$B$802</f>
        <v>21.07.2023</v>
      </c>
      <c r="C266" s="90" t="s">
        <v>76</v>
      </c>
      <c r="D266" s="91">
        <f>ROUND(((D267+D268+D270+D269)/1000),5)</f>
        <v>1.55471</v>
      </c>
      <c r="E266" s="91">
        <f>ROUND(((E267+E268+E270+E269)/1000),5)</f>
        <v>1.4149700000000001</v>
      </c>
      <c r="F266" s="91">
        <f>ROUND(((F267+F268+F270+F269)/1000),5)</f>
        <v>1.3405499999999999</v>
      </c>
      <c r="G266" s="91">
        <f t="shared" ref="G266:AA266" si="153">ROUND(((G267+G268+G270+G269)/1000),5)</f>
        <v>1.2639100000000001</v>
      </c>
      <c r="H266" s="91">
        <f t="shared" si="153"/>
        <v>1.2361500000000001</v>
      </c>
      <c r="I266" s="91">
        <f t="shared" si="153"/>
        <v>1.3850199999999999</v>
      </c>
      <c r="J266" s="91">
        <f t="shared" si="153"/>
        <v>1.5034400000000001</v>
      </c>
      <c r="K266" s="91">
        <f t="shared" si="153"/>
        <v>1.8060700000000001</v>
      </c>
      <c r="L266" s="91">
        <f t="shared" si="153"/>
        <v>2.2404799999999998</v>
      </c>
      <c r="M266" s="91">
        <f t="shared" si="153"/>
        <v>2.4322900000000001</v>
      </c>
      <c r="N266" s="91">
        <f t="shared" si="153"/>
        <v>2.4495499999999999</v>
      </c>
      <c r="O266" s="91">
        <f t="shared" si="153"/>
        <v>2.4438599999999999</v>
      </c>
      <c r="P266" s="91">
        <f t="shared" si="153"/>
        <v>2.4354</v>
      </c>
      <c r="Q266" s="91">
        <f t="shared" si="153"/>
        <v>2.44503</v>
      </c>
      <c r="R266" s="91">
        <f t="shared" si="153"/>
        <v>2.44421</v>
      </c>
      <c r="S266" s="91">
        <f t="shared" si="153"/>
        <v>2.4381200000000001</v>
      </c>
      <c r="T266" s="91">
        <f t="shared" si="153"/>
        <v>2.4334099999999999</v>
      </c>
      <c r="U266" s="91">
        <f t="shared" si="153"/>
        <v>2.4320400000000002</v>
      </c>
      <c r="V266" s="91">
        <f t="shared" si="153"/>
        <v>2.4140999999999999</v>
      </c>
      <c r="W266" s="91">
        <f t="shared" si="153"/>
        <v>2.41398</v>
      </c>
      <c r="X266" s="91">
        <f t="shared" si="153"/>
        <v>2.39934</v>
      </c>
      <c r="Y266" s="91">
        <f t="shared" si="153"/>
        <v>2.4029099999999999</v>
      </c>
      <c r="Z266" s="91">
        <f t="shared" si="153"/>
        <v>2.2578499999999999</v>
      </c>
      <c r="AA266" s="91">
        <f t="shared" si="153"/>
        <v>1.90794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x14ac:dyDescent="0.2">
      <c r="A271" s="98" t="s">
        <v>2674</v>
      </c>
      <c r="B271" s="28" t="str">
        <f>"22"&amp;"."&amp;$B$801&amp;"."&amp;$B$802</f>
        <v>22.07.2023</v>
      </c>
      <c r="C271" s="90" t="s">
        <v>76</v>
      </c>
      <c r="D271" s="91">
        <f>ROUND(((D272+D273+D275+D274)/1000),5)</f>
        <v>1.89767</v>
      </c>
      <c r="E271" s="91">
        <f>ROUND(((E272+E273+E275+E274)/1000),5)</f>
        <v>1.76301</v>
      </c>
      <c r="F271" s="91">
        <f>ROUND(((F272+F273+F275+F274)/1000),5)</f>
        <v>1.6223099999999999</v>
      </c>
      <c r="G271" s="91">
        <f t="shared" ref="G271:AA271" si="156">ROUND(((G272+G273+G275+G274)/1000),5)</f>
        <v>1.5105999999999999</v>
      </c>
      <c r="H271" s="91">
        <f t="shared" si="156"/>
        <v>1.4595199999999999</v>
      </c>
      <c r="I271" s="91">
        <f t="shared" si="156"/>
        <v>1.52956</v>
      </c>
      <c r="J271" s="91">
        <f t="shared" si="156"/>
        <v>1.6614899999999999</v>
      </c>
      <c r="K271" s="91">
        <f t="shared" si="156"/>
        <v>1.7894099999999999</v>
      </c>
      <c r="L271" s="91">
        <f t="shared" si="156"/>
        <v>1.9500200000000001</v>
      </c>
      <c r="M271" s="91">
        <f t="shared" si="156"/>
        <v>2.35772</v>
      </c>
      <c r="N271" s="91">
        <f t="shared" si="156"/>
        <v>2.4257499999999999</v>
      </c>
      <c r="O271" s="91">
        <f t="shared" si="156"/>
        <v>2.4346899999999998</v>
      </c>
      <c r="P271" s="91">
        <f t="shared" si="156"/>
        <v>2.4290699999999998</v>
      </c>
      <c r="Q271" s="91">
        <f t="shared" si="156"/>
        <v>2.4257200000000001</v>
      </c>
      <c r="R271" s="91">
        <f t="shared" si="156"/>
        <v>2.4273699999999998</v>
      </c>
      <c r="S271" s="91">
        <f t="shared" si="156"/>
        <v>2.41797</v>
      </c>
      <c r="T271" s="91">
        <f t="shared" si="156"/>
        <v>2.38951</v>
      </c>
      <c r="U271" s="91">
        <f t="shared" si="156"/>
        <v>2.3550900000000001</v>
      </c>
      <c r="V271" s="91">
        <f t="shared" si="156"/>
        <v>2.32877</v>
      </c>
      <c r="W271" s="91">
        <f t="shared" si="156"/>
        <v>2.2768299999999999</v>
      </c>
      <c r="X271" s="91">
        <f t="shared" si="156"/>
        <v>2.2700100000000001</v>
      </c>
      <c r="Y271" s="91">
        <f t="shared" si="156"/>
        <v>2.2846000000000002</v>
      </c>
      <c r="Z271" s="91">
        <f t="shared" si="156"/>
        <v>2.1015199999999998</v>
      </c>
      <c r="AA271" s="91">
        <f t="shared" si="156"/>
        <v>1.8944300000000001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x14ac:dyDescent="0.2">
      <c r="A276" s="98" t="s">
        <v>2679</v>
      </c>
      <c r="B276" s="28" t="str">
        <f>"23"&amp;"."&amp;$B$801&amp;"."&amp;$B$802</f>
        <v>23.07.2023</v>
      </c>
      <c r="C276" s="90" t="s">
        <v>76</v>
      </c>
      <c r="D276" s="91">
        <f>ROUND(((D277+D278+D280+D279)/1000),5)</f>
        <v>1.71038</v>
      </c>
      <c r="E276" s="91">
        <f>ROUND(((E277+E278+E280+E279)/1000),5)</f>
        <v>1.56257</v>
      </c>
      <c r="F276" s="91">
        <f>ROUND(((F277+F278+F280+F279)/1000),5)</f>
        <v>1.3886400000000001</v>
      </c>
      <c r="G276" s="91">
        <f t="shared" ref="G276:AA276" si="159">ROUND(((G277+G278+G280+G279)/1000),5)</f>
        <v>1.28481</v>
      </c>
      <c r="H276" s="91">
        <f t="shared" si="159"/>
        <v>1.2343200000000001</v>
      </c>
      <c r="I276" s="91">
        <f t="shared" si="159"/>
        <v>1.2887999999999999</v>
      </c>
      <c r="J276" s="91">
        <f t="shared" si="159"/>
        <v>1.2888900000000001</v>
      </c>
      <c r="K276" s="91">
        <f t="shared" si="159"/>
        <v>1.58514</v>
      </c>
      <c r="L276" s="91">
        <f t="shared" si="159"/>
        <v>1.8045199999999999</v>
      </c>
      <c r="M276" s="91">
        <f t="shared" si="159"/>
        <v>2.0221499999999999</v>
      </c>
      <c r="N276" s="91">
        <f t="shared" si="159"/>
        <v>2.2052</v>
      </c>
      <c r="O276" s="91">
        <f t="shared" si="159"/>
        <v>2.2433000000000001</v>
      </c>
      <c r="P276" s="91">
        <f t="shared" si="159"/>
        <v>2.2484799999999998</v>
      </c>
      <c r="Q276" s="91">
        <f t="shared" si="159"/>
        <v>2.2531500000000002</v>
      </c>
      <c r="R276" s="91">
        <f t="shared" si="159"/>
        <v>2.25284</v>
      </c>
      <c r="S276" s="91">
        <f t="shared" si="159"/>
        <v>2.2466200000000001</v>
      </c>
      <c r="T276" s="91">
        <f t="shared" si="159"/>
        <v>2.20703</v>
      </c>
      <c r="U276" s="91">
        <f t="shared" si="159"/>
        <v>2.1963699999999999</v>
      </c>
      <c r="V276" s="91">
        <f t="shared" si="159"/>
        <v>2.1889400000000001</v>
      </c>
      <c r="W276" s="91">
        <f t="shared" si="159"/>
        <v>2.1802600000000001</v>
      </c>
      <c r="X276" s="91">
        <f t="shared" si="159"/>
        <v>2.1860300000000001</v>
      </c>
      <c r="Y276" s="91">
        <f t="shared" si="159"/>
        <v>2.18249</v>
      </c>
      <c r="Z276" s="91">
        <f t="shared" si="159"/>
        <v>2.00427</v>
      </c>
      <c r="AA276" s="91">
        <f t="shared" si="159"/>
        <v>1.8335999999999999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x14ac:dyDescent="0.2">
      <c r="A281" s="98" t="s">
        <v>2684</v>
      </c>
      <c r="B281" s="28" t="str">
        <f>"24"&amp;"."&amp;$B$801&amp;"."&amp;$B$802</f>
        <v>24.07.2023</v>
      </c>
      <c r="C281" s="90" t="s">
        <v>76</v>
      </c>
      <c r="D281" s="91">
        <f>ROUND(((D282+D283+D285+D284)/1000),5)</f>
        <v>1.6144400000000001</v>
      </c>
      <c r="E281" s="91">
        <f>ROUND(((E282+E283+E285+E284)/1000),5)</f>
        <v>1.46366</v>
      </c>
      <c r="F281" s="91">
        <f>ROUND(((F282+F283+F285+F284)/1000),5)</f>
        <v>1.3968499999999999</v>
      </c>
      <c r="G281" s="91">
        <f t="shared" ref="G281:AA281" si="162">ROUND(((G282+G283+G285+G284)/1000),5)</f>
        <v>1.3167199999999999</v>
      </c>
      <c r="H281" s="91">
        <f t="shared" si="162"/>
        <v>1.2884800000000001</v>
      </c>
      <c r="I281" s="91">
        <f t="shared" si="162"/>
        <v>1.4572499999999999</v>
      </c>
      <c r="J281" s="91">
        <f t="shared" si="162"/>
        <v>1.6691100000000001</v>
      </c>
      <c r="K281" s="91">
        <f t="shared" si="162"/>
        <v>1.7992600000000001</v>
      </c>
      <c r="L281" s="91">
        <f t="shared" si="162"/>
        <v>2.1356899999999999</v>
      </c>
      <c r="M281" s="91">
        <f t="shared" si="162"/>
        <v>2.3657900000000001</v>
      </c>
      <c r="N281" s="91">
        <f t="shared" si="162"/>
        <v>2.4317700000000002</v>
      </c>
      <c r="O281" s="91">
        <f t="shared" si="162"/>
        <v>2.43798</v>
      </c>
      <c r="P281" s="91">
        <f t="shared" si="162"/>
        <v>2.4252500000000001</v>
      </c>
      <c r="Q281" s="91">
        <f t="shared" si="162"/>
        <v>2.4688099999999999</v>
      </c>
      <c r="R281" s="91">
        <f t="shared" si="162"/>
        <v>2.4634499999999999</v>
      </c>
      <c r="S281" s="91">
        <f t="shared" si="162"/>
        <v>2.4374199999999999</v>
      </c>
      <c r="T281" s="91">
        <f t="shared" si="162"/>
        <v>2.4234</v>
      </c>
      <c r="U281" s="91">
        <f t="shared" si="162"/>
        <v>2.4024299999999998</v>
      </c>
      <c r="V281" s="91">
        <f t="shared" si="162"/>
        <v>2.3513899999999999</v>
      </c>
      <c r="W281" s="91">
        <f t="shared" si="162"/>
        <v>2.33344</v>
      </c>
      <c r="X281" s="91">
        <f t="shared" si="162"/>
        <v>2.2756799999999999</v>
      </c>
      <c r="Y281" s="91">
        <f t="shared" si="162"/>
        <v>2.26999</v>
      </c>
      <c r="Z281" s="91">
        <f t="shared" si="162"/>
        <v>1.96326</v>
      </c>
      <c r="AA281" s="91">
        <f t="shared" si="162"/>
        <v>1.76291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x14ac:dyDescent="0.2">
      <c r="A286" s="98" t="s">
        <v>2689</v>
      </c>
      <c r="B286" s="28" t="str">
        <f>"25"&amp;"."&amp;$B$801&amp;"."&amp;$B$802</f>
        <v>25.07.2023</v>
      </c>
      <c r="C286" s="90" t="s">
        <v>76</v>
      </c>
      <c r="D286" s="91">
        <f>ROUND(((D287+D288+D290+D289)/1000),5)</f>
        <v>1.54653</v>
      </c>
      <c r="E286" s="91">
        <f>ROUND(((E287+E288+E290+E289)/1000),5)</f>
        <v>1.40198</v>
      </c>
      <c r="F286" s="91">
        <f>ROUND(((F287+F288+F290+F289)/1000),5)</f>
        <v>1.25698</v>
      </c>
      <c r="G286" s="91">
        <f t="shared" ref="G286:AA286" si="165">ROUND(((G287+G288+G290+G289)/1000),5)</f>
        <v>1.19852</v>
      </c>
      <c r="H286" s="91">
        <f t="shared" si="165"/>
        <v>1.1662600000000001</v>
      </c>
      <c r="I286" s="91">
        <f t="shared" si="165"/>
        <v>1.3526199999999999</v>
      </c>
      <c r="J286" s="91">
        <f t="shared" si="165"/>
        <v>1.4688099999999999</v>
      </c>
      <c r="K286" s="91">
        <f t="shared" si="165"/>
        <v>1.75814</v>
      </c>
      <c r="L286" s="91">
        <f t="shared" si="165"/>
        <v>1.8715299999999999</v>
      </c>
      <c r="M286" s="91">
        <f t="shared" si="165"/>
        <v>2.1568299999999998</v>
      </c>
      <c r="N286" s="91">
        <f t="shared" si="165"/>
        <v>2.2233800000000001</v>
      </c>
      <c r="O286" s="91">
        <f t="shared" si="165"/>
        <v>2.3551199999999999</v>
      </c>
      <c r="P286" s="91">
        <f t="shared" si="165"/>
        <v>2.3385199999999999</v>
      </c>
      <c r="Q286" s="91">
        <f t="shared" si="165"/>
        <v>2.3693900000000001</v>
      </c>
      <c r="R286" s="91">
        <f t="shared" si="165"/>
        <v>2.4363700000000001</v>
      </c>
      <c r="S286" s="91">
        <f t="shared" si="165"/>
        <v>2.43459</v>
      </c>
      <c r="T286" s="91">
        <f t="shared" si="165"/>
        <v>2.4320499999999998</v>
      </c>
      <c r="U286" s="91">
        <f t="shared" si="165"/>
        <v>2.4146100000000001</v>
      </c>
      <c r="V286" s="91">
        <f t="shared" si="165"/>
        <v>2.3629699999999998</v>
      </c>
      <c r="W286" s="91">
        <f t="shared" si="165"/>
        <v>2.22898</v>
      </c>
      <c r="X286" s="91">
        <f t="shared" si="165"/>
        <v>2.05959</v>
      </c>
      <c r="Y286" s="91">
        <f t="shared" si="165"/>
        <v>2.0429599999999999</v>
      </c>
      <c r="Z286" s="91">
        <f t="shared" si="165"/>
        <v>1.85656</v>
      </c>
      <c r="AA286" s="91">
        <f t="shared" si="165"/>
        <v>1.71852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x14ac:dyDescent="0.2">
      <c r="A291" s="98" t="s">
        <v>2694</v>
      </c>
      <c r="B291" s="28" t="str">
        <f>"26"&amp;"."&amp;$B$801&amp;"."&amp;$B$802</f>
        <v>26.07.2023</v>
      </c>
      <c r="C291" s="90" t="s">
        <v>76</v>
      </c>
      <c r="D291" s="91">
        <f>ROUND(((D292+D293+D295+D294)/1000),5)</f>
        <v>1.61063</v>
      </c>
      <c r="E291" s="91">
        <f>ROUND(((E292+E293+E295+E294)/1000),5)</f>
        <v>1.4861</v>
      </c>
      <c r="F291" s="91">
        <f>ROUND(((F292+F293+F295+F294)/1000),5)</f>
        <v>1.36754</v>
      </c>
      <c r="G291" s="91">
        <f t="shared" ref="G291:AA291" si="168">ROUND(((G292+G293+G295+G294)/1000),5)</f>
        <v>1.24719</v>
      </c>
      <c r="H291" s="91">
        <f t="shared" si="168"/>
        <v>1.2482599999999999</v>
      </c>
      <c r="I291" s="91">
        <f t="shared" si="168"/>
        <v>1.4219299999999999</v>
      </c>
      <c r="J291" s="91">
        <f t="shared" si="168"/>
        <v>1.5386200000000001</v>
      </c>
      <c r="K291" s="91">
        <f t="shared" si="168"/>
        <v>1.82558</v>
      </c>
      <c r="L291" s="91">
        <f t="shared" si="168"/>
        <v>2.06027</v>
      </c>
      <c r="M291" s="91">
        <f t="shared" si="168"/>
        <v>2.4325000000000001</v>
      </c>
      <c r="N291" s="91">
        <f t="shared" si="168"/>
        <v>2.4886699999999999</v>
      </c>
      <c r="O291" s="91">
        <f t="shared" si="168"/>
        <v>2.5226500000000001</v>
      </c>
      <c r="P291" s="91">
        <f t="shared" si="168"/>
        <v>2.4901399999999998</v>
      </c>
      <c r="Q291" s="91">
        <f t="shared" si="168"/>
        <v>2.4657399999999998</v>
      </c>
      <c r="R291" s="91">
        <f t="shared" si="168"/>
        <v>2.5809000000000002</v>
      </c>
      <c r="S291" s="91">
        <f t="shared" si="168"/>
        <v>2.5314800000000002</v>
      </c>
      <c r="T291" s="91">
        <f t="shared" si="168"/>
        <v>2.4960800000000001</v>
      </c>
      <c r="U291" s="91">
        <f t="shared" si="168"/>
        <v>2.4615200000000002</v>
      </c>
      <c r="V291" s="91">
        <f t="shared" si="168"/>
        <v>2.42476</v>
      </c>
      <c r="W291" s="91">
        <f t="shared" si="168"/>
        <v>2.395</v>
      </c>
      <c r="X291" s="91">
        <f t="shared" si="168"/>
        <v>2.3377699999999999</v>
      </c>
      <c r="Y291" s="91">
        <f t="shared" si="168"/>
        <v>2.23184</v>
      </c>
      <c r="Z291" s="91">
        <f t="shared" si="168"/>
        <v>2.0956000000000001</v>
      </c>
      <c r="AA291" s="91">
        <f t="shared" si="168"/>
        <v>1.77843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x14ac:dyDescent="0.2">
      <c r="A296" s="98" t="s">
        <v>2699</v>
      </c>
      <c r="B296" s="28" t="str">
        <f>"27"&amp;"."&amp;$B$801&amp;"."&amp;$B$802</f>
        <v>27.07.2023</v>
      </c>
      <c r="C296" s="90" t="s">
        <v>76</v>
      </c>
      <c r="D296" s="91">
        <f>ROUND(((D297+D298+D300+D299)/1000),5)</f>
        <v>1.6055600000000001</v>
      </c>
      <c r="E296" s="91">
        <f>ROUND(((E297+E298+E300+E299)/1000),5)</f>
        <v>1.4248099999999999</v>
      </c>
      <c r="F296" s="91">
        <f>ROUND(((F297+F298+F300+F299)/1000),5)</f>
        <v>1.2694099999999999</v>
      </c>
      <c r="G296" s="91">
        <f t="shared" ref="G296:AA296" si="171">ROUND(((G297+G298+G300+G299)/1000),5)</f>
        <v>1.1503000000000001</v>
      </c>
      <c r="H296" s="91">
        <f t="shared" si="171"/>
        <v>1.12147</v>
      </c>
      <c r="I296" s="91">
        <f t="shared" si="171"/>
        <v>1.36008</v>
      </c>
      <c r="J296" s="91">
        <f t="shared" si="171"/>
        <v>1.6289100000000001</v>
      </c>
      <c r="K296" s="91">
        <f t="shared" si="171"/>
        <v>1.7699499999999999</v>
      </c>
      <c r="L296" s="91">
        <f t="shared" si="171"/>
        <v>2.1841499999999998</v>
      </c>
      <c r="M296" s="91">
        <f t="shared" si="171"/>
        <v>2.4446300000000001</v>
      </c>
      <c r="N296" s="91">
        <f t="shared" si="171"/>
        <v>2.4523799999999998</v>
      </c>
      <c r="O296" s="91">
        <f t="shared" si="171"/>
        <v>2.4595400000000001</v>
      </c>
      <c r="P296" s="91">
        <f t="shared" si="171"/>
        <v>2.4466299999999999</v>
      </c>
      <c r="Q296" s="91">
        <f t="shared" si="171"/>
        <v>2.4598800000000001</v>
      </c>
      <c r="R296" s="91">
        <f t="shared" si="171"/>
        <v>2.4718300000000002</v>
      </c>
      <c r="S296" s="91">
        <f t="shared" si="171"/>
        <v>2.4588899999999998</v>
      </c>
      <c r="T296" s="91">
        <f t="shared" si="171"/>
        <v>2.4811700000000001</v>
      </c>
      <c r="U296" s="91">
        <f t="shared" si="171"/>
        <v>2.4618099999999998</v>
      </c>
      <c r="V296" s="91">
        <f t="shared" si="171"/>
        <v>2.4325000000000001</v>
      </c>
      <c r="W296" s="91">
        <f t="shared" si="171"/>
        <v>2.3799899999999998</v>
      </c>
      <c r="X296" s="91">
        <f t="shared" si="171"/>
        <v>2.2898100000000001</v>
      </c>
      <c r="Y296" s="91">
        <f t="shared" si="171"/>
        <v>2.2349999999999999</v>
      </c>
      <c r="Z296" s="91">
        <f t="shared" si="171"/>
        <v>2.0621999999999998</v>
      </c>
      <c r="AA296" s="91">
        <f t="shared" si="171"/>
        <v>1.7574399999999999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x14ac:dyDescent="0.2">
      <c r="A301" s="98" t="s">
        <v>2704</v>
      </c>
      <c r="B301" s="28" t="str">
        <f>"28"&amp;"."&amp;$B$801&amp;"."&amp;$B$802</f>
        <v>28.07.2023</v>
      </c>
      <c r="C301" s="90" t="s">
        <v>76</v>
      </c>
      <c r="D301" s="91">
        <f>ROUND(((D302+D303+D305+D304)/1000),5)</f>
        <v>1.5458400000000001</v>
      </c>
      <c r="E301" s="91">
        <f>ROUND(((E302+E303+E305+E304)/1000),5)</f>
        <v>1.3673200000000001</v>
      </c>
      <c r="F301" s="91">
        <f>ROUND(((F302+F303+F305+F304)/1000),5)</f>
        <v>1.2182200000000001</v>
      </c>
      <c r="G301" s="91">
        <f t="shared" ref="G301:AA301" si="174">ROUND(((G302+G303+G305+G304)/1000),5)</f>
        <v>1.14954</v>
      </c>
      <c r="H301" s="91">
        <f t="shared" si="174"/>
        <v>1.1328199999999999</v>
      </c>
      <c r="I301" s="91">
        <f t="shared" si="174"/>
        <v>1.35127</v>
      </c>
      <c r="J301" s="91">
        <f t="shared" si="174"/>
        <v>1.57111</v>
      </c>
      <c r="K301" s="91">
        <f t="shared" si="174"/>
        <v>1.7914399999999999</v>
      </c>
      <c r="L301" s="91">
        <f t="shared" si="174"/>
        <v>2.0408200000000001</v>
      </c>
      <c r="M301" s="91">
        <f t="shared" si="174"/>
        <v>2.4589599999999998</v>
      </c>
      <c r="N301" s="91">
        <f t="shared" si="174"/>
        <v>2.4690799999999999</v>
      </c>
      <c r="O301" s="91">
        <f t="shared" si="174"/>
        <v>2.4795099999999999</v>
      </c>
      <c r="P301" s="91">
        <f t="shared" si="174"/>
        <v>2.4833599999999998</v>
      </c>
      <c r="Q301" s="91">
        <f t="shared" si="174"/>
        <v>2.4739599999999999</v>
      </c>
      <c r="R301" s="91">
        <f t="shared" si="174"/>
        <v>2.5525899999999999</v>
      </c>
      <c r="S301" s="91">
        <f t="shared" si="174"/>
        <v>2.4721799999999998</v>
      </c>
      <c r="T301" s="91">
        <f t="shared" si="174"/>
        <v>2.4881799999999998</v>
      </c>
      <c r="U301" s="91">
        <f t="shared" si="174"/>
        <v>2.4670899999999998</v>
      </c>
      <c r="V301" s="91">
        <f t="shared" si="174"/>
        <v>2.44217</v>
      </c>
      <c r="W301" s="91">
        <f t="shared" si="174"/>
        <v>2.3992800000000001</v>
      </c>
      <c r="X301" s="91">
        <f t="shared" si="174"/>
        <v>2.3605100000000001</v>
      </c>
      <c r="Y301" s="91">
        <f t="shared" si="174"/>
        <v>2.3456100000000002</v>
      </c>
      <c r="Z301" s="91">
        <f t="shared" si="174"/>
        <v>2.0759099999999999</v>
      </c>
      <c r="AA301" s="91">
        <f t="shared" si="174"/>
        <v>1.8956299999999999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x14ac:dyDescent="0.2">
      <c r="A306" s="98" t="s">
        <v>2709</v>
      </c>
      <c r="B306" s="28" t="str">
        <f>"29"&amp;"."&amp;$B$801&amp;"."&amp;$B$802</f>
        <v>29.07.2023</v>
      </c>
      <c r="C306" s="90" t="s">
        <v>76</v>
      </c>
      <c r="D306" s="91">
        <f>ROUND(((D307+D308+D310+D309)/1000),5)</f>
        <v>1.6515299999999999</v>
      </c>
      <c r="E306" s="91">
        <f>ROUND(((E307+E308+E310+E309)/1000),5)</f>
        <v>1.4967699999999999</v>
      </c>
      <c r="F306" s="91">
        <f>ROUND(((F307+F308+F310+F309)/1000),5)</f>
        <v>1.3962000000000001</v>
      </c>
      <c r="G306" s="91">
        <f t="shared" ref="G306:AA306" si="177">ROUND(((G307+G308+G310+G309)/1000),5)</f>
        <v>1.2966500000000001</v>
      </c>
      <c r="H306" s="91">
        <f t="shared" si="177"/>
        <v>1.2615099999999999</v>
      </c>
      <c r="I306" s="91">
        <f t="shared" si="177"/>
        <v>1.35626</v>
      </c>
      <c r="J306" s="91">
        <f t="shared" si="177"/>
        <v>1.35494</v>
      </c>
      <c r="K306" s="91">
        <f t="shared" si="177"/>
        <v>1.7380800000000001</v>
      </c>
      <c r="L306" s="91">
        <f t="shared" si="177"/>
        <v>1.8561000000000001</v>
      </c>
      <c r="M306" s="91">
        <f t="shared" si="177"/>
        <v>2.1865800000000002</v>
      </c>
      <c r="N306" s="91">
        <f t="shared" si="177"/>
        <v>2.3742999999999999</v>
      </c>
      <c r="O306" s="91">
        <f t="shared" si="177"/>
        <v>2.3994300000000002</v>
      </c>
      <c r="P306" s="91">
        <f t="shared" si="177"/>
        <v>2.3919600000000001</v>
      </c>
      <c r="Q306" s="91">
        <f t="shared" si="177"/>
        <v>2.3944800000000002</v>
      </c>
      <c r="R306" s="91">
        <f t="shared" si="177"/>
        <v>2.3848199999999999</v>
      </c>
      <c r="S306" s="91">
        <f t="shared" si="177"/>
        <v>2.3353000000000002</v>
      </c>
      <c r="T306" s="91">
        <f t="shared" si="177"/>
        <v>2.3139099999999999</v>
      </c>
      <c r="U306" s="91">
        <f t="shared" si="177"/>
        <v>2.29311</v>
      </c>
      <c r="V306" s="91">
        <f t="shared" si="177"/>
        <v>2.28993</v>
      </c>
      <c r="W306" s="91">
        <f t="shared" si="177"/>
        <v>2.18045</v>
      </c>
      <c r="X306" s="91">
        <f t="shared" si="177"/>
        <v>2.1712199999999999</v>
      </c>
      <c r="Y306" s="91">
        <f t="shared" si="177"/>
        <v>2.1572399999999998</v>
      </c>
      <c r="Z306" s="91">
        <f t="shared" si="177"/>
        <v>2.0603899999999999</v>
      </c>
      <c r="AA306" s="91">
        <f t="shared" si="177"/>
        <v>1.8738900000000001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x14ac:dyDescent="0.2">
      <c r="A311" s="98" t="s">
        <v>2714</v>
      </c>
      <c r="B311" s="28" t="str">
        <f>"30"&amp;"."&amp;$B$801&amp;"."&amp;$B$802</f>
        <v>30.07.2023</v>
      </c>
      <c r="C311" s="90" t="s">
        <v>76</v>
      </c>
      <c r="D311" s="91">
        <f>ROUND(((D312+D313+D315+D314)/1000),5)</f>
        <v>1.7135800000000001</v>
      </c>
      <c r="E311" s="91">
        <f>ROUND(((E312+E313+E315+E314)/1000),5)</f>
        <v>1.52555</v>
      </c>
      <c r="F311" s="91">
        <f>ROUND(((F312+F313+F315+F314)/1000),5)</f>
        <v>1.41123</v>
      </c>
      <c r="G311" s="91">
        <f t="shared" ref="G311:AA311" si="180">ROUND(((G312+G313+G315+G314)/1000),5)</f>
        <v>1.3528</v>
      </c>
      <c r="H311" s="91">
        <f t="shared" si="180"/>
        <v>1.30227</v>
      </c>
      <c r="I311" s="91">
        <f t="shared" si="180"/>
        <v>1.32511</v>
      </c>
      <c r="J311" s="91">
        <f t="shared" si="180"/>
        <v>1.3506800000000001</v>
      </c>
      <c r="K311" s="91">
        <f t="shared" si="180"/>
        <v>1.66218</v>
      </c>
      <c r="L311" s="91">
        <f t="shared" si="180"/>
        <v>1.8465</v>
      </c>
      <c r="M311" s="91">
        <f t="shared" si="180"/>
        <v>2.2065399999999999</v>
      </c>
      <c r="N311" s="91">
        <f t="shared" si="180"/>
        <v>2.3279299999999998</v>
      </c>
      <c r="O311" s="91">
        <f t="shared" si="180"/>
        <v>2.3723800000000002</v>
      </c>
      <c r="P311" s="91">
        <f t="shared" si="180"/>
        <v>2.3619500000000002</v>
      </c>
      <c r="Q311" s="91">
        <f t="shared" si="180"/>
        <v>2.3673099999999998</v>
      </c>
      <c r="R311" s="91">
        <f t="shared" si="180"/>
        <v>2.3672599999999999</v>
      </c>
      <c r="S311" s="91">
        <f t="shared" si="180"/>
        <v>2.3685999999999998</v>
      </c>
      <c r="T311" s="91">
        <f t="shared" si="180"/>
        <v>2.3690199999999999</v>
      </c>
      <c r="U311" s="91">
        <f t="shared" si="180"/>
        <v>2.3265699999999998</v>
      </c>
      <c r="V311" s="91">
        <f t="shared" si="180"/>
        <v>2.3353199999999998</v>
      </c>
      <c r="W311" s="91">
        <f t="shared" si="180"/>
        <v>2.3109000000000002</v>
      </c>
      <c r="X311" s="91">
        <f t="shared" si="180"/>
        <v>2.2957100000000001</v>
      </c>
      <c r="Y311" s="91">
        <f t="shared" si="180"/>
        <v>2.2689599999999999</v>
      </c>
      <c r="Z311" s="91">
        <f t="shared" si="180"/>
        <v>2.1634000000000002</v>
      </c>
      <c r="AA311" s="91">
        <f t="shared" si="180"/>
        <v>1.91296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x14ac:dyDescent="0.2">
      <c r="A316" s="98" t="s">
        <v>2719</v>
      </c>
      <c r="B316" s="28" t="str">
        <f>"31"&amp;"."&amp;$B$801&amp;"."&amp;$B$802</f>
        <v>31.07.2023</v>
      </c>
      <c r="C316" s="90" t="s">
        <v>76</v>
      </c>
      <c r="D316" s="91">
        <f>ROUND(((D317+D318+D320+D319)/1000),5)</f>
        <v>1.6648499999999999</v>
      </c>
      <c r="E316" s="91">
        <f>ROUND(((E317+E318+E320+E319)/1000),5)</f>
        <v>1.49159</v>
      </c>
      <c r="F316" s="91">
        <f>ROUND(((F317+F318+F320+F319)/1000),5)</f>
        <v>1.3985300000000001</v>
      </c>
      <c r="G316" s="91">
        <f t="shared" ref="G316:AA316" si="183">ROUND(((G317+G318+G320+G319)/1000),5)</f>
        <v>1.3693599999999999</v>
      </c>
      <c r="H316" s="91">
        <f t="shared" si="183"/>
        <v>1.36466</v>
      </c>
      <c r="I316" s="91">
        <f t="shared" si="183"/>
        <v>1.4142300000000001</v>
      </c>
      <c r="J316" s="91">
        <f t="shared" si="183"/>
        <v>1.6484700000000001</v>
      </c>
      <c r="K316" s="91">
        <f t="shared" si="183"/>
        <v>1.8795900000000001</v>
      </c>
      <c r="L316" s="91">
        <f t="shared" si="183"/>
        <v>2.1402100000000002</v>
      </c>
      <c r="M316" s="91">
        <f t="shared" si="183"/>
        <v>2.2387999999999999</v>
      </c>
      <c r="N316" s="91">
        <f t="shared" si="183"/>
        <v>2.3372700000000002</v>
      </c>
      <c r="O316" s="91">
        <f t="shared" si="183"/>
        <v>2.3933</v>
      </c>
      <c r="P316" s="91">
        <f t="shared" si="183"/>
        <v>2.37168</v>
      </c>
      <c r="Q316" s="91">
        <f t="shared" si="183"/>
        <v>2.2932399999999999</v>
      </c>
      <c r="R316" s="91">
        <f t="shared" si="183"/>
        <v>2.4496199999999999</v>
      </c>
      <c r="S316" s="91">
        <f t="shared" si="183"/>
        <v>2.4392999999999998</v>
      </c>
      <c r="T316" s="91">
        <f t="shared" si="183"/>
        <v>2.43146</v>
      </c>
      <c r="U316" s="91">
        <f t="shared" si="183"/>
        <v>2.3798699999999999</v>
      </c>
      <c r="V316" s="91">
        <f t="shared" si="183"/>
        <v>2.32463</v>
      </c>
      <c r="W316" s="91">
        <f t="shared" si="183"/>
        <v>2.26749</v>
      </c>
      <c r="X316" s="91">
        <f t="shared" si="183"/>
        <v>2.2297699999999998</v>
      </c>
      <c r="Y316" s="91">
        <f t="shared" si="183"/>
        <v>2.2063199999999998</v>
      </c>
      <c r="Z316" s="91">
        <f t="shared" si="183"/>
        <v>1.9029799999999999</v>
      </c>
      <c r="AA316" s="91">
        <f t="shared" si="183"/>
        <v>1.72397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01.07.2023</v>
      </c>
      <c r="C325" s="90" t="s">
        <v>76</v>
      </c>
      <c r="D325" s="91">
        <f>ROUND(((D326+D327+D329+D328)/1000),5)</f>
        <v>1.8785000000000001</v>
      </c>
      <c r="E325" s="91">
        <f>ROUND(((E326+E327+E329+E328)/1000),5)</f>
        <v>1.6914400000000001</v>
      </c>
      <c r="F325" s="91">
        <f>ROUND(((F326+F327+F329+F328)/1000),5)</f>
        <v>1.5705800000000001</v>
      </c>
      <c r="G325" s="91">
        <f t="shared" ref="G325:AA325" si="186">ROUND(((G326+G327+G329+G328)/1000),5)</f>
        <v>1.4603299999999999</v>
      </c>
      <c r="H325" s="91">
        <f t="shared" si="186"/>
        <v>1.40937</v>
      </c>
      <c r="I325" s="91">
        <f t="shared" si="186"/>
        <v>1.4542999999999999</v>
      </c>
      <c r="J325" s="91">
        <f t="shared" si="186"/>
        <v>1.5138</v>
      </c>
      <c r="K325" s="91">
        <f t="shared" si="186"/>
        <v>1.8335600000000001</v>
      </c>
      <c r="L325" s="91">
        <f t="shared" si="186"/>
        <v>1.9833400000000001</v>
      </c>
      <c r="M325" s="91">
        <f t="shared" si="186"/>
        <v>2.2246600000000001</v>
      </c>
      <c r="N325" s="91">
        <f t="shared" si="186"/>
        <v>2.29115</v>
      </c>
      <c r="O325" s="91">
        <f t="shared" si="186"/>
        <v>2.48563</v>
      </c>
      <c r="P325" s="91">
        <f t="shared" si="186"/>
        <v>2.48542</v>
      </c>
      <c r="Q325" s="91">
        <f t="shared" si="186"/>
        <v>2.4863400000000002</v>
      </c>
      <c r="R325" s="91">
        <f t="shared" si="186"/>
        <v>2.4862099999999998</v>
      </c>
      <c r="S325" s="91">
        <f t="shared" si="186"/>
        <v>2.4847999999999999</v>
      </c>
      <c r="T325" s="91">
        <f t="shared" si="186"/>
        <v>2.2660499999999999</v>
      </c>
      <c r="U325" s="91">
        <f t="shared" si="186"/>
        <v>2.1398000000000001</v>
      </c>
      <c r="V325" s="91">
        <f t="shared" si="186"/>
        <v>2.0732499999999998</v>
      </c>
      <c r="W325" s="91">
        <f t="shared" si="186"/>
        <v>2.0254099999999999</v>
      </c>
      <c r="X325" s="91">
        <f t="shared" si="186"/>
        <v>2.0259399999999999</v>
      </c>
      <c r="Y325" s="91">
        <f t="shared" si="186"/>
        <v>2.1040800000000002</v>
      </c>
      <c r="Z325" s="91">
        <f t="shared" si="186"/>
        <v>2.0226000000000002</v>
      </c>
      <c r="AA325" s="91">
        <f t="shared" si="186"/>
        <v>1.8950100000000001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x14ac:dyDescent="0.2">
      <c r="A330" s="98" t="s">
        <v>2729</v>
      </c>
      <c r="B330" s="28" t="str">
        <f>"02"&amp;"."&amp;$B$801&amp;"."&amp;$B$802</f>
        <v>02.07.2023</v>
      </c>
      <c r="C330" s="90" t="s">
        <v>76</v>
      </c>
      <c r="D330" s="91">
        <f>ROUND(((D331+D332+D334+D333)/1000),5)</f>
        <v>1.7271000000000001</v>
      </c>
      <c r="E330" s="91">
        <f>ROUND(((E331+E332+E334+E333)/1000),5)</f>
        <v>1.51555</v>
      </c>
      <c r="F330" s="91">
        <f>ROUND(((F331+F332+F334+F333)/1000),5)</f>
        <v>1.3894899999999999</v>
      </c>
      <c r="G330" s="91">
        <f t="shared" ref="G330:AA330" si="189">ROUND(((G331+G332+G334+G333)/1000),5)</f>
        <v>1.3260799999999999</v>
      </c>
      <c r="H330" s="91">
        <f t="shared" si="189"/>
        <v>1.2577</v>
      </c>
      <c r="I330" s="91">
        <f t="shared" si="189"/>
        <v>1.27112</v>
      </c>
      <c r="J330" s="91">
        <f t="shared" si="189"/>
        <v>1.2308600000000001</v>
      </c>
      <c r="K330" s="91">
        <f t="shared" si="189"/>
        <v>1.4941199999999999</v>
      </c>
      <c r="L330" s="91">
        <f t="shared" si="189"/>
        <v>1.86832</v>
      </c>
      <c r="M330" s="91">
        <f t="shared" si="189"/>
        <v>2.0830600000000001</v>
      </c>
      <c r="N330" s="91">
        <f t="shared" si="189"/>
        <v>2.2237300000000002</v>
      </c>
      <c r="O330" s="91">
        <f t="shared" si="189"/>
        <v>2.2410899999999998</v>
      </c>
      <c r="P330" s="91">
        <f t="shared" si="189"/>
        <v>2.24763</v>
      </c>
      <c r="Q330" s="91">
        <f t="shared" si="189"/>
        <v>2.2513299999999998</v>
      </c>
      <c r="R330" s="91">
        <f t="shared" si="189"/>
        <v>2.2529300000000001</v>
      </c>
      <c r="S330" s="91">
        <f t="shared" si="189"/>
        <v>2.2482600000000001</v>
      </c>
      <c r="T330" s="91">
        <f t="shared" si="189"/>
        <v>2.2351700000000001</v>
      </c>
      <c r="U330" s="91">
        <f t="shared" si="189"/>
        <v>2.2151700000000001</v>
      </c>
      <c r="V330" s="91">
        <f t="shared" si="189"/>
        <v>2.2091099999999999</v>
      </c>
      <c r="W330" s="91">
        <f t="shared" si="189"/>
        <v>2.2044800000000002</v>
      </c>
      <c r="X330" s="91">
        <f t="shared" si="189"/>
        <v>2.20072</v>
      </c>
      <c r="Y330" s="91">
        <f t="shared" si="189"/>
        <v>2.2000999999999999</v>
      </c>
      <c r="Z330" s="91">
        <f t="shared" si="189"/>
        <v>2.0458099999999999</v>
      </c>
      <c r="AA330" s="91">
        <f t="shared" si="189"/>
        <v>1.8805400000000001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x14ac:dyDescent="0.2">
      <c r="A335" s="98" t="s">
        <v>2734</v>
      </c>
      <c r="B335" s="28" t="str">
        <f>"03"&amp;"."&amp;$B$801&amp;"."&amp;$B$802</f>
        <v>03.07.2023</v>
      </c>
      <c r="C335" s="90" t="s">
        <v>76</v>
      </c>
      <c r="D335" s="91">
        <f>ROUND(((D336+D337+D339+D338)/1000),5)</f>
        <v>1.77437</v>
      </c>
      <c r="E335" s="91">
        <f>ROUND(((E336+E337+E339+E338)/1000),5)</f>
        <v>1.5421800000000001</v>
      </c>
      <c r="F335" s="91">
        <f>ROUND(((F336+F337+F339+F338)/1000),5)</f>
        <v>1.3955500000000001</v>
      </c>
      <c r="G335" s="91">
        <f t="shared" ref="G335:AA335" si="192">ROUND(((G336+G337+G339+G338)/1000),5)</f>
        <v>1.3187800000000001</v>
      </c>
      <c r="H335" s="91">
        <f t="shared" si="192"/>
        <v>1.5165299999999999</v>
      </c>
      <c r="I335" s="91">
        <f t="shared" si="192"/>
        <v>1.65907</v>
      </c>
      <c r="J335" s="91">
        <f t="shared" si="192"/>
        <v>1.73417</v>
      </c>
      <c r="K335" s="91">
        <f t="shared" si="192"/>
        <v>1.89192</v>
      </c>
      <c r="L335" s="91">
        <f t="shared" si="192"/>
        <v>2.14744</v>
      </c>
      <c r="M335" s="91">
        <f t="shared" si="192"/>
        <v>2.4168599999999998</v>
      </c>
      <c r="N335" s="91">
        <f t="shared" si="192"/>
        <v>2.4644900000000001</v>
      </c>
      <c r="O335" s="91">
        <f t="shared" si="192"/>
        <v>2.4631500000000002</v>
      </c>
      <c r="P335" s="91">
        <f t="shared" si="192"/>
        <v>2.4542999999999999</v>
      </c>
      <c r="Q335" s="91">
        <f t="shared" si="192"/>
        <v>2.46495</v>
      </c>
      <c r="R335" s="91">
        <f t="shared" si="192"/>
        <v>2.4615999999999998</v>
      </c>
      <c r="S335" s="91">
        <f t="shared" si="192"/>
        <v>2.4584000000000001</v>
      </c>
      <c r="T335" s="91">
        <f t="shared" si="192"/>
        <v>2.45994</v>
      </c>
      <c r="U335" s="91">
        <f t="shared" si="192"/>
        <v>2.4551799999999999</v>
      </c>
      <c r="V335" s="91">
        <f t="shared" si="192"/>
        <v>2.4409000000000001</v>
      </c>
      <c r="W335" s="91">
        <f t="shared" si="192"/>
        <v>2.3544200000000002</v>
      </c>
      <c r="X335" s="91">
        <f t="shared" si="192"/>
        <v>2.2629100000000002</v>
      </c>
      <c r="Y335" s="91">
        <f t="shared" si="192"/>
        <v>2.1625000000000001</v>
      </c>
      <c r="Z335" s="91">
        <f t="shared" si="192"/>
        <v>1.94354</v>
      </c>
      <c r="AA335" s="91">
        <f t="shared" si="192"/>
        <v>1.8831199999999999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x14ac:dyDescent="0.2">
      <c r="A340" s="98" t="s">
        <v>2739</v>
      </c>
      <c r="B340" s="28" t="str">
        <f>"04"&amp;"."&amp;$B$801&amp;"."&amp;$B$802</f>
        <v>04.07.2023</v>
      </c>
      <c r="C340" s="90" t="s">
        <v>76</v>
      </c>
      <c r="D340" s="91">
        <f>ROUND(((D341+D342+D344+D343)/1000),5)</f>
        <v>1.70675</v>
      </c>
      <c r="E340" s="91">
        <f>ROUND(((E341+E342+E344+E343)/1000),5)</f>
        <v>1.5654999999999999</v>
      </c>
      <c r="F340" s="91">
        <f>ROUND(((F341+F342+F344+F343)/1000),5)</f>
        <v>1.44065</v>
      </c>
      <c r="G340" s="91">
        <f t="shared" ref="G340:AA340" si="195">ROUND(((G341+G342+G344+G343)/1000),5)</f>
        <v>1.2422200000000001</v>
      </c>
      <c r="H340" s="91">
        <f t="shared" si="195"/>
        <v>1.17127</v>
      </c>
      <c r="I340" s="91">
        <f t="shared" si="195"/>
        <v>1.26712</v>
      </c>
      <c r="J340" s="91">
        <f t="shared" si="195"/>
        <v>1.69055</v>
      </c>
      <c r="K340" s="91">
        <f t="shared" si="195"/>
        <v>1.8891899999999999</v>
      </c>
      <c r="L340" s="91">
        <f t="shared" si="195"/>
        <v>2.1073</v>
      </c>
      <c r="M340" s="91">
        <f t="shared" si="195"/>
        <v>2.4035000000000002</v>
      </c>
      <c r="N340" s="91">
        <f t="shared" si="195"/>
        <v>2.4617499999999999</v>
      </c>
      <c r="O340" s="91">
        <f t="shared" si="195"/>
        <v>2.4685800000000002</v>
      </c>
      <c r="P340" s="91">
        <f t="shared" si="195"/>
        <v>2.4450699999999999</v>
      </c>
      <c r="Q340" s="91">
        <f t="shared" si="195"/>
        <v>2.4577399999999998</v>
      </c>
      <c r="R340" s="91">
        <f t="shared" si="195"/>
        <v>2.50482</v>
      </c>
      <c r="S340" s="91">
        <f t="shared" si="195"/>
        <v>2.4932099999999999</v>
      </c>
      <c r="T340" s="91">
        <f t="shared" si="195"/>
        <v>2.4638200000000001</v>
      </c>
      <c r="U340" s="91">
        <f t="shared" si="195"/>
        <v>2.4536500000000001</v>
      </c>
      <c r="V340" s="91">
        <f t="shared" si="195"/>
        <v>2.4070900000000002</v>
      </c>
      <c r="W340" s="91">
        <f t="shared" si="195"/>
        <v>2.3047599999999999</v>
      </c>
      <c r="X340" s="91">
        <f t="shared" si="195"/>
        <v>2.2639300000000002</v>
      </c>
      <c r="Y340" s="91">
        <f t="shared" si="195"/>
        <v>2.2593999999999999</v>
      </c>
      <c r="Z340" s="91">
        <f t="shared" si="195"/>
        <v>2.0114299999999998</v>
      </c>
      <c r="AA340" s="91">
        <f t="shared" si="195"/>
        <v>1.85341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x14ac:dyDescent="0.2">
      <c r="A345" s="98" t="s">
        <v>2744</v>
      </c>
      <c r="B345" s="28" t="str">
        <f>"05"&amp;"."&amp;$B$801&amp;"."&amp;$B$802</f>
        <v>05.07.2023</v>
      </c>
      <c r="C345" s="90" t="s">
        <v>76</v>
      </c>
      <c r="D345" s="91">
        <f>ROUND(((D346+D347+D349+D348)/1000),5)</f>
        <v>1.5063899999999999</v>
      </c>
      <c r="E345" s="91">
        <f>ROUND(((E346+E347+E349+E348)/1000),5)</f>
        <v>1.31846</v>
      </c>
      <c r="F345" s="91">
        <f>ROUND(((F346+F347+F349+F348)/1000),5)</f>
        <v>1.23865</v>
      </c>
      <c r="G345" s="91">
        <f t="shared" ref="G345:AA345" si="198">ROUND(((G346+G347+G349+G348)/1000),5)</f>
        <v>1.1953</v>
      </c>
      <c r="H345" s="91">
        <f t="shared" si="198"/>
        <v>1.1383300000000001</v>
      </c>
      <c r="I345" s="91">
        <f t="shared" si="198"/>
        <v>1.2149000000000001</v>
      </c>
      <c r="J345" s="91">
        <f t="shared" si="198"/>
        <v>1.4932700000000001</v>
      </c>
      <c r="K345" s="91">
        <f t="shared" si="198"/>
        <v>1.8678699999999999</v>
      </c>
      <c r="L345" s="91">
        <f t="shared" si="198"/>
        <v>2.09707</v>
      </c>
      <c r="M345" s="91">
        <f t="shared" si="198"/>
        <v>2.3858199999999998</v>
      </c>
      <c r="N345" s="91">
        <f t="shared" si="198"/>
        <v>2.4591500000000002</v>
      </c>
      <c r="O345" s="91">
        <f t="shared" si="198"/>
        <v>2.4844200000000001</v>
      </c>
      <c r="P345" s="91">
        <f t="shared" si="198"/>
        <v>2.47336</v>
      </c>
      <c r="Q345" s="91">
        <f t="shared" si="198"/>
        <v>2.4748399999999999</v>
      </c>
      <c r="R345" s="91">
        <f t="shared" si="198"/>
        <v>2.5196399999999999</v>
      </c>
      <c r="S345" s="91">
        <f t="shared" si="198"/>
        <v>2.5118800000000001</v>
      </c>
      <c r="T345" s="91">
        <f t="shared" si="198"/>
        <v>2.4871300000000001</v>
      </c>
      <c r="U345" s="91">
        <f t="shared" si="198"/>
        <v>2.4741399999999998</v>
      </c>
      <c r="V345" s="91">
        <f t="shared" si="198"/>
        <v>2.4148999999999998</v>
      </c>
      <c r="W345" s="91">
        <f t="shared" si="198"/>
        <v>2.3382100000000001</v>
      </c>
      <c r="X345" s="91">
        <f t="shared" si="198"/>
        <v>2.2553899999999998</v>
      </c>
      <c r="Y345" s="91">
        <f t="shared" si="198"/>
        <v>2.2290999999999999</v>
      </c>
      <c r="Z345" s="91">
        <f t="shared" si="198"/>
        <v>2.0073300000000001</v>
      </c>
      <c r="AA345" s="91">
        <f t="shared" si="198"/>
        <v>1.7919799999999999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x14ac:dyDescent="0.2">
      <c r="A350" s="98" t="s">
        <v>2749</v>
      </c>
      <c r="B350" s="28" t="str">
        <f>"06"&amp;"."&amp;$B$801&amp;"."&amp;$B$802</f>
        <v>06.07.2023</v>
      </c>
      <c r="C350" s="90" t="s">
        <v>76</v>
      </c>
      <c r="D350" s="91">
        <f>ROUND(((D351+D352+D354+D353)/1000),5)</f>
        <v>1.50885</v>
      </c>
      <c r="E350" s="91">
        <f>ROUND(((E351+E352+E354+E353)/1000),5)</f>
        <v>1.32237</v>
      </c>
      <c r="F350" s="91">
        <f>ROUND(((F351+F352+F354+F353)/1000),5)</f>
        <v>1.2165600000000001</v>
      </c>
      <c r="G350" s="91">
        <f t="shared" ref="G350:AA350" si="201">ROUND(((G351+G352+G354+G353)/1000),5)</f>
        <v>1.1609700000000001</v>
      </c>
      <c r="H350" s="91">
        <f t="shared" si="201"/>
        <v>1.09057</v>
      </c>
      <c r="I350" s="91">
        <f t="shared" si="201"/>
        <v>1.1609799999999999</v>
      </c>
      <c r="J350" s="91">
        <f t="shared" si="201"/>
        <v>1.36951</v>
      </c>
      <c r="K350" s="91">
        <f t="shared" si="201"/>
        <v>1.86629</v>
      </c>
      <c r="L350" s="91">
        <f t="shared" si="201"/>
        <v>2.0604499999999999</v>
      </c>
      <c r="M350" s="91">
        <f t="shared" si="201"/>
        <v>2.37683</v>
      </c>
      <c r="N350" s="91">
        <f t="shared" si="201"/>
        <v>2.4039000000000001</v>
      </c>
      <c r="O350" s="91">
        <f t="shared" si="201"/>
        <v>2.4042400000000002</v>
      </c>
      <c r="P350" s="91">
        <f t="shared" si="201"/>
        <v>2.3727800000000001</v>
      </c>
      <c r="Q350" s="91">
        <f t="shared" si="201"/>
        <v>2.4082699999999999</v>
      </c>
      <c r="R350" s="91">
        <f t="shared" si="201"/>
        <v>2.4136299999999999</v>
      </c>
      <c r="S350" s="91">
        <f t="shared" si="201"/>
        <v>2.4455100000000001</v>
      </c>
      <c r="T350" s="91">
        <f t="shared" si="201"/>
        <v>2.4300999999999999</v>
      </c>
      <c r="U350" s="91">
        <f t="shared" si="201"/>
        <v>2.4240699999999999</v>
      </c>
      <c r="V350" s="91">
        <f t="shared" si="201"/>
        <v>2.3855</v>
      </c>
      <c r="W350" s="91">
        <f t="shared" si="201"/>
        <v>2.2925900000000001</v>
      </c>
      <c r="X350" s="91">
        <f t="shared" si="201"/>
        <v>2.2489400000000002</v>
      </c>
      <c r="Y350" s="91">
        <f t="shared" si="201"/>
        <v>2.2214999999999998</v>
      </c>
      <c r="Z350" s="91">
        <f t="shared" si="201"/>
        <v>2.0962000000000001</v>
      </c>
      <c r="AA350" s="91">
        <f t="shared" si="201"/>
        <v>1.8189599999999999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x14ac:dyDescent="0.2">
      <c r="A355" s="98" t="s">
        <v>2754</v>
      </c>
      <c r="B355" s="28" t="str">
        <f>"07"&amp;"."&amp;$B$801&amp;"."&amp;$B$802</f>
        <v>07.07.2023</v>
      </c>
      <c r="C355" s="90" t="s">
        <v>76</v>
      </c>
      <c r="D355" s="91">
        <f>ROUND(((D356+D357+D359+D358)/1000),5)</f>
        <v>1.50251</v>
      </c>
      <c r="E355" s="91">
        <f>ROUND(((E356+E357+E359+E358)/1000),5)</f>
        <v>1.3411200000000001</v>
      </c>
      <c r="F355" s="91">
        <f>ROUND(((F356+F357+F359+F358)/1000),5)</f>
        <v>1.26149</v>
      </c>
      <c r="G355" s="91">
        <f t="shared" ref="G355:AA355" si="204">ROUND(((G356+G357+G359+G358)/1000),5)</f>
        <v>1.22502</v>
      </c>
      <c r="H355" s="91">
        <f t="shared" si="204"/>
        <v>1.2177</v>
      </c>
      <c r="I355" s="91">
        <f t="shared" si="204"/>
        <v>1.30992</v>
      </c>
      <c r="J355" s="91">
        <f t="shared" si="204"/>
        <v>1.5449900000000001</v>
      </c>
      <c r="K355" s="91">
        <f t="shared" si="204"/>
        <v>1.9438899999999999</v>
      </c>
      <c r="L355" s="91">
        <f t="shared" si="204"/>
        <v>2.2028599999999998</v>
      </c>
      <c r="M355" s="91">
        <f t="shared" si="204"/>
        <v>2.4909400000000002</v>
      </c>
      <c r="N355" s="91">
        <f t="shared" si="204"/>
        <v>2.52203</v>
      </c>
      <c r="O355" s="91">
        <f t="shared" si="204"/>
        <v>2.5180400000000001</v>
      </c>
      <c r="P355" s="91">
        <f t="shared" si="204"/>
        <v>2.48597</v>
      </c>
      <c r="Q355" s="91">
        <f t="shared" si="204"/>
        <v>2.5137499999999999</v>
      </c>
      <c r="R355" s="91">
        <f t="shared" si="204"/>
        <v>2.5208599999999999</v>
      </c>
      <c r="S355" s="91">
        <f t="shared" si="204"/>
        <v>2.5182699999999998</v>
      </c>
      <c r="T355" s="91">
        <f t="shared" si="204"/>
        <v>2.5184799999999998</v>
      </c>
      <c r="U355" s="91">
        <f t="shared" si="204"/>
        <v>2.5305599999999999</v>
      </c>
      <c r="V355" s="91">
        <f t="shared" si="204"/>
        <v>2.50414</v>
      </c>
      <c r="W355" s="91">
        <f t="shared" si="204"/>
        <v>2.4813900000000002</v>
      </c>
      <c r="X355" s="91">
        <f t="shared" si="204"/>
        <v>2.4372600000000002</v>
      </c>
      <c r="Y355" s="91">
        <f t="shared" si="204"/>
        <v>2.47959</v>
      </c>
      <c r="Z355" s="91">
        <f t="shared" si="204"/>
        <v>2.2905500000000001</v>
      </c>
      <c r="AA355" s="91">
        <f t="shared" si="204"/>
        <v>2.0297700000000001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x14ac:dyDescent="0.2">
      <c r="A360" s="98" t="s">
        <v>2759</v>
      </c>
      <c r="B360" s="28" t="str">
        <f>"08"&amp;"."&amp;$B$801&amp;"."&amp;$B$802</f>
        <v>08.07.2023</v>
      </c>
      <c r="C360" s="90" t="s">
        <v>76</v>
      </c>
      <c r="D360" s="91">
        <f>ROUND(((D361+D362+D364+D363)/1000),5)</f>
        <v>1.85564</v>
      </c>
      <c r="E360" s="91">
        <f>ROUND(((E361+E362+E364+E363)/1000),5)</f>
        <v>1.7037800000000001</v>
      </c>
      <c r="F360" s="91">
        <f>ROUND(((F361+F362+F364+F363)/1000),5)</f>
        <v>1.55847</v>
      </c>
      <c r="G360" s="91">
        <f t="shared" ref="G360:AA360" si="207">ROUND(((G361+G362+G364+G363)/1000),5)</f>
        <v>1.46441</v>
      </c>
      <c r="H360" s="91">
        <f t="shared" si="207"/>
        <v>1.3909100000000001</v>
      </c>
      <c r="I360" s="91">
        <f t="shared" si="207"/>
        <v>1.49657</v>
      </c>
      <c r="J360" s="91">
        <f t="shared" si="207"/>
        <v>1.6129100000000001</v>
      </c>
      <c r="K360" s="91">
        <f t="shared" si="207"/>
        <v>1.78285</v>
      </c>
      <c r="L360" s="91">
        <f t="shared" si="207"/>
        <v>1.96828</v>
      </c>
      <c r="M360" s="91">
        <f t="shared" si="207"/>
        <v>2.3452000000000002</v>
      </c>
      <c r="N360" s="91">
        <f t="shared" si="207"/>
        <v>2.4778099999999998</v>
      </c>
      <c r="O360" s="91">
        <f t="shared" si="207"/>
        <v>2.4975100000000001</v>
      </c>
      <c r="P360" s="91">
        <f t="shared" si="207"/>
        <v>2.4969199999999998</v>
      </c>
      <c r="Q360" s="91">
        <f t="shared" si="207"/>
        <v>2.51064</v>
      </c>
      <c r="R360" s="91">
        <f t="shared" si="207"/>
        <v>2.5073500000000002</v>
      </c>
      <c r="S360" s="91">
        <f t="shared" si="207"/>
        <v>2.49627</v>
      </c>
      <c r="T360" s="91">
        <f t="shared" si="207"/>
        <v>2.4659200000000001</v>
      </c>
      <c r="U360" s="91">
        <f t="shared" si="207"/>
        <v>2.3824200000000002</v>
      </c>
      <c r="V360" s="91">
        <f t="shared" si="207"/>
        <v>2.3332999999999999</v>
      </c>
      <c r="W360" s="91">
        <f t="shared" si="207"/>
        <v>2.34321</v>
      </c>
      <c r="X360" s="91">
        <f t="shared" si="207"/>
        <v>2.3119999999999998</v>
      </c>
      <c r="Y360" s="91">
        <f t="shared" si="207"/>
        <v>2.2993899999999998</v>
      </c>
      <c r="Z360" s="91">
        <f t="shared" si="207"/>
        <v>2.2945899999999999</v>
      </c>
      <c r="AA360" s="91">
        <f t="shared" si="207"/>
        <v>2.04921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x14ac:dyDescent="0.2">
      <c r="A365" s="98" t="s">
        <v>2764</v>
      </c>
      <c r="B365" s="28" t="str">
        <f>"09"&amp;"."&amp;$B$801&amp;"."&amp;$B$802</f>
        <v>09.07.2023</v>
      </c>
      <c r="C365" s="90" t="s">
        <v>76</v>
      </c>
      <c r="D365" s="91">
        <f>ROUND(((D366+D367+D369+D368)/1000),5)</f>
        <v>1.94509</v>
      </c>
      <c r="E365" s="91">
        <f>ROUND(((E366+E367+E369+E368)/1000),5)</f>
        <v>1.7880100000000001</v>
      </c>
      <c r="F365" s="91">
        <f>ROUND(((F366+F367+F369+F368)/1000),5)</f>
        <v>1.6237699999999999</v>
      </c>
      <c r="G365" s="91">
        <f t="shared" ref="G365:AA365" si="210">ROUND(((G366+G367+G369+G368)/1000),5)</f>
        <v>1.5436099999999999</v>
      </c>
      <c r="H365" s="91">
        <f t="shared" si="210"/>
        <v>1.50325</v>
      </c>
      <c r="I365" s="91">
        <f t="shared" si="210"/>
        <v>1.5065299999999999</v>
      </c>
      <c r="J365" s="91">
        <f t="shared" si="210"/>
        <v>1.66455</v>
      </c>
      <c r="K365" s="91">
        <f t="shared" si="210"/>
        <v>1.85714</v>
      </c>
      <c r="L365" s="91">
        <f t="shared" si="210"/>
        <v>1.99526</v>
      </c>
      <c r="M365" s="91">
        <f t="shared" si="210"/>
        <v>2.30247</v>
      </c>
      <c r="N365" s="91">
        <f t="shared" si="210"/>
        <v>2.4640200000000001</v>
      </c>
      <c r="O365" s="91">
        <f t="shared" si="210"/>
        <v>2.50658</v>
      </c>
      <c r="P365" s="91">
        <f t="shared" si="210"/>
        <v>2.4987699999999999</v>
      </c>
      <c r="Q365" s="91">
        <f t="shared" si="210"/>
        <v>2.5192399999999999</v>
      </c>
      <c r="R365" s="91">
        <f t="shared" si="210"/>
        <v>2.5186500000000001</v>
      </c>
      <c r="S365" s="91">
        <f t="shared" si="210"/>
        <v>2.51824</v>
      </c>
      <c r="T365" s="91">
        <f t="shared" si="210"/>
        <v>2.48386</v>
      </c>
      <c r="U365" s="91">
        <f t="shared" si="210"/>
        <v>2.4095499999999999</v>
      </c>
      <c r="V365" s="91">
        <f t="shared" si="210"/>
        <v>2.3714900000000001</v>
      </c>
      <c r="W365" s="91">
        <f t="shared" si="210"/>
        <v>2.3411900000000001</v>
      </c>
      <c r="X365" s="91">
        <f t="shared" si="210"/>
        <v>2.30707</v>
      </c>
      <c r="Y365" s="91">
        <f t="shared" si="210"/>
        <v>2.3235000000000001</v>
      </c>
      <c r="Z365" s="91">
        <f t="shared" si="210"/>
        <v>2.2720500000000001</v>
      </c>
      <c r="AA365" s="91">
        <f t="shared" si="210"/>
        <v>2.0342699999999998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x14ac:dyDescent="0.2">
      <c r="A370" s="98" t="s">
        <v>2769</v>
      </c>
      <c r="B370" s="28" t="str">
        <f>"10"&amp;"."&amp;$B$801&amp;"."&amp;$B$802</f>
        <v>10.07.2023</v>
      </c>
      <c r="C370" s="90" t="s">
        <v>76</v>
      </c>
      <c r="D370" s="91">
        <f>ROUND(((D371+D372+D374+D373)/1000),5)</f>
        <v>1.78911</v>
      </c>
      <c r="E370" s="91">
        <f>ROUND(((E371+E372+E374+E373)/1000),5)</f>
        <v>1.5848</v>
      </c>
      <c r="F370" s="91">
        <f>ROUND(((F371+F372+F374+F373)/1000),5)</f>
        <v>1.4272199999999999</v>
      </c>
      <c r="G370" s="91">
        <f t="shared" ref="G370:AA370" si="213">ROUND(((G371+G372+G374+G373)/1000),5)</f>
        <v>1.3325899999999999</v>
      </c>
      <c r="H370" s="91">
        <f t="shared" si="213"/>
        <v>1.2269000000000001</v>
      </c>
      <c r="I370" s="91">
        <f t="shared" si="213"/>
        <v>1.4503299999999999</v>
      </c>
      <c r="J370" s="91">
        <f t="shared" si="213"/>
        <v>1.7163200000000001</v>
      </c>
      <c r="K370" s="91">
        <f t="shared" si="213"/>
        <v>1.8944799999999999</v>
      </c>
      <c r="L370" s="91">
        <f t="shared" si="213"/>
        <v>2.0871900000000001</v>
      </c>
      <c r="M370" s="91">
        <f t="shared" si="213"/>
        <v>2.2577400000000001</v>
      </c>
      <c r="N370" s="91">
        <f t="shared" si="213"/>
        <v>2.4582199999999998</v>
      </c>
      <c r="O370" s="91">
        <f t="shared" si="213"/>
        <v>2.4757500000000001</v>
      </c>
      <c r="P370" s="91">
        <f t="shared" si="213"/>
        <v>2.4536699999999998</v>
      </c>
      <c r="Q370" s="91">
        <f t="shared" si="213"/>
        <v>2.48786</v>
      </c>
      <c r="R370" s="91">
        <f t="shared" si="213"/>
        <v>2.48793</v>
      </c>
      <c r="S370" s="91">
        <f t="shared" si="213"/>
        <v>2.40924</v>
      </c>
      <c r="T370" s="91">
        <f t="shared" si="213"/>
        <v>2.3992300000000002</v>
      </c>
      <c r="U370" s="91">
        <f t="shared" si="213"/>
        <v>2.4410500000000002</v>
      </c>
      <c r="V370" s="91">
        <f t="shared" si="213"/>
        <v>2.2889699999999999</v>
      </c>
      <c r="W370" s="91">
        <f t="shared" si="213"/>
        <v>2.2067999999999999</v>
      </c>
      <c r="X370" s="91">
        <f t="shared" si="213"/>
        <v>2.1649699999999998</v>
      </c>
      <c r="Y370" s="91">
        <f t="shared" si="213"/>
        <v>2.1886899999999998</v>
      </c>
      <c r="Z370" s="91">
        <f t="shared" si="213"/>
        <v>2.04705</v>
      </c>
      <c r="AA370" s="91">
        <f t="shared" si="213"/>
        <v>1.96407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x14ac:dyDescent="0.2">
      <c r="A375" s="98" t="s">
        <v>2774</v>
      </c>
      <c r="B375" s="28" t="str">
        <f>"11"&amp;"."&amp;$B$801&amp;"."&amp;$B$802</f>
        <v>11.07.2023</v>
      </c>
      <c r="C375" s="90" t="s">
        <v>76</v>
      </c>
      <c r="D375" s="91">
        <f>ROUND(((D376+D377+D379+D378)/1000),5)</f>
        <v>1.7119599999999999</v>
      </c>
      <c r="E375" s="91">
        <f>ROUND(((E376+E377+E379+E378)/1000),5)</f>
        <v>1.6374200000000001</v>
      </c>
      <c r="F375" s="91">
        <f>ROUND(((F376+F377+F379+F378)/1000),5)</f>
        <v>1.4197200000000001</v>
      </c>
      <c r="G375" s="91">
        <f t="shared" ref="G375:AA375" si="216">ROUND(((G376+G377+G379+G378)/1000),5)</f>
        <v>1.24268</v>
      </c>
      <c r="H375" s="91">
        <f t="shared" si="216"/>
        <v>1.23404</v>
      </c>
      <c r="I375" s="91">
        <f t="shared" si="216"/>
        <v>1.4417199999999999</v>
      </c>
      <c r="J375" s="91">
        <f t="shared" si="216"/>
        <v>1.68283</v>
      </c>
      <c r="K375" s="91">
        <f t="shared" si="216"/>
        <v>1.86114</v>
      </c>
      <c r="L375" s="91">
        <f t="shared" si="216"/>
        <v>2.0730200000000001</v>
      </c>
      <c r="M375" s="91">
        <f t="shared" si="216"/>
        <v>2.1718700000000002</v>
      </c>
      <c r="N375" s="91">
        <f t="shared" si="216"/>
        <v>2.1840899999999999</v>
      </c>
      <c r="O375" s="91">
        <f t="shared" si="216"/>
        <v>2.1994099999999999</v>
      </c>
      <c r="P375" s="91">
        <f t="shared" si="216"/>
        <v>2.2157100000000001</v>
      </c>
      <c r="Q375" s="91">
        <f t="shared" si="216"/>
        <v>2.2124700000000002</v>
      </c>
      <c r="R375" s="91">
        <f t="shared" si="216"/>
        <v>2.2447900000000001</v>
      </c>
      <c r="S375" s="91">
        <f t="shared" si="216"/>
        <v>2.2405900000000001</v>
      </c>
      <c r="T375" s="91">
        <f t="shared" si="216"/>
        <v>2.2373699999999999</v>
      </c>
      <c r="U375" s="91">
        <f t="shared" si="216"/>
        <v>2.2252299999999998</v>
      </c>
      <c r="V375" s="91">
        <f t="shared" si="216"/>
        <v>2.1950799999999999</v>
      </c>
      <c r="W375" s="91">
        <f t="shared" si="216"/>
        <v>2.1506699999999999</v>
      </c>
      <c r="X375" s="91">
        <f t="shared" si="216"/>
        <v>2.10398</v>
      </c>
      <c r="Y375" s="91">
        <f t="shared" si="216"/>
        <v>2.1282700000000001</v>
      </c>
      <c r="Z375" s="91">
        <f t="shared" si="216"/>
        <v>1.98573</v>
      </c>
      <c r="AA375" s="91">
        <f t="shared" si="216"/>
        <v>1.9422900000000001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x14ac:dyDescent="0.2">
      <c r="A380" s="98" t="s">
        <v>2779</v>
      </c>
      <c r="B380" s="28" t="str">
        <f>"12"&amp;"."&amp;$B$801&amp;"."&amp;$B$802</f>
        <v>12.07.2023</v>
      </c>
      <c r="C380" s="90" t="s">
        <v>76</v>
      </c>
      <c r="D380" s="91">
        <f>ROUND(((D381+D382+D384+D383)/1000),5)</f>
        <v>1.66482</v>
      </c>
      <c r="E380" s="91">
        <f>ROUND(((E381+E382+E384+E383)/1000),5)</f>
        <v>1.54864</v>
      </c>
      <c r="F380" s="91">
        <f>ROUND(((F381+F382+F384+F383)/1000),5)</f>
        <v>1.45794</v>
      </c>
      <c r="G380" s="91">
        <f t="shared" ref="G380:AA380" si="219">ROUND(((G381+G382+G384+G383)/1000),5)</f>
        <v>1.4134899999999999</v>
      </c>
      <c r="H380" s="91">
        <f t="shared" si="219"/>
        <v>1.4058999999999999</v>
      </c>
      <c r="I380" s="91">
        <f t="shared" si="219"/>
        <v>1.5261400000000001</v>
      </c>
      <c r="J380" s="91">
        <f t="shared" si="219"/>
        <v>1.76492</v>
      </c>
      <c r="K380" s="91">
        <f t="shared" si="219"/>
        <v>1.93529</v>
      </c>
      <c r="L380" s="91">
        <f t="shared" si="219"/>
        <v>2.1841900000000001</v>
      </c>
      <c r="M380" s="91">
        <f t="shared" si="219"/>
        <v>2.3833899999999999</v>
      </c>
      <c r="N380" s="91">
        <f t="shared" si="219"/>
        <v>2.4867599999999999</v>
      </c>
      <c r="O380" s="91">
        <f t="shared" si="219"/>
        <v>2.4850300000000001</v>
      </c>
      <c r="P380" s="91">
        <f t="shared" si="219"/>
        <v>2.4465499999999998</v>
      </c>
      <c r="Q380" s="91">
        <f t="shared" si="219"/>
        <v>2.4324699999999999</v>
      </c>
      <c r="R380" s="91">
        <f t="shared" si="219"/>
        <v>2.55071</v>
      </c>
      <c r="S380" s="91">
        <f t="shared" si="219"/>
        <v>2.4961600000000002</v>
      </c>
      <c r="T380" s="91">
        <f t="shared" si="219"/>
        <v>2.48312</v>
      </c>
      <c r="U380" s="91">
        <f t="shared" si="219"/>
        <v>2.3554499999999998</v>
      </c>
      <c r="V380" s="91">
        <f t="shared" si="219"/>
        <v>2.31399</v>
      </c>
      <c r="W380" s="91">
        <f t="shared" si="219"/>
        <v>2.2155200000000002</v>
      </c>
      <c r="X380" s="91">
        <f t="shared" si="219"/>
        <v>2.2219799999999998</v>
      </c>
      <c r="Y380" s="91">
        <f t="shared" si="219"/>
        <v>2.2343999999999999</v>
      </c>
      <c r="Z380" s="91">
        <f t="shared" si="219"/>
        <v>2.0527000000000002</v>
      </c>
      <c r="AA380" s="91">
        <f t="shared" si="219"/>
        <v>1.9370099999999999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x14ac:dyDescent="0.2">
      <c r="A385" s="98" t="s">
        <v>2784</v>
      </c>
      <c r="B385" s="28" t="str">
        <f>"13"&amp;"."&amp;$B$801&amp;"."&amp;$B$802</f>
        <v>13.07.2023</v>
      </c>
      <c r="C385" s="90" t="s">
        <v>76</v>
      </c>
      <c r="D385" s="91">
        <f>ROUND(((D386+D387+D389+D388)/1000),5)</f>
        <v>1.8016399999999999</v>
      </c>
      <c r="E385" s="91">
        <f>ROUND(((E386+E387+E389+E388)/1000),5)</f>
        <v>1.6619200000000001</v>
      </c>
      <c r="F385" s="91">
        <f>ROUND(((F386+F387+F389+F388)/1000),5)</f>
        <v>1.5235300000000001</v>
      </c>
      <c r="G385" s="91">
        <f t="shared" ref="G385:AA385" si="222">ROUND(((G386+G387+G389+G388)/1000),5)</f>
        <v>1.46211</v>
      </c>
      <c r="H385" s="91">
        <f t="shared" si="222"/>
        <v>1.4394899999999999</v>
      </c>
      <c r="I385" s="91">
        <f t="shared" si="222"/>
        <v>1.61643</v>
      </c>
      <c r="J385" s="91">
        <f t="shared" si="222"/>
        <v>1.8122499999999999</v>
      </c>
      <c r="K385" s="91">
        <f t="shared" si="222"/>
        <v>1.96685</v>
      </c>
      <c r="L385" s="91">
        <f t="shared" si="222"/>
        <v>2.1840199999999999</v>
      </c>
      <c r="M385" s="91">
        <f t="shared" si="222"/>
        <v>2.3229500000000001</v>
      </c>
      <c r="N385" s="91">
        <f t="shared" si="222"/>
        <v>2.48454</v>
      </c>
      <c r="O385" s="91">
        <f t="shared" si="222"/>
        <v>2.4864099999999998</v>
      </c>
      <c r="P385" s="91">
        <f t="shared" si="222"/>
        <v>2.4842300000000002</v>
      </c>
      <c r="Q385" s="91">
        <f t="shared" si="222"/>
        <v>2.48672</v>
      </c>
      <c r="R385" s="91">
        <f t="shared" si="222"/>
        <v>2.5519799999999999</v>
      </c>
      <c r="S385" s="91">
        <f t="shared" si="222"/>
        <v>2.54068</v>
      </c>
      <c r="T385" s="91">
        <f t="shared" si="222"/>
        <v>2.5043899999999999</v>
      </c>
      <c r="U385" s="91">
        <f t="shared" si="222"/>
        <v>2.4889199999999998</v>
      </c>
      <c r="V385" s="91">
        <f t="shared" si="222"/>
        <v>2.4655999999999998</v>
      </c>
      <c r="W385" s="91">
        <f t="shared" si="222"/>
        <v>2.4198400000000002</v>
      </c>
      <c r="X385" s="91">
        <f t="shared" si="222"/>
        <v>2.4012699999999998</v>
      </c>
      <c r="Y385" s="91">
        <f t="shared" si="222"/>
        <v>2.3931399999999998</v>
      </c>
      <c r="Z385" s="91">
        <f t="shared" si="222"/>
        <v>2.1770299999999998</v>
      </c>
      <c r="AA385" s="91">
        <f t="shared" si="222"/>
        <v>1.99098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x14ac:dyDescent="0.2">
      <c r="A390" s="98" t="s">
        <v>2789</v>
      </c>
      <c r="B390" s="28" t="str">
        <f>"14"&amp;"."&amp;$B$801&amp;"."&amp;$B$802</f>
        <v>14.07.2023</v>
      </c>
      <c r="C390" s="90" t="s">
        <v>76</v>
      </c>
      <c r="D390" s="91">
        <f>ROUND(((D391+D392+D394+D393)/1000),5)</f>
        <v>1.7913399999999999</v>
      </c>
      <c r="E390" s="91">
        <f>ROUND(((E391+E392+E394+E393)/1000),5)</f>
        <v>1.6261399999999999</v>
      </c>
      <c r="F390" s="91">
        <f>ROUND(((F391+F392+F394+F393)/1000),5)</f>
        <v>1.4797499999999999</v>
      </c>
      <c r="G390" s="91">
        <f t="shared" ref="G390:AA390" si="225">ROUND(((G391+G392+G394+G393)/1000),5)</f>
        <v>1.43774</v>
      </c>
      <c r="H390" s="91">
        <f t="shared" si="225"/>
        <v>1.4348799999999999</v>
      </c>
      <c r="I390" s="91">
        <f t="shared" si="225"/>
        <v>1.5500499999999999</v>
      </c>
      <c r="J390" s="91">
        <f t="shared" si="225"/>
        <v>1.76952</v>
      </c>
      <c r="K390" s="91">
        <f t="shared" si="225"/>
        <v>1.9613700000000001</v>
      </c>
      <c r="L390" s="91">
        <f t="shared" si="225"/>
        <v>2.2117900000000001</v>
      </c>
      <c r="M390" s="91">
        <f t="shared" si="225"/>
        <v>2.4485399999999999</v>
      </c>
      <c r="N390" s="91">
        <f t="shared" si="225"/>
        <v>2.4851299999999998</v>
      </c>
      <c r="O390" s="91">
        <f t="shared" si="225"/>
        <v>2.4937800000000001</v>
      </c>
      <c r="P390" s="91">
        <f t="shared" si="225"/>
        <v>2.4845799999999998</v>
      </c>
      <c r="Q390" s="91">
        <f t="shared" si="225"/>
        <v>2.4817</v>
      </c>
      <c r="R390" s="91">
        <f t="shared" si="225"/>
        <v>2.52643</v>
      </c>
      <c r="S390" s="91">
        <f t="shared" si="225"/>
        <v>2.4872999999999998</v>
      </c>
      <c r="T390" s="91">
        <f t="shared" si="225"/>
        <v>2.4844200000000001</v>
      </c>
      <c r="U390" s="91">
        <f t="shared" si="225"/>
        <v>2.4893100000000001</v>
      </c>
      <c r="V390" s="91">
        <f t="shared" si="225"/>
        <v>2.48047</v>
      </c>
      <c r="W390" s="91">
        <f t="shared" si="225"/>
        <v>2.4498000000000002</v>
      </c>
      <c r="X390" s="91">
        <f t="shared" si="225"/>
        <v>2.4338199999999999</v>
      </c>
      <c r="Y390" s="91">
        <f t="shared" si="225"/>
        <v>2.4519899999999999</v>
      </c>
      <c r="Z390" s="91">
        <f t="shared" si="225"/>
        <v>2.2494399999999999</v>
      </c>
      <c r="AA390" s="91">
        <f t="shared" si="225"/>
        <v>2.0032199999999998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x14ac:dyDescent="0.2">
      <c r="A395" s="98" t="s">
        <v>2794</v>
      </c>
      <c r="B395" s="28" t="str">
        <f>"15"&amp;"."&amp;$B$801&amp;"."&amp;$B$802</f>
        <v>15.07.2023</v>
      </c>
      <c r="C395" s="90" t="s">
        <v>76</v>
      </c>
      <c r="D395" s="91">
        <f>ROUND(((D396+D397+D399+D398)/1000),5)</f>
        <v>1.9119200000000001</v>
      </c>
      <c r="E395" s="91">
        <f>ROUND(((E396+E397+E399+E398)/1000),5)</f>
        <v>1.8844399999999999</v>
      </c>
      <c r="F395" s="91">
        <f>ROUND(((F396+F397+F399+F398)/1000),5)</f>
        <v>1.76799</v>
      </c>
      <c r="G395" s="91">
        <f t="shared" ref="G395:AA395" si="228">ROUND(((G396+G397+G399+G398)/1000),5)</f>
        <v>1.6752400000000001</v>
      </c>
      <c r="H395" s="91">
        <f t="shared" si="228"/>
        <v>1.6141099999999999</v>
      </c>
      <c r="I395" s="91">
        <f t="shared" si="228"/>
        <v>1.61006</v>
      </c>
      <c r="J395" s="91">
        <f t="shared" si="228"/>
        <v>1.6860299999999999</v>
      </c>
      <c r="K395" s="91">
        <f t="shared" si="228"/>
        <v>1.8768400000000001</v>
      </c>
      <c r="L395" s="91">
        <f t="shared" si="228"/>
        <v>2.0203500000000001</v>
      </c>
      <c r="M395" s="91">
        <f t="shared" si="228"/>
        <v>2.29806</v>
      </c>
      <c r="N395" s="91">
        <f t="shared" si="228"/>
        <v>2.5729000000000002</v>
      </c>
      <c r="O395" s="91">
        <f t="shared" si="228"/>
        <v>2.5627</v>
      </c>
      <c r="P395" s="91">
        <f t="shared" si="228"/>
        <v>2.67448</v>
      </c>
      <c r="Q395" s="91">
        <f t="shared" si="228"/>
        <v>2.7142599999999999</v>
      </c>
      <c r="R395" s="91">
        <f t="shared" si="228"/>
        <v>2.6720100000000002</v>
      </c>
      <c r="S395" s="91">
        <f t="shared" si="228"/>
        <v>2.55009</v>
      </c>
      <c r="T395" s="91">
        <f t="shared" si="228"/>
        <v>2.4684400000000002</v>
      </c>
      <c r="U395" s="91">
        <f t="shared" si="228"/>
        <v>2.3564400000000001</v>
      </c>
      <c r="V395" s="91">
        <f t="shared" si="228"/>
        <v>2.2989299999999999</v>
      </c>
      <c r="W395" s="91">
        <f t="shared" si="228"/>
        <v>2.10799</v>
      </c>
      <c r="X395" s="91">
        <f t="shared" si="228"/>
        <v>2.0998899999999998</v>
      </c>
      <c r="Y395" s="91">
        <f t="shared" si="228"/>
        <v>2.21333</v>
      </c>
      <c r="Z395" s="91">
        <f t="shared" si="228"/>
        <v>2.0713200000000001</v>
      </c>
      <c r="AA395" s="91">
        <f t="shared" si="228"/>
        <v>1.9373199999999999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x14ac:dyDescent="0.2">
      <c r="A400" s="98" t="s">
        <v>2799</v>
      </c>
      <c r="B400" s="28" t="str">
        <f>"16"&amp;"."&amp;$B$801&amp;"."&amp;$B$802</f>
        <v>16.07.2023</v>
      </c>
      <c r="C400" s="90" t="s">
        <v>76</v>
      </c>
      <c r="D400" s="91">
        <f>ROUND(((D401+D402+D404+D403)/1000),5)</f>
        <v>1.88456</v>
      </c>
      <c r="E400" s="91">
        <f>ROUND(((E401+E402+E404+E403)/1000),5)</f>
        <v>1.7946200000000001</v>
      </c>
      <c r="F400" s="91">
        <f>ROUND(((F401+F402+F404+F403)/1000),5)</f>
        <v>1.6912400000000001</v>
      </c>
      <c r="G400" s="91">
        <f t="shared" ref="G400:AA400" si="231">ROUND(((G401+G402+G404+G403)/1000),5)</f>
        <v>1.5820799999999999</v>
      </c>
      <c r="H400" s="91">
        <f t="shared" si="231"/>
        <v>1.52034</v>
      </c>
      <c r="I400" s="91">
        <f t="shared" si="231"/>
        <v>1.5168200000000001</v>
      </c>
      <c r="J400" s="91">
        <f t="shared" si="231"/>
        <v>1.5573300000000001</v>
      </c>
      <c r="K400" s="91">
        <f t="shared" si="231"/>
        <v>1.7817700000000001</v>
      </c>
      <c r="L400" s="91">
        <f t="shared" si="231"/>
        <v>1.96574</v>
      </c>
      <c r="M400" s="91">
        <f t="shared" si="231"/>
        <v>2.2977300000000001</v>
      </c>
      <c r="N400" s="91">
        <f t="shared" si="231"/>
        <v>2.38483</v>
      </c>
      <c r="O400" s="91">
        <f t="shared" si="231"/>
        <v>2.4182399999999999</v>
      </c>
      <c r="P400" s="91">
        <f t="shared" si="231"/>
        <v>2.4293100000000001</v>
      </c>
      <c r="Q400" s="91">
        <f t="shared" si="231"/>
        <v>2.43642</v>
      </c>
      <c r="R400" s="91">
        <f t="shared" si="231"/>
        <v>2.45452</v>
      </c>
      <c r="S400" s="91">
        <f t="shared" si="231"/>
        <v>2.4465499999999998</v>
      </c>
      <c r="T400" s="91">
        <f t="shared" si="231"/>
        <v>2.40849</v>
      </c>
      <c r="U400" s="91">
        <f t="shared" si="231"/>
        <v>2.3716200000000001</v>
      </c>
      <c r="V400" s="91">
        <f t="shared" si="231"/>
        <v>2.36226</v>
      </c>
      <c r="W400" s="91">
        <f t="shared" si="231"/>
        <v>2.3474599999999999</v>
      </c>
      <c r="X400" s="91">
        <f t="shared" si="231"/>
        <v>2.3561899999999998</v>
      </c>
      <c r="Y400" s="91">
        <f t="shared" si="231"/>
        <v>2.3967100000000001</v>
      </c>
      <c r="Z400" s="91">
        <f t="shared" si="231"/>
        <v>2.2917900000000002</v>
      </c>
      <c r="AA400" s="91">
        <f t="shared" si="231"/>
        <v>2.0179399999999998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x14ac:dyDescent="0.2">
      <c r="A405" s="98" t="s">
        <v>2804</v>
      </c>
      <c r="B405" s="28" t="str">
        <f>"17"&amp;"."&amp;$B$801&amp;"."&amp;$B$802</f>
        <v>17.07.2023</v>
      </c>
      <c r="C405" s="90" t="s">
        <v>76</v>
      </c>
      <c r="D405" s="91">
        <f>ROUND(((D406+D407+D409+D408)/1000),5)</f>
        <v>1.87216</v>
      </c>
      <c r="E405" s="91">
        <f>ROUND(((E406+E407+E409+E408)/1000),5)</f>
        <v>1.75485</v>
      </c>
      <c r="F405" s="91">
        <f>ROUND(((F406+F407+F409+F408)/1000),5)</f>
        <v>1.66472</v>
      </c>
      <c r="G405" s="91">
        <f t="shared" ref="G405:AA405" si="234">ROUND(((G406+G407+G409+G408)/1000),5)</f>
        <v>1.56196</v>
      </c>
      <c r="H405" s="91">
        <f t="shared" si="234"/>
        <v>1.5213699999999999</v>
      </c>
      <c r="I405" s="91">
        <f t="shared" si="234"/>
        <v>1.6082399999999999</v>
      </c>
      <c r="J405" s="91">
        <f t="shared" si="234"/>
        <v>1.7944899999999999</v>
      </c>
      <c r="K405" s="91">
        <f t="shared" si="234"/>
        <v>1.95323</v>
      </c>
      <c r="L405" s="91">
        <f t="shared" si="234"/>
        <v>2.2117100000000001</v>
      </c>
      <c r="M405" s="91">
        <f t="shared" si="234"/>
        <v>2.4726499999999998</v>
      </c>
      <c r="N405" s="91">
        <f t="shared" si="234"/>
        <v>2.4830700000000001</v>
      </c>
      <c r="O405" s="91">
        <f t="shared" si="234"/>
        <v>2.5127999999999999</v>
      </c>
      <c r="P405" s="91">
        <f t="shared" si="234"/>
        <v>2.4839099999999998</v>
      </c>
      <c r="Q405" s="91">
        <f t="shared" si="234"/>
        <v>2.5043500000000001</v>
      </c>
      <c r="R405" s="91">
        <f t="shared" si="234"/>
        <v>2.57124</v>
      </c>
      <c r="S405" s="91">
        <f t="shared" si="234"/>
        <v>2.5478900000000002</v>
      </c>
      <c r="T405" s="91">
        <f t="shared" si="234"/>
        <v>2.5431499999999998</v>
      </c>
      <c r="U405" s="91">
        <f t="shared" si="234"/>
        <v>2.5288900000000001</v>
      </c>
      <c r="V405" s="91">
        <f t="shared" si="234"/>
        <v>2.4909400000000002</v>
      </c>
      <c r="W405" s="91">
        <f t="shared" si="234"/>
        <v>2.44082</v>
      </c>
      <c r="X405" s="91">
        <f t="shared" si="234"/>
        <v>2.4249999999999998</v>
      </c>
      <c r="Y405" s="91">
        <f t="shared" si="234"/>
        <v>2.4279199999999999</v>
      </c>
      <c r="Z405" s="91">
        <f t="shared" si="234"/>
        <v>2.09979</v>
      </c>
      <c r="AA405" s="91">
        <f t="shared" si="234"/>
        <v>1.89466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x14ac:dyDescent="0.2">
      <c r="A410" s="98" t="s">
        <v>2809</v>
      </c>
      <c r="B410" s="28" t="str">
        <f>"18"&amp;"."&amp;$B$801&amp;"."&amp;$B$802</f>
        <v>18.07.2023</v>
      </c>
      <c r="C410" s="90" t="s">
        <v>76</v>
      </c>
      <c r="D410" s="91">
        <f>ROUND(((D411+D412+D414+D413)/1000),5)</f>
        <v>1.74814</v>
      </c>
      <c r="E410" s="91">
        <f>ROUND(((E411+E412+E414+E413)/1000),5)</f>
        <v>1.6317200000000001</v>
      </c>
      <c r="F410" s="91">
        <f>ROUND(((F411+F412+F414+F413)/1000),5)</f>
        <v>1.5169600000000001</v>
      </c>
      <c r="G410" s="91">
        <f t="shared" ref="G410:AA410" si="237">ROUND(((G411+G412+G414+G413)/1000),5)</f>
        <v>1.41326</v>
      </c>
      <c r="H410" s="91">
        <f t="shared" si="237"/>
        <v>1.4540999999999999</v>
      </c>
      <c r="I410" s="91">
        <f t="shared" si="237"/>
        <v>1.55419</v>
      </c>
      <c r="J410" s="91">
        <f t="shared" si="237"/>
        <v>1.6706700000000001</v>
      </c>
      <c r="K410" s="91">
        <f t="shared" si="237"/>
        <v>1.94035</v>
      </c>
      <c r="L410" s="91">
        <f t="shared" si="237"/>
        <v>2.18038</v>
      </c>
      <c r="M410" s="91">
        <f t="shared" si="237"/>
        <v>2.4790199999999998</v>
      </c>
      <c r="N410" s="91">
        <f t="shared" si="237"/>
        <v>2.4994499999999999</v>
      </c>
      <c r="O410" s="91">
        <f t="shared" si="237"/>
        <v>2.4996299999999998</v>
      </c>
      <c r="P410" s="91">
        <f t="shared" si="237"/>
        <v>2.4815299999999998</v>
      </c>
      <c r="Q410" s="91">
        <f t="shared" si="237"/>
        <v>2.4949499999999998</v>
      </c>
      <c r="R410" s="91">
        <f t="shared" si="237"/>
        <v>2.5614499999999998</v>
      </c>
      <c r="S410" s="91">
        <f t="shared" si="237"/>
        <v>2.54813</v>
      </c>
      <c r="T410" s="91">
        <f t="shared" si="237"/>
        <v>2.5456699999999999</v>
      </c>
      <c r="U410" s="91">
        <f t="shared" si="237"/>
        <v>2.5245700000000002</v>
      </c>
      <c r="V410" s="91">
        <f t="shared" si="237"/>
        <v>2.4852500000000002</v>
      </c>
      <c r="W410" s="91">
        <f t="shared" si="237"/>
        <v>2.4401600000000001</v>
      </c>
      <c r="X410" s="91">
        <f t="shared" si="237"/>
        <v>2.4010899999999999</v>
      </c>
      <c r="Y410" s="91">
        <f t="shared" si="237"/>
        <v>2.39113</v>
      </c>
      <c r="Z410" s="91">
        <f t="shared" si="237"/>
        <v>2.0335899999999998</v>
      </c>
      <c r="AA410" s="91">
        <f t="shared" si="237"/>
        <v>1.8786700000000001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x14ac:dyDescent="0.2">
      <c r="A415" s="98" t="s">
        <v>2814</v>
      </c>
      <c r="B415" s="28" t="str">
        <f>"19"&amp;"."&amp;$B$801&amp;"."&amp;$B$802</f>
        <v>19.07.2023</v>
      </c>
      <c r="C415" s="90" t="s">
        <v>76</v>
      </c>
      <c r="D415" s="91">
        <f>ROUND(((D416+D417+D419+D418)/1000),5)</f>
        <v>1.7280599999999999</v>
      </c>
      <c r="E415" s="91">
        <f>ROUND(((E416+E417+E419+E418)/1000),5)</f>
        <v>1.6019099999999999</v>
      </c>
      <c r="F415" s="91">
        <f>ROUND(((F416+F417+F419+F418)/1000),5)</f>
        <v>1.4350499999999999</v>
      </c>
      <c r="G415" s="91">
        <f t="shared" ref="G415:AA415" si="240">ROUND(((G416+G417+G419+G418)/1000),5)</f>
        <v>1.36009</v>
      </c>
      <c r="H415" s="91">
        <f t="shared" si="240"/>
        <v>1.3461399999999999</v>
      </c>
      <c r="I415" s="91">
        <f t="shared" si="240"/>
        <v>1.5176799999999999</v>
      </c>
      <c r="J415" s="91">
        <f t="shared" si="240"/>
        <v>1.70882</v>
      </c>
      <c r="K415" s="91">
        <f t="shared" si="240"/>
        <v>1.9750099999999999</v>
      </c>
      <c r="L415" s="91">
        <f t="shared" si="240"/>
        <v>2.1950500000000002</v>
      </c>
      <c r="M415" s="91">
        <f t="shared" si="240"/>
        <v>2.4668100000000002</v>
      </c>
      <c r="N415" s="91">
        <f t="shared" si="240"/>
        <v>2.5135200000000002</v>
      </c>
      <c r="O415" s="91">
        <f t="shared" si="240"/>
        <v>2.5251399999999999</v>
      </c>
      <c r="P415" s="91">
        <f t="shared" si="240"/>
        <v>2.5228999999999999</v>
      </c>
      <c r="Q415" s="91">
        <f t="shared" si="240"/>
        <v>2.5307599999999999</v>
      </c>
      <c r="R415" s="91">
        <f t="shared" si="240"/>
        <v>2.5916199999999998</v>
      </c>
      <c r="S415" s="91">
        <f t="shared" si="240"/>
        <v>2.5752199999999998</v>
      </c>
      <c r="T415" s="91">
        <f t="shared" si="240"/>
        <v>2.5619999999999998</v>
      </c>
      <c r="U415" s="91">
        <f t="shared" si="240"/>
        <v>2.54305</v>
      </c>
      <c r="V415" s="91">
        <f t="shared" si="240"/>
        <v>2.5030399999999999</v>
      </c>
      <c r="W415" s="91">
        <f t="shared" si="240"/>
        <v>2.4646699999999999</v>
      </c>
      <c r="X415" s="91">
        <f t="shared" si="240"/>
        <v>2.4379300000000002</v>
      </c>
      <c r="Y415" s="91">
        <f t="shared" si="240"/>
        <v>2.42456</v>
      </c>
      <c r="Z415" s="91">
        <f t="shared" si="240"/>
        <v>2.1281300000000001</v>
      </c>
      <c r="AA415" s="91">
        <f t="shared" si="240"/>
        <v>1.99983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x14ac:dyDescent="0.2">
      <c r="A420" s="98" t="s">
        <v>2819</v>
      </c>
      <c r="B420" s="28" t="str">
        <f>"20"&amp;"."&amp;$B$801&amp;"."&amp;$B$802</f>
        <v>20.07.2023</v>
      </c>
      <c r="C420" s="90" t="s">
        <v>76</v>
      </c>
      <c r="D420" s="91">
        <f>ROUND(((D421+D422+D424+D423)/1000),5)</f>
        <v>1.6957599999999999</v>
      </c>
      <c r="E420" s="91">
        <f>ROUND(((E421+E422+E424+E423)/1000),5)</f>
        <v>1.54375</v>
      </c>
      <c r="F420" s="91">
        <f>ROUND(((F421+F422+F424+F423)/1000),5)</f>
        <v>1.4060299999999999</v>
      </c>
      <c r="G420" s="91">
        <f t="shared" ref="G420:AA420" si="243">ROUND(((G421+G422+G424+G423)/1000),5)</f>
        <v>1.3376699999999999</v>
      </c>
      <c r="H420" s="91">
        <f t="shared" si="243"/>
        <v>1.32073</v>
      </c>
      <c r="I420" s="91">
        <f t="shared" si="243"/>
        <v>1.50186</v>
      </c>
      <c r="J420" s="91">
        <f t="shared" si="243"/>
        <v>1.5712200000000001</v>
      </c>
      <c r="K420" s="91">
        <f t="shared" si="243"/>
        <v>1.9617800000000001</v>
      </c>
      <c r="L420" s="91">
        <f t="shared" si="243"/>
        <v>2.2796699999999999</v>
      </c>
      <c r="M420" s="91">
        <f t="shared" si="243"/>
        <v>2.4822500000000001</v>
      </c>
      <c r="N420" s="91">
        <f t="shared" si="243"/>
        <v>2.5370200000000001</v>
      </c>
      <c r="O420" s="91">
        <f t="shared" si="243"/>
        <v>2.5439799999999999</v>
      </c>
      <c r="P420" s="91">
        <f t="shared" si="243"/>
        <v>2.5411800000000002</v>
      </c>
      <c r="Q420" s="91">
        <f t="shared" si="243"/>
        <v>2.5424099999999998</v>
      </c>
      <c r="R420" s="91">
        <f t="shared" si="243"/>
        <v>2.5616400000000001</v>
      </c>
      <c r="S420" s="91">
        <f t="shared" si="243"/>
        <v>2.5536300000000001</v>
      </c>
      <c r="T420" s="91">
        <f t="shared" si="243"/>
        <v>2.5527199999999999</v>
      </c>
      <c r="U420" s="91">
        <f t="shared" si="243"/>
        <v>2.54054</v>
      </c>
      <c r="V420" s="91">
        <f t="shared" si="243"/>
        <v>2.4975399999999999</v>
      </c>
      <c r="W420" s="91">
        <f t="shared" si="243"/>
        <v>2.4723600000000001</v>
      </c>
      <c r="X420" s="91">
        <f t="shared" si="243"/>
        <v>2.4527299999999999</v>
      </c>
      <c r="Y420" s="91">
        <f t="shared" si="243"/>
        <v>2.44217</v>
      </c>
      <c r="Z420" s="91">
        <f t="shared" si="243"/>
        <v>2.1158100000000002</v>
      </c>
      <c r="AA420" s="91">
        <f t="shared" si="243"/>
        <v>1.8993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x14ac:dyDescent="0.2">
      <c r="A425" s="98" t="s">
        <v>2824</v>
      </c>
      <c r="B425" s="28" t="str">
        <f>"21"&amp;"."&amp;$B$801&amp;"."&amp;$B$802</f>
        <v>21.07.2023</v>
      </c>
      <c r="C425" s="90" t="s">
        <v>76</v>
      </c>
      <c r="D425" s="91">
        <f>ROUND(((D426+D427+D429+D428)/1000),5)</f>
        <v>1.65862</v>
      </c>
      <c r="E425" s="91">
        <f>ROUND(((E426+E427+E429+E428)/1000),5)</f>
        <v>1.51888</v>
      </c>
      <c r="F425" s="91">
        <f>ROUND(((F426+F427+F429+F428)/1000),5)</f>
        <v>1.4444600000000001</v>
      </c>
      <c r="G425" s="91">
        <f t="shared" ref="G425:AA425" si="246">ROUND(((G426+G427+G429+G428)/1000),5)</f>
        <v>1.36782</v>
      </c>
      <c r="H425" s="91">
        <f t="shared" si="246"/>
        <v>1.34006</v>
      </c>
      <c r="I425" s="91">
        <f t="shared" si="246"/>
        <v>1.4889300000000001</v>
      </c>
      <c r="J425" s="91">
        <f t="shared" si="246"/>
        <v>1.6073500000000001</v>
      </c>
      <c r="K425" s="91">
        <f t="shared" si="246"/>
        <v>1.90998</v>
      </c>
      <c r="L425" s="91">
        <f t="shared" si="246"/>
        <v>2.3443900000000002</v>
      </c>
      <c r="M425" s="91">
        <f t="shared" si="246"/>
        <v>2.5362</v>
      </c>
      <c r="N425" s="91">
        <f t="shared" si="246"/>
        <v>2.5534599999999998</v>
      </c>
      <c r="O425" s="91">
        <f t="shared" si="246"/>
        <v>2.5477699999999999</v>
      </c>
      <c r="P425" s="91">
        <f t="shared" si="246"/>
        <v>2.53931</v>
      </c>
      <c r="Q425" s="91">
        <f t="shared" si="246"/>
        <v>2.54894</v>
      </c>
      <c r="R425" s="91">
        <f t="shared" si="246"/>
        <v>2.5481199999999999</v>
      </c>
      <c r="S425" s="91">
        <f t="shared" si="246"/>
        <v>2.54203</v>
      </c>
      <c r="T425" s="91">
        <f t="shared" si="246"/>
        <v>2.5373199999999998</v>
      </c>
      <c r="U425" s="91">
        <f t="shared" si="246"/>
        <v>2.5359500000000001</v>
      </c>
      <c r="V425" s="91">
        <f t="shared" si="246"/>
        <v>2.5180099999999999</v>
      </c>
      <c r="W425" s="91">
        <f t="shared" si="246"/>
        <v>2.51789</v>
      </c>
      <c r="X425" s="91">
        <f t="shared" si="246"/>
        <v>2.50325</v>
      </c>
      <c r="Y425" s="91">
        <f t="shared" si="246"/>
        <v>2.5068199999999998</v>
      </c>
      <c r="Z425" s="91">
        <f t="shared" si="246"/>
        <v>2.3617599999999999</v>
      </c>
      <c r="AA425" s="91">
        <f t="shared" si="246"/>
        <v>2.0118499999999999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x14ac:dyDescent="0.2">
      <c r="A430" s="98" t="s">
        <v>2829</v>
      </c>
      <c r="B430" s="28" t="str">
        <f>"22"&amp;"."&amp;$B$801&amp;"."&amp;$B$802</f>
        <v>22.07.2023</v>
      </c>
      <c r="C430" s="90" t="s">
        <v>76</v>
      </c>
      <c r="D430" s="91">
        <f>ROUND(((D431+D432+D434+D433)/1000),5)</f>
        <v>2.0015800000000001</v>
      </c>
      <c r="E430" s="91">
        <f>ROUND(((E431+E432+E434+E433)/1000),5)</f>
        <v>1.8669199999999999</v>
      </c>
      <c r="F430" s="91">
        <f>ROUND(((F431+F432+F434+F433)/1000),5)</f>
        <v>1.7262200000000001</v>
      </c>
      <c r="G430" s="91">
        <f t="shared" ref="G430:AA430" si="249">ROUND(((G431+G432+G434+G433)/1000),5)</f>
        <v>1.6145099999999999</v>
      </c>
      <c r="H430" s="91">
        <f t="shared" si="249"/>
        <v>1.5634300000000001</v>
      </c>
      <c r="I430" s="91">
        <f t="shared" si="249"/>
        <v>1.63347</v>
      </c>
      <c r="J430" s="91">
        <f t="shared" si="249"/>
        <v>1.7654000000000001</v>
      </c>
      <c r="K430" s="91">
        <f t="shared" si="249"/>
        <v>1.8933199999999999</v>
      </c>
      <c r="L430" s="91">
        <f t="shared" si="249"/>
        <v>2.0539299999999998</v>
      </c>
      <c r="M430" s="91">
        <f t="shared" si="249"/>
        <v>2.46163</v>
      </c>
      <c r="N430" s="91">
        <f t="shared" si="249"/>
        <v>2.5296599999999998</v>
      </c>
      <c r="O430" s="91">
        <f t="shared" si="249"/>
        <v>2.5386000000000002</v>
      </c>
      <c r="P430" s="91">
        <f t="shared" si="249"/>
        <v>2.5329799999999998</v>
      </c>
      <c r="Q430" s="91">
        <f t="shared" si="249"/>
        <v>2.52963</v>
      </c>
      <c r="R430" s="91">
        <f t="shared" si="249"/>
        <v>2.5312800000000002</v>
      </c>
      <c r="S430" s="91">
        <f t="shared" si="249"/>
        <v>2.5218799999999999</v>
      </c>
      <c r="T430" s="91">
        <f t="shared" si="249"/>
        <v>2.49342</v>
      </c>
      <c r="U430" s="91">
        <f t="shared" si="249"/>
        <v>2.4590000000000001</v>
      </c>
      <c r="V430" s="91">
        <f t="shared" si="249"/>
        <v>2.43268</v>
      </c>
      <c r="W430" s="91">
        <f t="shared" si="249"/>
        <v>2.3807399999999999</v>
      </c>
      <c r="X430" s="91">
        <f t="shared" si="249"/>
        <v>2.37392</v>
      </c>
      <c r="Y430" s="91">
        <f t="shared" si="249"/>
        <v>2.3885100000000001</v>
      </c>
      <c r="Z430" s="91">
        <f t="shared" si="249"/>
        <v>2.2054299999999998</v>
      </c>
      <c r="AA430" s="91">
        <f t="shared" si="249"/>
        <v>1.99834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x14ac:dyDescent="0.2">
      <c r="A435" s="98" t="s">
        <v>2834</v>
      </c>
      <c r="B435" s="28" t="str">
        <f>"23"&amp;"."&amp;$B$801&amp;"."&amp;$B$802</f>
        <v>23.07.2023</v>
      </c>
      <c r="C435" s="90" t="s">
        <v>76</v>
      </c>
      <c r="D435" s="91">
        <f>ROUND(((D436+D437+D439+D438)/1000),5)</f>
        <v>1.81429</v>
      </c>
      <c r="E435" s="91">
        <f>ROUND(((E436+E437+E439+E438)/1000),5)</f>
        <v>1.66648</v>
      </c>
      <c r="F435" s="91">
        <f>ROUND(((F436+F437+F439+F438)/1000),5)</f>
        <v>1.49255</v>
      </c>
      <c r="G435" s="91">
        <f t="shared" ref="G435:AA435" si="252">ROUND(((G436+G437+G439+G438)/1000),5)</f>
        <v>1.38872</v>
      </c>
      <c r="H435" s="91">
        <f t="shared" si="252"/>
        <v>1.33823</v>
      </c>
      <c r="I435" s="91">
        <f t="shared" si="252"/>
        <v>1.3927099999999999</v>
      </c>
      <c r="J435" s="91">
        <f t="shared" si="252"/>
        <v>1.3928</v>
      </c>
      <c r="K435" s="91">
        <f t="shared" si="252"/>
        <v>1.6890499999999999</v>
      </c>
      <c r="L435" s="91">
        <f t="shared" si="252"/>
        <v>1.9084300000000001</v>
      </c>
      <c r="M435" s="91">
        <f t="shared" si="252"/>
        <v>2.1260599999999998</v>
      </c>
      <c r="N435" s="91">
        <f t="shared" si="252"/>
        <v>2.30911</v>
      </c>
      <c r="O435" s="91">
        <f t="shared" si="252"/>
        <v>2.34721</v>
      </c>
      <c r="P435" s="91">
        <f t="shared" si="252"/>
        <v>2.3523900000000002</v>
      </c>
      <c r="Q435" s="91">
        <f t="shared" si="252"/>
        <v>2.3570600000000002</v>
      </c>
      <c r="R435" s="91">
        <f t="shared" si="252"/>
        <v>2.3567499999999999</v>
      </c>
      <c r="S435" s="91">
        <f t="shared" si="252"/>
        <v>2.35053</v>
      </c>
      <c r="T435" s="91">
        <f t="shared" si="252"/>
        <v>2.31094</v>
      </c>
      <c r="U435" s="91">
        <f t="shared" si="252"/>
        <v>2.3002799999999999</v>
      </c>
      <c r="V435" s="91">
        <f t="shared" si="252"/>
        <v>2.2928500000000001</v>
      </c>
      <c r="W435" s="91">
        <f t="shared" si="252"/>
        <v>2.28417</v>
      </c>
      <c r="X435" s="91">
        <f t="shared" si="252"/>
        <v>2.2899400000000001</v>
      </c>
      <c r="Y435" s="91">
        <f t="shared" si="252"/>
        <v>2.2864</v>
      </c>
      <c r="Z435" s="91">
        <f t="shared" si="252"/>
        <v>2.1081799999999999</v>
      </c>
      <c r="AA435" s="91">
        <f t="shared" si="252"/>
        <v>1.9375100000000001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x14ac:dyDescent="0.2">
      <c r="A440" s="98" t="s">
        <v>2839</v>
      </c>
      <c r="B440" s="28" t="str">
        <f>"24"&amp;"."&amp;$B$801&amp;"."&amp;$B$802</f>
        <v>24.07.2023</v>
      </c>
      <c r="C440" s="90" t="s">
        <v>76</v>
      </c>
      <c r="D440" s="91">
        <f>ROUND(((D441+D442+D444+D443)/1000),5)</f>
        <v>1.71835</v>
      </c>
      <c r="E440" s="91">
        <f>ROUND(((E441+E442+E444+E443)/1000),5)</f>
        <v>1.5675699999999999</v>
      </c>
      <c r="F440" s="91">
        <f>ROUND(((F441+F442+F444+F443)/1000),5)</f>
        <v>1.5007600000000001</v>
      </c>
      <c r="G440" s="91">
        <f t="shared" ref="G440:AA440" si="255">ROUND(((G441+G442+G444+G443)/1000),5)</f>
        <v>1.4206300000000001</v>
      </c>
      <c r="H440" s="91">
        <f t="shared" si="255"/>
        <v>1.39239</v>
      </c>
      <c r="I440" s="91">
        <f t="shared" si="255"/>
        <v>1.5611600000000001</v>
      </c>
      <c r="J440" s="91">
        <f t="shared" si="255"/>
        <v>1.77302</v>
      </c>
      <c r="K440" s="91">
        <f t="shared" si="255"/>
        <v>1.90317</v>
      </c>
      <c r="L440" s="91">
        <f t="shared" si="255"/>
        <v>2.2395999999999998</v>
      </c>
      <c r="M440" s="91">
        <f t="shared" si="255"/>
        <v>2.4697</v>
      </c>
      <c r="N440" s="91">
        <f t="shared" si="255"/>
        <v>2.5356800000000002</v>
      </c>
      <c r="O440" s="91">
        <f t="shared" si="255"/>
        <v>2.54189</v>
      </c>
      <c r="P440" s="91">
        <f t="shared" si="255"/>
        <v>2.5291600000000001</v>
      </c>
      <c r="Q440" s="91">
        <f t="shared" si="255"/>
        <v>2.5727199999999999</v>
      </c>
      <c r="R440" s="91">
        <f t="shared" si="255"/>
        <v>2.5673599999999999</v>
      </c>
      <c r="S440" s="91">
        <f t="shared" si="255"/>
        <v>2.5413299999999999</v>
      </c>
      <c r="T440" s="91">
        <f t="shared" si="255"/>
        <v>2.5273099999999999</v>
      </c>
      <c r="U440" s="91">
        <f t="shared" si="255"/>
        <v>2.5063399999999998</v>
      </c>
      <c r="V440" s="91">
        <f t="shared" si="255"/>
        <v>2.4552999999999998</v>
      </c>
      <c r="W440" s="91">
        <f t="shared" si="255"/>
        <v>2.4373499999999999</v>
      </c>
      <c r="X440" s="91">
        <f t="shared" si="255"/>
        <v>2.3795899999999999</v>
      </c>
      <c r="Y440" s="91">
        <f t="shared" si="255"/>
        <v>2.3738999999999999</v>
      </c>
      <c r="Z440" s="91">
        <f t="shared" si="255"/>
        <v>2.06717</v>
      </c>
      <c r="AA440" s="91">
        <f t="shared" si="255"/>
        <v>1.8668199999999999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x14ac:dyDescent="0.2">
      <c r="A445" s="98" t="s">
        <v>2844</v>
      </c>
      <c r="B445" s="28" t="str">
        <f>"25"&amp;"."&amp;$B$801&amp;"."&amp;$B$802</f>
        <v>25.07.2023</v>
      </c>
      <c r="C445" s="90" t="s">
        <v>76</v>
      </c>
      <c r="D445" s="91">
        <f>ROUND(((D446+D447+D449+D448)/1000),5)</f>
        <v>1.6504399999999999</v>
      </c>
      <c r="E445" s="91">
        <f>ROUND(((E446+E447+E449+E448)/1000),5)</f>
        <v>1.50589</v>
      </c>
      <c r="F445" s="91">
        <f>ROUND(((F446+F447+F449+F448)/1000),5)</f>
        <v>1.3608899999999999</v>
      </c>
      <c r="G445" s="91">
        <f t="shared" ref="G445:AA445" si="258">ROUND(((G446+G447+G449+G448)/1000),5)</f>
        <v>1.30243</v>
      </c>
      <c r="H445" s="91">
        <f t="shared" si="258"/>
        <v>1.27017</v>
      </c>
      <c r="I445" s="91">
        <f t="shared" si="258"/>
        <v>1.4565300000000001</v>
      </c>
      <c r="J445" s="91">
        <f t="shared" si="258"/>
        <v>1.5727199999999999</v>
      </c>
      <c r="K445" s="91">
        <f t="shared" si="258"/>
        <v>1.86205</v>
      </c>
      <c r="L445" s="91">
        <f t="shared" si="258"/>
        <v>1.9754400000000001</v>
      </c>
      <c r="M445" s="91">
        <f t="shared" si="258"/>
        <v>2.2607400000000002</v>
      </c>
      <c r="N445" s="91">
        <f t="shared" si="258"/>
        <v>2.3272900000000001</v>
      </c>
      <c r="O445" s="91">
        <f t="shared" si="258"/>
        <v>2.4590299999999998</v>
      </c>
      <c r="P445" s="91">
        <f t="shared" si="258"/>
        <v>2.4424299999999999</v>
      </c>
      <c r="Q445" s="91">
        <f t="shared" si="258"/>
        <v>2.4733000000000001</v>
      </c>
      <c r="R445" s="91">
        <f t="shared" si="258"/>
        <v>2.5402800000000001</v>
      </c>
      <c r="S445" s="91">
        <f t="shared" si="258"/>
        <v>2.5385</v>
      </c>
      <c r="T445" s="91">
        <f t="shared" si="258"/>
        <v>2.5359600000000002</v>
      </c>
      <c r="U445" s="91">
        <f t="shared" si="258"/>
        <v>2.5185200000000001</v>
      </c>
      <c r="V445" s="91">
        <f t="shared" si="258"/>
        <v>2.4668800000000002</v>
      </c>
      <c r="W445" s="91">
        <f t="shared" si="258"/>
        <v>2.3328899999999999</v>
      </c>
      <c r="X445" s="91">
        <f t="shared" si="258"/>
        <v>2.1635</v>
      </c>
      <c r="Y445" s="91">
        <f t="shared" si="258"/>
        <v>2.1468699999999998</v>
      </c>
      <c r="Z445" s="91">
        <f t="shared" si="258"/>
        <v>1.9604699999999999</v>
      </c>
      <c r="AA445" s="91">
        <f t="shared" si="258"/>
        <v>1.82243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x14ac:dyDescent="0.2">
      <c r="A450" s="98" t="s">
        <v>2849</v>
      </c>
      <c r="B450" s="28" t="str">
        <f>"26"&amp;"."&amp;$B$801&amp;"."&amp;$B$802</f>
        <v>26.07.2023</v>
      </c>
      <c r="C450" s="90" t="s">
        <v>76</v>
      </c>
      <c r="D450" s="91">
        <f>ROUND(((D451+D452+D454+D453)/1000),5)</f>
        <v>1.71454</v>
      </c>
      <c r="E450" s="91">
        <f>ROUND(((E451+E452+E454+E453)/1000),5)</f>
        <v>1.5900099999999999</v>
      </c>
      <c r="F450" s="91">
        <f>ROUND(((F451+F452+F454+F453)/1000),5)</f>
        <v>1.4714499999999999</v>
      </c>
      <c r="G450" s="91">
        <f t="shared" ref="G450:AA450" si="261">ROUND(((G451+G452+G454+G453)/1000),5)</f>
        <v>1.3511</v>
      </c>
      <c r="H450" s="91">
        <f t="shared" si="261"/>
        <v>1.3521700000000001</v>
      </c>
      <c r="I450" s="91">
        <f t="shared" si="261"/>
        <v>1.5258400000000001</v>
      </c>
      <c r="J450" s="91">
        <f t="shared" si="261"/>
        <v>1.64253</v>
      </c>
      <c r="K450" s="91">
        <f t="shared" si="261"/>
        <v>1.9294899999999999</v>
      </c>
      <c r="L450" s="91">
        <f t="shared" si="261"/>
        <v>2.16418</v>
      </c>
      <c r="M450" s="91">
        <f t="shared" si="261"/>
        <v>2.5364100000000001</v>
      </c>
      <c r="N450" s="91">
        <f t="shared" si="261"/>
        <v>2.5925799999999999</v>
      </c>
      <c r="O450" s="91">
        <f t="shared" si="261"/>
        <v>2.62656</v>
      </c>
      <c r="P450" s="91">
        <f t="shared" si="261"/>
        <v>2.5940500000000002</v>
      </c>
      <c r="Q450" s="91">
        <f t="shared" si="261"/>
        <v>2.5696500000000002</v>
      </c>
      <c r="R450" s="91">
        <f t="shared" si="261"/>
        <v>2.6848100000000001</v>
      </c>
      <c r="S450" s="91">
        <f t="shared" si="261"/>
        <v>2.6353900000000001</v>
      </c>
      <c r="T450" s="91">
        <f t="shared" si="261"/>
        <v>2.59999</v>
      </c>
      <c r="U450" s="91">
        <f t="shared" si="261"/>
        <v>2.5654300000000001</v>
      </c>
      <c r="V450" s="91">
        <f t="shared" si="261"/>
        <v>2.52867</v>
      </c>
      <c r="W450" s="91">
        <f t="shared" si="261"/>
        <v>2.49891</v>
      </c>
      <c r="X450" s="91">
        <f t="shared" si="261"/>
        <v>2.4416799999999999</v>
      </c>
      <c r="Y450" s="91">
        <f t="shared" si="261"/>
        <v>2.33575</v>
      </c>
      <c r="Z450" s="91">
        <f t="shared" si="261"/>
        <v>2.1995100000000001</v>
      </c>
      <c r="AA450" s="91">
        <f t="shared" si="261"/>
        <v>1.8823399999999999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x14ac:dyDescent="0.2">
      <c r="A455" s="98" t="s">
        <v>2854</v>
      </c>
      <c r="B455" s="28" t="str">
        <f>"27"&amp;"."&amp;$B$801&amp;"."&amp;$B$802</f>
        <v>27.07.2023</v>
      </c>
      <c r="C455" s="90" t="s">
        <v>76</v>
      </c>
      <c r="D455" s="91">
        <f>ROUND(((D456+D457+D459+D458)/1000),5)</f>
        <v>1.70947</v>
      </c>
      <c r="E455" s="91">
        <f>ROUND(((E456+E457+E459+E458)/1000),5)</f>
        <v>1.5287200000000001</v>
      </c>
      <c r="F455" s="91">
        <f>ROUND(((F456+F457+F459+F458)/1000),5)</f>
        <v>1.3733200000000001</v>
      </c>
      <c r="G455" s="91">
        <f t="shared" ref="G455:AA455" si="264">ROUND(((G456+G457+G459+G458)/1000),5)</f>
        <v>1.25421</v>
      </c>
      <c r="H455" s="91">
        <f t="shared" si="264"/>
        <v>1.2253799999999999</v>
      </c>
      <c r="I455" s="91">
        <f t="shared" si="264"/>
        <v>1.4639899999999999</v>
      </c>
      <c r="J455" s="91">
        <f t="shared" si="264"/>
        <v>1.73282</v>
      </c>
      <c r="K455" s="91">
        <f t="shared" si="264"/>
        <v>1.8738600000000001</v>
      </c>
      <c r="L455" s="91">
        <f t="shared" si="264"/>
        <v>2.2880600000000002</v>
      </c>
      <c r="M455" s="91">
        <f t="shared" si="264"/>
        <v>2.54854</v>
      </c>
      <c r="N455" s="91">
        <f t="shared" si="264"/>
        <v>2.5562900000000002</v>
      </c>
      <c r="O455" s="91">
        <f t="shared" si="264"/>
        <v>2.56345</v>
      </c>
      <c r="P455" s="91">
        <f t="shared" si="264"/>
        <v>2.5505399999999998</v>
      </c>
      <c r="Q455" s="91">
        <f t="shared" si="264"/>
        <v>2.56379</v>
      </c>
      <c r="R455" s="91">
        <f t="shared" si="264"/>
        <v>2.5757400000000001</v>
      </c>
      <c r="S455" s="91">
        <f t="shared" si="264"/>
        <v>2.5628000000000002</v>
      </c>
      <c r="T455" s="91">
        <f t="shared" si="264"/>
        <v>2.58508</v>
      </c>
      <c r="U455" s="91">
        <f t="shared" si="264"/>
        <v>2.5657199999999998</v>
      </c>
      <c r="V455" s="91">
        <f t="shared" si="264"/>
        <v>2.5364100000000001</v>
      </c>
      <c r="W455" s="91">
        <f t="shared" si="264"/>
        <v>2.4839000000000002</v>
      </c>
      <c r="X455" s="91">
        <f t="shared" si="264"/>
        <v>2.3937200000000001</v>
      </c>
      <c r="Y455" s="91">
        <f t="shared" si="264"/>
        <v>2.3389099999999998</v>
      </c>
      <c r="Z455" s="91">
        <f t="shared" si="264"/>
        <v>2.1661100000000002</v>
      </c>
      <c r="AA455" s="91">
        <f t="shared" si="264"/>
        <v>1.8613500000000001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x14ac:dyDescent="0.2">
      <c r="A460" s="98" t="s">
        <v>2859</v>
      </c>
      <c r="B460" s="28" t="str">
        <f>"28"&amp;"."&amp;$B$801&amp;"."&amp;$B$802</f>
        <v>28.07.2023</v>
      </c>
      <c r="C460" s="90" t="s">
        <v>76</v>
      </c>
      <c r="D460" s="91">
        <f>ROUND(((D461+D462+D464+D463)/1000),5)</f>
        <v>1.64975</v>
      </c>
      <c r="E460" s="91">
        <f>ROUND(((E461+E462+E464+E463)/1000),5)</f>
        <v>1.47123</v>
      </c>
      <c r="F460" s="91">
        <f>ROUND(((F461+F462+F464+F463)/1000),5)</f>
        <v>1.32213</v>
      </c>
      <c r="G460" s="91">
        <f t="shared" ref="G460:AA460" si="267">ROUND(((G461+G462+G464+G463)/1000),5)</f>
        <v>1.25345</v>
      </c>
      <c r="H460" s="91">
        <f t="shared" si="267"/>
        <v>1.2367300000000001</v>
      </c>
      <c r="I460" s="91">
        <f t="shared" si="267"/>
        <v>1.4551799999999999</v>
      </c>
      <c r="J460" s="91">
        <f t="shared" si="267"/>
        <v>1.67502</v>
      </c>
      <c r="K460" s="91">
        <f t="shared" si="267"/>
        <v>1.8953500000000001</v>
      </c>
      <c r="L460" s="91">
        <f t="shared" si="267"/>
        <v>2.14473</v>
      </c>
      <c r="M460" s="91">
        <f t="shared" si="267"/>
        <v>2.5628700000000002</v>
      </c>
      <c r="N460" s="91">
        <f t="shared" si="267"/>
        <v>2.5729899999999999</v>
      </c>
      <c r="O460" s="91">
        <f t="shared" si="267"/>
        <v>2.5834199999999998</v>
      </c>
      <c r="P460" s="91">
        <f t="shared" si="267"/>
        <v>2.5872700000000002</v>
      </c>
      <c r="Q460" s="91">
        <f t="shared" si="267"/>
        <v>2.5778699999999999</v>
      </c>
      <c r="R460" s="91">
        <f t="shared" si="267"/>
        <v>2.6564999999999999</v>
      </c>
      <c r="S460" s="91">
        <f t="shared" si="267"/>
        <v>2.5760900000000002</v>
      </c>
      <c r="T460" s="91">
        <f t="shared" si="267"/>
        <v>2.5920899999999998</v>
      </c>
      <c r="U460" s="91">
        <f t="shared" si="267"/>
        <v>2.5710000000000002</v>
      </c>
      <c r="V460" s="91">
        <f t="shared" si="267"/>
        <v>2.5460799999999999</v>
      </c>
      <c r="W460" s="91">
        <f t="shared" si="267"/>
        <v>2.50319</v>
      </c>
      <c r="X460" s="91">
        <f t="shared" si="267"/>
        <v>2.4644200000000001</v>
      </c>
      <c r="Y460" s="91">
        <f t="shared" si="267"/>
        <v>2.4495200000000001</v>
      </c>
      <c r="Z460" s="91">
        <f t="shared" si="267"/>
        <v>2.1798199999999999</v>
      </c>
      <c r="AA460" s="91">
        <f t="shared" si="267"/>
        <v>1.9995400000000001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x14ac:dyDescent="0.2">
      <c r="A465" s="98" t="s">
        <v>2864</v>
      </c>
      <c r="B465" s="28" t="str">
        <f>"29"&amp;"."&amp;$B$801&amp;"."&amp;$B$802</f>
        <v>29.07.2023</v>
      </c>
      <c r="C465" s="90" t="s">
        <v>76</v>
      </c>
      <c r="D465" s="91">
        <f>ROUND(((D466+D467+D469+D468)/1000),5)</f>
        <v>1.7554399999999999</v>
      </c>
      <c r="E465" s="91">
        <f>ROUND(((E466+E467+E469+E468)/1000),5)</f>
        <v>1.6006800000000001</v>
      </c>
      <c r="F465" s="91">
        <f>ROUND(((F466+F467+F469+F468)/1000),5)</f>
        <v>1.5001100000000001</v>
      </c>
      <c r="G465" s="91">
        <f t="shared" ref="G465:AA465" si="270">ROUND(((G466+G467+G469+G468)/1000),5)</f>
        <v>1.40056</v>
      </c>
      <c r="H465" s="91">
        <f t="shared" si="270"/>
        <v>1.3654200000000001</v>
      </c>
      <c r="I465" s="91">
        <f t="shared" si="270"/>
        <v>1.46017</v>
      </c>
      <c r="J465" s="91">
        <f t="shared" si="270"/>
        <v>1.45885</v>
      </c>
      <c r="K465" s="91">
        <f t="shared" si="270"/>
        <v>1.84199</v>
      </c>
      <c r="L465" s="91">
        <f t="shared" si="270"/>
        <v>1.96001</v>
      </c>
      <c r="M465" s="91">
        <f t="shared" si="270"/>
        <v>2.2904900000000001</v>
      </c>
      <c r="N465" s="91">
        <f t="shared" si="270"/>
        <v>2.4782099999999998</v>
      </c>
      <c r="O465" s="91">
        <f t="shared" si="270"/>
        <v>2.5033400000000001</v>
      </c>
      <c r="P465" s="91">
        <f t="shared" si="270"/>
        <v>2.49587</v>
      </c>
      <c r="Q465" s="91">
        <f t="shared" si="270"/>
        <v>2.4983900000000001</v>
      </c>
      <c r="R465" s="91">
        <f t="shared" si="270"/>
        <v>2.4887299999999999</v>
      </c>
      <c r="S465" s="91">
        <f t="shared" si="270"/>
        <v>2.4392100000000001</v>
      </c>
      <c r="T465" s="91">
        <f t="shared" si="270"/>
        <v>2.4178199999999999</v>
      </c>
      <c r="U465" s="91">
        <f t="shared" si="270"/>
        <v>2.3970199999999999</v>
      </c>
      <c r="V465" s="91">
        <f t="shared" si="270"/>
        <v>2.39384</v>
      </c>
      <c r="W465" s="91">
        <f t="shared" si="270"/>
        <v>2.2843599999999999</v>
      </c>
      <c r="X465" s="91">
        <f t="shared" si="270"/>
        <v>2.2751299999999999</v>
      </c>
      <c r="Y465" s="91">
        <f t="shared" si="270"/>
        <v>2.2611500000000002</v>
      </c>
      <c r="Z465" s="91">
        <f t="shared" si="270"/>
        <v>2.1642999999999999</v>
      </c>
      <c r="AA465" s="91">
        <f t="shared" si="270"/>
        <v>1.9778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x14ac:dyDescent="0.2">
      <c r="A470" s="98" t="s">
        <v>2869</v>
      </c>
      <c r="B470" s="28" t="str">
        <f>"30"&amp;"."&amp;$B$801&amp;"."&amp;$B$802</f>
        <v>30.07.2023</v>
      </c>
      <c r="C470" s="90" t="s">
        <v>76</v>
      </c>
      <c r="D470" s="91">
        <f>ROUND(((D471+D472+D474+D473)/1000),5)</f>
        <v>1.81749</v>
      </c>
      <c r="E470" s="91">
        <f>ROUND(((E471+E472+E474+E473)/1000),5)</f>
        <v>1.6294599999999999</v>
      </c>
      <c r="F470" s="91">
        <f>ROUND(((F471+F472+F474+F473)/1000),5)</f>
        <v>1.5151399999999999</v>
      </c>
      <c r="G470" s="91">
        <f t="shared" ref="G470:AA470" si="273">ROUND(((G471+G472+G474+G473)/1000),5)</f>
        <v>1.4567099999999999</v>
      </c>
      <c r="H470" s="91">
        <f t="shared" si="273"/>
        <v>1.40618</v>
      </c>
      <c r="I470" s="91">
        <f t="shared" si="273"/>
        <v>1.42902</v>
      </c>
      <c r="J470" s="91">
        <f t="shared" si="273"/>
        <v>1.45459</v>
      </c>
      <c r="K470" s="91">
        <f t="shared" si="273"/>
        <v>1.7660899999999999</v>
      </c>
      <c r="L470" s="91">
        <f t="shared" si="273"/>
        <v>1.95041</v>
      </c>
      <c r="M470" s="91">
        <f t="shared" si="273"/>
        <v>2.3104499999999999</v>
      </c>
      <c r="N470" s="91">
        <f t="shared" si="273"/>
        <v>2.4318399999999998</v>
      </c>
      <c r="O470" s="91">
        <f t="shared" si="273"/>
        <v>2.4762900000000001</v>
      </c>
      <c r="P470" s="91">
        <f t="shared" si="273"/>
        <v>2.4658600000000002</v>
      </c>
      <c r="Q470" s="91">
        <f t="shared" si="273"/>
        <v>2.4712200000000002</v>
      </c>
      <c r="R470" s="91">
        <f t="shared" si="273"/>
        <v>2.4711699999999999</v>
      </c>
      <c r="S470" s="91">
        <f t="shared" si="273"/>
        <v>2.4725100000000002</v>
      </c>
      <c r="T470" s="91">
        <f t="shared" si="273"/>
        <v>2.4729299999999999</v>
      </c>
      <c r="U470" s="91">
        <f t="shared" si="273"/>
        <v>2.4304800000000002</v>
      </c>
      <c r="V470" s="91">
        <f t="shared" si="273"/>
        <v>2.4392299999999998</v>
      </c>
      <c r="W470" s="91">
        <f t="shared" si="273"/>
        <v>2.4148100000000001</v>
      </c>
      <c r="X470" s="91">
        <f t="shared" si="273"/>
        <v>2.3996200000000001</v>
      </c>
      <c r="Y470" s="91">
        <f t="shared" si="273"/>
        <v>2.3728699999999998</v>
      </c>
      <c r="Z470" s="91">
        <f t="shared" si="273"/>
        <v>2.2673100000000002</v>
      </c>
      <c r="AA470" s="91">
        <f t="shared" si="273"/>
        <v>2.0168699999999999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x14ac:dyDescent="0.2">
      <c r="A475" s="98" t="s">
        <v>2874</v>
      </c>
      <c r="B475" s="28" t="str">
        <f>"31"&amp;"."&amp;$B$801&amp;"."&amp;$B$802</f>
        <v>31.07.2023</v>
      </c>
      <c r="C475" s="90" t="s">
        <v>76</v>
      </c>
      <c r="D475" s="91">
        <f>ROUND(((D476+D477+D479+D478)/1000),5)</f>
        <v>1.7687600000000001</v>
      </c>
      <c r="E475" s="91">
        <f>ROUND(((E476+E477+E479+E478)/1000),5)</f>
        <v>1.5954999999999999</v>
      </c>
      <c r="F475" s="91">
        <f>ROUND(((F476+F477+F479+F478)/1000),5)</f>
        <v>1.50244</v>
      </c>
      <c r="G475" s="91">
        <f t="shared" ref="G475:AA475" si="276">ROUND(((G476+G477+G479+G478)/1000),5)</f>
        <v>1.4732700000000001</v>
      </c>
      <c r="H475" s="91">
        <f t="shared" si="276"/>
        <v>1.4685699999999999</v>
      </c>
      <c r="I475" s="91">
        <f t="shared" si="276"/>
        <v>1.51814</v>
      </c>
      <c r="J475" s="91">
        <f t="shared" si="276"/>
        <v>1.75238</v>
      </c>
      <c r="K475" s="91">
        <f t="shared" si="276"/>
        <v>1.9835</v>
      </c>
      <c r="L475" s="91">
        <f t="shared" si="276"/>
        <v>2.2441200000000001</v>
      </c>
      <c r="M475" s="91">
        <f t="shared" si="276"/>
        <v>2.3427099999999998</v>
      </c>
      <c r="N475" s="91">
        <f t="shared" si="276"/>
        <v>2.4411800000000001</v>
      </c>
      <c r="O475" s="91">
        <f t="shared" si="276"/>
        <v>2.4972099999999999</v>
      </c>
      <c r="P475" s="91">
        <f t="shared" si="276"/>
        <v>2.47559</v>
      </c>
      <c r="Q475" s="91">
        <f t="shared" si="276"/>
        <v>2.3971499999999999</v>
      </c>
      <c r="R475" s="91">
        <f t="shared" si="276"/>
        <v>2.5535299999999999</v>
      </c>
      <c r="S475" s="91">
        <f t="shared" si="276"/>
        <v>2.5432100000000002</v>
      </c>
      <c r="T475" s="91">
        <f t="shared" si="276"/>
        <v>2.5353699999999999</v>
      </c>
      <c r="U475" s="91">
        <f t="shared" si="276"/>
        <v>2.4837799999999999</v>
      </c>
      <c r="V475" s="91">
        <f t="shared" si="276"/>
        <v>2.4285399999999999</v>
      </c>
      <c r="W475" s="91">
        <f t="shared" si="276"/>
        <v>2.3714</v>
      </c>
      <c r="X475" s="91">
        <f t="shared" si="276"/>
        <v>2.3336800000000002</v>
      </c>
      <c r="Y475" s="91">
        <f t="shared" si="276"/>
        <v>2.3102299999999998</v>
      </c>
      <c r="Z475" s="91">
        <f t="shared" si="276"/>
        <v>2.0068899999999998</v>
      </c>
      <c r="AA475" s="91">
        <f t="shared" si="276"/>
        <v>1.8278799999999999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01.07.2023</v>
      </c>
      <c r="C484" s="90" t="s">
        <v>76</v>
      </c>
      <c r="D484" s="91">
        <f>ROUND(((D485+D486+D488+D487)/1000),5)</f>
        <v>2.09565</v>
      </c>
      <c r="E484" s="91">
        <f>ROUND(((E485+E486+E488+E487)/1000),5)</f>
        <v>1.90859</v>
      </c>
      <c r="F484" s="91">
        <f>ROUND(((F485+F486+F488+F487)/1000),5)</f>
        <v>1.78773</v>
      </c>
      <c r="G484" s="91">
        <f t="shared" ref="G484:AA484" si="279">ROUND(((G485+G486+G488+G487)/1000),5)</f>
        <v>1.6774800000000001</v>
      </c>
      <c r="H484" s="91">
        <f t="shared" si="279"/>
        <v>1.62652</v>
      </c>
      <c r="I484" s="91">
        <f t="shared" si="279"/>
        <v>1.6714500000000001</v>
      </c>
      <c r="J484" s="91">
        <f t="shared" si="279"/>
        <v>1.73095</v>
      </c>
      <c r="K484" s="91">
        <f t="shared" si="279"/>
        <v>2.05071</v>
      </c>
      <c r="L484" s="91">
        <f t="shared" si="279"/>
        <v>2.2004899999999998</v>
      </c>
      <c r="M484" s="91">
        <f t="shared" si="279"/>
        <v>2.4418099999999998</v>
      </c>
      <c r="N484" s="91">
        <f t="shared" si="279"/>
        <v>2.5083000000000002</v>
      </c>
      <c r="O484" s="91">
        <f t="shared" si="279"/>
        <v>2.7027800000000002</v>
      </c>
      <c r="P484" s="91">
        <f t="shared" si="279"/>
        <v>2.7025700000000001</v>
      </c>
      <c r="Q484" s="91">
        <f t="shared" si="279"/>
        <v>2.7034899999999999</v>
      </c>
      <c r="R484" s="91">
        <f t="shared" si="279"/>
        <v>2.70336</v>
      </c>
      <c r="S484" s="91">
        <f t="shared" si="279"/>
        <v>2.7019500000000001</v>
      </c>
      <c r="T484" s="91">
        <f t="shared" si="279"/>
        <v>2.4832000000000001</v>
      </c>
      <c r="U484" s="91">
        <f t="shared" si="279"/>
        <v>2.3569499999999999</v>
      </c>
      <c r="V484" s="91">
        <f t="shared" si="279"/>
        <v>2.2904</v>
      </c>
      <c r="W484" s="91">
        <f t="shared" si="279"/>
        <v>2.2425600000000001</v>
      </c>
      <c r="X484" s="91">
        <f t="shared" si="279"/>
        <v>2.24309</v>
      </c>
      <c r="Y484" s="91">
        <f t="shared" si="279"/>
        <v>2.3212299999999999</v>
      </c>
      <c r="Z484" s="91">
        <f t="shared" si="279"/>
        <v>2.2397499999999999</v>
      </c>
      <c r="AA484" s="91">
        <f t="shared" si="279"/>
        <v>2.1121599999999998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x14ac:dyDescent="0.2">
      <c r="A489" s="98" t="s">
        <v>2884</v>
      </c>
      <c r="B489" s="28" t="str">
        <f>"02"&amp;"."&amp;$B$801&amp;"."&amp;$B$802</f>
        <v>02.07.2023</v>
      </c>
      <c r="C489" s="90" t="s">
        <v>76</v>
      </c>
      <c r="D489" s="91">
        <f>ROUND(((D490+D491+D493+D492)/1000),5)</f>
        <v>1.94425</v>
      </c>
      <c r="E489" s="91">
        <f>ROUND(((E490+E491+E493+E492)/1000),5)</f>
        <v>1.7326999999999999</v>
      </c>
      <c r="F489" s="91">
        <f>ROUND(((F490+F491+F493+F492)/1000),5)</f>
        <v>1.6066400000000001</v>
      </c>
      <c r="G489" s="91">
        <f t="shared" ref="G489:AA489" si="282">ROUND(((G490+G491+G493+G492)/1000),5)</f>
        <v>1.5432300000000001</v>
      </c>
      <c r="H489" s="91">
        <f t="shared" si="282"/>
        <v>1.47485</v>
      </c>
      <c r="I489" s="91">
        <f t="shared" si="282"/>
        <v>1.48827</v>
      </c>
      <c r="J489" s="91">
        <f t="shared" si="282"/>
        <v>1.44801</v>
      </c>
      <c r="K489" s="91">
        <f t="shared" si="282"/>
        <v>1.7112700000000001</v>
      </c>
      <c r="L489" s="91">
        <f t="shared" si="282"/>
        <v>2.0854699999999999</v>
      </c>
      <c r="M489" s="91">
        <f t="shared" si="282"/>
        <v>2.3002099999999999</v>
      </c>
      <c r="N489" s="91">
        <f t="shared" si="282"/>
        <v>2.4408799999999999</v>
      </c>
      <c r="O489" s="91">
        <f t="shared" si="282"/>
        <v>2.45824</v>
      </c>
      <c r="P489" s="91">
        <f t="shared" si="282"/>
        <v>2.4647800000000002</v>
      </c>
      <c r="Q489" s="91">
        <f t="shared" si="282"/>
        <v>2.46848</v>
      </c>
      <c r="R489" s="91">
        <f t="shared" si="282"/>
        <v>2.4700799999999998</v>
      </c>
      <c r="S489" s="91">
        <f t="shared" si="282"/>
        <v>2.4654099999999999</v>
      </c>
      <c r="T489" s="91">
        <f t="shared" si="282"/>
        <v>2.4523199999999998</v>
      </c>
      <c r="U489" s="91">
        <f t="shared" si="282"/>
        <v>2.4323199999999998</v>
      </c>
      <c r="V489" s="91">
        <f t="shared" si="282"/>
        <v>2.4262600000000001</v>
      </c>
      <c r="W489" s="91">
        <f t="shared" si="282"/>
        <v>2.4216299999999999</v>
      </c>
      <c r="X489" s="91">
        <f t="shared" si="282"/>
        <v>2.4178700000000002</v>
      </c>
      <c r="Y489" s="91">
        <f t="shared" si="282"/>
        <v>2.4172500000000001</v>
      </c>
      <c r="Z489" s="91">
        <f t="shared" si="282"/>
        <v>2.2629600000000001</v>
      </c>
      <c r="AA489" s="91">
        <f t="shared" si="282"/>
        <v>2.0976900000000001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x14ac:dyDescent="0.2">
      <c r="A494" s="98" t="s">
        <v>2889</v>
      </c>
      <c r="B494" s="28" t="str">
        <f>"03"&amp;"."&amp;$B$801&amp;"."&amp;$B$802</f>
        <v>03.07.2023</v>
      </c>
      <c r="C494" s="90" t="s">
        <v>76</v>
      </c>
      <c r="D494" s="91">
        <f>ROUND(((D495+D496+D498+D497)/1000),5)</f>
        <v>1.99152</v>
      </c>
      <c r="E494" s="91">
        <f>ROUND(((E495+E496+E498+E497)/1000),5)</f>
        <v>1.7593300000000001</v>
      </c>
      <c r="F494" s="91">
        <f>ROUND(((F495+F496+F498+F497)/1000),5)</f>
        <v>1.6127</v>
      </c>
      <c r="G494" s="91">
        <f t="shared" ref="G494:AA494" si="285">ROUND(((G495+G496+G498+G497)/1000),5)</f>
        <v>1.53593</v>
      </c>
      <c r="H494" s="91">
        <f t="shared" si="285"/>
        <v>1.7336800000000001</v>
      </c>
      <c r="I494" s="91">
        <f t="shared" si="285"/>
        <v>1.87622</v>
      </c>
      <c r="J494" s="91">
        <f t="shared" si="285"/>
        <v>1.9513199999999999</v>
      </c>
      <c r="K494" s="91">
        <f t="shared" si="285"/>
        <v>2.10907</v>
      </c>
      <c r="L494" s="91">
        <f t="shared" si="285"/>
        <v>2.3645900000000002</v>
      </c>
      <c r="M494" s="91">
        <f t="shared" si="285"/>
        <v>2.63401</v>
      </c>
      <c r="N494" s="91">
        <f t="shared" si="285"/>
        <v>2.6816399999999998</v>
      </c>
      <c r="O494" s="91">
        <f t="shared" si="285"/>
        <v>2.6802999999999999</v>
      </c>
      <c r="P494" s="91">
        <f t="shared" si="285"/>
        <v>2.6714500000000001</v>
      </c>
      <c r="Q494" s="91">
        <f t="shared" si="285"/>
        <v>2.6821000000000002</v>
      </c>
      <c r="R494" s="91">
        <f t="shared" si="285"/>
        <v>2.67875</v>
      </c>
      <c r="S494" s="91">
        <f t="shared" si="285"/>
        <v>2.6755499999999999</v>
      </c>
      <c r="T494" s="91">
        <f t="shared" si="285"/>
        <v>2.6770900000000002</v>
      </c>
      <c r="U494" s="91">
        <f t="shared" si="285"/>
        <v>2.6723300000000001</v>
      </c>
      <c r="V494" s="91">
        <f t="shared" si="285"/>
        <v>2.6580499999999998</v>
      </c>
      <c r="W494" s="91">
        <f t="shared" si="285"/>
        <v>2.5715699999999999</v>
      </c>
      <c r="X494" s="91">
        <f t="shared" si="285"/>
        <v>2.4800599999999999</v>
      </c>
      <c r="Y494" s="91">
        <f t="shared" si="285"/>
        <v>2.3796499999999998</v>
      </c>
      <c r="Z494" s="91">
        <f t="shared" si="285"/>
        <v>2.1606900000000002</v>
      </c>
      <c r="AA494" s="91">
        <f t="shared" si="285"/>
        <v>2.1002700000000001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x14ac:dyDescent="0.2">
      <c r="A499" s="98" t="s">
        <v>2894</v>
      </c>
      <c r="B499" s="28" t="str">
        <f>"04"&amp;"."&amp;$B$801&amp;"."&amp;$B$802</f>
        <v>04.07.2023</v>
      </c>
      <c r="C499" s="90" t="s">
        <v>76</v>
      </c>
      <c r="D499" s="91">
        <f>ROUND(((D500+D501+D503+D502)/1000),5)</f>
        <v>1.9238999999999999</v>
      </c>
      <c r="E499" s="91">
        <f>ROUND(((E500+E501+E503+E502)/1000),5)</f>
        <v>1.7826500000000001</v>
      </c>
      <c r="F499" s="91">
        <f>ROUND(((F500+F501+F503+F502)/1000),5)</f>
        <v>1.6577999999999999</v>
      </c>
      <c r="G499" s="91">
        <f t="shared" ref="G499:AA499" si="288">ROUND(((G500+G501+G503+G502)/1000),5)</f>
        <v>1.4593700000000001</v>
      </c>
      <c r="H499" s="91">
        <f t="shared" si="288"/>
        <v>1.38842</v>
      </c>
      <c r="I499" s="91">
        <f t="shared" si="288"/>
        <v>1.48427</v>
      </c>
      <c r="J499" s="91">
        <f t="shared" si="288"/>
        <v>1.9077</v>
      </c>
      <c r="K499" s="91">
        <f t="shared" si="288"/>
        <v>2.1063399999999999</v>
      </c>
      <c r="L499" s="91">
        <f t="shared" si="288"/>
        <v>2.3244500000000001</v>
      </c>
      <c r="M499" s="91">
        <f t="shared" si="288"/>
        <v>2.6206499999999999</v>
      </c>
      <c r="N499" s="91">
        <f t="shared" si="288"/>
        <v>2.6789000000000001</v>
      </c>
      <c r="O499" s="91">
        <f t="shared" si="288"/>
        <v>2.68573</v>
      </c>
      <c r="P499" s="91">
        <f t="shared" si="288"/>
        <v>2.66222</v>
      </c>
      <c r="Q499" s="91">
        <f t="shared" si="288"/>
        <v>2.67489</v>
      </c>
      <c r="R499" s="91">
        <f t="shared" si="288"/>
        <v>2.7219699999999998</v>
      </c>
      <c r="S499" s="91">
        <f t="shared" si="288"/>
        <v>2.7103600000000001</v>
      </c>
      <c r="T499" s="91">
        <f t="shared" si="288"/>
        <v>2.6809699999999999</v>
      </c>
      <c r="U499" s="91">
        <f t="shared" si="288"/>
        <v>2.6707999999999998</v>
      </c>
      <c r="V499" s="91">
        <f t="shared" si="288"/>
        <v>2.6242399999999999</v>
      </c>
      <c r="W499" s="91">
        <f t="shared" si="288"/>
        <v>2.5219100000000001</v>
      </c>
      <c r="X499" s="91">
        <f t="shared" si="288"/>
        <v>2.48108</v>
      </c>
      <c r="Y499" s="91">
        <f t="shared" si="288"/>
        <v>2.47655</v>
      </c>
      <c r="Z499" s="91">
        <f t="shared" si="288"/>
        <v>2.22858</v>
      </c>
      <c r="AA499" s="91">
        <f t="shared" si="288"/>
        <v>2.07056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x14ac:dyDescent="0.2">
      <c r="A504" s="98" t="s">
        <v>2899</v>
      </c>
      <c r="B504" s="28" t="str">
        <f>"05"&amp;"."&amp;$B$801&amp;"."&amp;$B$802</f>
        <v>05.07.2023</v>
      </c>
      <c r="C504" s="90" t="s">
        <v>76</v>
      </c>
      <c r="D504" s="91">
        <f>ROUND(((D505+D506+D508+D507)/1000),5)</f>
        <v>1.7235400000000001</v>
      </c>
      <c r="E504" s="91">
        <f>ROUND(((E505+E506+E508+E507)/1000),5)</f>
        <v>1.5356099999999999</v>
      </c>
      <c r="F504" s="91">
        <f>ROUND(((F505+F506+F508+F507)/1000),5)</f>
        <v>1.4558</v>
      </c>
      <c r="G504" s="91">
        <f t="shared" ref="G504:AA504" si="291">ROUND(((G505+G506+G508+G507)/1000),5)</f>
        <v>1.41245</v>
      </c>
      <c r="H504" s="91">
        <f t="shared" si="291"/>
        <v>1.35548</v>
      </c>
      <c r="I504" s="91">
        <f t="shared" si="291"/>
        <v>1.43205</v>
      </c>
      <c r="J504" s="91">
        <f t="shared" si="291"/>
        <v>1.7104200000000001</v>
      </c>
      <c r="K504" s="91">
        <f t="shared" si="291"/>
        <v>2.0850200000000001</v>
      </c>
      <c r="L504" s="91">
        <f t="shared" si="291"/>
        <v>2.3142200000000002</v>
      </c>
      <c r="M504" s="91">
        <f t="shared" si="291"/>
        <v>2.60297</v>
      </c>
      <c r="N504" s="91">
        <f t="shared" si="291"/>
        <v>2.6762999999999999</v>
      </c>
      <c r="O504" s="91">
        <f t="shared" si="291"/>
        <v>2.7015699999999998</v>
      </c>
      <c r="P504" s="91">
        <f t="shared" si="291"/>
        <v>2.6905100000000002</v>
      </c>
      <c r="Q504" s="91">
        <f t="shared" si="291"/>
        <v>2.6919900000000001</v>
      </c>
      <c r="R504" s="91">
        <f t="shared" si="291"/>
        <v>2.7367900000000001</v>
      </c>
      <c r="S504" s="91">
        <f t="shared" si="291"/>
        <v>2.7290299999999998</v>
      </c>
      <c r="T504" s="91">
        <f t="shared" si="291"/>
        <v>2.7042799999999998</v>
      </c>
      <c r="U504" s="91">
        <f t="shared" si="291"/>
        <v>2.69129</v>
      </c>
      <c r="V504" s="91">
        <f t="shared" si="291"/>
        <v>2.63205</v>
      </c>
      <c r="W504" s="91">
        <f t="shared" si="291"/>
        <v>2.5553599999999999</v>
      </c>
      <c r="X504" s="91">
        <f t="shared" si="291"/>
        <v>2.47254</v>
      </c>
      <c r="Y504" s="91">
        <f t="shared" si="291"/>
        <v>2.44625</v>
      </c>
      <c r="Z504" s="91">
        <f t="shared" si="291"/>
        <v>2.2244799999999998</v>
      </c>
      <c r="AA504" s="91">
        <f t="shared" si="291"/>
        <v>2.0091299999999999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x14ac:dyDescent="0.2">
      <c r="A509" s="98" t="s">
        <v>2904</v>
      </c>
      <c r="B509" s="28" t="str">
        <f>"06"&amp;"."&amp;$B$801&amp;"."&amp;$B$802</f>
        <v>06.07.2023</v>
      </c>
      <c r="C509" s="90" t="s">
        <v>76</v>
      </c>
      <c r="D509" s="91">
        <f>ROUND(((D510+D511+D513+D512)/1000),5)</f>
        <v>1.726</v>
      </c>
      <c r="E509" s="91">
        <f>ROUND(((E510+E511+E513+E512)/1000),5)</f>
        <v>1.53952</v>
      </c>
      <c r="F509" s="91">
        <f>ROUND(((F510+F511+F513+F512)/1000),5)</f>
        <v>1.43371</v>
      </c>
      <c r="G509" s="91">
        <f t="shared" ref="G509:AA509" si="294">ROUND(((G510+G511+G513+G512)/1000),5)</f>
        <v>1.37812</v>
      </c>
      <c r="H509" s="91">
        <f t="shared" si="294"/>
        <v>1.30772</v>
      </c>
      <c r="I509" s="91">
        <f t="shared" si="294"/>
        <v>1.3781300000000001</v>
      </c>
      <c r="J509" s="91">
        <f t="shared" si="294"/>
        <v>1.58666</v>
      </c>
      <c r="K509" s="91">
        <f t="shared" si="294"/>
        <v>2.08344</v>
      </c>
      <c r="L509" s="91">
        <f t="shared" si="294"/>
        <v>2.2776000000000001</v>
      </c>
      <c r="M509" s="91">
        <f t="shared" si="294"/>
        <v>2.5939800000000002</v>
      </c>
      <c r="N509" s="91">
        <f t="shared" si="294"/>
        <v>2.6210499999999999</v>
      </c>
      <c r="O509" s="91">
        <f t="shared" si="294"/>
        <v>2.6213899999999999</v>
      </c>
      <c r="P509" s="91">
        <f t="shared" si="294"/>
        <v>2.5899299999999998</v>
      </c>
      <c r="Q509" s="91">
        <f t="shared" si="294"/>
        <v>2.6254200000000001</v>
      </c>
      <c r="R509" s="91">
        <f t="shared" si="294"/>
        <v>2.6307800000000001</v>
      </c>
      <c r="S509" s="91">
        <f t="shared" si="294"/>
        <v>2.6626599999999998</v>
      </c>
      <c r="T509" s="91">
        <f t="shared" si="294"/>
        <v>2.6472500000000001</v>
      </c>
      <c r="U509" s="91">
        <f t="shared" si="294"/>
        <v>2.6412200000000001</v>
      </c>
      <c r="V509" s="91">
        <f t="shared" si="294"/>
        <v>2.6026500000000001</v>
      </c>
      <c r="W509" s="91">
        <f t="shared" si="294"/>
        <v>2.5097399999999999</v>
      </c>
      <c r="X509" s="91">
        <f t="shared" si="294"/>
        <v>2.4660899999999999</v>
      </c>
      <c r="Y509" s="91">
        <f t="shared" si="294"/>
        <v>2.43865</v>
      </c>
      <c r="Z509" s="91">
        <f t="shared" si="294"/>
        <v>2.3133499999999998</v>
      </c>
      <c r="AA509" s="91">
        <f t="shared" si="294"/>
        <v>2.0361099999999999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x14ac:dyDescent="0.2">
      <c r="A514" s="98" t="s">
        <v>2909</v>
      </c>
      <c r="B514" s="28" t="str">
        <f>"07"&amp;"."&amp;$B$801&amp;"."&amp;$B$802</f>
        <v>07.07.2023</v>
      </c>
      <c r="C514" s="90" t="s">
        <v>76</v>
      </c>
      <c r="D514" s="91">
        <f>ROUND(((D515+D516+D518+D517)/1000),5)</f>
        <v>1.71966</v>
      </c>
      <c r="E514" s="91">
        <f>ROUND(((E515+E516+E518+E517)/1000),5)</f>
        <v>1.55827</v>
      </c>
      <c r="F514" s="91">
        <f>ROUND(((F515+F516+F518+F517)/1000),5)</f>
        <v>1.47864</v>
      </c>
      <c r="G514" s="91">
        <f t="shared" ref="G514:AA514" si="297">ROUND(((G515+G516+G518+G517)/1000),5)</f>
        <v>1.44217</v>
      </c>
      <c r="H514" s="91">
        <f t="shared" si="297"/>
        <v>1.43485</v>
      </c>
      <c r="I514" s="91">
        <f t="shared" si="297"/>
        <v>1.5270699999999999</v>
      </c>
      <c r="J514" s="91">
        <f t="shared" si="297"/>
        <v>1.76214</v>
      </c>
      <c r="K514" s="91">
        <f t="shared" si="297"/>
        <v>2.1610399999999998</v>
      </c>
      <c r="L514" s="91">
        <f t="shared" si="297"/>
        <v>2.42001</v>
      </c>
      <c r="M514" s="91">
        <f t="shared" si="297"/>
        <v>2.7080899999999999</v>
      </c>
      <c r="N514" s="91">
        <f t="shared" si="297"/>
        <v>2.7391800000000002</v>
      </c>
      <c r="O514" s="91">
        <f t="shared" si="297"/>
        <v>2.7351899999999998</v>
      </c>
      <c r="P514" s="91">
        <f t="shared" si="297"/>
        <v>2.7031200000000002</v>
      </c>
      <c r="Q514" s="91">
        <f t="shared" si="297"/>
        <v>2.7309000000000001</v>
      </c>
      <c r="R514" s="91">
        <f t="shared" si="297"/>
        <v>2.7380100000000001</v>
      </c>
      <c r="S514" s="91">
        <f t="shared" si="297"/>
        <v>2.73542</v>
      </c>
      <c r="T514" s="91">
        <f t="shared" si="297"/>
        <v>2.73563</v>
      </c>
      <c r="U514" s="91">
        <f t="shared" si="297"/>
        <v>2.7477100000000001</v>
      </c>
      <c r="V514" s="91">
        <f t="shared" si="297"/>
        <v>2.7212900000000002</v>
      </c>
      <c r="W514" s="91">
        <f t="shared" si="297"/>
        <v>2.6985399999999999</v>
      </c>
      <c r="X514" s="91">
        <f t="shared" si="297"/>
        <v>2.6544099999999999</v>
      </c>
      <c r="Y514" s="91">
        <f t="shared" si="297"/>
        <v>2.6967400000000001</v>
      </c>
      <c r="Z514" s="91">
        <f t="shared" si="297"/>
        <v>2.5076999999999998</v>
      </c>
      <c r="AA514" s="91">
        <f t="shared" si="297"/>
        <v>2.2469199999999998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x14ac:dyDescent="0.2">
      <c r="A519" s="98" t="s">
        <v>2914</v>
      </c>
      <c r="B519" s="28" t="str">
        <f>"08"&amp;"."&amp;$B$801&amp;"."&amp;$B$802</f>
        <v>08.07.2023</v>
      </c>
      <c r="C519" s="90" t="s">
        <v>76</v>
      </c>
      <c r="D519" s="91">
        <f>ROUND(((D520+D521+D523+D522)/1000),5)</f>
        <v>2.0727899999999999</v>
      </c>
      <c r="E519" s="91">
        <f>ROUND(((E520+E521+E523+E522)/1000),5)</f>
        <v>1.92093</v>
      </c>
      <c r="F519" s="91">
        <f>ROUND(((F520+F521+F523+F522)/1000),5)</f>
        <v>1.77562</v>
      </c>
      <c r="G519" s="91">
        <f t="shared" ref="G519:AA519" si="300">ROUND(((G520+G521+G523+G522)/1000),5)</f>
        <v>1.6815599999999999</v>
      </c>
      <c r="H519" s="91">
        <f t="shared" si="300"/>
        <v>1.60806</v>
      </c>
      <c r="I519" s="91">
        <f t="shared" si="300"/>
        <v>1.7137199999999999</v>
      </c>
      <c r="J519" s="91">
        <f t="shared" si="300"/>
        <v>1.83006</v>
      </c>
      <c r="K519" s="91">
        <f t="shared" si="300"/>
        <v>2</v>
      </c>
      <c r="L519" s="91">
        <f t="shared" si="300"/>
        <v>2.1854300000000002</v>
      </c>
      <c r="M519" s="91">
        <f t="shared" si="300"/>
        <v>2.5623499999999999</v>
      </c>
      <c r="N519" s="91">
        <f t="shared" si="300"/>
        <v>2.69496</v>
      </c>
      <c r="O519" s="91">
        <f t="shared" si="300"/>
        <v>2.7146599999999999</v>
      </c>
      <c r="P519" s="91">
        <f t="shared" si="300"/>
        <v>2.71407</v>
      </c>
      <c r="Q519" s="91">
        <f t="shared" si="300"/>
        <v>2.7277900000000002</v>
      </c>
      <c r="R519" s="91">
        <f t="shared" si="300"/>
        <v>2.7244999999999999</v>
      </c>
      <c r="S519" s="91">
        <f t="shared" si="300"/>
        <v>2.7134200000000002</v>
      </c>
      <c r="T519" s="91">
        <f t="shared" si="300"/>
        <v>2.6830699999999998</v>
      </c>
      <c r="U519" s="91">
        <f t="shared" si="300"/>
        <v>2.5995699999999999</v>
      </c>
      <c r="V519" s="91">
        <f t="shared" si="300"/>
        <v>2.5504500000000001</v>
      </c>
      <c r="W519" s="91">
        <f t="shared" si="300"/>
        <v>2.5603600000000002</v>
      </c>
      <c r="X519" s="91">
        <f t="shared" si="300"/>
        <v>2.52915</v>
      </c>
      <c r="Y519" s="91">
        <f t="shared" si="300"/>
        <v>2.51654</v>
      </c>
      <c r="Z519" s="91">
        <f t="shared" si="300"/>
        <v>2.5117400000000001</v>
      </c>
      <c r="AA519" s="91">
        <f t="shared" si="300"/>
        <v>2.2663600000000002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x14ac:dyDescent="0.2">
      <c r="A524" s="98" t="s">
        <v>2919</v>
      </c>
      <c r="B524" s="28" t="str">
        <f>"09"&amp;"."&amp;$B$801&amp;"."&amp;$B$802</f>
        <v>09.07.2023</v>
      </c>
      <c r="C524" s="90" t="s">
        <v>76</v>
      </c>
      <c r="D524" s="91">
        <f>ROUND(((D525+D526+D528+D527)/1000),5)</f>
        <v>2.1622400000000002</v>
      </c>
      <c r="E524" s="91">
        <f>ROUND(((E525+E526+E528+E527)/1000),5)</f>
        <v>2.0051600000000001</v>
      </c>
      <c r="F524" s="91">
        <f>ROUND(((F525+F526+F528+F527)/1000),5)</f>
        <v>1.8409199999999999</v>
      </c>
      <c r="G524" s="91">
        <f t="shared" ref="G524:AA524" si="303">ROUND(((G525+G526+G528+G527)/1000),5)</f>
        <v>1.7607600000000001</v>
      </c>
      <c r="H524" s="91">
        <f t="shared" si="303"/>
        <v>1.7203999999999999</v>
      </c>
      <c r="I524" s="91">
        <f t="shared" si="303"/>
        <v>1.7236800000000001</v>
      </c>
      <c r="J524" s="91">
        <f t="shared" si="303"/>
        <v>1.8816999999999999</v>
      </c>
      <c r="K524" s="91">
        <f t="shared" si="303"/>
        <v>2.07429</v>
      </c>
      <c r="L524" s="91">
        <f t="shared" si="303"/>
        <v>2.2124100000000002</v>
      </c>
      <c r="M524" s="91">
        <f t="shared" si="303"/>
        <v>2.5196200000000002</v>
      </c>
      <c r="N524" s="91">
        <f t="shared" si="303"/>
        <v>2.6811699999999998</v>
      </c>
      <c r="O524" s="91">
        <f t="shared" si="303"/>
        <v>2.7237300000000002</v>
      </c>
      <c r="P524" s="91">
        <f t="shared" si="303"/>
        <v>2.7159200000000001</v>
      </c>
      <c r="Q524" s="91">
        <f t="shared" si="303"/>
        <v>2.7363900000000001</v>
      </c>
      <c r="R524" s="91">
        <f t="shared" si="303"/>
        <v>2.7357999999999998</v>
      </c>
      <c r="S524" s="91">
        <f t="shared" si="303"/>
        <v>2.7353900000000002</v>
      </c>
      <c r="T524" s="91">
        <f t="shared" si="303"/>
        <v>2.7010100000000001</v>
      </c>
      <c r="U524" s="91">
        <f t="shared" si="303"/>
        <v>2.6267</v>
      </c>
      <c r="V524" s="91">
        <f t="shared" si="303"/>
        <v>2.5886399999999998</v>
      </c>
      <c r="W524" s="91">
        <f t="shared" si="303"/>
        <v>2.5583399999999998</v>
      </c>
      <c r="X524" s="91">
        <f t="shared" si="303"/>
        <v>2.5242200000000001</v>
      </c>
      <c r="Y524" s="91">
        <f t="shared" si="303"/>
        <v>2.5406499999999999</v>
      </c>
      <c r="Z524" s="91">
        <f t="shared" si="303"/>
        <v>2.4891999999999999</v>
      </c>
      <c r="AA524" s="91">
        <f t="shared" si="303"/>
        <v>2.25142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x14ac:dyDescent="0.2">
      <c r="A529" s="98" t="s">
        <v>2924</v>
      </c>
      <c r="B529" s="28" t="str">
        <f>"10"&amp;"."&amp;$B$801&amp;"."&amp;$B$802</f>
        <v>10.07.2023</v>
      </c>
      <c r="C529" s="90" t="s">
        <v>76</v>
      </c>
      <c r="D529" s="91">
        <f>ROUND(((D530+D531+D533+D532)/1000),5)</f>
        <v>2.0062600000000002</v>
      </c>
      <c r="E529" s="91">
        <f>ROUND(((E530+E531+E533+E532)/1000),5)</f>
        <v>1.8019499999999999</v>
      </c>
      <c r="F529" s="91">
        <f>ROUND(((F530+F531+F533+F532)/1000),5)</f>
        <v>1.6443700000000001</v>
      </c>
      <c r="G529" s="91">
        <f t="shared" ref="G529:AA529" si="306">ROUND(((G530+G531+G533+G532)/1000),5)</f>
        <v>1.5497399999999999</v>
      </c>
      <c r="H529" s="91">
        <f t="shared" si="306"/>
        <v>1.4440500000000001</v>
      </c>
      <c r="I529" s="91">
        <f t="shared" si="306"/>
        <v>1.6674800000000001</v>
      </c>
      <c r="J529" s="91">
        <f t="shared" si="306"/>
        <v>1.93347</v>
      </c>
      <c r="K529" s="91">
        <f t="shared" si="306"/>
        <v>2.1116299999999999</v>
      </c>
      <c r="L529" s="91">
        <f t="shared" si="306"/>
        <v>2.3043399999999998</v>
      </c>
      <c r="M529" s="91">
        <f t="shared" si="306"/>
        <v>2.4748899999999998</v>
      </c>
      <c r="N529" s="91">
        <f t="shared" si="306"/>
        <v>2.67537</v>
      </c>
      <c r="O529" s="91">
        <f t="shared" si="306"/>
        <v>2.6928999999999998</v>
      </c>
      <c r="P529" s="91">
        <f t="shared" si="306"/>
        <v>2.67082</v>
      </c>
      <c r="Q529" s="91">
        <f t="shared" si="306"/>
        <v>2.7050100000000001</v>
      </c>
      <c r="R529" s="91">
        <f t="shared" si="306"/>
        <v>2.7050800000000002</v>
      </c>
      <c r="S529" s="91">
        <f t="shared" si="306"/>
        <v>2.6263899999999998</v>
      </c>
      <c r="T529" s="91">
        <f t="shared" si="306"/>
        <v>2.6163799999999999</v>
      </c>
      <c r="U529" s="91">
        <f t="shared" si="306"/>
        <v>2.6581999999999999</v>
      </c>
      <c r="V529" s="91">
        <f t="shared" si="306"/>
        <v>2.5061200000000001</v>
      </c>
      <c r="W529" s="91">
        <f t="shared" si="306"/>
        <v>2.42395</v>
      </c>
      <c r="X529" s="91">
        <f t="shared" si="306"/>
        <v>2.38212</v>
      </c>
      <c r="Y529" s="91">
        <f t="shared" si="306"/>
        <v>2.40584</v>
      </c>
      <c r="Z529" s="91">
        <f t="shared" si="306"/>
        <v>2.2642000000000002</v>
      </c>
      <c r="AA529" s="91">
        <f t="shared" si="306"/>
        <v>2.1812200000000002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x14ac:dyDescent="0.2">
      <c r="A534" s="98" t="s">
        <v>2929</v>
      </c>
      <c r="B534" s="28" t="str">
        <f>"11"&amp;"."&amp;$B$801&amp;"."&amp;$B$802</f>
        <v>11.07.2023</v>
      </c>
      <c r="C534" s="90" t="s">
        <v>76</v>
      </c>
      <c r="D534" s="91">
        <f>ROUND(((D535+D536+D538+D537)/1000),5)</f>
        <v>1.9291100000000001</v>
      </c>
      <c r="E534" s="91">
        <f>ROUND(((E535+E536+E538+E537)/1000),5)</f>
        <v>1.8545700000000001</v>
      </c>
      <c r="F534" s="91">
        <f>ROUND(((F535+F536+F538+F537)/1000),5)</f>
        <v>1.63687</v>
      </c>
      <c r="G534" s="91">
        <f t="shared" ref="G534:AA534" si="309">ROUND(((G535+G536+G538+G537)/1000),5)</f>
        <v>1.45983</v>
      </c>
      <c r="H534" s="91">
        <f t="shared" si="309"/>
        <v>1.45119</v>
      </c>
      <c r="I534" s="91">
        <f t="shared" si="309"/>
        <v>1.6588700000000001</v>
      </c>
      <c r="J534" s="91">
        <f t="shared" si="309"/>
        <v>1.89998</v>
      </c>
      <c r="K534" s="91">
        <f t="shared" si="309"/>
        <v>2.07829</v>
      </c>
      <c r="L534" s="91">
        <f t="shared" si="309"/>
        <v>2.2901699999999998</v>
      </c>
      <c r="M534" s="91">
        <f t="shared" si="309"/>
        <v>2.3890199999999999</v>
      </c>
      <c r="N534" s="91">
        <f t="shared" si="309"/>
        <v>2.40124</v>
      </c>
      <c r="O534" s="91">
        <f t="shared" si="309"/>
        <v>2.41656</v>
      </c>
      <c r="P534" s="91">
        <f t="shared" si="309"/>
        <v>2.4328599999999998</v>
      </c>
      <c r="Q534" s="91">
        <f t="shared" si="309"/>
        <v>2.4296199999999999</v>
      </c>
      <c r="R534" s="91">
        <f t="shared" si="309"/>
        <v>2.4619399999999998</v>
      </c>
      <c r="S534" s="91">
        <f t="shared" si="309"/>
        <v>2.4577399999999998</v>
      </c>
      <c r="T534" s="91">
        <f t="shared" si="309"/>
        <v>2.45452</v>
      </c>
      <c r="U534" s="91">
        <f t="shared" si="309"/>
        <v>2.44238</v>
      </c>
      <c r="V534" s="91">
        <f t="shared" si="309"/>
        <v>2.4122300000000001</v>
      </c>
      <c r="W534" s="91">
        <f t="shared" si="309"/>
        <v>2.36782</v>
      </c>
      <c r="X534" s="91">
        <f t="shared" si="309"/>
        <v>2.3211300000000001</v>
      </c>
      <c r="Y534" s="91">
        <f t="shared" si="309"/>
        <v>2.3454199999999998</v>
      </c>
      <c r="Z534" s="91">
        <f t="shared" si="309"/>
        <v>2.2028799999999999</v>
      </c>
      <c r="AA534" s="91">
        <f t="shared" si="309"/>
        <v>2.15944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x14ac:dyDescent="0.2">
      <c r="A539" s="98" t="s">
        <v>2934</v>
      </c>
      <c r="B539" s="28" t="str">
        <f>"12"&amp;"."&amp;$B$801&amp;"."&amp;$B$802</f>
        <v>12.07.2023</v>
      </c>
      <c r="C539" s="90" t="s">
        <v>76</v>
      </c>
      <c r="D539" s="91">
        <f>ROUND(((D540+D541+D543+D542)/1000),5)</f>
        <v>1.8819699999999999</v>
      </c>
      <c r="E539" s="91">
        <f>ROUND(((E540+E541+E543+E542)/1000),5)</f>
        <v>1.76579</v>
      </c>
      <c r="F539" s="91">
        <f>ROUND(((F540+F541+F543+F542)/1000),5)</f>
        <v>1.67509</v>
      </c>
      <c r="G539" s="91">
        <f t="shared" ref="G539:AA539" si="312">ROUND(((G540+G541+G543+G542)/1000),5)</f>
        <v>1.6306400000000001</v>
      </c>
      <c r="H539" s="91">
        <f t="shared" si="312"/>
        <v>1.6230500000000001</v>
      </c>
      <c r="I539" s="91">
        <f t="shared" si="312"/>
        <v>1.74329</v>
      </c>
      <c r="J539" s="91">
        <f t="shared" si="312"/>
        <v>1.98207</v>
      </c>
      <c r="K539" s="91">
        <f t="shared" si="312"/>
        <v>2.1524399999999999</v>
      </c>
      <c r="L539" s="91">
        <f t="shared" si="312"/>
        <v>2.4013399999999998</v>
      </c>
      <c r="M539" s="91">
        <f t="shared" si="312"/>
        <v>2.6005400000000001</v>
      </c>
      <c r="N539" s="91">
        <f t="shared" si="312"/>
        <v>2.70391</v>
      </c>
      <c r="O539" s="91">
        <f t="shared" si="312"/>
        <v>2.7021799999999998</v>
      </c>
      <c r="P539" s="91">
        <f t="shared" si="312"/>
        <v>2.6637</v>
      </c>
      <c r="Q539" s="91">
        <f t="shared" si="312"/>
        <v>2.6496200000000001</v>
      </c>
      <c r="R539" s="91">
        <f t="shared" si="312"/>
        <v>2.7678600000000002</v>
      </c>
      <c r="S539" s="91">
        <f t="shared" si="312"/>
        <v>2.7133099999999999</v>
      </c>
      <c r="T539" s="91">
        <f t="shared" si="312"/>
        <v>2.7002700000000002</v>
      </c>
      <c r="U539" s="91">
        <f t="shared" si="312"/>
        <v>2.5726</v>
      </c>
      <c r="V539" s="91">
        <f t="shared" si="312"/>
        <v>2.5311400000000002</v>
      </c>
      <c r="W539" s="91">
        <f t="shared" si="312"/>
        <v>2.4326699999999999</v>
      </c>
      <c r="X539" s="91">
        <f t="shared" si="312"/>
        <v>2.43913</v>
      </c>
      <c r="Y539" s="91">
        <f t="shared" si="312"/>
        <v>2.4515500000000001</v>
      </c>
      <c r="Z539" s="91">
        <f t="shared" si="312"/>
        <v>2.2698499999999999</v>
      </c>
      <c r="AA539" s="91">
        <f t="shared" si="312"/>
        <v>2.1541600000000001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x14ac:dyDescent="0.2">
      <c r="A544" s="98" t="s">
        <v>2939</v>
      </c>
      <c r="B544" s="28" t="str">
        <f>"13"&amp;"."&amp;$B$801&amp;"."&amp;$B$802</f>
        <v>13.07.2023</v>
      </c>
      <c r="C544" s="90" t="s">
        <v>76</v>
      </c>
      <c r="D544" s="91">
        <f>ROUND(((D545+D546+D548+D547)/1000),5)</f>
        <v>2.0187900000000001</v>
      </c>
      <c r="E544" s="91">
        <f>ROUND(((E545+E546+E548+E547)/1000),5)</f>
        <v>1.87907</v>
      </c>
      <c r="F544" s="91">
        <f>ROUND(((F545+F546+F548+F547)/1000),5)</f>
        <v>1.74068</v>
      </c>
      <c r="G544" s="91">
        <f t="shared" ref="G544:AA544" si="315">ROUND(((G545+G546+G548+G547)/1000),5)</f>
        <v>1.67926</v>
      </c>
      <c r="H544" s="91">
        <f t="shared" si="315"/>
        <v>1.6566399999999999</v>
      </c>
      <c r="I544" s="91">
        <f t="shared" si="315"/>
        <v>1.83358</v>
      </c>
      <c r="J544" s="91">
        <f t="shared" si="315"/>
        <v>2.0293999999999999</v>
      </c>
      <c r="K544" s="91">
        <f t="shared" si="315"/>
        <v>2.1840000000000002</v>
      </c>
      <c r="L544" s="91">
        <f t="shared" si="315"/>
        <v>2.40117</v>
      </c>
      <c r="M544" s="91">
        <f t="shared" si="315"/>
        <v>2.5400999999999998</v>
      </c>
      <c r="N544" s="91">
        <f t="shared" si="315"/>
        <v>2.7016900000000001</v>
      </c>
      <c r="O544" s="91">
        <f t="shared" si="315"/>
        <v>2.70356</v>
      </c>
      <c r="P544" s="91">
        <f t="shared" si="315"/>
        <v>2.7013799999999999</v>
      </c>
      <c r="Q544" s="91">
        <f t="shared" si="315"/>
        <v>2.7038700000000002</v>
      </c>
      <c r="R544" s="91">
        <f t="shared" si="315"/>
        <v>2.7691300000000001</v>
      </c>
      <c r="S544" s="91">
        <f t="shared" si="315"/>
        <v>2.7578299999999998</v>
      </c>
      <c r="T544" s="91">
        <f t="shared" si="315"/>
        <v>2.7215400000000001</v>
      </c>
      <c r="U544" s="91">
        <f t="shared" si="315"/>
        <v>2.70607</v>
      </c>
      <c r="V544" s="91">
        <f t="shared" si="315"/>
        <v>2.68275</v>
      </c>
      <c r="W544" s="91">
        <f t="shared" si="315"/>
        <v>2.6369899999999999</v>
      </c>
      <c r="X544" s="91">
        <f t="shared" si="315"/>
        <v>2.61842</v>
      </c>
      <c r="Y544" s="91">
        <f t="shared" si="315"/>
        <v>2.61029</v>
      </c>
      <c r="Z544" s="91">
        <f t="shared" si="315"/>
        <v>2.39418</v>
      </c>
      <c r="AA544" s="91">
        <f t="shared" si="315"/>
        <v>2.2081300000000001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x14ac:dyDescent="0.2">
      <c r="A549" s="98" t="s">
        <v>2944</v>
      </c>
      <c r="B549" s="28" t="str">
        <f>"14"&amp;"."&amp;$B$801&amp;"."&amp;$B$802</f>
        <v>14.07.2023</v>
      </c>
      <c r="C549" s="90" t="s">
        <v>76</v>
      </c>
      <c r="D549" s="91">
        <f>ROUND(((D550+D551+D553+D552)/1000),5)</f>
        <v>2.0084900000000001</v>
      </c>
      <c r="E549" s="91">
        <f>ROUND(((E550+E551+E553+E552)/1000),5)</f>
        <v>1.8432900000000001</v>
      </c>
      <c r="F549" s="91">
        <f>ROUND(((F550+F551+F553+F552)/1000),5)</f>
        <v>1.6969000000000001</v>
      </c>
      <c r="G549" s="91">
        <f t="shared" ref="G549:AA549" si="318">ROUND(((G550+G551+G553+G552)/1000),5)</f>
        <v>1.65489</v>
      </c>
      <c r="H549" s="91">
        <f t="shared" si="318"/>
        <v>1.6520300000000001</v>
      </c>
      <c r="I549" s="91">
        <f t="shared" si="318"/>
        <v>1.7672000000000001</v>
      </c>
      <c r="J549" s="91">
        <f t="shared" si="318"/>
        <v>1.9866699999999999</v>
      </c>
      <c r="K549" s="91">
        <f t="shared" si="318"/>
        <v>2.1785199999999998</v>
      </c>
      <c r="L549" s="91">
        <f t="shared" si="318"/>
        <v>2.4289399999999999</v>
      </c>
      <c r="M549" s="91">
        <f t="shared" si="318"/>
        <v>2.6656900000000001</v>
      </c>
      <c r="N549" s="91">
        <f t="shared" si="318"/>
        <v>2.70228</v>
      </c>
      <c r="O549" s="91">
        <f t="shared" si="318"/>
        <v>2.7109299999999998</v>
      </c>
      <c r="P549" s="91">
        <f t="shared" si="318"/>
        <v>2.70173</v>
      </c>
      <c r="Q549" s="91">
        <f t="shared" si="318"/>
        <v>2.6988500000000002</v>
      </c>
      <c r="R549" s="91">
        <f t="shared" si="318"/>
        <v>2.7435800000000001</v>
      </c>
      <c r="S549" s="91">
        <f t="shared" si="318"/>
        <v>2.70445</v>
      </c>
      <c r="T549" s="91">
        <f t="shared" si="318"/>
        <v>2.7015699999999998</v>
      </c>
      <c r="U549" s="91">
        <f t="shared" si="318"/>
        <v>2.7064599999999999</v>
      </c>
      <c r="V549" s="91">
        <f t="shared" si="318"/>
        <v>2.6976200000000001</v>
      </c>
      <c r="W549" s="91">
        <f t="shared" si="318"/>
        <v>2.6669499999999999</v>
      </c>
      <c r="X549" s="91">
        <f t="shared" si="318"/>
        <v>2.65097</v>
      </c>
      <c r="Y549" s="91">
        <f t="shared" si="318"/>
        <v>2.6691400000000001</v>
      </c>
      <c r="Z549" s="91">
        <f t="shared" si="318"/>
        <v>2.4665900000000001</v>
      </c>
      <c r="AA549" s="91">
        <f t="shared" si="318"/>
        <v>2.22037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x14ac:dyDescent="0.2">
      <c r="A554" s="98" t="s">
        <v>2949</v>
      </c>
      <c r="B554" s="28" t="str">
        <f>"15"&amp;"."&amp;$B$801&amp;"."&amp;$B$802</f>
        <v>15.07.2023</v>
      </c>
      <c r="C554" s="90" t="s">
        <v>76</v>
      </c>
      <c r="D554" s="91">
        <f>ROUND(((D555+D556+D558+D557)/1000),5)</f>
        <v>2.12907</v>
      </c>
      <c r="E554" s="91">
        <f>ROUND(((E555+E556+E558+E557)/1000),5)</f>
        <v>2.1015899999999998</v>
      </c>
      <c r="F554" s="91">
        <f>ROUND(((F555+F556+F558+F557)/1000),5)</f>
        <v>1.9851399999999999</v>
      </c>
      <c r="G554" s="91">
        <f t="shared" ref="G554:AA554" si="321">ROUND(((G555+G556+G558+G557)/1000),5)</f>
        <v>1.89239</v>
      </c>
      <c r="H554" s="91">
        <f t="shared" si="321"/>
        <v>1.8312600000000001</v>
      </c>
      <c r="I554" s="91">
        <f t="shared" si="321"/>
        <v>1.82721</v>
      </c>
      <c r="J554" s="91">
        <f t="shared" si="321"/>
        <v>1.9031800000000001</v>
      </c>
      <c r="K554" s="91">
        <f t="shared" si="321"/>
        <v>2.0939899999999998</v>
      </c>
      <c r="L554" s="91">
        <f t="shared" si="321"/>
        <v>2.2374999999999998</v>
      </c>
      <c r="M554" s="91">
        <f t="shared" si="321"/>
        <v>2.5152100000000002</v>
      </c>
      <c r="N554" s="91">
        <f t="shared" si="321"/>
        <v>2.7900499999999999</v>
      </c>
      <c r="O554" s="91">
        <f t="shared" si="321"/>
        <v>2.7798500000000002</v>
      </c>
      <c r="P554" s="91">
        <f t="shared" si="321"/>
        <v>2.8916300000000001</v>
      </c>
      <c r="Q554" s="91">
        <f t="shared" si="321"/>
        <v>2.9314100000000001</v>
      </c>
      <c r="R554" s="91">
        <f t="shared" si="321"/>
        <v>2.88916</v>
      </c>
      <c r="S554" s="91">
        <f t="shared" si="321"/>
        <v>2.7672400000000001</v>
      </c>
      <c r="T554" s="91">
        <f t="shared" si="321"/>
        <v>2.6855899999999999</v>
      </c>
      <c r="U554" s="91">
        <f t="shared" si="321"/>
        <v>2.5735899999999998</v>
      </c>
      <c r="V554" s="91">
        <f t="shared" si="321"/>
        <v>2.5160800000000001</v>
      </c>
      <c r="W554" s="91">
        <f t="shared" si="321"/>
        <v>2.3251400000000002</v>
      </c>
      <c r="X554" s="91">
        <f t="shared" si="321"/>
        <v>2.31704</v>
      </c>
      <c r="Y554" s="91">
        <f t="shared" si="321"/>
        <v>2.4304800000000002</v>
      </c>
      <c r="Z554" s="91">
        <f t="shared" si="321"/>
        <v>2.2884699999999998</v>
      </c>
      <c r="AA554" s="91">
        <f t="shared" si="321"/>
        <v>2.1544699999999999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x14ac:dyDescent="0.2">
      <c r="A559" s="98" t="s">
        <v>2954</v>
      </c>
      <c r="B559" s="28" t="str">
        <f>"16"&amp;"."&amp;$B$801&amp;"."&amp;$B$802</f>
        <v>16.07.2023</v>
      </c>
      <c r="C559" s="90" t="s">
        <v>76</v>
      </c>
      <c r="D559" s="91">
        <f>ROUND(((D560+D561+D563+D562)/1000),5)</f>
        <v>2.1017100000000002</v>
      </c>
      <c r="E559" s="91">
        <f>ROUND(((E560+E561+E563+E562)/1000),5)</f>
        <v>2.0117699999999998</v>
      </c>
      <c r="F559" s="91">
        <f>ROUND(((F560+F561+F563+F562)/1000),5)</f>
        <v>1.90839</v>
      </c>
      <c r="G559" s="91">
        <f t="shared" ref="G559:AA559" si="324">ROUND(((G560+G561+G563+G562)/1000),5)</f>
        <v>1.7992300000000001</v>
      </c>
      <c r="H559" s="91">
        <f t="shared" si="324"/>
        <v>1.73749</v>
      </c>
      <c r="I559" s="91">
        <f t="shared" si="324"/>
        <v>1.73397</v>
      </c>
      <c r="J559" s="91">
        <f t="shared" si="324"/>
        <v>1.7744800000000001</v>
      </c>
      <c r="K559" s="91">
        <f t="shared" si="324"/>
        <v>1.99892</v>
      </c>
      <c r="L559" s="91">
        <f t="shared" si="324"/>
        <v>2.18289</v>
      </c>
      <c r="M559" s="91">
        <f t="shared" si="324"/>
        <v>2.5148799999999998</v>
      </c>
      <c r="N559" s="91">
        <f t="shared" si="324"/>
        <v>2.6019800000000002</v>
      </c>
      <c r="O559" s="91">
        <f t="shared" si="324"/>
        <v>2.6353900000000001</v>
      </c>
      <c r="P559" s="91">
        <f t="shared" si="324"/>
        <v>2.6464599999999998</v>
      </c>
      <c r="Q559" s="91">
        <f t="shared" si="324"/>
        <v>2.6535700000000002</v>
      </c>
      <c r="R559" s="91">
        <f t="shared" si="324"/>
        <v>2.6716700000000002</v>
      </c>
      <c r="S559" s="91">
        <f t="shared" si="324"/>
        <v>2.6637</v>
      </c>
      <c r="T559" s="91">
        <f t="shared" si="324"/>
        <v>2.6256400000000002</v>
      </c>
      <c r="U559" s="91">
        <f t="shared" si="324"/>
        <v>2.5887699999999998</v>
      </c>
      <c r="V559" s="91">
        <f t="shared" si="324"/>
        <v>2.5794100000000002</v>
      </c>
      <c r="W559" s="91">
        <f t="shared" si="324"/>
        <v>2.5646100000000001</v>
      </c>
      <c r="X559" s="91">
        <f t="shared" si="324"/>
        <v>2.57334</v>
      </c>
      <c r="Y559" s="91">
        <f t="shared" si="324"/>
        <v>2.6138599999999999</v>
      </c>
      <c r="Z559" s="91">
        <f t="shared" si="324"/>
        <v>2.5089399999999999</v>
      </c>
      <c r="AA559" s="91">
        <f t="shared" si="324"/>
        <v>2.23509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x14ac:dyDescent="0.2">
      <c r="A564" s="98" t="s">
        <v>2959</v>
      </c>
      <c r="B564" s="28" t="str">
        <f>"17"&amp;"."&amp;$B$801&amp;"."&amp;$B$802</f>
        <v>17.07.2023</v>
      </c>
      <c r="C564" s="90" t="s">
        <v>76</v>
      </c>
      <c r="D564" s="91">
        <f>ROUND(((D565+D566+D568+D567)/1000),5)</f>
        <v>2.0893099999999998</v>
      </c>
      <c r="E564" s="91">
        <f>ROUND(((E565+E566+E568+E567)/1000),5)</f>
        <v>1.972</v>
      </c>
      <c r="F564" s="91">
        <f>ROUND(((F565+F566+F568+F567)/1000),5)</f>
        <v>1.8818699999999999</v>
      </c>
      <c r="G564" s="91">
        <f t="shared" ref="G564:AA564" si="327">ROUND(((G565+G566+G568+G567)/1000),5)</f>
        <v>1.77911</v>
      </c>
      <c r="H564" s="91">
        <f t="shared" si="327"/>
        <v>1.7385200000000001</v>
      </c>
      <c r="I564" s="91">
        <f t="shared" si="327"/>
        <v>1.8253900000000001</v>
      </c>
      <c r="J564" s="91">
        <f t="shared" si="327"/>
        <v>2.0116399999999999</v>
      </c>
      <c r="K564" s="91">
        <f t="shared" si="327"/>
        <v>2.1703800000000002</v>
      </c>
      <c r="L564" s="91">
        <f t="shared" si="327"/>
        <v>2.4288599999999998</v>
      </c>
      <c r="M564" s="91">
        <f t="shared" si="327"/>
        <v>2.6898</v>
      </c>
      <c r="N564" s="91">
        <f t="shared" si="327"/>
        <v>2.7002199999999998</v>
      </c>
      <c r="O564" s="91">
        <f t="shared" si="327"/>
        <v>2.7299500000000001</v>
      </c>
      <c r="P564" s="91">
        <f t="shared" si="327"/>
        <v>2.70106</v>
      </c>
      <c r="Q564" s="91">
        <f t="shared" si="327"/>
        <v>2.7214999999999998</v>
      </c>
      <c r="R564" s="91">
        <f t="shared" si="327"/>
        <v>2.7883900000000001</v>
      </c>
      <c r="S564" s="91">
        <f t="shared" si="327"/>
        <v>2.7650399999999999</v>
      </c>
      <c r="T564" s="91">
        <f t="shared" si="327"/>
        <v>2.7603</v>
      </c>
      <c r="U564" s="91">
        <f t="shared" si="327"/>
        <v>2.7460399999999998</v>
      </c>
      <c r="V564" s="91">
        <f t="shared" si="327"/>
        <v>2.7080899999999999</v>
      </c>
      <c r="W564" s="91">
        <f t="shared" si="327"/>
        <v>2.6579700000000002</v>
      </c>
      <c r="X564" s="91">
        <f t="shared" si="327"/>
        <v>2.64215</v>
      </c>
      <c r="Y564" s="91">
        <f t="shared" si="327"/>
        <v>2.64507</v>
      </c>
      <c r="Z564" s="91">
        <f t="shared" si="327"/>
        <v>2.3169400000000002</v>
      </c>
      <c r="AA564" s="91">
        <f t="shared" si="327"/>
        <v>2.1118100000000002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x14ac:dyDescent="0.2">
      <c r="A569" s="98" t="s">
        <v>2964</v>
      </c>
      <c r="B569" s="28" t="str">
        <f>"18"&amp;"."&amp;$B$801&amp;"."&amp;$B$802</f>
        <v>18.07.2023</v>
      </c>
      <c r="C569" s="90" t="s">
        <v>76</v>
      </c>
      <c r="D569" s="91">
        <f>ROUND(((D570+D571+D573+D572)/1000),5)</f>
        <v>1.96529</v>
      </c>
      <c r="E569" s="91">
        <f>ROUND(((E570+E571+E573+E572)/1000),5)</f>
        <v>1.84887</v>
      </c>
      <c r="F569" s="91">
        <f>ROUND(((F570+F571+F573+F572)/1000),5)</f>
        <v>1.73411</v>
      </c>
      <c r="G569" s="91">
        <f t="shared" ref="G569:AA569" si="330">ROUND(((G570+G571+G573+G572)/1000),5)</f>
        <v>1.6304099999999999</v>
      </c>
      <c r="H569" s="91">
        <f t="shared" si="330"/>
        <v>1.6712499999999999</v>
      </c>
      <c r="I569" s="91">
        <f t="shared" si="330"/>
        <v>1.7713399999999999</v>
      </c>
      <c r="J569" s="91">
        <f t="shared" si="330"/>
        <v>1.8878200000000001</v>
      </c>
      <c r="K569" s="91">
        <f t="shared" si="330"/>
        <v>2.1575000000000002</v>
      </c>
      <c r="L569" s="91">
        <f t="shared" si="330"/>
        <v>2.3975300000000002</v>
      </c>
      <c r="M569" s="91">
        <f t="shared" si="330"/>
        <v>2.69617</v>
      </c>
      <c r="N569" s="91">
        <f t="shared" si="330"/>
        <v>2.7166000000000001</v>
      </c>
      <c r="O569" s="91">
        <f t="shared" si="330"/>
        <v>2.71678</v>
      </c>
      <c r="P569" s="91">
        <f t="shared" si="330"/>
        <v>2.69868</v>
      </c>
      <c r="Q569" s="91">
        <f t="shared" si="330"/>
        <v>2.7121</v>
      </c>
      <c r="R569" s="91">
        <f t="shared" si="330"/>
        <v>2.7786</v>
      </c>
      <c r="S569" s="91">
        <f t="shared" si="330"/>
        <v>2.7652800000000002</v>
      </c>
      <c r="T569" s="91">
        <f t="shared" si="330"/>
        <v>2.7628200000000001</v>
      </c>
      <c r="U569" s="91">
        <f t="shared" si="330"/>
        <v>2.7417199999999999</v>
      </c>
      <c r="V569" s="91">
        <f t="shared" si="330"/>
        <v>2.7023999999999999</v>
      </c>
      <c r="W569" s="91">
        <f t="shared" si="330"/>
        <v>2.6573099999999998</v>
      </c>
      <c r="X569" s="91">
        <f t="shared" si="330"/>
        <v>2.6182400000000001</v>
      </c>
      <c r="Y569" s="91">
        <f t="shared" si="330"/>
        <v>2.6082800000000002</v>
      </c>
      <c r="Z569" s="91">
        <f t="shared" si="330"/>
        <v>2.25074</v>
      </c>
      <c r="AA569" s="91">
        <f t="shared" si="330"/>
        <v>2.0958199999999998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x14ac:dyDescent="0.2">
      <c r="A574" s="98" t="s">
        <v>2969</v>
      </c>
      <c r="B574" s="28" t="str">
        <f>"19"&amp;"."&amp;$B$801&amp;"."&amp;$B$802</f>
        <v>19.07.2023</v>
      </c>
      <c r="C574" s="90" t="s">
        <v>76</v>
      </c>
      <c r="D574" s="91">
        <f>ROUND(((D575+D576+D578+D577)/1000),5)</f>
        <v>1.9452100000000001</v>
      </c>
      <c r="E574" s="91">
        <f>ROUND(((E575+E576+E578+E577)/1000),5)</f>
        <v>1.8190599999999999</v>
      </c>
      <c r="F574" s="91">
        <f>ROUND(((F575+F576+F578+F577)/1000),5)</f>
        <v>1.6521999999999999</v>
      </c>
      <c r="G574" s="91">
        <f t="shared" ref="G574:AA574" si="333">ROUND(((G575+G576+G578+G577)/1000),5)</f>
        <v>1.57724</v>
      </c>
      <c r="H574" s="91">
        <f t="shared" si="333"/>
        <v>1.5632900000000001</v>
      </c>
      <c r="I574" s="91">
        <f t="shared" si="333"/>
        <v>1.7348300000000001</v>
      </c>
      <c r="J574" s="91">
        <f t="shared" si="333"/>
        <v>1.92597</v>
      </c>
      <c r="K574" s="91">
        <f t="shared" si="333"/>
        <v>2.1921599999999999</v>
      </c>
      <c r="L574" s="91">
        <f t="shared" si="333"/>
        <v>2.4121999999999999</v>
      </c>
      <c r="M574" s="91">
        <f t="shared" si="333"/>
        <v>2.6839599999999999</v>
      </c>
      <c r="N574" s="91">
        <f t="shared" si="333"/>
        <v>2.7306699999999999</v>
      </c>
      <c r="O574" s="91">
        <f t="shared" si="333"/>
        <v>2.7422900000000001</v>
      </c>
      <c r="P574" s="91">
        <f t="shared" si="333"/>
        <v>2.7400500000000001</v>
      </c>
      <c r="Q574" s="91">
        <f t="shared" si="333"/>
        <v>2.7479100000000001</v>
      </c>
      <c r="R574" s="91">
        <f t="shared" si="333"/>
        <v>2.80877</v>
      </c>
      <c r="S574" s="91">
        <f t="shared" si="333"/>
        <v>2.79237</v>
      </c>
      <c r="T574" s="91">
        <f t="shared" si="333"/>
        <v>2.77915</v>
      </c>
      <c r="U574" s="91">
        <f t="shared" si="333"/>
        <v>2.7602000000000002</v>
      </c>
      <c r="V574" s="91">
        <f t="shared" si="333"/>
        <v>2.7201900000000001</v>
      </c>
      <c r="W574" s="91">
        <f t="shared" si="333"/>
        <v>2.6818200000000001</v>
      </c>
      <c r="X574" s="91">
        <f t="shared" si="333"/>
        <v>2.6550799999999999</v>
      </c>
      <c r="Y574" s="91">
        <f t="shared" si="333"/>
        <v>2.6417099999999998</v>
      </c>
      <c r="Z574" s="91">
        <f t="shared" si="333"/>
        <v>2.3452799999999998</v>
      </c>
      <c r="AA574" s="91">
        <f t="shared" si="333"/>
        <v>2.21698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x14ac:dyDescent="0.2">
      <c r="A579" s="98" t="s">
        <v>2974</v>
      </c>
      <c r="B579" s="28" t="str">
        <f>"20"&amp;"."&amp;$B$801&amp;"."&amp;$B$802</f>
        <v>20.07.2023</v>
      </c>
      <c r="C579" s="90" t="s">
        <v>76</v>
      </c>
      <c r="D579" s="91">
        <f>ROUND(((D580+D581+D583+D582)/1000),5)</f>
        <v>1.9129100000000001</v>
      </c>
      <c r="E579" s="91">
        <f>ROUND(((E580+E581+E583+E582)/1000),5)</f>
        <v>1.7608999999999999</v>
      </c>
      <c r="F579" s="91">
        <f>ROUND(((F580+F581+F583+F582)/1000),5)</f>
        <v>1.6231800000000001</v>
      </c>
      <c r="G579" s="91">
        <f t="shared" ref="G579:AA579" si="336">ROUND(((G580+G581+G583+G582)/1000),5)</f>
        <v>1.5548200000000001</v>
      </c>
      <c r="H579" s="91">
        <f t="shared" si="336"/>
        <v>1.5378799999999999</v>
      </c>
      <c r="I579" s="91">
        <f t="shared" si="336"/>
        <v>1.7190099999999999</v>
      </c>
      <c r="J579" s="91">
        <f t="shared" si="336"/>
        <v>1.78837</v>
      </c>
      <c r="K579" s="91">
        <f t="shared" si="336"/>
        <v>2.1789299999999998</v>
      </c>
      <c r="L579" s="91">
        <f t="shared" si="336"/>
        <v>2.49682</v>
      </c>
      <c r="M579" s="91">
        <f t="shared" si="336"/>
        <v>2.6993999999999998</v>
      </c>
      <c r="N579" s="91">
        <f t="shared" si="336"/>
        <v>2.7541699999999998</v>
      </c>
      <c r="O579" s="91">
        <f t="shared" si="336"/>
        <v>2.7611300000000001</v>
      </c>
      <c r="P579" s="91">
        <f t="shared" si="336"/>
        <v>2.7583299999999999</v>
      </c>
      <c r="Q579" s="91">
        <f t="shared" si="336"/>
        <v>2.75956</v>
      </c>
      <c r="R579" s="91">
        <f t="shared" si="336"/>
        <v>2.7787899999999999</v>
      </c>
      <c r="S579" s="91">
        <f t="shared" si="336"/>
        <v>2.7707799999999998</v>
      </c>
      <c r="T579" s="91">
        <f t="shared" si="336"/>
        <v>2.7698700000000001</v>
      </c>
      <c r="U579" s="91">
        <f t="shared" si="336"/>
        <v>2.7576900000000002</v>
      </c>
      <c r="V579" s="91">
        <f t="shared" si="336"/>
        <v>2.71469</v>
      </c>
      <c r="W579" s="91">
        <f t="shared" si="336"/>
        <v>2.6895099999999998</v>
      </c>
      <c r="X579" s="91">
        <f t="shared" si="336"/>
        <v>2.66988</v>
      </c>
      <c r="Y579" s="91">
        <f t="shared" si="336"/>
        <v>2.6593200000000001</v>
      </c>
      <c r="Z579" s="91">
        <f t="shared" si="336"/>
        <v>2.3329599999999999</v>
      </c>
      <c r="AA579" s="91">
        <f t="shared" si="336"/>
        <v>2.1164499999999999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x14ac:dyDescent="0.2">
      <c r="A584" s="98" t="s">
        <v>2979</v>
      </c>
      <c r="B584" s="28" t="str">
        <f>"21"&amp;"."&amp;$B$801&amp;"."&amp;$B$802</f>
        <v>21.07.2023</v>
      </c>
      <c r="C584" s="90" t="s">
        <v>76</v>
      </c>
      <c r="D584" s="91">
        <f>ROUND(((D585+D586+D588+D587)/1000),5)</f>
        <v>1.8757699999999999</v>
      </c>
      <c r="E584" s="91">
        <f>ROUND(((E585+E586+E588+E587)/1000),5)</f>
        <v>1.73603</v>
      </c>
      <c r="F584" s="91">
        <f>ROUND(((F585+F586+F588+F587)/1000),5)</f>
        <v>1.66161</v>
      </c>
      <c r="G584" s="91">
        <f t="shared" ref="G584:AA584" si="339">ROUND(((G585+G586+G588+G587)/1000),5)</f>
        <v>1.58497</v>
      </c>
      <c r="H584" s="91">
        <f t="shared" si="339"/>
        <v>1.55721</v>
      </c>
      <c r="I584" s="91">
        <f t="shared" si="339"/>
        <v>1.70608</v>
      </c>
      <c r="J584" s="91">
        <f t="shared" si="339"/>
        <v>1.8245</v>
      </c>
      <c r="K584" s="91">
        <f t="shared" si="339"/>
        <v>2.1271300000000002</v>
      </c>
      <c r="L584" s="91">
        <f t="shared" si="339"/>
        <v>2.5615399999999999</v>
      </c>
      <c r="M584" s="91">
        <f t="shared" si="339"/>
        <v>2.7533500000000002</v>
      </c>
      <c r="N584" s="91">
        <f t="shared" si="339"/>
        <v>2.77061</v>
      </c>
      <c r="O584" s="91">
        <f t="shared" si="339"/>
        <v>2.76492</v>
      </c>
      <c r="P584" s="91">
        <f t="shared" si="339"/>
        <v>2.7564600000000001</v>
      </c>
      <c r="Q584" s="91">
        <f t="shared" si="339"/>
        <v>2.7660900000000002</v>
      </c>
      <c r="R584" s="91">
        <f t="shared" si="339"/>
        <v>2.7652700000000001</v>
      </c>
      <c r="S584" s="91">
        <f t="shared" si="339"/>
        <v>2.7591800000000002</v>
      </c>
      <c r="T584" s="91">
        <f t="shared" si="339"/>
        <v>2.75447</v>
      </c>
      <c r="U584" s="91">
        <f t="shared" si="339"/>
        <v>2.7530999999999999</v>
      </c>
      <c r="V584" s="91">
        <f t="shared" si="339"/>
        <v>2.73516</v>
      </c>
      <c r="W584" s="91">
        <f t="shared" si="339"/>
        <v>2.7350400000000001</v>
      </c>
      <c r="X584" s="91">
        <f t="shared" si="339"/>
        <v>2.7204000000000002</v>
      </c>
      <c r="Y584" s="91">
        <f t="shared" si="339"/>
        <v>2.72397</v>
      </c>
      <c r="Z584" s="91">
        <f t="shared" si="339"/>
        <v>2.57891</v>
      </c>
      <c r="AA584" s="91">
        <f t="shared" si="339"/>
        <v>2.2290000000000001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x14ac:dyDescent="0.2">
      <c r="A589" s="98" t="s">
        <v>2984</v>
      </c>
      <c r="B589" s="28" t="str">
        <f>"22"&amp;"."&amp;$B$801&amp;"."&amp;$B$802</f>
        <v>22.07.2023</v>
      </c>
      <c r="C589" s="90" t="s">
        <v>76</v>
      </c>
      <c r="D589" s="91">
        <f>ROUND(((D590+D591+D593+D592)/1000),5)</f>
        <v>2.2187299999999999</v>
      </c>
      <c r="E589" s="91">
        <f>ROUND(((E590+E591+E593+E592)/1000),5)</f>
        <v>2.0840700000000001</v>
      </c>
      <c r="F589" s="91">
        <f>ROUND(((F590+F591+F593+F592)/1000),5)</f>
        <v>1.94337</v>
      </c>
      <c r="G589" s="91">
        <f t="shared" ref="G589:AA589" si="342">ROUND(((G590+G591+G593+G592)/1000),5)</f>
        <v>1.8316600000000001</v>
      </c>
      <c r="H589" s="91">
        <f t="shared" si="342"/>
        <v>1.7805800000000001</v>
      </c>
      <c r="I589" s="91">
        <f t="shared" si="342"/>
        <v>1.8506199999999999</v>
      </c>
      <c r="J589" s="91">
        <f t="shared" si="342"/>
        <v>1.98255</v>
      </c>
      <c r="K589" s="91">
        <f t="shared" si="342"/>
        <v>2.1104699999999998</v>
      </c>
      <c r="L589" s="91">
        <f t="shared" si="342"/>
        <v>2.27108</v>
      </c>
      <c r="M589" s="91">
        <f t="shared" si="342"/>
        <v>2.6787800000000002</v>
      </c>
      <c r="N589" s="91">
        <f t="shared" si="342"/>
        <v>2.74681</v>
      </c>
      <c r="O589" s="91">
        <f t="shared" si="342"/>
        <v>2.7557499999999999</v>
      </c>
      <c r="P589" s="91">
        <f t="shared" si="342"/>
        <v>2.75013</v>
      </c>
      <c r="Q589" s="91">
        <f t="shared" si="342"/>
        <v>2.7467800000000002</v>
      </c>
      <c r="R589" s="91">
        <f t="shared" si="342"/>
        <v>2.7484299999999999</v>
      </c>
      <c r="S589" s="91">
        <f t="shared" si="342"/>
        <v>2.7390300000000001</v>
      </c>
      <c r="T589" s="91">
        <f t="shared" si="342"/>
        <v>2.7105700000000001</v>
      </c>
      <c r="U589" s="91">
        <f t="shared" si="342"/>
        <v>2.6761499999999998</v>
      </c>
      <c r="V589" s="91">
        <f t="shared" si="342"/>
        <v>2.6498300000000001</v>
      </c>
      <c r="W589" s="91">
        <f t="shared" si="342"/>
        <v>2.59789</v>
      </c>
      <c r="X589" s="91">
        <f t="shared" si="342"/>
        <v>2.5910700000000002</v>
      </c>
      <c r="Y589" s="91">
        <f t="shared" si="342"/>
        <v>2.6056599999999999</v>
      </c>
      <c r="Z589" s="91">
        <f t="shared" si="342"/>
        <v>2.42258</v>
      </c>
      <c r="AA589" s="91">
        <f t="shared" si="342"/>
        <v>2.21549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x14ac:dyDescent="0.2">
      <c r="A594" s="98" t="s">
        <v>2989</v>
      </c>
      <c r="B594" s="28" t="str">
        <f>"23"&amp;"."&amp;$B$801&amp;"."&amp;$B$802</f>
        <v>23.07.2023</v>
      </c>
      <c r="C594" s="90" t="s">
        <v>76</v>
      </c>
      <c r="D594" s="91">
        <f>ROUND(((D595+D596+D598+D597)/1000),5)</f>
        <v>2.0314399999999999</v>
      </c>
      <c r="E594" s="91">
        <f>ROUND(((E595+E596+E598+E597)/1000),5)</f>
        <v>1.8836299999999999</v>
      </c>
      <c r="F594" s="91">
        <f>ROUND(((F595+F596+F598+F597)/1000),5)</f>
        <v>1.7097</v>
      </c>
      <c r="G594" s="91">
        <f t="shared" ref="G594:AA594" si="345">ROUND(((G595+G596+G598+G597)/1000),5)</f>
        <v>1.6058699999999999</v>
      </c>
      <c r="H594" s="91">
        <f t="shared" si="345"/>
        <v>1.55538</v>
      </c>
      <c r="I594" s="91">
        <f t="shared" si="345"/>
        <v>1.6098600000000001</v>
      </c>
      <c r="J594" s="91">
        <f t="shared" si="345"/>
        <v>1.60995</v>
      </c>
      <c r="K594" s="91">
        <f t="shared" si="345"/>
        <v>1.9061999999999999</v>
      </c>
      <c r="L594" s="91">
        <f t="shared" si="345"/>
        <v>2.1255799999999998</v>
      </c>
      <c r="M594" s="91">
        <f t="shared" si="345"/>
        <v>2.34321</v>
      </c>
      <c r="N594" s="91">
        <f t="shared" si="345"/>
        <v>2.5262600000000002</v>
      </c>
      <c r="O594" s="91">
        <f t="shared" si="345"/>
        <v>2.5643600000000002</v>
      </c>
      <c r="P594" s="91">
        <f t="shared" si="345"/>
        <v>2.5695399999999999</v>
      </c>
      <c r="Q594" s="91">
        <f t="shared" si="345"/>
        <v>2.5742099999999999</v>
      </c>
      <c r="R594" s="91">
        <f t="shared" si="345"/>
        <v>2.5739000000000001</v>
      </c>
      <c r="S594" s="91">
        <f t="shared" si="345"/>
        <v>2.5676800000000002</v>
      </c>
      <c r="T594" s="91">
        <f t="shared" si="345"/>
        <v>2.5280900000000002</v>
      </c>
      <c r="U594" s="91">
        <f t="shared" si="345"/>
        <v>2.5174300000000001</v>
      </c>
      <c r="V594" s="91">
        <f t="shared" si="345"/>
        <v>2.5099999999999998</v>
      </c>
      <c r="W594" s="91">
        <f t="shared" si="345"/>
        <v>2.5013200000000002</v>
      </c>
      <c r="X594" s="91">
        <f t="shared" si="345"/>
        <v>2.5070899999999998</v>
      </c>
      <c r="Y594" s="91">
        <f t="shared" si="345"/>
        <v>2.5035500000000002</v>
      </c>
      <c r="Z594" s="91">
        <f t="shared" si="345"/>
        <v>2.3253300000000001</v>
      </c>
      <c r="AA594" s="91">
        <f t="shared" si="345"/>
        <v>2.1546599999999998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x14ac:dyDescent="0.2">
      <c r="A599" s="98" t="s">
        <v>2994</v>
      </c>
      <c r="B599" s="28" t="str">
        <f>"24"&amp;"."&amp;$B$801&amp;"."&amp;$B$802</f>
        <v>24.07.2023</v>
      </c>
      <c r="C599" s="90" t="s">
        <v>76</v>
      </c>
      <c r="D599" s="91">
        <f>ROUND(((D600+D601+D603+D602)/1000),5)</f>
        <v>1.9355</v>
      </c>
      <c r="E599" s="91">
        <f>ROUND(((E600+E601+E603+E602)/1000),5)</f>
        <v>1.7847200000000001</v>
      </c>
      <c r="F599" s="91">
        <f>ROUND(((F600+F601+F603+F602)/1000),5)</f>
        <v>1.71791</v>
      </c>
      <c r="G599" s="91">
        <f t="shared" ref="G599:AA599" si="348">ROUND(((G600+G601+G603+G602)/1000),5)</f>
        <v>1.63778</v>
      </c>
      <c r="H599" s="91">
        <f t="shared" si="348"/>
        <v>1.60954</v>
      </c>
      <c r="I599" s="91">
        <f t="shared" si="348"/>
        <v>1.7783100000000001</v>
      </c>
      <c r="J599" s="91">
        <f t="shared" si="348"/>
        <v>1.99017</v>
      </c>
      <c r="K599" s="91">
        <f t="shared" si="348"/>
        <v>2.12032</v>
      </c>
      <c r="L599" s="91">
        <f t="shared" si="348"/>
        <v>2.45675</v>
      </c>
      <c r="M599" s="91">
        <f t="shared" si="348"/>
        <v>2.6868500000000002</v>
      </c>
      <c r="N599" s="91">
        <f t="shared" si="348"/>
        <v>2.7528299999999999</v>
      </c>
      <c r="O599" s="91">
        <f t="shared" si="348"/>
        <v>2.7590400000000002</v>
      </c>
      <c r="P599" s="91">
        <f t="shared" si="348"/>
        <v>2.7463099999999998</v>
      </c>
      <c r="Q599" s="91">
        <f t="shared" si="348"/>
        <v>2.7898700000000001</v>
      </c>
      <c r="R599" s="91">
        <f t="shared" si="348"/>
        <v>2.78451</v>
      </c>
      <c r="S599" s="91">
        <f t="shared" si="348"/>
        <v>2.75848</v>
      </c>
      <c r="T599" s="91">
        <f t="shared" si="348"/>
        <v>2.7444600000000001</v>
      </c>
      <c r="U599" s="91">
        <f t="shared" si="348"/>
        <v>2.72349</v>
      </c>
      <c r="V599" s="91">
        <f t="shared" si="348"/>
        <v>2.67245</v>
      </c>
      <c r="W599" s="91">
        <f t="shared" si="348"/>
        <v>2.6545000000000001</v>
      </c>
      <c r="X599" s="91">
        <f t="shared" si="348"/>
        <v>2.59674</v>
      </c>
      <c r="Y599" s="91">
        <f t="shared" si="348"/>
        <v>2.5910500000000001</v>
      </c>
      <c r="Z599" s="91">
        <f t="shared" si="348"/>
        <v>2.2843200000000001</v>
      </c>
      <c r="AA599" s="91">
        <f t="shared" si="348"/>
        <v>2.0839699999999999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x14ac:dyDescent="0.2">
      <c r="A604" s="98" t="s">
        <v>2999</v>
      </c>
      <c r="B604" s="28" t="str">
        <f>"25"&amp;"."&amp;$B$801&amp;"."&amp;$B$802</f>
        <v>25.07.2023</v>
      </c>
      <c r="C604" s="90" t="s">
        <v>76</v>
      </c>
      <c r="D604" s="91">
        <f>ROUND(((D605+D606+D608+D607)/1000),5)</f>
        <v>1.8675900000000001</v>
      </c>
      <c r="E604" s="91">
        <f>ROUND(((E605+E606+E608+E607)/1000),5)</f>
        <v>1.7230399999999999</v>
      </c>
      <c r="F604" s="91">
        <f>ROUND(((F605+F606+F608+F607)/1000),5)</f>
        <v>1.5780400000000001</v>
      </c>
      <c r="G604" s="91">
        <f t="shared" ref="G604:AA604" si="351">ROUND(((G605+G606+G608+G607)/1000),5)</f>
        <v>1.5195799999999999</v>
      </c>
      <c r="H604" s="91">
        <f t="shared" si="351"/>
        <v>1.48732</v>
      </c>
      <c r="I604" s="91">
        <f t="shared" si="351"/>
        <v>1.6736800000000001</v>
      </c>
      <c r="J604" s="91">
        <f t="shared" si="351"/>
        <v>1.7898700000000001</v>
      </c>
      <c r="K604" s="91">
        <f t="shared" si="351"/>
        <v>2.0792000000000002</v>
      </c>
      <c r="L604" s="91">
        <f t="shared" si="351"/>
        <v>2.19259</v>
      </c>
      <c r="M604" s="91">
        <f t="shared" si="351"/>
        <v>2.4778899999999999</v>
      </c>
      <c r="N604" s="91">
        <f t="shared" si="351"/>
        <v>2.5444399999999998</v>
      </c>
      <c r="O604" s="91">
        <f t="shared" si="351"/>
        <v>2.67618</v>
      </c>
      <c r="P604" s="91">
        <f t="shared" si="351"/>
        <v>2.6595800000000001</v>
      </c>
      <c r="Q604" s="91">
        <f t="shared" si="351"/>
        <v>2.6904499999999998</v>
      </c>
      <c r="R604" s="91">
        <f t="shared" si="351"/>
        <v>2.7574299999999998</v>
      </c>
      <c r="S604" s="91">
        <f t="shared" si="351"/>
        <v>2.7556500000000002</v>
      </c>
      <c r="T604" s="91">
        <f t="shared" si="351"/>
        <v>2.7531099999999999</v>
      </c>
      <c r="U604" s="91">
        <f t="shared" si="351"/>
        <v>2.7356699999999998</v>
      </c>
      <c r="V604" s="91">
        <f t="shared" si="351"/>
        <v>2.6840299999999999</v>
      </c>
      <c r="W604" s="91">
        <f t="shared" si="351"/>
        <v>2.5500400000000001</v>
      </c>
      <c r="X604" s="91">
        <f t="shared" si="351"/>
        <v>2.3806500000000002</v>
      </c>
      <c r="Y604" s="91">
        <f t="shared" si="351"/>
        <v>2.36402</v>
      </c>
      <c r="Z604" s="91">
        <f t="shared" si="351"/>
        <v>2.1776200000000001</v>
      </c>
      <c r="AA604" s="91">
        <f t="shared" si="351"/>
        <v>2.0395799999999999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x14ac:dyDescent="0.2">
      <c r="A609" s="98" t="s">
        <v>3004</v>
      </c>
      <c r="B609" s="28" t="str">
        <f>"26"&amp;"."&amp;$B$801&amp;"."&amp;$B$802</f>
        <v>26.07.2023</v>
      </c>
      <c r="C609" s="90" t="s">
        <v>76</v>
      </c>
      <c r="D609" s="91">
        <f>ROUND(((D610+D611+D613+D612)/1000),5)</f>
        <v>1.9316899999999999</v>
      </c>
      <c r="E609" s="91">
        <f>ROUND(((E610+E611+E613+E612)/1000),5)</f>
        <v>1.8071600000000001</v>
      </c>
      <c r="F609" s="91">
        <f>ROUND(((F610+F611+F613+F612)/1000),5)</f>
        <v>1.6886000000000001</v>
      </c>
      <c r="G609" s="91">
        <f t="shared" ref="G609:AA609" si="354">ROUND(((G610+G611+G613+G612)/1000),5)</f>
        <v>1.5682499999999999</v>
      </c>
      <c r="H609" s="91">
        <f t="shared" si="354"/>
        <v>1.56932</v>
      </c>
      <c r="I609" s="91">
        <f t="shared" si="354"/>
        <v>1.74299</v>
      </c>
      <c r="J609" s="91">
        <f t="shared" si="354"/>
        <v>1.85968</v>
      </c>
      <c r="K609" s="91">
        <f t="shared" si="354"/>
        <v>2.1466400000000001</v>
      </c>
      <c r="L609" s="91">
        <f t="shared" si="354"/>
        <v>2.3813300000000002</v>
      </c>
      <c r="M609" s="91">
        <f t="shared" si="354"/>
        <v>2.7535599999999998</v>
      </c>
      <c r="N609" s="91">
        <f t="shared" si="354"/>
        <v>2.8097300000000001</v>
      </c>
      <c r="O609" s="91">
        <f t="shared" si="354"/>
        <v>2.8437100000000002</v>
      </c>
      <c r="P609" s="91">
        <f t="shared" si="354"/>
        <v>2.8111999999999999</v>
      </c>
      <c r="Q609" s="91">
        <f t="shared" si="354"/>
        <v>2.7867999999999999</v>
      </c>
      <c r="R609" s="91">
        <f t="shared" si="354"/>
        <v>2.9019599999999999</v>
      </c>
      <c r="S609" s="91">
        <f t="shared" si="354"/>
        <v>2.8525399999999999</v>
      </c>
      <c r="T609" s="91">
        <f t="shared" si="354"/>
        <v>2.8171400000000002</v>
      </c>
      <c r="U609" s="91">
        <f t="shared" si="354"/>
        <v>2.7825799999999998</v>
      </c>
      <c r="V609" s="91">
        <f t="shared" si="354"/>
        <v>2.7458200000000001</v>
      </c>
      <c r="W609" s="91">
        <f t="shared" si="354"/>
        <v>2.7160600000000001</v>
      </c>
      <c r="X609" s="91">
        <f t="shared" si="354"/>
        <v>2.65883</v>
      </c>
      <c r="Y609" s="91">
        <f t="shared" si="354"/>
        <v>2.5529000000000002</v>
      </c>
      <c r="Z609" s="91">
        <f t="shared" si="354"/>
        <v>2.4166599999999998</v>
      </c>
      <c r="AA609" s="91">
        <f t="shared" si="354"/>
        <v>2.0994899999999999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x14ac:dyDescent="0.2">
      <c r="A614" s="98" t="s">
        <v>3009</v>
      </c>
      <c r="B614" s="28" t="str">
        <f>"27"&amp;"."&amp;$B$801&amp;"."&amp;$B$802</f>
        <v>27.07.2023</v>
      </c>
      <c r="C614" s="90" t="s">
        <v>76</v>
      </c>
      <c r="D614" s="91">
        <f>ROUND(((D615+D616+D618+D617)/1000),5)</f>
        <v>1.92662</v>
      </c>
      <c r="E614" s="91">
        <f>ROUND(((E615+E616+E618+E617)/1000),5)</f>
        <v>1.74587</v>
      </c>
      <c r="F614" s="91">
        <f>ROUND(((F615+F616+F618+F617)/1000),5)</f>
        <v>1.5904700000000001</v>
      </c>
      <c r="G614" s="91">
        <f t="shared" ref="G614:AA614" si="357">ROUND(((G615+G616+G618+G617)/1000),5)</f>
        <v>1.47136</v>
      </c>
      <c r="H614" s="91">
        <f t="shared" si="357"/>
        <v>1.4425300000000001</v>
      </c>
      <c r="I614" s="91">
        <f t="shared" si="357"/>
        <v>1.6811400000000001</v>
      </c>
      <c r="J614" s="91">
        <f t="shared" si="357"/>
        <v>1.94997</v>
      </c>
      <c r="K614" s="91">
        <f t="shared" si="357"/>
        <v>2.0910099999999998</v>
      </c>
      <c r="L614" s="91">
        <f t="shared" si="357"/>
        <v>2.5052099999999999</v>
      </c>
      <c r="M614" s="91">
        <f t="shared" si="357"/>
        <v>2.7656900000000002</v>
      </c>
      <c r="N614" s="91">
        <f t="shared" si="357"/>
        <v>2.7734399999999999</v>
      </c>
      <c r="O614" s="91">
        <f t="shared" si="357"/>
        <v>2.7806000000000002</v>
      </c>
      <c r="P614" s="91">
        <f t="shared" si="357"/>
        <v>2.76769</v>
      </c>
      <c r="Q614" s="91">
        <f t="shared" si="357"/>
        <v>2.7809400000000002</v>
      </c>
      <c r="R614" s="91">
        <f t="shared" si="357"/>
        <v>2.7928899999999999</v>
      </c>
      <c r="S614" s="91">
        <f t="shared" si="357"/>
        <v>2.7799499999999999</v>
      </c>
      <c r="T614" s="91">
        <f t="shared" si="357"/>
        <v>2.8022300000000002</v>
      </c>
      <c r="U614" s="91">
        <f t="shared" si="357"/>
        <v>2.78287</v>
      </c>
      <c r="V614" s="91">
        <f t="shared" si="357"/>
        <v>2.7535599999999998</v>
      </c>
      <c r="W614" s="91">
        <f t="shared" si="357"/>
        <v>2.70105</v>
      </c>
      <c r="X614" s="91">
        <f t="shared" si="357"/>
        <v>2.6108699999999998</v>
      </c>
      <c r="Y614" s="91">
        <f t="shared" si="357"/>
        <v>2.55606</v>
      </c>
      <c r="Z614" s="91">
        <f t="shared" si="357"/>
        <v>2.3832599999999999</v>
      </c>
      <c r="AA614" s="91">
        <f t="shared" si="357"/>
        <v>2.0785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x14ac:dyDescent="0.2">
      <c r="A619" s="98" t="s">
        <v>3014</v>
      </c>
      <c r="B619" s="28" t="str">
        <f>"28"&amp;"."&amp;$B$801&amp;"."&amp;$B$802</f>
        <v>28.07.2023</v>
      </c>
      <c r="C619" s="90" t="s">
        <v>76</v>
      </c>
      <c r="D619" s="91">
        <f>ROUND(((D620+D621+D623+D622)/1000),5)</f>
        <v>1.8669</v>
      </c>
      <c r="E619" s="91">
        <f>ROUND(((E620+E621+E623+E622)/1000),5)</f>
        <v>1.68838</v>
      </c>
      <c r="F619" s="91">
        <f>ROUND(((F620+F621+F623+F622)/1000),5)</f>
        <v>1.53928</v>
      </c>
      <c r="G619" s="91">
        <f t="shared" ref="G619:AA619" si="360">ROUND(((G620+G621+G623+G622)/1000),5)</f>
        <v>1.4705999999999999</v>
      </c>
      <c r="H619" s="91">
        <f t="shared" si="360"/>
        <v>1.4538800000000001</v>
      </c>
      <c r="I619" s="91">
        <f t="shared" si="360"/>
        <v>1.6723300000000001</v>
      </c>
      <c r="J619" s="91">
        <f t="shared" si="360"/>
        <v>1.8921699999999999</v>
      </c>
      <c r="K619" s="91">
        <f t="shared" si="360"/>
        <v>2.1124999999999998</v>
      </c>
      <c r="L619" s="91">
        <f t="shared" si="360"/>
        <v>2.3618800000000002</v>
      </c>
      <c r="M619" s="91">
        <f t="shared" si="360"/>
        <v>2.7800199999999999</v>
      </c>
      <c r="N619" s="91">
        <f t="shared" si="360"/>
        <v>2.7901400000000001</v>
      </c>
      <c r="O619" s="91">
        <f t="shared" si="360"/>
        <v>2.80057</v>
      </c>
      <c r="P619" s="91">
        <f t="shared" si="360"/>
        <v>2.8044199999999999</v>
      </c>
      <c r="Q619" s="91">
        <f t="shared" si="360"/>
        <v>2.7950200000000001</v>
      </c>
      <c r="R619" s="91">
        <f t="shared" si="360"/>
        <v>2.87365</v>
      </c>
      <c r="S619" s="91">
        <f t="shared" si="360"/>
        <v>2.7932399999999999</v>
      </c>
      <c r="T619" s="91">
        <f t="shared" si="360"/>
        <v>2.80924</v>
      </c>
      <c r="U619" s="91">
        <f t="shared" si="360"/>
        <v>2.7881499999999999</v>
      </c>
      <c r="V619" s="91">
        <f t="shared" si="360"/>
        <v>2.7632300000000001</v>
      </c>
      <c r="W619" s="91">
        <f t="shared" si="360"/>
        <v>2.7203400000000002</v>
      </c>
      <c r="X619" s="91">
        <f t="shared" si="360"/>
        <v>2.6815699999999998</v>
      </c>
      <c r="Y619" s="91">
        <f t="shared" si="360"/>
        <v>2.6666699999999999</v>
      </c>
      <c r="Z619" s="91">
        <f t="shared" si="360"/>
        <v>2.39697</v>
      </c>
      <c r="AA619" s="91">
        <f t="shared" si="360"/>
        <v>2.2166899999999998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x14ac:dyDescent="0.2">
      <c r="A624" s="98" t="s">
        <v>3019</v>
      </c>
      <c r="B624" s="28" t="str">
        <f>"29"&amp;"."&amp;$B$801&amp;"."&amp;$B$802</f>
        <v>29.07.2023</v>
      </c>
      <c r="C624" s="90" t="s">
        <v>76</v>
      </c>
      <c r="D624" s="91">
        <f>ROUND(((D625+D626+D628+D627)/1000),5)</f>
        <v>1.9725900000000001</v>
      </c>
      <c r="E624" s="91">
        <f>ROUND(((E625+E626+E628+E627)/1000),5)</f>
        <v>1.8178300000000001</v>
      </c>
      <c r="F624" s="91">
        <f>ROUND(((F625+F626+F628+F627)/1000),5)</f>
        <v>1.71726</v>
      </c>
      <c r="G624" s="91">
        <f t="shared" ref="G624:AA624" si="363">ROUND(((G625+G626+G628+G627)/1000),5)</f>
        <v>1.61771</v>
      </c>
      <c r="H624" s="91">
        <f t="shared" si="363"/>
        <v>1.58257</v>
      </c>
      <c r="I624" s="91">
        <f t="shared" si="363"/>
        <v>1.6773199999999999</v>
      </c>
      <c r="J624" s="91">
        <f t="shared" si="363"/>
        <v>1.6759999999999999</v>
      </c>
      <c r="K624" s="91">
        <f t="shared" si="363"/>
        <v>2.0591400000000002</v>
      </c>
      <c r="L624" s="91">
        <f t="shared" si="363"/>
        <v>2.1771600000000002</v>
      </c>
      <c r="M624" s="91">
        <f t="shared" si="363"/>
        <v>2.5076399999999999</v>
      </c>
      <c r="N624" s="91">
        <f t="shared" si="363"/>
        <v>2.69536</v>
      </c>
      <c r="O624" s="91">
        <f t="shared" si="363"/>
        <v>2.7204899999999999</v>
      </c>
      <c r="P624" s="91">
        <f t="shared" si="363"/>
        <v>2.7130200000000002</v>
      </c>
      <c r="Q624" s="91">
        <f t="shared" si="363"/>
        <v>2.7155399999999998</v>
      </c>
      <c r="R624" s="91">
        <f t="shared" si="363"/>
        <v>2.7058800000000001</v>
      </c>
      <c r="S624" s="91">
        <f t="shared" si="363"/>
        <v>2.6563599999999998</v>
      </c>
      <c r="T624" s="91">
        <f t="shared" si="363"/>
        <v>2.63497</v>
      </c>
      <c r="U624" s="91">
        <f t="shared" si="363"/>
        <v>2.6141700000000001</v>
      </c>
      <c r="V624" s="91">
        <f t="shared" si="363"/>
        <v>2.6109900000000001</v>
      </c>
      <c r="W624" s="91">
        <f t="shared" si="363"/>
        <v>2.5015100000000001</v>
      </c>
      <c r="X624" s="91">
        <f t="shared" si="363"/>
        <v>2.4922800000000001</v>
      </c>
      <c r="Y624" s="91">
        <f t="shared" si="363"/>
        <v>2.4782999999999999</v>
      </c>
      <c r="Z624" s="91">
        <f t="shared" si="363"/>
        <v>2.3814500000000001</v>
      </c>
      <c r="AA624" s="91">
        <f t="shared" si="363"/>
        <v>2.19495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x14ac:dyDescent="0.2">
      <c r="A629" s="98" t="s">
        <v>3024</v>
      </c>
      <c r="B629" s="28" t="str">
        <f>"30"&amp;"."&amp;$B$801&amp;"."&amp;$B$802</f>
        <v>30.07.2023</v>
      </c>
      <c r="C629" s="90" t="s">
        <v>76</v>
      </c>
      <c r="D629" s="91">
        <f>ROUND(((D630+D631+D633+D632)/1000),5)</f>
        <v>2.03464</v>
      </c>
      <c r="E629" s="91">
        <f>ROUND(((E630+E631+E633+E632)/1000),5)</f>
        <v>1.8466100000000001</v>
      </c>
      <c r="F629" s="91">
        <f>ROUND(((F630+F631+F633+F632)/1000),5)</f>
        <v>1.7322900000000001</v>
      </c>
      <c r="G629" s="91">
        <f t="shared" ref="G629:AA629" si="366">ROUND(((G630+G631+G633+G632)/1000),5)</f>
        <v>1.6738599999999999</v>
      </c>
      <c r="H629" s="91">
        <f t="shared" si="366"/>
        <v>1.6233299999999999</v>
      </c>
      <c r="I629" s="91">
        <f t="shared" si="366"/>
        <v>1.6461699999999999</v>
      </c>
      <c r="J629" s="91">
        <f t="shared" si="366"/>
        <v>1.67174</v>
      </c>
      <c r="K629" s="91">
        <f t="shared" si="366"/>
        <v>1.9832399999999999</v>
      </c>
      <c r="L629" s="91">
        <f t="shared" si="366"/>
        <v>2.1675599999999999</v>
      </c>
      <c r="M629" s="91">
        <f t="shared" si="366"/>
        <v>2.5276000000000001</v>
      </c>
      <c r="N629" s="91">
        <f t="shared" si="366"/>
        <v>2.64899</v>
      </c>
      <c r="O629" s="91">
        <f t="shared" si="366"/>
        <v>2.6934399999999998</v>
      </c>
      <c r="P629" s="91">
        <f t="shared" si="366"/>
        <v>2.6830099999999999</v>
      </c>
      <c r="Q629" s="91">
        <f t="shared" si="366"/>
        <v>2.6883699999999999</v>
      </c>
      <c r="R629" s="91">
        <f t="shared" si="366"/>
        <v>2.68832</v>
      </c>
      <c r="S629" s="91">
        <f t="shared" si="366"/>
        <v>2.6896599999999999</v>
      </c>
      <c r="T629" s="91">
        <f t="shared" si="366"/>
        <v>2.69008</v>
      </c>
      <c r="U629" s="91">
        <f t="shared" si="366"/>
        <v>2.6476299999999999</v>
      </c>
      <c r="V629" s="91">
        <f t="shared" si="366"/>
        <v>2.65638</v>
      </c>
      <c r="W629" s="91">
        <f t="shared" si="366"/>
        <v>2.6319599999999999</v>
      </c>
      <c r="X629" s="91">
        <f t="shared" si="366"/>
        <v>2.6167699999999998</v>
      </c>
      <c r="Y629" s="91">
        <f t="shared" si="366"/>
        <v>2.59002</v>
      </c>
      <c r="Z629" s="91">
        <f t="shared" si="366"/>
        <v>2.4844599999999999</v>
      </c>
      <c r="AA629" s="91">
        <f t="shared" si="366"/>
        <v>2.2340200000000001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x14ac:dyDescent="0.2">
      <c r="A634" s="98" t="s">
        <v>3029</v>
      </c>
      <c r="B634" s="28" t="str">
        <f>"31"&amp;"."&amp;$B$801&amp;"."&amp;$B$802</f>
        <v>31.07.2023</v>
      </c>
      <c r="C634" s="90" t="s">
        <v>76</v>
      </c>
      <c r="D634" s="91">
        <f>ROUND(((D635+D636+D638+D637)/1000),5)</f>
        <v>1.9859100000000001</v>
      </c>
      <c r="E634" s="91">
        <f>ROUND(((E635+E636+E638+E637)/1000),5)</f>
        <v>1.8126500000000001</v>
      </c>
      <c r="F634" s="91">
        <f>ROUND(((F635+F636+F638+F637)/1000),5)</f>
        <v>1.71959</v>
      </c>
      <c r="G634" s="91">
        <f t="shared" ref="G634:AA634" si="369">ROUND(((G635+G636+G638+G637)/1000),5)</f>
        <v>1.69042</v>
      </c>
      <c r="H634" s="91">
        <f t="shared" si="369"/>
        <v>1.6857200000000001</v>
      </c>
      <c r="I634" s="91">
        <f t="shared" si="369"/>
        <v>1.73529</v>
      </c>
      <c r="J634" s="91">
        <f t="shared" si="369"/>
        <v>1.96953</v>
      </c>
      <c r="K634" s="91">
        <f t="shared" si="369"/>
        <v>2.20065</v>
      </c>
      <c r="L634" s="91">
        <f t="shared" si="369"/>
        <v>2.4612699999999998</v>
      </c>
      <c r="M634" s="91">
        <f t="shared" si="369"/>
        <v>2.55986</v>
      </c>
      <c r="N634" s="91">
        <f t="shared" si="369"/>
        <v>2.6583299999999999</v>
      </c>
      <c r="O634" s="91">
        <f t="shared" si="369"/>
        <v>2.7143600000000001</v>
      </c>
      <c r="P634" s="91">
        <f t="shared" si="369"/>
        <v>2.6927400000000001</v>
      </c>
      <c r="Q634" s="91">
        <f t="shared" si="369"/>
        <v>2.6143000000000001</v>
      </c>
      <c r="R634" s="91">
        <f t="shared" si="369"/>
        <v>2.77068</v>
      </c>
      <c r="S634" s="91">
        <f t="shared" si="369"/>
        <v>2.7603599999999999</v>
      </c>
      <c r="T634" s="91">
        <f t="shared" si="369"/>
        <v>2.7525200000000001</v>
      </c>
      <c r="U634" s="91">
        <f t="shared" si="369"/>
        <v>2.7009300000000001</v>
      </c>
      <c r="V634" s="91">
        <f t="shared" si="369"/>
        <v>2.6456900000000001</v>
      </c>
      <c r="W634" s="91">
        <f t="shared" si="369"/>
        <v>2.5885500000000001</v>
      </c>
      <c r="X634" s="91">
        <f t="shared" si="369"/>
        <v>2.5508299999999999</v>
      </c>
      <c r="Y634" s="91">
        <f t="shared" si="369"/>
        <v>2.52738</v>
      </c>
      <c r="Z634" s="91">
        <f t="shared" si="369"/>
        <v>2.22404</v>
      </c>
      <c r="AA634" s="91">
        <f t="shared" si="369"/>
        <v>2.0450300000000001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3046</v>
      </c>
      <c r="B655" s="28" t="str">
        <f>"07"&amp;"."&amp;$B$801&amp;"."&amp;$B$802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3050</v>
      </c>
      <c r="B659" s="28" t="str">
        <f>"09"&amp;"."&amp;$B$801&amp;"."&amp;$B$802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3054</v>
      </c>
      <c r="B663" s="28" t="str">
        <f>"11"&amp;"."&amp;$B$801&amp;"."&amp;$B$802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3088</v>
      </c>
      <c r="B697" s="28" t="str">
        <f>"28"&amp;"."&amp;$B$801&amp;"."&amp;$B$802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3094</v>
      </c>
      <c r="B703" s="28" t="str">
        <f>"31"&amp;"."&amp;$B$801&amp;"."&amp;$B$802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3098</v>
      </c>
      <c r="B711" s="28" t="str">
        <f>"02"&amp;"."&amp;$B$801&amp;"."&amp;$B$802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3100</v>
      </c>
      <c r="B713" s="28" t="str">
        <f>"03"&amp;"."&amp;$B$801&amp;"."&amp;$B$802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3102</v>
      </c>
      <c r="B715" s="28" t="str">
        <f>"04"&amp;"."&amp;$B$801&amp;"."&amp;$B$802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3104</v>
      </c>
      <c r="B717" s="28" t="str">
        <f>"05"&amp;"."&amp;$B$801&amp;"."&amp;$B$802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3106</v>
      </c>
      <c r="B719" s="28" t="str">
        <f>"06"&amp;"."&amp;$B$801&amp;"."&amp;$B$802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3108</v>
      </c>
      <c r="B721" s="28" t="str">
        <f>"07"&amp;"."&amp;$B$801&amp;"."&amp;$B$802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3110</v>
      </c>
      <c r="B723" s="28" t="str">
        <f>"08"&amp;"."&amp;$B$801&amp;"."&amp;$B$802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3112</v>
      </c>
      <c r="B725" s="28" t="str">
        <f>"09"&amp;"."&amp;$B$801&amp;"."&amp;$B$802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3114</v>
      </c>
      <c r="B727" s="28" t="str">
        <f>"10"&amp;"."&amp;$B$801&amp;"."&amp;$B$802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3118</v>
      </c>
      <c r="B731" s="28" t="str">
        <f>"12"&amp;"."&amp;$B$801&amp;"."&amp;$B$802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3120</v>
      </c>
      <c r="B733" s="28" t="str">
        <f>"13"&amp;"."&amp;$B$801&amp;"."&amp;$B$802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3122</v>
      </c>
      <c r="B735" s="28" t="str">
        <f>"14"&amp;"."&amp;$B$801&amp;"."&amp;$B$802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3124</v>
      </c>
      <c r="B737" s="28" t="str">
        <f>"15"&amp;"."&amp;$B$801&amp;"."&amp;$B$802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3126</v>
      </c>
      <c r="B739" s="28" t="str">
        <f>"16"&amp;"."&amp;$B$801&amp;"."&amp;$B$802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3128</v>
      </c>
      <c r="B741" s="28" t="str">
        <f>"17"&amp;"."&amp;$B$801&amp;"."&amp;$B$802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3130</v>
      </c>
      <c r="B743" s="28" t="str">
        <f>"18"&amp;"."&amp;$B$801&amp;"."&amp;$B$802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3132</v>
      </c>
      <c r="B745" s="28" t="str">
        <f>"19"&amp;"."&amp;$B$801&amp;"."&amp;$B$802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3134</v>
      </c>
      <c r="B747" s="28" t="str">
        <f>"20"&amp;"."&amp;$B$801&amp;"."&amp;$B$802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3136</v>
      </c>
      <c r="B749" s="28" t="str">
        <f>"21"&amp;"."&amp;$B$801&amp;"."&amp;$B$802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3138</v>
      </c>
      <c r="B751" s="28" t="str">
        <f>"22"&amp;"."&amp;$B$801&amp;"."&amp;$B$802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3140</v>
      </c>
      <c r="B753" s="28" t="str">
        <f>"23"&amp;"."&amp;$B$801&amp;"."&amp;$B$802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3142</v>
      </c>
      <c r="B755" s="28" t="str">
        <f>"24"&amp;"."&amp;$B$801&amp;"."&amp;$B$802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3144</v>
      </c>
      <c r="B757" s="28" t="str">
        <f>"25"&amp;"."&amp;$B$801&amp;"."&amp;$B$802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3146</v>
      </c>
      <c r="B759" s="28" t="str">
        <f>"26"&amp;"."&amp;$B$801&amp;"."&amp;$B$802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3148</v>
      </c>
      <c r="B761" s="28" t="str">
        <f>"27"&amp;"."&amp;$B$801&amp;"."&amp;$B$802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3150</v>
      </c>
      <c r="B763" s="28" t="str">
        <f>"28"&amp;"."&amp;$B$801&amp;"."&amp;$B$802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3152</v>
      </c>
      <c r="B765" s="28" t="str">
        <f>"29"&amp;"."&amp;$B$801&amp;"."&amp;$B$802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3154</v>
      </c>
      <c r="B767" s="28" t="str">
        <f>"30"&amp;"."&amp;$B$801&amp;"."&amp;$B$802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8" x14ac:dyDescent="0.2">
      <c r="A769" s="98" t="s">
        <v>3156</v>
      </c>
      <c r="B769" s="28" t="str">
        <f>"31"&amp;"."&amp;$B$801&amp;"."&amp;$B$802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1.6379999999999999E-2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0.18674000000000002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853463.45</v>
      </c>
      <c r="E782" s="105">
        <f>$D782</f>
        <v>853463.45</v>
      </c>
      <c r="F782" s="105">
        <f>$D782</f>
        <v>853463.45</v>
      </c>
      <c r="G782" s="105">
        <f>$D782</f>
        <v>853463.45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0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A920F-1A55-4356-B34C-ACC51B3DCC7A}">
  <sheetPr>
    <tabColor theme="7" tint="0.59999389629810485"/>
    <pageSetUpPr fitToPage="1"/>
  </sheetPr>
  <dimension ref="A1:AB802"/>
  <sheetViews>
    <sheetView view="pageBreakPreview" zoomScale="70" zoomScaleNormal="100" zoomScaleSheetLayoutView="70" workbookViewId="0">
      <selection activeCell="N30" sqref="N30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2413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customHeight="1" x14ac:dyDescent="0.25">
      <c r="A4" s="189" t="s">
        <v>1031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2414</v>
      </c>
      <c r="B7" s="28" t="str">
        <f>"01"&amp;"."&amp;$B$801&amp;"."&amp;$B$802</f>
        <v>01.07.2023</v>
      </c>
      <c r="C7" s="90" t="s">
        <v>76</v>
      </c>
      <c r="D7" s="91">
        <f>ROUND(((D8+D9+D11+D10)/1000),5)</f>
        <v>1.6215200000000001</v>
      </c>
      <c r="E7" s="91">
        <f>ROUND(((E8+E9+E11+E10)/1000),5)</f>
        <v>1.4344600000000001</v>
      </c>
      <c r="F7" s="91">
        <f>ROUND(((F8+F9+F11+F10)/1000),5)</f>
        <v>1.3136000000000001</v>
      </c>
      <c r="G7" s="91">
        <f t="shared" ref="G7:AA7" si="0">ROUND(((G8+G9+G11+G10)/1000),5)</f>
        <v>1.2033499999999999</v>
      </c>
      <c r="H7" s="91">
        <f t="shared" si="0"/>
        <v>1.15239</v>
      </c>
      <c r="I7" s="91">
        <f t="shared" si="0"/>
        <v>1.1973199999999999</v>
      </c>
      <c r="J7" s="91">
        <f t="shared" si="0"/>
        <v>1.25682</v>
      </c>
      <c r="K7" s="91">
        <f t="shared" si="0"/>
        <v>1.5765800000000001</v>
      </c>
      <c r="L7" s="91">
        <f t="shared" si="0"/>
        <v>1.7263599999999999</v>
      </c>
      <c r="M7" s="91">
        <f t="shared" si="0"/>
        <v>1.9676800000000001</v>
      </c>
      <c r="N7" s="91">
        <f t="shared" si="0"/>
        <v>2.03417</v>
      </c>
      <c r="O7" s="91">
        <f t="shared" si="0"/>
        <v>2.22865</v>
      </c>
      <c r="P7" s="91">
        <f t="shared" si="0"/>
        <v>2.22844</v>
      </c>
      <c r="Q7" s="91">
        <f t="shared" si="0"/>
        <v>2.2293599999999998</v>
      </c>
      <c r="R7" s="91">
        <f t="shared" si="0"/>
        <v>2.2292299999999998</v>
      </c>
      <c r="S7" s="91">
        <f t="shared" si="0"/>
        <v>2.2278199999999999</v>
      </c>
      <c r="T7" s="91">
        <f t="shared" si="0"/>
        <v>2.0090699999999999</v>
      </c>
      <c r="U7" s="91">
        <f t="shared" si="0"/>
        <v>1.8828199999999999</v>
      </c>
      <c r="V7" s="91">
        <f t="shared" si="0"/>
        <v>1.8162700000000001</v>
      </c>
      <c r="W7" s="91">
        <f t="shared" si="0"/>
        <v>1.7684299999999999</v>
      </c>
      <c r="X7" s="91">
        <f t="shared" si="0"/>
        <v>1.7689600000000001</v>
      </c>
      <c r="Y7" s="91">
        <f t="shared" si="0"/>
        <v>1.8471</v>
      </c>
      <c r="Z7" s="91">
        <f t="shared" si="0"/>
        <v>1.76562</v>
      </c>
      <c r="AA7" s="91">
        <f t="shared" si="0"/>
        <v>1.6380300000000001</v>
      </c>
    </row>
    <row r="8" spans="1:27" ht="12.75" customHeight="1" outlineLevel="1" x14ac:dyDescent="0.2">
      <c r="A8" s="99" t="s">
        <v>2415</v>
      </c>
      <c r="B8" s="63" t="s">
        <v>238</v>
      </c>
      <c r="C8" s="43" t="s">
        <v>79</v>
      </c>
      <c r="D8" s="44">
        <v>1440.92</v>
      </c>
      <c r="E8" s="44">
        <v>1253.8599999999999</v>
      </c>
      <c r="F8" s="44">
        <v>1133</v>
      </c>
      <c r="G8" s="44">
        <v>1022.75</v>
      </c>
      <c r="H8" s="44">
        <v>971.79</v>
      </c>
      <c r="I8" s="44">
        <v>1016.72</v>
      </c>
      <c r="J8" s="44">
        <v>1076.22</v>
      </c>
      <c r="K8" s="44">
        <v>1395.98</v>
      </c>
      <c r="L8" s="44">
        <v>1545.76</v>
      </c>
      <c r="M8" s="44">
        <v>1787.08</v>
      </c>
      <c r="N8" s="44">
        <v>1853.57</v>
      </c>
      <c r="O8" s="44">
        <v>2048.0500000000002</v>
      </c>
      <c r="P8" s="44">
        <v>2047.84</v>
      </c>
      <c r="Q8" s="44">
        <v>2048.7600000000002</v>
      </c>
      <c r="R8" s="44">
        <v>2048.63</v>
      </c>
      <c r="S8" s="44">
        <v>2047.22</v>
      </c>
      <c r="T8" s="44">
        <v>1828.47</v>
      </c>
      <c r="U8" s="44">
        <v>1702.22</v>
      </c>
      <c r="V8" s="44">
        <v>1635.67</v>
      </c>
      <c r="W8" s="44">
        <v>1587.83</v>
      </c>
      <c r="X8" s="44">
        <v>1588.36</v>
      </c>
      <c r="Y8" s="44">
        <v>1666.5</v>
      </c>
      <c r="Z8" s="44">
        <v>1585.02</v>
      </c>
      <c r="AA8" s="44">
        <v>1457.43</v>
      </c>
    </row>
    <row r="9" spans="1:27" ht="12.75" customHeight="1" outlineLevel="1" x14ac:dyDescent="0.2">
      <c r="A9" s="99" t="s">
        <v>2416</v>
      </c>
      <c r="B9" s="63" t="s">
        <v>90</v>
      </c>
      <c r="C9" s="43" t="s">
        <v>79</v>
      </c>
      <c r="D9" s="44">
        <v>66.180000000000007</v>
      </c>
      <c r="E9" s="44">
        <f>$D$9</f>
        <v>66.180000000000007</v>
      </c>
      <c r="F9" s="44">
        <f t="shared" ref="F9:AA9" si="1">$D$9</f>
        <v>66.180000000000007</v>
      </c>
      <c r="G9" s="44">
        <f t="shared" si="1"/>
        <v>66.180000000000007</v>
      </c>
      <c r="H9" s="44">
        <f t="shared" si="1"/>
        <v>66.180000000000007</v>
      </c>
      <c r="I9" s="44">
        <f t="shared" si="1"/>
        <v>66.180000000000007</v>
      </c>
      <c r="J9" s="44">
        <f t="shared" si="1"/>
        <v>66.180000000000007</v>
      </c>
      <c r="K9" s="44">
        <f t="shared" si="1"/>
        <v>66.180000000000007</v>
      </c>
      <c r="L9" s="44">
        <f t="shared" si="1"/>
        <v>66.180000000000007</v>
      </c>
      <c r="M9" s="44">
        <f t="shared" si="1"/>
        <v>66.180000000000007</v>
      </c>
      <c r="N9" s="44">
        <f t="shared" si="1"/>
        <v>66.180000000000007</v>
      </c>
      <c r="O9" s="44">
        <f t="shared" si="1"/>
        <v>66.180000000000007</v>
      </c>
      <c r="P9" s="44">
        <f t="shared" si="1"/>
        <v>66.180000000000007</v>
      </c>
      <c r="Q9" s="44">
        <f t="shared" si="1"/>
        <v>66.180000000000007</v>
      </c>
      <c r="R9" s="44">
        <f t="shared" si="1"/>
        <v>66.180000000000007</v>
      </c>
      <c r="S9" s="44">
        <f t="shared" si="1"/>
        <v>66.180000000000007</v>
      </c>
      <c r="T9" s="44">
        <f t="shared" si="1"/>
        <v>66.180000000000007</v>
      </c>
      <c r="U9" s="44">
        <f t="shared" si="1"/>
        <v>66.180000000000007</v>
      </c>
      <c r="V9" s="44">
        <f t="shared" si="1"/>
        <v>66.180000000000007</v>
      </c>
      <c r="W9" s="44">
        <f t="shared" si="1"/>
        <v>66.180000000000007</v>
      </c>
      <c r="X9" s="44">
        <f t="shared" si="1"/>
        <v>66.180000000000007</v>
      </c>
      <c r="Y9" s="44">
        <f t="shared" si="1"/>
        <v>66.180000000000007</v>
      </c>
      <c r="Z9" s="44">
        <f t="shared" si="1"/>
        <v>66.180000000000007</v>
      </c>
      <c r="AA9" s="44">
        <f t="shared" si="1"/>
        <v>66.180000000000007</v>
      </c>
    </row>
    <row r="10" spans="1:27" ht="12.75" customHeight="1" outlineLevel="1" x14ac:dyDescent="0.2">
      <c r="A10" s="99" t="s">
        <v>2417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customHeight="1" outlineLevel="1" x14ac:dyDescent="0.2">
      <c r="A11" s="99" t="s">
        <v>2418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x14ac:dyDescent="0.2">
      <c r="A12" s="98" t="s">
        <v>2419</v>
      </c>
      <c r="B12" s="28" t="str">
        <f>"02"&amp;"."&amp;$B$801&amp;"."&amp;$B$802</f>
        <v>02.07.2023</v>
      </c>
      <c r="C12" s="90" t="s">
        <v>76</v>
      </c>
      <c r="D12" s="91">
        <f>ROUND(((D13+D14+D16+D15)/1000),5)</f>
        <v>1.4701200000000001</v>
      </c>
      <c r="E12" s="91">
        <f>ROUND(((E13+E14+E16+E15)/1000),5)</f>
        <v>1.25857</v>
      </c>
      <c r="F12" s="91">
        <f>ROUND(((F13+F14+F16+F15)/1000),5)</f>
        <v>1.1325099999999999</v>
      </c>
      <c r="G12" s="91">
        <f t="shared" ref="G12:AA12" si="3">ROUND(((G13+G14+G16+G15)/1000),5)</f>
        <v>1.0690999999999999</v>
      </c>
      <c r="H12" s="91">
        <f t="shared" si="3"/>
        <v>1.0007200000000001</v>
      </c>
      <c r="I12" s="91">
        <f t="shared" si="3"/>
        <v>1.01414</v>
      </c>
      <c r="J12" s="91">
        <f t="shared" si="3"/>
        <v>0.97387999999999997</v>
      </c>
      <c r="K12" s="91">
        <f t="shared" si="3"/>
        <v>1.2371399999999999</v>
      </c>
      <c r="L12" s="91">
        <f t="shared" si="3"/>
        <v>1.61134</v>
      </c>
      <c r="M12" s="91">
        <f t="shared" si="3"/>
        <v>1.8260799999999999</v>
      </c>
      <c r="N12" s="91">
        <f t="shared" si="3"/>
        <v>1.96675</v>
      </c>
      <c r="O12" s="91">
        <f t="shared" si="3"/>
        <v>1.98411</v>
      </c>
      <c r="P12" s="91">
        <f t="shared" si="3"/>
        <v>1.99065</v>
      </c>
      <c r="Q12" s="91">
        <f t="shared" si="3"/>
        <v>1.9943500000000001</v>
      </c>
      <c r="R12" s="91">
        <f t="shared" si="3"/>
        <v>1.9959499999999999</v>
      </c>
      <c r="S12" s="91">
        <f t="shared" si="3"/>
        <v>1.9912799999999999</v>
      </c>
      <c r="T12" s="91">
        <f t="shared" si="3"/>
        <v>1.9781899999999999</v>
      </c>
      <c r="U12" s="91">
        <f t="shared" si="3"/>
        <v>1.9581900000000001</v>
      </c>
      <c r="V12" s="91">
        <f t="shared" si="3"/>
        <v>1.9521299999999999</v>
      </c>
      <c r="W12" s="91">
        <f t="shared" si="3"/>
        <v>1.9475</v>
      </c>
      <c r="X12" s="91">
        <f t="shared" si="3"/>
        <v>1.94374</v>
      </c>
      <c r="Y12" s="91">
        <f t="shared" si="3"/>
        <v>1.94312</v>
      </c>
      <c r="Z12" s="91">
        <f t="shared" si="3"/>
        <v>1.7888299999999999</v>
      </c>
      <c r="AA12" s="91">
        <f t="shared" si="3"/>
        <v>1.6235599999999999</v>
      </c>
    </row>
    <row r="13" spans="1:27" ht="12.75" customHeight="1" outlineLevel="1" x14ac:dyDescent="0.2">
      <c r="A13" s="99" t="s">
        <v>2420</v>
      </c>
      <c r="B13" s="63" t="s">
        <v>238</v>
      </c>
      <c r="C13" s="43" t="s">
        <v>79</v>
      </c>
      <c r="D13" s="44">
        <v>1289.52</v>
      </c>
      <c r="E13" s="44">
        <v>1077.97</v>
      </c>
      <c r="F13" s="44">
        <v>951.91</v>
      </c>
      <c r="G13" s="44">
        <v>888.5</v>
      </c>
      <c r="H13" s="44">
        <v>820.12</v>
      </c>
      <c r="I13" s="44">
        <v>833.54</v>
      </c>
      <c r="J13" s="44">
        <v>793.28</v>
      </c>
      <c r="K13" s="44">
        <v>1056.54</v>
      </c>
      <c r="L13" s="44">
        <v>1430.74</v>
      </c>
      <c r="M13" s="44">
        <v>1645.48</v>
      </c>
      <c r="N13" s="44">
        <v>1786.15</v>
      </c>
      <c r="O13" s="44">
        <v>1803.51</v>
      </c>
      <c r="P13" s="44">
        <v>1810.05</v>
      </c>
      <c r="Q13" s="44">
        <v>1813.75</v>
      </c>
      <c r="R13" s="44">
        <v>1815.35</v>
      </c>
      <c r="S13" s="44">
        <v>1810.68</v>
      </c>
      <c r="T13" s="44">
        <v>1797.59</v>
      </c>
      <c r="U13" s="44">
        <v>1777.59</v>
      </c>
      <c r="V13" s="44">
        <v>1771.53</v>
      </c>
      <c r="W13" s="44">
        <v>1766.9</v>
      </c>
      <c r="X13" s="44">
        <v>1763.14</v>
      </c>
      <c r="Y13" s="44">
        <v>1762.52</v>
      </c>
      <c r="Z13" s="44">
        <v>1608.23</v>
      </c>
      <c r="AA13" s="44">
        <v>1442.96</v>
      </c>
    </row>
    <row r="14" spans="1:27" ht="12.75" customHeight="1" outlineLevel="1" x14ac:dyDescent="0.2">
      <c r="A14" s="99" t="s">
        <v>2421</v>
      </c>
      <c r="B14" s="63" t="s">
        <v>90</v>
      </c>
      <c r="C14" s="43" t="s">
        <v>79</v>
      </c>
      <c r="D14" s="44">
        <f t="shared" ref="D14:AA14" si="4">$D$9</f>
        <v>66.180000000000007</v>
      </c>
      <c r="E14" s="44">
        <f t="shared" si="4"/>
        <v>66.180000000000007</v>
      </c>
      <c r="F14" s="44">
        <f t="shared" si="4"/>
        <v>66.180000000000007</v>
      </c>
      <c r="G14" s="44">
        <f t="shared" si="4"/>
        <v>66.180000000000007</v>
      </c>
      <c r="H14" s="44">
        <f t="shared" si="4"/>
        <v>66.180000000000007</v>
      </c>
      <c r="I14" s="44">
        <f t="shared" si="4"/>
        <v>66.180000000000007</v>
      </c>
      <c r="J14" s="44">
        <f t="shared" si="4"/>
        <v>66.180000000000007</v>
      </c>
      <c r="K14" s="44">
        <f t="shared" si="4"/>
        <v>66.180000000000007</v>
      </c>
      <c r="L14" s="44">
        <f t="shared" si="4"/>
        <v>66.180000000000007</v>
      </c>
      <c r="M14" s="44">
        <f t="shared" si="4"/>
        <v>66.180000000000007</v>
      </c>
      <c r="N14" s="44">
        <f t="shared" si="4"/>
        <v>66.180000000000007</v>
      </c>
      <c r="O14" s="44">
        <f t="shared" si="4"/>
        <v>66.180000000000007</v>
      </c>
      <c r="P14" s="44">
        <f t="shared" si="4"/>
        <v>66.180000000000007</v>
      </c>
      <c r="Q14" s="44">
        <f t="shared" si="4"/>
        <v>66.180000000000007</v>
      </c>
      <c r="R14" s="44">
        <f t="shared" si="4"/>
        <v>66.180000000000007</v>
      </c>
      <c r="S14" s="44">
        <f t="shared" si="4"/>
        <v>66.180000000000007</v>
      </c>
      <c r="T14" s="44">
        <f t="shared" si="4"/>
        <v>66.180000000000007</v>
      </c>
      <c r="U14" s="44">
        <f t="shared" si="4"/>
        <v>66.180000000000007</v>
      </c>
      <c r="V14" s="44">
        <f t="shared" si="4"/>
        <v>66.180000000000007</v>
      </c>
      <c r="W14" s="44">
        <f t="shared" si="4"/>
        <v>66.180000000000007</v>
      </c>
      <c r="X14" s="44">
        <f t="shared" si="4"/>
        <v>66.180000000000007</v>
      </c>
      <c r="Y14" s="44">
        <f t="shared" si="4"/>
        <v>66.180000000000007</v>
      </c>
      <c r="Z14" s="44">
        <f t="shared" si="4"/>
        <v>66.180000000000007</v>
      </c>
      <c r="AA14" s="44">
        <f t="shared" si="4"/>
        <v>66.180000000000007</v>
      </c>
    </row>
    <row r="15" spans="1:27" ht="12.75" customHeight="1" outlineLevel="1" x14ac:dyDescent="0.2">
      <c r="A15" s="99" t="s">
        <v>2422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customHeight="1" outlineLevel="1" x14ac:dyDescent="0.2">
      <c r="A16" s="99" t="s">
        <v>2423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x14ac:dyDescent="0.2">
      <c r="A17" s="98" t="s">
        <v>2424</v>
      </c>
      <c r="B17" s="28" t="str">
        <f>"03"&amp;"."&amp;$B$801&amp;"."&amp;$B$802</f>
        <v>03.07.2023</v>
      </c>
      <c r="C17" s="90" t="s">
        <v>76</v>
      </c>
      <c r="D17" s="91">
        <f>ROUND(((D18+D19+D21+D20)/1000),5)</f>
        <v>1.51739</v>
      </c>
      <c r="E17" s="91">
        <f>ROUND(((E18+E19+E21+E20)/1000),5)</f>
        <v>1.2851999999999999</v>
      </c>
      <c r="F17" s="91">
        <f>ROUND(((F18+F19+F21+F20)/1000),5)</f>
        <v>1.1385700000000001</v>
      </c>
      <c r="G17" s="91">
        <f t="shared" ref="G17:AA17" si="6">ROUND(((G18+G19+G21+G20)/1000),5)</f>
        <v>1.0618000000000001</v>
      </c>
      <c r="H17" s="91">
        <f t="shared" si="6"/>
        <v>1.2595499999999999</v>
      </c>
      <c r="I17" s="91">
        <f t="shared" si="6"/>
        <v>1.4020900000000001</v>
      </c>
      <c r="J17" s="91">
        <f t="shared" si="6"/>
        <v>1.47719</v>
      </c>
      <c r="K17" s="91">
        <f t="shared" si="6"/>
        <v>1.6349400000000001</v>
      </c>
      <c r="L17" s="91">
        <f t="shared" si="6"/>
        <v>1.89046</v>
      </c>
      <c r="M17" s="91">
        <f t="shared" si="6"/>
        <v>2.1598799999999998</v>
      </c>
      <c r="N17" s="91">
        <f t="shared" si="6"/>
        <v>2.2075100000000001</v>
      </c>
      <c r="O17" s="91">
        <f t="shared" si="6"/>
        <v>2.2061700000000002</v>
      </c>
      <c r="P17" s="91">
        <f t="shared" si="6"/>
        <v>2.1973199999999999</v>
      </c>
      <c r="Q17" s="91">
        <f t="shared" si="6"/>
        <v>2.20797</v>
      </c>
      <c r="R17" s="91">
        <f t="shared" si="6"/>
        <v>2.2046199999999998</v>
      </c>
      <c r="S17" s="91">
        <f t="shared" si="6"/>
        <v>2.2014200000000002</v>
      </c>
      <c r="T17" s="91">
        <f t="shared" si="6"/>
        <v>2.20296</v>
      </c>
      <c r="U17" s="91">
        <f t="shared" si="6"/>
        <v>2.1981999999999999</v>
      </c>
      <c r="V17" s="91">
        <f t="shared" si="6"/>
        <v>2.1839200000000001</v>
      </c>
      <c r="W17" s="91">
        <f t="shared" si="6"/>
        <v>2.0974400000000002</v>
      </c>
      <c r="X17" s="91">
        <f t="shared" si="6"/>
        <v>2.0059300000000002</v>
      </c>
      <c r="Y17" s="91">
        <f t="shared" si="6"/>
        <v>1.9055200000000001</v>
      </c>
      <c r="Z17" s="91">
        <f t="shared" si="6"/>
        <v>1.6865600000000001</v>
      </c>
      <c r="AA17" s="91">
        <f t="shared" si="6"/>
        <v>1.6261399999999999</v>
      </c>
    </row>
    <row r="18" spans="1:27" ht="12.75" customHeight="1" outlineLevel="1" x14ac:dyDescent="0.2">
      <c r="A18" s="99" t="s">
        <v>2425</v>
      </c>
      <c r="B18" s="63" t="s">
        <v>238</v>
      </c>
      <c r="C18" s="43" t="s">
        <v>79</v>
      </c>
      <c r="D18" s="44">
        <v>1336.79</v>
      </c>
      <c r="E18" s="44">
        <v>1104.5999999999999</v>
      </c>
      <c r="F18" s="44">
        <v>957.97</v>
      </c>
      <c r="G18" s="44">
        <v>881.2</v>
      </c>
      <c r="H18" s="44">
        <v>1078.95</v>
      </c>
      <c r="I18" s="44">
        <v>1221.49</v>
      </c>
      <c r="J18" s="44">
        <v>1296.5899999999999</v>
      </c>
      <c r="K18" s="44">
        <v>1454.34</v>
      </c>
      <c r="L18" s="44">
        <v>1709.86</v>
      </c>
      <c r="M18" s="44">
        <v>1979.28</v>
      </c>
      <c r="N18" s="44">
        <v>2026.91</v>
      </c>
      <c r="O18" s="44">
        <v>2025.57</v>
      </c>
      <c r="P18" s="44">
        <v>2016.72</v>
      </c>
      <c r="Q18" s="44">
        <v>2027.37</v>
      </c>
      <c r="R18" s="44">
        <v>2024.02</v>
      </c>
      <c r="S18" s="44">
        <v>2020.82</v>
      </c>
      <c r="T18" s="44">
        <v>2022.36</v>
      </c>
      <c r="U18" s="44">
        <v>2017.6</v>
      </c>
      <c r="V18" s="44">
        <v>2003.32</v>
      </c>
      <c r="W18" s="44">
        <v>1916.84</v>
      </c>
      <c r="X18" s="44">
        <v>1825.33</v>
      </c>
      <c r="Y18" s="44">
        <v>1724.92</v>
      </c>
      <c r="Z18" s="44">
        <v>1505.96</v>
      </c>
      <c r="AA18" s="44">
        <v>1445.54</v>
      </c>
    </row>
    <row r="19" spans="1:27" ht="12.75" customHeight="1" outlineLevel="1" x14ac:dyDescent="0.2">
      <c r="A19" s="99" t="s">
        <v>2426</v>
      </c>
      <c r="B19" s="63" t="s">
        <v>90</v>
      </c>
      <c r="C19" s="43" t="s">
        <v>79</v>
      </c>
      <c r="D19" s="44">
        <f t="shared" ref="D19:AA19" si="7">$D$9</f>
        <v>66.180000000000007</v>
      </c>
      <c r="E19" s="44">
        <f t="shared" si="7"/>
        <v>66.180000000000007</v>
      </c>
      <c r="F19" s="44">
        <f t="shared" si="7"/>
        <v>66.180000000000007</v>
      </c>
      <c r="G19" s="44">
        <f t="shared" si="7"/>
        <v>66.180000000000007</v>
      </c>
      <c r="H19" s="44">
        <f t="shared" si="7"/>
        <v>66.180000000000007</v>
      </c>
      <c r="I19" s="44">
        <f t="shared" si="7"/>
        <v>66.180000000000007</v>
      </c>
      <c r="J19" s="44">
        <f t="shared" si="7"/>
        <v>66.180000000000007</v>
      </c>
      <c r="K19" s="44">
        <f t="shared" si="7"/>
        <v>66.180000000000007</v>
      </c>
      <c r="L19" s="44">
        <f t="shared" si="7"/>
        <v>66.180000000000007</v>
      </c>
      <c r="M19" s="44">
        <f t="shared" si="7"/>
        <v>66.180000000000007</v>
      </c>
      <c r="N19" s="44">
        <f t="shared" si="7"/>
        <v>66.180000000000007</v>
      </c>
      <c r="O19" s="44">
        <f t="shared" si="7"/>
        <v>66.180000000000007</v>
      </c>
      <c r="P19" s="44">
        <f t="shared" si="7"/>
        <v>66.180000000000007</v>
      </c>
      <c r="Q19" s="44">
        <f t="shared" si="7"/>
        <v>66.180000000000007</v>
      </c>
      <c r="R19" s="44">
        <f t="shared" si="7"/>
        <v>66.180000000000007</v>
      </c>
      <c r="S19" s="44">
        <f t="shared" si="7"/>
        <v>66.180000000000007</v>
      </c>
      <c r="T19" s="44">
        <f t="shared" si="7"/>
        <v>66.180000000000007</v>
      </c>
      <c r="U19" s="44">
        <f t="shared" si="7"/>
        <v>66.180000000000007</v>
      </c>
      <c r="V19" s="44">
        <f t="shared" si="7"/>
        <v>66.180000000000007</v>
      </c>
      <c r="W19" s="44">
        <f t="shared" si="7"/>
        <v>66.180000000000007</v>
      </c>
      <c r="X19" s="44">
        <f t="shared" si="7"/>
        <v>66.180000000000007</v>
      </c>
      <c r="Y19" s="44">
        <f t="shared" si="7"/>
        <v>66.180000000000007</v>
      </c>
      <c r="Z19" s="44">
        <f t="shared" si="7"/>
        <v>66.180000000000007</v>
      </c>
      <c r="AA19" s="44">
        <f t="shared" si="7"/>
        <v>66.180000000000007</v>
      </c>
    </row>
    <row r="20" spans="1:27" ht="12.75" customHeight="1" outlineLevel="1" x14ac:dyDescent="0.2">
      <c r="A20" s="99" t="s">
        <v>2427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customHeight="1" outlineLevel="1" x14ac:dyDescent="0.2">
      <c r="A21" s="99" t="s">
        <v>2428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x14ac:dyDescent="0.2">
      <c r="A22" s="98" t="s">
        <v>2429</v>
      </c>
      <c r="B22" s="28" t="str">
        <f>"04"&amp;"."&amp;$B$801&amp;"."&amp;$B$802</f>
        <v>04.07.2023</v>
      </c>
      <c r="C22" s="90" t="s">
        <v>76</v>
      </c>
      <c r="D22" s="91">
        <f>ROUND(((D23+D24+D26+D25)/1000),5)</f>
        <v>1.44977</v>
      </c>
      <c r="E22" s="91">
        <f>ROUND(((E23+E24+E26+E25)/1000),5)</f>
        <v>1.3085199999999999</v>
      </c>
      <c r="F22" s="91">
        <f>ROUND(((F23+F24+F26+F25)/1000),5)</f>
        <v>1.18367</v>
      </c>
      <c r="G22" s="91">
        <f t="shared" ref="G22:AA22" si="9">ROUND(((G23+G24+G26+G25)/1000),5)</f>
        <v>0.98524</v>
      </c>
      <c r="H22" s="91">
        <f t="shared" si="9"/>
        <v>0.91429000000000005</v>
      </c>
      <c r="I22" s="91">
        <f t="shared" si="9"/>
        <v>1.01014</v>
      </c>
      <c r="J22" s="91">
        <f t="shared" si="9"/>
        <v>1.43357</v>
      </c>
      <c r="K22" s="91">
        <f t="shared" si="9"/>
        <v>1.6322099999999999</v>
      </c>
      <c r="L22" s="91">
        <f t="shared" si="9"/>
        <v>1.85032</v>
      </c>
      <c r="M22" s="91">
        <f t="shared" si="9"/>
        <v>2.1465200000000002</v>
      </c>
      <c r="N22" s="91">
        <f t="shared" si="9"/>
        <v>2.2047699999999999</v>
      </c>
      <c r="O22" s="91">
        <f t="shared" si="9"/>
        <v>2.2115999999999998</v>
      </c>
      <c r="P22" s="91">
        <f t="shared" si="9"/>
        <v>2.1880899999999999</v>
      </c>
      <c r="Q22" s="91">
        <f t="shared" si="9"/>
        <v>2.2007599999999998</v>
      </c>
      <c r="R22" s="91">
        <f t="shared" si="9"/>
        <v>2.2478400000000001</v>
      </c>
      <c r="S22" s="91">
        <f t="shared" si="9"/>
        <v>2.2362299999999999</v>
      </c>
      <c r="T22" s="91">
        <f t="shared" si="9"/>
        <v>2.2068400000000001</v>
      </c>
      <c r="U22" s="91">
        <f t="shared" si="9"/>
        <v>2.1966700000000001</v>
      </c>
      <c r="V22" s="91">
        <f t="shared" si="9"/>
        <v>2.1501100000000002</v>
      </c>
      <c r="W22" s="91">
        <f t="shared" si="9"/>
        <v>2.0477799999999999</v>
      </c>
      <c r="X22" s="91">
        <f t="shared" si="9"/>
        <v>2.0069499999999998</v>
      </c>
      <c r="Y22" s="91">
        <f t="shared" si="9"/>
        <v>2.0024199999999999</v>
      </c>
      <c r="Z22" s="91">
        <f t="shared" si="9"/>
        <v>1.7544500000000001</v>
      </c>
      <c r="AA22" s="91">
        <f t="shared" si="9"/>
        <v>1.59643</v>
      </c>
    </row>
    <row r="23" spans="1:27" ht="12.75" customHeight="1" outlineLevel="1" x14ac:dyDescent="0.2">
      <c r="A23" s="99" t="s">
        <v>2430</v>
      </c>
      <c r="B23" s="63" t="s">
        <v>238</v>
      </c>
      <c r="C23" s="43" t="s">
        <v>79</v>
      </c>
      <c r="D23" s="44">
        <v>1269.17</v>
      </c>
      <c r="E23" s="44">
        <v>1127.92</v>
      </c>
      <c r="F23" s="44">
        <v>1003.07</v>
      </c>
      <c r="G23" s="44">
        <v>804.64</v>
      </c>
      <c r="H23" s="44">
        <v>733.69</v>
      </c>
      <c r="I23" s="44">
        <v>829.54</v>
      </c>
      <c r="J23" s="44">
        <v>1252.97</v>
      </c>
      <c r="K23" s="44">
        <v>1451.61</v>
      </c>
      <c r="L23" s="44">
        <v>1669.72</v>
      </c>
      <c r="M23" s="44">
        <v>1965.92</v>
      </c>
      <c r="N23" s="44">
        <v>2024.17</v>
      </c>
      <c r="O23" s="44">
        <v>2031</v>
      </c>
      <c r="P23" s="44">
        <v>2007.49</v>
      </c>
      <c r="Q23" s="44">
        <v>2020.16</v>
      </c>
      <c r="R23" s="44">
        <v>2067.2399999999998</v>
      </c>
      <c r="S23" s="44">
        <v>2055.63</v>
      </c>
      <c r="T23" s="44">
        <v>2026.24</v>
      </c>
      <c r="U23" s="44">
        <v>2016.07</v>
      </c>
      <c r="V23" s="44">
        <v>1969.51</v>
      </c>
      <c r="W23" s="44">
        <v>1867.18</v>
      </c>
      <c r="X23" s="44">
        <v>1826.35</v>
      </c>
      <c r="Y23" s="44">
        <v>1821.82</v>
      </c>
      <c r="Z23" s="44">
        <v>1573.85</v>
      </c>
      <c r="AA23" s="44">
        <v>1415.83</v>
      </c>
    </row>
    <row r="24" spans="1:27" ht="12.75" customHeight="1" outlineLevel="1" x14ac:dyDescent="0.2">
      <c r="A24" s="99" t="s">
        <v>2431</v>
      </c>
      <c r="B24" s="63" t="s">
        <v>90</v>
      </c>
      <c r="C24" s="43" t="s">
        <v>79</v>
      </c>
      <c r="D24" s="44">
        <f t="shared" ref="D24:AA24" si="10">$D$9</f>
        <v>66.180000000000007</v>
      </c>
      <c r="E24" s="44">
        <f t="shared" si="10"/>
        <v>66.180000000000007</v>
      </c>
      <c r="F24" s="44">
        <f t="shared" si="10"/>
        <v>66.180000000000007</v>
      </c>
      <c r="G24" s="44">
        <f t="shared" si="10"/>
        <v>66.180000000000007</v>
      </c>
      <c r="H24" s="44">
        <f t="shared" si="10"/>
        <v>66.180000000000007</v>
      </c>
      <c r="I24" s="44">
        <f t="shared" si="10"/>
        <v>66.180000000000007</v>
      </c>
      <c r="J24" s="44">
        <f t="shared" si="10"/>
        <v>66.180000000000007</v>
      </c>
      <c r="K24" s="44">
        <f t="shared" si="10"/>
        <v>66.180000000000007</v>
      </c>
      <c r="L24" s="44">
        <f t="shared" si="10"/>
        <v>66.180000000000007</v>
      </c>
      <c r="M24" s="44">
        <f t="shared" si="10"/>
        <v>66.180000000000007</v>
      </c>
      <c r="N24" s="44">
        <f t="shared" si="10"/>
        <v>66.180000000000007</v>
      </c>
      <c r="O24" s="44">
        <f t="shared" si="10"/>
        <v>66.180000000000007</v>
      </c>
      <c r="P24" s="44">
        <f t="shared" si="10"/>
        <v>66.180000000000007</v>
      </c>
      <c r="Q24" s="44">
        <f t="shared" si="10"/>
        <v>66.180000000000007</v>
      </c>
      <c r="R24" s="44">
        <f t="shared" si="10"/>
        <v>66.180000000000007</v>
      </c>
      <c r="S24" s="44">
        <f t="shared" si="10"/>
        <v>66.180000000000007</v>
      </c>
      <c r="T24" s="44">
        <f t="shared" si="10"/>
        <v>66.180000000000007</v>
      </c>
      <c r="U24" s="44">
        <f t="shared" si="10"/>
        <v>66.180000000000007</v>
      </c>
      <c r="V24" s="44">
        <f t="shared" si="10"/>
        <v>66.180000000000007</v>
      </c>
      <c r="W24" s="44">
        <f t="shared" si="10"/>
        <v>66.180000000000007</v>
      </c>
      <c r="X24" s="44">
        <f t="shared" si="10"/>
        <v>66.180000000000007</v>
      </c>
      <c r="Y24" s="44">
        <f t="shared" si="10"/>
        <v>66.180000000000007</v>
      </c>
      <c r="Z24" s="44">
        <f t="shared" si="10"/>
        <v>66.180000000000007</v>
      </c>
      <c r="AA24" s="44">
        <f t="shared" si="10"/>
        <v>66.180000000000007</v>
      </c>
    </row>
    <row r="25" spans="1:27" ht="12.75" customHeight="1" outlineLevel="1" x14ac:dyDescent="0.2">
      <c r="A25" s="99" t="s">
        <v>2432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customHeight="1" outlineLevel="1" x14ac:dyDescent="0.2">
      <c r="A26" s="99" t="s">
        <v>2433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x14ac:dyDescent="0.2">
      <c r="A27" s="98" t="s">
        <v>2434</v>
      </c>
      <c r="B27" s="28" t="str">
        <f>"05"&amp;"."&amp;$B$801&amp;"."&amp;$B$802</f>
        <v>05.07.2023</v>
      </c>
      <c r="C27" s="90" t="s">
        <v>76</v>
      </c>
      <c r="D27" s="91">
        <f>ROUND(((D28+D29+D31+D30)/1000),5)</f>
        <v>1.2494099999999999</v>
      </c>
      <c r="E27" s="91">
        <f>ROUND(((E28+E29+E31+E30)/1000),5)</f>
        <v>1.06148</v>
      </c>
      <c r="F27" s="91">
        <f>ROUND(((F28+F29+F31+F30)/1000),5)</f>
        <v>0.98167000000000004</v>
      </c>
      <c r="G27" s="91">
        <f t="shared" ref="G27:AA27" si="12">ROUND(((G28+G29+G31+G30)/1000),5)</f>
        <v>0.93832000000000004</v>
      </c>
      <c r="H27" s="91">
        <f t="shared" si="12"/>
        <v>0.88134999999999997</v>
      </c>
      <c r="I27" s="91">
        <f t="shared" si="12"/>
        <v>0.95791999999999999</v>
      </c>
      <c r="J27" s="91">
        <f t="shared" si="12"/>
        <v>1.2362899999999999</v>
      </c>
      <c r="K27" s="91">
        <f t="shared" si="12"/>
        <v>1.6108899999999999</v>
      </c>
      <c r="L27" s="91">
        <f t="shared" si="12"/>
        <v>1.84009</v>
      </c>
      <c r="M27" s="91">
        <f t="shared" si="12"/>
        <v>2.1288399999999998</v>
      </c>
      <c r="N27" s="91">
        <f t="shared" si="12"/>
        <v>2.2021700000000002</v>
      </c>
      <c r="O27" s="91">
        <f t="shared" si="12"/>
        <v>2.2274400000000001</v>
      </c>
      <c r="P27" s="91">
        <f t="shared" si="12"/>
        <v>2.21638</v>
      </c>
      <c r="Q27" s="91">
        <f t="shared" si="12"/>
        <v>2.2178599999999999</v>
      </c>
      <c r="R27" s="91">
        <f t="shared" si="12"/>
        <v>2.2626599999999999</v>
      </c>
      <c r="S27" s="91">
        <f t="shared" si="12"/>
        <v>2.2549000000000001</v>
      </c>
      <c r="T27" s="91">
        <f t="shared" si="12"/>
        <v>2.2301500000000001</v>
      </c>
      <c r="U27" s="91">
        <f t="shared" si="12"/>
        <v>2.2171599999999998</v>
      </c>
      <c r="V27" s="91">
        <f t="shared" si="12"/>
        <v>2.1579199999999998</v>
      </c>
      <c r="W27" s="91">
        <f t="shared" si="12"/>
        <v>2.0812300000000001</v>
      </c>
      <c r="X27" s="91">
        <f t="shared" si="12"/>
        <v>1.99841</v>
      </c>
      <c r="Y27" s="91">
        <f t="shared" si="12"/>
        <v>1.9721200000000001</v>
      </c>
      <c r="Z27" s="91">
        <f t="shared" si="12"/>
        <v>1.7503500000000001</v>
      </c>
      <c r="AA27" s="91">
        <f t="shared" si="12"/>
        <v>1.5349999999999999</v>
      </c>
    </row>
    <row r="28" spans="1:27" ht="12.75" customHeight="1" outlineLevel="1" x14ac:dyDescent="0.2">
      <c r="A28" s="99" t="s">
        <v>2435</v>
      </c>
      <c r="B28" s="63" t="s">
        <v>238</v>
      </c>
      <c r="C28" s="43" t="s">
        <v>79</v>
      </c>
      <c r="D28" s="44">
        <v>1068.81</v>
      </c>
      <c r="E28" s="44">
        <v>880.88</v>
      </c>
      <c r="F28" s="44">
        <v>801.07</v>
      </c>
      <c r="G28" s="44">
        <v>757.72</v>
      </c>
      <c r="H28" s="44">
        <v>700.75</v>
      </c>
      <c r="I28" s="44">
        <v>777.32</v>
      </c>
      <c r="J28" s="44">
        <v>1055.69</v>
      </c>
      <c r="K28" s="44">
        <v>1430.29</v>
      </c>
      <c r="L28" s="44">
        <v>1659.49</v>
      </c>
      <c r="M28" s="44">
        <v>1948.24</v>
      </c>
      <c r="N28" s="44">
        <v>2021.57</v>
      </c>
      <c r="O28" s="44">
        <v>2046.84</v>
      </c>
      <c r="P28" s="44">
        <v>2035.78</v>
      </c>
      <c r="Q28" s="44">
        <v>2037.26</v>
      </c>
      <c r="R28" s="44">
        <v>2082.06</v>
      </c>
      <c r="S28" s="44">
        <v>2074.3000000000002</v>
      </c>
      <c r="T28" s="44">
        <v>2049.5500000000002</v>
      </c>
      <c r="U28" s="44">
        <v>2036.56</v>
      </c>
      <c r="V28" s="44">
        <v>1977.32</v>
      </c>
      <c r="W28" s="44">
        <v>1900.63</v>
      </c>
      <c r="X28" s="44">
        <v>1817.81</v>
      </c>
      <c r="Y28" s="44">
        <v>1791.52</v>
      </c>
      <c r="Z28" s="44">
        <v>1569.75</v>
      </c>
      <c r="AA28" s="44">
        <v>1354.4</v>
      </c>
    </row>
    <row r="29" spans="1:27" ht="12.75" customHeight="1" outlineLevel="1" x14ac:dyDescent="0.2">
      <c r="A29" s="99" t="s">
        <v>2436</v>
      </c>
      <c r="B29" s="63" t="s">
        <v>90</v>
      </c>
      <c r="C29" s="43" t="s">
        <v>79</v>
      </c>
      <c r="D29" s="44">
        <f t="shared" ref="D29:AA29" si="13">$D$9</f>
        <v>66.180000000000007</v>
      </c>
      <c r="E29" s="44">
        <f t="shared" si="13"/>
        <v>66.180000000000007</v>
      </c>
      <c r="F29" s="44">
        <f t="shared" si="13"/>
        <v>66.180000000000007</v>
      </c>
      <c r="G29" s="44">
        <f t="shared" si="13"/>
        <v>66.180000000000007</v>
      </c>
      <c r="H29" s="44">
        <f t="shared" si="13"/>
        <v>66.180000000000007</v>
      </c>
      <c r="I29" s="44">
        <f t="shared" si="13"/>
        <v>66.180000000000007</v>
      </c>
      <c r="J29" s="44">
        <f t="shared" si="13"/>
        <v>66.180000000000007</v>
      </c>
      <c r="K29" s="44">
        <f t="shared" si="13"/>
        <v>66.180000000000007</v>
      </c>
      <c r="L29" s="44">
        <f t="shared" si="13"/>
        <v>66.180000000000007</v>
      </c>
      <c r="M29" s="44">
        <f t="shared" si="13"/>
        <v>66.180000000000007</v>
      </c>
      <c r="N29" s="44">
        <f t="shared" si="13"/>
        <v>66.180000000000007</v>
      </c>
      <c r="O29" s="44">
        <f t="shared" si="13"/>
        <v>66.180000000000007</v>
      </c>
      <c r="P29" s="44">
        <f t="shared" si="13"/>
        <v>66.180000000000007</v>
      </c>
      <c r="Q29" s="44">
        <f t="shared" si="13"/>
        <v>66.180000000000007</v>
      </c>
      <c r="R29" s="44">
        <f t="shared" si="13"/>
        <v>66.180000000000007</v>
      </c>
      <c r="S29" s="44">
        <f t="shared" si="13"/>
        <v>66.180000000000007</v>
      </c>
      <c r="T29" s="44">
        <f t="shared" si="13"/>
        <v>66.180000000000007</v>
      </c>
      <c r="U29" s="44">
        <f t="shared" si="13"/>
        <v>66.180000000000007</v>
      </c>
      <c r="V29" s="44">
        <f t="shared" si="13"/>
        <v>66.180000000000007</v>
      </c>
      <c r="W29" s="44">
        <f t="shared" si="13"/>
        <v>66.180000000000007</v>
      </c>
      <c r="X29" s="44">
        <f t="shared" si="13"/>
        <v>66.180000000000007</v>
      </c>
      <c r="Y29" s="44">
        <f t="shared" si="13"/>
        <v>66.180000000000007</v>
      </c>
      <c r="Z29" s="44">
        <f t="shared" si="13"/>
        <v>66.180000000000007</v>
      </c>
      <c r="AA29" s="44">
        <f t="shared" si="13"/>
        <v>66.180000000000007</v>
      </c>
    </row>
    <row r="30" spans="1:27" ht="12.75" customHeight="1" outlineLevel="1" x14ac:dyDescent="0.2">
      <c r="A30" s="99" t="s">
        <v>2437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customHeight="1" outlineLevel="1" x14ac:dyDescent="0.2">
      <c r="A31" s="99" t="s">
        <v>2438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x14ac:dyDescent="0.2">
      <c r="A32" s="98" t="s">
        <v>2439</v>
      </c>
      <c r="B32" s="28" t="str">
        <f>"06"&amp;"."&amp;$B$801&amp;"."&amp;$B$802</f>
        <v>06.07.2023</v>
      </c>
      <c r="C32" s="90" t="s">
        <v>76</v>
      </c>
      <c r="D32" s="91">
        <f>ROUND(((D33+D34+D36+D35)/1000),5)</f>
        <v>1.25187</v>
      </c>
      <c r="E32" s="91">
        <f>ROUND(((E33+E34+E36+E35)/1000),5)</f>
        <v>1.0653900000000001</v>
      </c>
      <c r="F32" s="91">
        <f>ROUND(((F33+F34+F36+F35)/1000),5)</f>
        <v>0.95957999999999999</v>
      </c>
      <c r="G32" s="91">
        <f t="shared" ref="G32:AA32" si="15">ROUND(((G33+G34+G36+G35)/1000),5)</f>
        <v>0.90398999999999996</v>
      </c>
      <c r="H32" s="91">
        <f t="shared" si="15"/>
        <v>0.83359000000000005</v>
      </c>
      <c r="I32" s="91">
        <f t="shared" si="15"/>
        <v>0.90400000000000003</v>
      </c>
      <c r="J32" s="91">
        <f t="shared" si="15"/>
        <v>1.11253</v>
      </c>
      <c r="K32" s="91">
        <f t="shared" si="15"/>
        <v>1.60931</v>
      </c>
      <c r="L32" s="91">
        <f t="shared" si="15"/>
        <v>1.8034699999999999</v>
      </c>
      <c r="M32" s="91">
        <f t="shared" si="15"/>
        <v>2.11985</v>
      </c>
      <c r="N32" s="91">
        <f t="shared" si="15"/>
        <v>2.1469200000000002</v>
      </c>
      <c r="O32" s="91">
        <f t="shared" si="15"/>
        <v>2.1472600000000002</v>
      </c>
      <c r="P32" s="91">
        <f t="shared" si="15"/>
        <v>2.1158000000000001</v>
      </c>
      <c r="Q32" s="91">
        <f t="shared" si="15"/>
        <v>2.1512899999999999</v>
      </c>
      <c r="R32" s="91">
        <f t="shared" si="15"/>
        <v>2.15665</v>
      </c>
      <c r="S32" s="91">
        <f t="shared" si="15"/>
        <v>2.1885300000000001</v>
      </c>
      <c r="T32" s="91">
        <f t="shared" si="15"/>
        <v>2.1731199999999999</v>
      </c>
      <c r="U32" s="91">
        <f t="shared" si="15"/>
        <v>2.16709</v>
      </c>
      <c r="V32" s="91">
        <f t="shared" si="15"/>
        <v>2.12852</v>
      </c>
      <c r="W32" s="91">
        <f t="shared" si="15"/>
        <v>2.0356100000000001</v>
      </c>
      <c r="X32" s="91">
        <f t="shared" si="15"/>
        <v>1.99196</v>
      </c>
      <c r="Y32" s="91">
        <f t="shared" si="15"/>
        <v>1.96452</v>
      </c>
      <c r="Z32" s="91">
        <f t="shared" si="15"/>
        <v>1.8392200000000001</v>
      </c>
      <c r="AA32" s="91">
        <f t="shared" si="15"/>
        <v>1.5619799999999999</v>
      </c>
    </row>
    <row r="33" spans="1:27" ht="12.75" customHeight="1" outlineLevel="1" x14ac:dyDescent="0.2">
      <c r="A33" s="99" t="s">
        <v>2440</v>
      </c>
      <c r="B33" s="63" t="s">
        <v>238</v>
      </c>
      <c r="C33" s="43" t="s">
        <v>79</v>
      </c>
      <c r="D33" s="44">
        <v>1071.27</v>
      </c>
      <c r="E33" s="44">
        <v>884.79</v>
      </c>
      <c r="F33" s="44">
        <v>778.98</v>
      </c>
      <c r="G33" s="44">
        <v>723.39</v>
      </c>
      <c r="H33" s="44">
        <v>652.99</v>
      </c>
      <c r="I33" s="44">
        <v>723.4</v>
      </c>
      <c r="J33" s="44">
        <v>931.93</v>
      </c>
      <c r="K33" s="44">
        <v>1428.71</v>
      </c>
      <c r="L33" s="44">
        <v>1622.87</v>
      </c>
      <c r="M33" s="44">
        <v>1939.25</v>
      </c>
      <c r="N33" s="44">
        <v>1966.32</v>
      </c>
      <c r="O33" s="44">
        <v>1966.66</v>
      </c>
      <c r="P33" s="44">
        <v>1935.2</v>
      </c>
      <c r="Q33" s="44">
        <v>1970.69</v>
      </c>
      <c r="R33" s="44">
        <v>1976.05</v>
      </c>
      <c r="S33" s="44">
        <v>2007.93</v>
      </c>
      <c r="T33" s="44">
        <v>1992.52</v>
      </c>
      <c r="U33" s="44">
        <v>1986.49</v>
      </c>
      <c r="V33" s="44">
        <v>1947.92</v>
      </c>
      <c r="W33" s="44">
        <v>1855.01</v>
      </c>
      <c r="X33" s="44">
        <v>1811.36</v>
      </c>
      <c r="Y33" s="44">
        <v>1783.92</v>
      </c>
      <c r="Z33" s="44">
        <v>1658.62</v>
      </c>
      <c r="AA33" s="44">
        <v>1381.38</v>
      </c>
    </row>
    <row r="34" spans="1:27" ht="12.75" customHeight="1" outlineLevel="1" x14ac:dyDescent="0.2">
      <c r="A34" s="99" t="s">
        <v>2441</v>
      </c>
      <c r="B34" s="63" t="s">
        <v>90</v>
      </c>
      <c r="C34" s="43" t="s">
        <v>79</v>
      </c>
      <c r="D34" s="44">
        <f t="shared" ref="D34:AA34" si="16">$D$9</f>
        <v>66.180000000000007</v>
      </c>
      <c r="E34" s="44">
        <f t="shared" si="16"/>
        <v>66.180000000000007</v>
      </c>
      <c r="F34" s="44">
        <f t="shared" si="16"/>
        <v>66.180000000000007</v>
      </c>
      <c r="G34" s="44">
        <f t="shared" si="16"/>
        <v>66.180000000000007</v>
      </c>
      <c r="H34" s="44">
        <f t="shared" si="16"/>
        <v>66.180000000000007</v>
      </c>
      <c r="I34" s="44">
        <f t="shared" si="16"/>
        <v>66.180000000000007</v>
      </c>
      <c r="J34" s="44">
        <f t="shared" si="16"/>
        <v>66.180000000000007</v>
      </c>
      <c r="K34" s="44">
        <f t="shared" si="16"/>
        <v>66.180000000000007</v>
      </c>
      <c r="L34" s="44">
        <f t="shared" si="16"/>
        <v>66.180000000000007</v>
      </c>
      <c r="M34" s="44">
        <f t="shared" si="16"/>
        <v>66.180000000000007</v>
      </c>
      <c r="N34" s="44">
        <f t="shared" si="16"/>
        <v>66.180000000000007</v>
      </c>
      <c r="O34" s="44">
        <f t="shared" si="16"/>
        <v>66.180000000000007</v>
      </c>
      <c r="P34" s="44">
        <f t="shared" si="16"/>
        <v>66.180000000000007</v>
      </c>
      <c r="Q34" s="44">
        <f t="shared" si="16"/>
        <v>66.180000000000007</v>
      </c>
      <c r="R34" s="44">
        <f t="shared" si="16"/>
        <v>66.180000000000007</v>
      </c>
      <c r="S34" s="44">
        <f t="shared" si="16"/>
        <v>66.180000000000007</v>
      </c>
      <c r="T34" s="44">
        <f t="shared" si="16"/>
        <v>66.180000000000007</v>
      </c>
      <c r="U34" s="44">
        <f t="shared" si="16"/>
        <v>66.180000000000007</v>
      </c>
      <c r="V34" s="44">
        <f t="shared" si="16"/>
        <v>66.180000000000007</v>
      </c>
      <c r="W34" s="44">
        <f t="shared" si="16"/>
        <v>66.180000000000007</v>
      </c>
      <c r="X34" s="44">
        <f t="shared" si="16"/>
        <v>66.180000000000007</v>
      </c>
      <c r="Y34" s="44">
        <f t="shared" si="16"/>
        <v>66.180000000000007</v>
      </c>
      <c r="Z34" s="44">
        <f t="shared" si="16"/>
        <v>66.180000000000007</v>
      </c>
      <c r="AA34" s="44">
        <f t="shared" si="16"/>
        <v>66.180000000000007</v>
      </c>
    </row>
    <row r="35" spans="1:27" ht="12.75" customHeight="1" outlineLevel="1" x14ac:dyDescent="0.2">
      <c r="A35" s="99" t="s">
        <v>2442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customHeight="1" outlineLevel="1" x14ac:dyDescent="0.2">
      <c r="A36" s="99" t="s">
        <v>2443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x14ac:dyDescent="0.2">
      <c r="A37" s="98" t="s">
        <v>2444</v>
      </c>
      <c r="B37" s="28" t="str">
        <f>"07"&amp;"."&amp;$B$801&amp;"."&amp;$B$802</f>
        <v>07.07.2023</v>
      </c>
      <c r="C37" s="90" t="s">
        <v>76</v>
      </c>
      <c r="D37" s="91">
        <f>ROUND(((D38+D39+D41+D40)/1000),5)</f>
        <v>1.24553</v>
      </c>
      <c r="E37" s="91">
        <f>ROUND(((E38+E39+E41+E40)/1000),5)</f>
        <v>1.0841400000000001</v>
      </c>
      <c r="F37" s="91">
        <f>ROUND(((F38+F39+F41+F40)/1000),5)</f>
        <v>1.00451</v>
      </c>
      <c r="G37" s="91">
        <f t="shared" ref="G37:AA37" si="18">ROUND(((G38+G39+G41+G40)/1000),5)</f>
        <v>0.96804000000000001</v>
      </c>
      <c r="H37" s="91">
        <f t="shared" si="18"/>
        <v>0.96072000000000002</v>
      </c>
      <c r="I37" s="91">
        <f t="shared" si="18"/>
        <v>1.05294</v>
      </c>
      <c r="J37" s="91">
        <f t="shared" si="18"/>
        <v>1.2880100000000001</v>
      </c>
      <c r="K37" s="91">
        <f t="shared" si="18"/>
        <v>1.6869099999999999</v>
      </c>
      <c r="L37" s="91">
        <f t="shared" si="18"/>
        <v>1.9458800000000001</v>
      </c>
      <c r="M37" s="91">
        <f t="shared" si="18"/>
        <v>2.2339600000000002</v>
      </c>
      <c r="N37" s="91">
        <f t="shared" si="18"/>
        <v>2.26505</v>
      </c>
      <c r="O37" s="91">
        <f t="shared" si="18"/>
        <v>2.2610600000000001</v>
      </c>
      <c r="P37" s="91">
        <f t="shared" si="18"/>
        <v>2.22899</v>
      </c>
      <c r="Q37" s="91">
        <f t="shared" si="18"/>
        <v>2.2567699999999999</v>
      </c>
      <c r="R37" s="91">
        <f t="shared" si="18"/>
        <v>2.2638799999999999</v>
      </c>
      <c r="S37" s="91">
        <f t="shared" si="18"/>
        <v>2.2612899999999998</v>
      </c>
      <c r="T37" s="91">
        <f t="shared" si="18"/>
        <v>2.2614999999999998</v>
      </c>
      <c r="U37" s="91">
        <f t="shared" si="18"/>
        <v>2.2735799999999999</v>
      </c>
      <c r="V37" s="91">
        <f t="shared" si="18"/>
        <v>2.24716</v>
      </c>
      <c r="W37" s="91">
        <f t="shared" si="18"/>
        <v>2.2244100000000002</v>
      </c>
      <c r="X37" s="91">
        <f t="shared" si="18"/>
        <v>2.1802800000000002</v>
      </c>
      <c r="Y37" s="91">
        <f t="shared" si="18"/>
        <v>2.22261</v>
      </c>
      <c r="Z37" s="91">
        <f t="shared" si="18"/>
        <v>2.0335700000000001</v>
      </c>
      <c r="AA37" s="91">
        <f t="shared" si="18"/>
        <v>1.7727900000000001</v>
      </c>
    </row>
    <row r="38" spans="1:27" ht="12.75" customHeight="1" outlineLevel="1" x14ac:dyDescent="0.2">
      <c r="A38" s="99" t="s">
        <v>2445</v>
      </c>
      <c r="B38" s="63" t="s">
        <v>238</v>
      </c>
      <c r="C38" s="43" t="s">
        <v>79</v>
      </c>
      <c r="D38" s="44">
        <v>1064.93</v>
      </c>
      <c r="E38" s="44">
        <v>903.54</v>
      </c>
      <c r="F38" s="44">
        <v>823.91</v>
      </c>
      <c r="G38" s="44">
        <v>787.44</v>
      </c>
      <c r="H38" s="44">
        <v>780.12</v>
      </c>
      <c r="I38" s="44">
        <v>872.34</v>
      </c>
      <c r="J38" s="44">
        <v>1107.4100000000001</v>
      </c>
      <c r="K38" s="44">
        <v>1506.31</v>
      </c>
      <c r="L38" s="44">
        <v>1765.28</v>
      </c>
      <c r="M38" s="44">
        <v>2053.36</v>
      </c>
      <c r="N38" s="44">
        <v>2084.4499999999998</v>
      </c>
      <c r="O38" s="44">
        <v>2080.46</v>
      </c>
      <c r="P38" s="44">
        <v>2048.39</v>
      </c>
      <c r="Q38" s="44">
        <v>2076.17</v>
      </c>
      <c r="R38" s="44">
        <v>2083.2800000000002</v>
      </c>
      <c r="S38" s="44">
        <v>2080.69</v>
      </c>
      <c r="T38" s="44">
        <v>2080.9</v>
      </c>
      <c r="U38" s="44">
        <v>2092.98</v>
      </c>
      <c r="V38" s="44">
        <v>2066.56</v>
      </c>
      <c r="W38" s="44">
        <v>2043.81</v>
      </c>
      <c r="X38" s="44">
        <v>1999.68</v>
      </c>
      <c r="Y38" s="44">
        <v>2042.01</v>
      </c>
      <c r="Z38" s="44">
        <v>1852.97</v>
      </c>
      <c r="AA38" s="44">
        <v>1592.19</v>
      </c>
    </row>
    <row r="39" spans="1:27" ht="12.75" customHeight="1" outlineLevel="1" x14ac:dyDescent="0.2">
      <c r="A39" s="99" t="s">
        <v>2446</v>
      </c>
      <c r="B39" s="63" t="s">
        <v>90</v>
      </c>
      <c r="C39" s="43" t="s">
        <v>79</v>
      </c>
      <c r="D39" s="44">
        <f t="shared" ref="D39:AA39" si="19">$D$9</f>
        <v>66.180000000000007</v>
      </c>
      <c r="E39" s="44">
        <f t="shared" si="19"/>
        <v>66.180000000000007</v>
      </c>
      <c r="F39" s="44">
        <f t="shared" si="19"/>
        <v>66.180000000000007</v>
      </c>
      <c r="G39" s="44">
        <f t="shared" si="19"/>
        <v>66.180000000000007</v>
      </c>
      <c r="H39" s="44">
        <f t="shared" si="19"/>
        <v>66.180000000000007</v>
      </c>
      <c r="I39" s="44">
        <f t="shared" si="19"/>
        <v>66.180000000000007</v>
      </c>
      <c r="J39" s="44">
        <f t="shared" si="19"/>
        <v>66.180000000000007</v>
      </c>
      <c r="K39" s="44">
        <f t="shared" si="19"/>
        <v>66.180000000000007</v>
      </c>
      <c r="L39" s="44">
        <f t="shared" si="19"/>
        <v>66.180000000000007</v>
      </c>
      <c r="M39" s="44">
        <f t="shared" si="19"/>
        <v>66.180000000000007</v>
      </c>
      <c r="N39" s="44">
        <f t="shared" si="19"/>
        <v>66.180000000000007</v>
      </c>
      <c r="O39" s="44">
        <f t="shared" si="19"/>
        <v>66.180000000000007</v>
      </c>
      <c r="P39" s="44">
        <f t="shared" si="19"/>
        <v>66.180000000000007</v>
      </c>
      <c r="Q39" s="44">
        <f t="shared" si="19"/>
        <v>66.180000000000007</v>
      </c>
      <c r="R39" s="44">
        <f t="shared" si="19"/>
        <v>66.180000000000007</v>
      </c>
      <c r="S39" s="44">
        <f t="shared" si="19"/>
        <v>66.180000000000007</v>
      </c>
      <c r="T39" s="44">
        <f t="shared" si="19"/>
        <v>66.180000000000007</v>
      </c>
      <c r="U39" s="44">
        <f t="shared" si="19"/>
        <v>66.180000000000007</v>
      </c>
      <c r="V39" s="44">
        <f t="shared" si="19"/>
        <v>66.180000000000007</v>
      </c>
      <c r="W39" s="44">
        <f t="shared" si="19"/>
        <v>66.180000000000007</v>
      </c>
      <c r="X39" s="44">
        <f t="shared" si="19"/>
        <v>66.180000000000007</v>
      </c>
      <c r="Y39" s="44">
        <f t="shared" si="19"/>
        <v>66.180000000000007</v>
      </c>
      <c r="Z39" s="44">
        <f t="shared" si="19"/>
        <v>66.180000000000007</v>
      </c>
      <c r="AA39" s="44">
        <f t="shared" si="19"/>
        <v>66.180000000000007</v>
      </c>
    </row>
    <row r="40" spans="1:27" ht="12.75" customHeight="1" outlineLevel="1" x14ac:dyDescent="0.2">
      <c r="A40" s="99" t="s">
        <v>2447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customHeight="1" outlineLevel="1" x14ac:dyDescent="0.2">
      <c r="A41" s="99" t="s">
        <v>2448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x14ac:dyDescent="0.2">
      <c r="A42" s="98" t="s">
        <v>2449</v>
      </c>
      <c r="B42" s="28" t="str">
        <f>"08"&amp;"."&amp;$B$801&amp;"."&amp;$B$802</f>
        <v>08.07.2023</v>
      </c>
      <c r="C42" s="90" t="s">
        <v>76</v>
      </c>
      <c r="D42" s="91">
        <f>ROUND(((D43+D44+D46+D45)/1000),5)</f>
        <v>1.59866</v>
      </c>
      <c r="E42" s="91">
        <f>ROUND(((E43+E44+E46+E45)/1000),5)</f>
        <v>1.4468000000000001</v>
      </c>
      <c r="F42" s="91">
        <f>ROUND(((F43+F44+F46+F45)/1000),5)</f>
        <v>1.30149</v>
      </c>
      <c r="G42" s="91">
        <f t="shared" ref="G42:AA42" si="21">ROUND(((G43+G44+G46+G45)/1000),5)</f>
        <v>1.20743</v>
      </c>
      <c r="H42" s="91">
        <f t="shared" si="21"/>
        <v>1.1339300000000001</v>
      </c>
      <c r="I42" s="91">
        <f t="shared" si="21"/>
        <v>1.23959</v>
      </c>
      <c r="J42" s="91">
        <f t="shared" si="21"/>
        <v>1.3559300000000001</v>
      </c>
      <c r="K42" s="91">
        <f t="shared" si="21"/>
        <v>1.5258700000000001</v>
      </c>
      <c r="L42" s="91">
        <f t="shared" si="21"/>
        <v>1.7113</v>
      </c>
      <c r="M42" s="91">
        <f t="shared" si="21"/>
        <v>2.0882200000000002</v>
      </c>
      <c r="N42" s="91">
        <f t="shared" si="21"/>
        <v>2.2208299999999999</v>
      </c>
      <c r="O42" s="91">
        <f t="shared" si="21"/>
        <v>2.2405300000000001</v>
      </c>
      <c r="P42" s="91">
        <f t="shared" si="21"/>
        <v>2.2399399999999998</v>
      </c>
      <c r="Q42" s="91">
        <f t="shared" si="21"/>
        <v>2.25366</v>
      </c>
      <c r="R42" s="91">
        <f t="shared" si="21"/>
        <v>2.2503700000000002</v>
      </c>
      <c r="S42" s="91">
        <f t="shared" si="21"/>
        <v>2.23929</v>
      </c>
      <c r="T42" s="91">
        <f t="shared" si="21"/>
        <v>2.2089400000000001</v>
      </c>
      <c r="U42" s="91">
        <f t="shared" si="21"/>
        <v>2.1254400000000002</v>
      </c>
      <c r="V42" s="91">
        <f t="shared" si="21"/>
        <v>2.0763199999999999</v>
      </c>
      <c r="W42" s="91">
        <f t="shared" si="21"/>
        <v>2.08623</v>
      </c>
      <c r="X42" s="91">
        <f t="shared" si="21"/>
        <v>2.0550199999999998</v>
      </c>
      <c r="Y42" s="91">
        <f t="shared" si="21"/>
        <v>2.0424099999999998</v>
      </c>
      <c r="Z42" s="91">
        <f t="shared" si="21"/>
        <v>2.0376099999999999</v>
      </c>
      <c r="AA42" s="91">
        <f t="shared" si="21"/>
        <v>1.79223</v>
      </c>
    </row>
    <row r="43" spans="1:27" ht="12.75" customHeight="1" outlineLevel="1" x14ac:dyDescent="0.2">
      <c r="A43" s="99" t="s">
        <v>2450</v>
      </c>
      <c r="B43" s="63" t="s">
        <v>238</v>
      </c>
      <c r="C43" s="43" t="s">
        <v>79</v>
      </c>
      <c r="D43" s="44">
        <v>1418.06</v>
      </c>
      <c r="E43" s="44">
        <v>1266.2</v>
      </c>
      <c r="F43" s="44">
        <v>1120.8900000000001</v>
      </c>
      <c r="G43" s="44">
        <v>1026.83</v>
      </c>
      <c r="H43" s="44">
        <v>953.33</v>
      </c>
      <c r="I43" s="44">
        <v>1058.99</v>
      </c>
      <c r="J43" s="44">
        <v>1175.33</v>
      </c>
      <c r="K43" s="44">
        <v>1345.27</v>
      </c>
      <c r="L43" s="44">
        <v>1530.7</v>
      </c>
      <c r="M43" s="44">
        <v>1907.62</v>
      </c>
      <c r="N43" s="44">
        <v>2040.23</v>
      </c>
      <c r="O43" s="44">
        <v>2059.9299999999998</v>
      </c>
      <c r="P43" s="44">
        <v>2059.34</v>
      </c>
      <c r="Q43" s="44">
        <v>2073.06</v>
      </c>
      <c r="R43" s="44">
        <v>2069.77</v>
      </c>
      <c r="S43" s="44">
        <v>2058.69</v>
      </c>
      <c r="T43" s="44">
        <v>2028.34</v>
      </c>
      <c r="U43" s="44">
        <v>1944.84</v>
      </c>
      <c r="V43" s="44">
        <v>1895.72</v>
      </c>
      <c r="W43" s="44">
        <v>1905.63</v>
      </c>
      <c r="X43" s="44">
        <v>1874.42</v>
      </c>
      <c r="Y43" s="44">
        <v>1861.81</v>
      </c>
      <c r="Z43" s="44">
        <v>1857.01</v>
      </c>
      <c r="AA43" s="44">
        <v>1611.63</v>
      </c>
    </row>
    <row r="44" spans="1:27" ht="12.75" customHeight="1" outlineLevel="1" x14ac:dyDescent="0.2">
      <c r="A44" s="99" t="s">
        <v>2451</v>
      </c>
      <c r="B44" s="63" t="s">
        <v>90</v>
      </c>
      <c r="C44" s="43" t="s">
        <v>79</v>
      </c>
      <c r="D44" s="44">
        <f t="shared" ref="D44:AA44" si="22">$D$9</f>
        <v>66.180000000000007</v>
      </c>
      <c r="E44" s="44">
        <f t="shared" si="22"/>
        <v>66.180000000000007</v>
      </c>
      <c r="F44" s="44">
        <f t="shared" si="22"/>
        <v>66.180000000000007</v>
      </c>
      <c r="G44" s="44">
        <f t="shared" si="22"/>
        <v>66.180000000000007</v>
      </c>
      <c r="H44" s="44">
        <f t="shared" si="22"/>
        <v>66.180000000000007</v>
      </c>
      <c r="I44" s="44">
        <f t="shared" si="22"/>
        <v>66.180000000000007</v>
      </c>
      <c r="J44" s="44">
        <f t="shared" si="22"/>
        <v>66.180000000000007</v>
      </c>
      <c r="K44" s="44">
        <f t="shared" si="22"/>
        <v>66.180000000000007</v>
      </c>
      <c r="L44" s="44">
        <f t="shared" si="22"/>
        <v>66.180000000000007</v>
      </c>
      <c r="M44" s="44">
        <f t="shared" si="22"/>
        <v>66.180000000000007</v>
      </c>
      <c r="N44" s="44">
        <f t="shared" si="22"/>
        <v>66.180000000000007</v>
      </c>
      <c r="O44" s="44">
        <f t="shared" si="22"/>
        <v>66.180000000000007</v>
      </c>
      <c r="P44" s="44">
        <f t="shared" si="22"/>
        <v>66.180000000000007</v>
      </c>
      <c r="Q44" s="44">
        <f t="shared" si="22"/>
        <v>66.180000000000007</v>
      </c>
      <c r="R44" s="44">
        <f t="shared" si="22"/>
        <v>66.180000000000007</v>
      </c>
      <c r="S44" s="44">
        <f t="shared" si="22"/>
        <v>66.180000000000007</v>
      </c>
      <c r="T44" s="44">
        <f t="shared" si="22"/>
        <v>66.180000000000007</v>
      </c>
      <c r="U44" s="44">
        <f t="shared" si="22"/>
        <v>66.180000000000007</v>
      </c>
      <c r="V44" s="44">
        <f t="shared" si="22"/>
        <v>66.180000000000007</v>
      </c>
      <c r="W44" s="44">
        <f t="shared" si="22"/>
        <v>66.180000000000007</v>
      </c>
      <c r="X44" s="44">
        <f t="shared" si="22"/>
        <v>66.180000000000007</v>
      </c>
      <c r="Y44" s="44">
        <f t="shared" si="22"/>
        <v>66.180000000000007</v>
      </c>
      <c r="Z44" s="44">
        <f t="shared" si="22"/>
        <v>66.180000000000007</v>
      </c>
      <c r="AA44" s="44">
        <f t="shared" si="22"/>
        <v>66.180000000000007</v>
      </c>
    </row>
    <row r="45" spans="1:27" ht="12.75" customHeight="1" outlineLevel="1" x14ac:dyDescent="0.2">
      <c r="A45" s="99" t="s">
        <v>2452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customHeight="1" outlineLevel="1" x14ac:dyDescent="0.2">
      <c r="A46" s="99" t="s">
        <v>2453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x14ac:dyDescent="0.2">
      <c r="A47" s="98" t="s">
        <v>2454</v>
      </c>
      <c r="B47" s="28" t="str">
        <f>"09"&amp;"."&amp;$B$801&amp;"."&amp;$B$802</f>
        <v>09.07.2023</v>
      </c>
      <c r="C47" s="90" t="s">
        <v>76</v>
      </c>
      <c r="D47" s="91">
        <f>ROUND(((D48+D49+D51+D50)/1000),5)</f>
        <v>1.68811</v>
      </c>
      <c r="E47" s="91">
        <f>ROUND(((E48+E49+E51+E50)/1000),5)</f>
        <v>1.5310299999999999</v>
      </c>
      <c r="F47" s="91">
        <f>ROUND(((F48+F49+F51+F50)/1000),5)</f>
        <v>1.3667899999999999</v>
      </c>
      <c r="G47" s="91">
        <f t="shared" ref="G47:AA47" si="24">ROUND(((G48+G49+G51+G50)/1000),5)</f>
        <v>1.2866299999999999</v>
      </c>
      <c r="H47" s="91">
        <f t="shared" si="24"/>
        <v>1.24627</v>
      </c>
      <c r="I47" s="91">
        <f t="shared" si="24"/>
        <v>1.2495499999999999</v>
      </c>
      <c r="J47" s="91">
        <f t="shared" si="24"/>
        <v>1.40757</v>
      </c>
      <c r="K47" s="91">
        <f t="shared" si="24"/>
        <v>1.60016</v>
      </c>
      <c r="L47" s="91">
        <f t="shared" si="24"/>
        <v>1.73828</v>
      </c>
      <c r="M47" s="91">
        <f t="shared" si="24"/>
        <v>2.04549</v>
      </c>
      <c r="N47" s="91">
        <f t="shared" si="24"/>
        <v>2.2070400000000001</v>
      </c>
      <c r="O47" s="91">
        <f t="shared" si="24"/>
        <v>2.2496</v>
      </c>
      <c r="P47" s="91">
        <f t="shared" si="24"/>
        <v>2.2417899999999999</v>
      </c>
      <c r="Q47" s="91">
        <f t="shared" si="24"/>
        <v>2.2622599999999999</v>
      </c>
      <c r="R47" s="91">
        <f t="shared" si="24"/>
        <v>2.2616700000000001</v>
      </c>
      <c r="S47" s="91">
        <f t="shared" si="24"/>
        <v>2.26126</v>
      </c>
      <c r="T47" s="91">
        <f t="shared" si="24"/>
        <v>2.22688</v>
      </c>
      <c r="U47" s="91">
        <f t="shared" si="24"/>
        <v>2.1525699999999999</v>
      </c>
      <c r="V47" s="91">
        <f t="shared" si="24"/>
        <v>2.1145100000000001</v>
      </c>
      <c r="W47" s="91">
        <f t="shared" si="24"/>
        <v>2.0842100000000001</v>
      </c>
      <c r="X47" s="91">
        <f t="shared" si="24"/>
        <v>2.05009</v>
      </c>
      <c r="Y47" s="91">
        <f t="shared" si="24"/>
        <v>2.0665200000000001</v>
      </c>
      <c r="Z47" s="91">
        <f t="shared" si="24"/>
        <v>2.0150700000000001</v>
      </c>
      <c r="AA47" s="91">
        <f t="shared" si="24"/>
        <v>1.77729</v>
      </c>
    </row>
    <row r="48" spans="1:27" ht="12.75" customHeight="1" outlineLevel="1" x14ac:dyDescent="0.2">
      <c r="A48" s="99" t="s">
        <v>2455</v>
      </c>
      <c r="B48" s="63" t="s">
        <v>238</v>
      </c>
      <c r="C48" s="43" t="s">
        <v>79</v>
      </c>
      <c r="D48" s="44">
        <v>1507.51</v>
      </c>
      <c r="E48" s="44">
        <v>1350.43</v>
      </c>
      <c r="F48" s="44">
        <v>1186.19</v>
      </c>
      <c r="G48" s="44">
        <v>1106.03</v>
      </c>
      <c r="H48" s="44">
        <v>1065.67</v>
      </c>
      <c r="I48" s="44">
        <v>1068.95</v>
      </c>
      <c r="J48" s="44">
        <v>1226.97</v>
      </c>
      <c r="K48" s="44">
        <v>1419.56</v>
      </c>
      <c r="L48" s="44">
        <v>1557.68</v>
      </c>
      <c r="M48" s="44">
        <v>1864.89</v>
      </c>
      <c r="N48" s="44">
        <v>2026.44</v>
      </c>
      <c r="O48" s="44">
        <v>2069</v>
      </c>
      <c r="P48" s="44">
        <v>2061.19</v>
      </c>
      <c r="Q48" s="44">
        <v>2081.66</v>
      </c>
      <c r="R48" s="44">
        <v>2081.0700000000002</v>
      </c>
      <c r="S48" s="44">
        <v>2080.66</v>
      </c>
      <c r="T48" s="44">
        <v>2046.28</v>
      </c>
      <c r="U48" s="44">
        <v>1971.97</v>
      </c>
      <c r="V48" s="44">
        <v>1933.91</v>
      </c>
      <c r="W48" s="44">
        <v>1903.61</v>
      </c>
      <c r="X48" s="44">
        <v>1869.49</v>
      </c>
      <c r="Y48" s="44">
        <v>1885.92</v>
      </c>
      <c r="Z48" s="44">
        <v>1834.47</v>
      </c>
      <c r="AA48" s="44">
        <v>1596.69</v>
      </c>
    </row>
    <row r="49" spans="1:27" ht="12.75" customHeight="1" outlineLevel="1" x14ac:dyDescent="0.2">
      <c r="A49" s="99" t="s">
        <v>2456</v>
      </c>
      <c r="B49" s="63" t="s">
        <v>90</v>
      </c>
      <c r="C49" s="43" t="s">
        <v>79</v>
      </c>
      <c r="D49" s="44">
        <f t="shared" ref="D49:AA49" si="25">$D$9</f>
        <v>66.180000000000007</v>
      </c>
      <c r="E49" s="44">
        <f t="shared" si="25"/>
        <v>66.180000000000007</v>
      </c>
      <c r="F49" s="44">
        <f t="shared" si="25"/>
        <v>66.180000000000007</v>
      </c>
      <c r="G49" s="44">
        <f t="shared" si="25"/>
        <v>66.180000000000007</v>
      </c>
      <c r="H49" s="44">
        <f t="shared" si="25"/>
        <v>66.180000000000007</v>
      </c>
      <c r="I49" s="44">
        <f t="shared" si="25"/>
        <v>66.180000000000007</v>
      </c>
      <c r="J49" s="44">
        <f t="shared" si="25"/>
        <v>66.180000000000007</v>
      </c>
      <c r="K49" s="44">
        <f t="shared" si="25"/>
        <v>66.180000000000007</v>
      </c>
      <c r="L49" s="44">
        <f t="shared" si="25"/>
        <v>66.180000000000007</v>
      </c>
      <c r="M49" s="44">
        <f t="shared" si="25"/>
        <v>66.180000000000007</v>
      </c>
      <c r="N49" s="44">
        <f t="shared" si="25"/>
        <v>66.180000000000007</v>
      </c>
      <c r="O49" s="44">
        <f t="shared" si="25"/>
        <v>66.180000000000007</v>
      </c>
      <c r="P49" s="44">
        <f t="shared" si="25"/>
        <v>66.180000000000007</v>
      </c>
      <c r="Q49" s="44">
        <f t="shared" si="25"/>
        <v>66.180000000000007</v>
      </c>
      <c r="R49" s="44">
        <f t="shared" si="25"/>
        <v>66.180000000000007</v>
      </c>
      <c r="S49" s="44">
        <f t="shared" si="25"/>
        <v>66.180000000000007</v>
      </c>
      <c r="T49" s="44">
        <f t="shared" si="25"/>
        <v>66.180000000000007</v>
      </c>
      <c r="U49" s="44">
        <f t="shared" si="25"/>
        <v>66.180000000000007</v>
      </c>
      <c r="V49" s="44">
        <f t="shared" si="25"/>
        <v>66.180000000000007</v>
      </c>
      <c r="W49" s="44">
        <f t="shared" si="25"/>
        <v>66.180000000000007</v>
      </c>
      <c r="X49" s="44">
        <f t="shared" si="25"/>
        <v>66.180000000000007</v>
      </c>
      <c r="Y49" s="44">
        <f t="shared" si="25"/>
        <v>66.180000000000007</v>
      </c>
      <c r="Z49" s="44">
        <f t="shared" si="25"/>
        <v>66.180000000000007</v>
      </c>
      <c r="AA49" s="44">
        <f t="shared" si="25"/>
        <v>66.180000000000007</v>
      </c>
    </row>
    <row r="50" spans="1:27" ht="12.75" customHeight="1" outlineLevel="1" x14ac:dyDescent="0.2">
      <c r="A50" s="99" t="s">
        <v>2457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customHeight="1" outlineLevel="1" x14ac:dyDescent="0.2">
      <c r="A51" s="99" t="s">
        <v>2458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x14ac:dyDescent="0.2">
      <c r="A52" s="98" t="s">
        <v>2459</v>
      </c>
      <c r="B52" s="28" t="str">
        <f>"10"&amp;"."&amp;$B$801&amp;"."&amp;$B$802</f>
        <v>10.07.2023</v>
      </c>
      <c r="C52" s="90" t="s">
        <v>76</v>
      </c>
      <c r="D52" s="91">
        <f>ROUND(((D53+D54+D56+D55)/1000),5)</f>
        <v>1.53213</v>
      </c>
      <c r="E52" s="91">
        <f>ROUND(((E53+E54+E56+E55)/1000),5)</f>
        <v>1.32782</v>
      </c>
      <c r="F52" s="91">
        <f>ROUND(((F53+F54+F56+F55)/1000),5)</f>
        <v>1.1702399999999999</v>
      </c>
      <c r="G52" s="91">
        <f t="shared" ref="G52:AA52" si="27">ROUND(((G53+G54+G56+G55)/1000),5)</f>
        <v>1.07561</v>
      </c>
      <c r="H52" s="91">
        <f t="shared" si="27"/>
        <v>0.96992</v>
      </c>
      <c r="I52" s="91">
        <f t="shared" si="27"/>
        <v>1.1933499999999999</v>
      </c>
      <c r="J52" s="91">
        <f t="shared" si="27"/>
        <v>1.4593400000000001</v>
      </c>
      <c r="K52" s="91">
        <f t="shared" si="27"/>
        <v>1.6375</v>
      </c>
      <c r="L52" s="91">
        <f t="shared" si="27"/>
        <v>1.8302099999999999</v>
      </c>
      <c r="M52" s="91">
        <f t="shared" si="27"/>
        <v>2.0007600000000001</v>
      </c>
      <c r="N52" s="91">
        <f t="shared" si="27"/>
        <v>2.2012399999999999</v>
      </c>
      <c r="O52" s="91">
        <f t="shared" si="27"/>
        <v>2.2187700000000001</v>
      </c>
      <c r="P52" s="91">
        <f t="shared" si="27"/>
        <v>2.1966899999999998</v>
      </c>
      <c r="Q52" s="91">
        <f t="shared" si="27"/>
        <v>2.23088</v>
      </c>
      <c r="R52" s="91">
        <f t="shared" si="27"/>
        <v>2.23095</v>
      </c>
      <c r="S52" s="91">
        <f t="shared" si="27"/>
        <v>2.1522600000000001</v>
      </c>
      <c r="T52" s="91">
        <f t="shared" si="27"/>
        <v>2.1422500000000002</v>
      </c>
      <c r="U52" s="91">
        <f t="shared" si="27"/>
        <v>2.1840700000000002</v>
      </c>
      <c r="V52" s="91">
        <f t="shared" si="27"/>
        <v>2.03199</v>
      </c>
      <c r="W52" s="91">
        <f t="shared" si="27"/>
        <v>1.9498200000000001</v>
      </c>
      <c r="X52" s="91">
        <f t="shared" si="27"/>
        <v>1.9079900000000001</v>
      </c>
      <c r="Y52" s="91">
        <f t="shared" si="27"/>
        <v>1.93171</v>
      </c>
      <c r="Z52" s="91">
        <f t="shared" si="27"/>
        <v>1.7900700000000001</v>
      </c>
      <c r="AA52" s="91">
        <f t="shared" si="27"/>
        <v>1.70709</v>
      </c>
    </row>
    <row r="53" spans="1:27" ht="12.75" customHeight="1" outlineLevel="1" x14ac:dyDescent="0.2">
      <c r="A53" s="99" t="s">
        <v>2460</v>
      </c>
      <c r="B53" s="63" t="s">
        <v>238</v>
      </c>
      <c r="C53" s="43" t="s">
        <v>79</v>
      </c>
      <c r="D53" s="44">
        <v>1351.53</v>
      </c>
      <c r="E53" s="44">
        <v>1147.22</v>
      </c>
      <c r="F53" s="44">
        <v>989.64</v>
      </c>
      <c r="G53" s="44">
        <v>895.01</v>
      </c>
      <c r="H53" s="44">
        <v>789.32</v>
      </c>
      <c r="I53" s="44">
        <v>1012.75</v>
      </c>
      <c r="J53" s="44">
        <v>1278.74</v>
      </c>
      <c r="K53" s="44">
        <v>1456.9</v>
      </c>
      <c r="L53" s="44">
        <v>1649.61</v>
      </c>
      <c r="M53" s="44">
        <v>1820.16</v>
      </c>
      <c r="N53" s="44">
        <v>2020.64</v>
      </c>
      <c r="O53" s="44">
        <v>2038.17</v>
      </c>
      <c r="P53" s="44">
        <v>2016.09</v>
      </c>
      <c r="Q53" s="44">
        <v>2050.2800000000002</v>
      </c>
      <c r="R53" s="44">
        <v>2050.35</v>
      </c>
      <c r="S53" s="44">
        <v>1971.66</v>
      </c>
      <c r="T53" s="44">
        <v>1961.65</v>
      </c>
      <c r="U53" s="44">
        <v>2003.47</v>
      </c>
      <c r="V53" s="44">
        <v>1851.39</v>
      </c>
      <c r="W53" s="44">
        <v>1769.22</v>
      </c>
      <c r="X53" s="44">
        <v>1727.39</v>
      </c>
      <c r="Y53" s="44">
        <v>1751.11</v>
      </c>
      <c r="Z53" s="44">
        <v>1609.47</v>
      </c>
      <c r="AA53" s="44">
        <v>1526.49</v>
      </c>
    </row>
    <row r="54" spans="1:27" ht="12.75" customHeight="1" outlineLevel="1" x14ac:dyDescent="0.2">
      <c r="A54" s="99" t="s">
        <v>2461</v>
      </c>
      <c r="B54" s="63" t="s">
        <v>90</v>
      </c>
      <c r="C54" s="43" t="s">
        <v>79</v>
      </c>
      <c r="D54" s="44">
        <f t="shared" ref="D54:AA54" si="28">$D$9</f>
        <v>66.180000000000007</v>
      </c>
      <c r="E54" s="44">
        <f t="shared" si="28"/>
        <v>66.180000000000007</v>
      </c>
      <c r="F54" s="44">
        <f t="shared" si="28"/>
        <v>66.180000000000007</v>
      </c>
      <c r="G54" s="44">
        <f t="shared" si="28"/>
        <v>66.180000000000007</v>
      </c>
      <c r="H54" s="44">
        <f t="shared" si="28"/>
        <v>66.180000000000007</v>
      </c>
      <c r="I54" s="44">
        <f t="shared" si="28"/>
        <v>66.180000000000007</v>
      </c>
      <c r="J54" s="44">
        <f t="shared" si="28"/>
        <v>66.180000000000007</v>
      </c>
      <c r="K54" s="44">
        <f t="shared" si="28"/>
        <v>66.180000000000007</v>
      </c>
      <c r="L54" s="44">
        <f t="shared" si="28"/>
        <v>66.180000000000007</v>
      </c>
      <c r="M54" s="44">
        <f t="shared" si="28"/>
        <v>66.180000000000007</v>
      </c>
      <c r="N54" s="44">
        <f t="shared" si="28"/>
        <v>66.180000000000007</v>
      </c>
      <c r="O54" s="44">
        <f t="shared" si="28"/>
        <v>66.180000000000007</v>
      </c>
      <c r="P54" s="44">
        <f t="shared" si="28"/>
        <v>66.180000000000007</v>
      </c>
      <c r="Q54" s="44">
        <f t="shared" si="28"/>
        <v>66.180000000000007</v>
      </c>
      <c r="R54" s="44">
        <f t="shared" si="28"/>
        <v>66.180000000000007</v>
      </c>
      <c r="S54" s="44">
        <f t="shared" si="28"/>
        <v>66.180000000000007</v>
      </c>
      <c r="T54" s="44">
        <f t="shared" si="28"/>
        <v>66.180000000000007</v>
      </c>
      <c r="U54" s="44">
        <f t="shared" si="28"/>
        <v>66.180000000000007</v>
      </c>
      <c r="V54" s="44">
        <f t="shared" si="28"/>
        <v>66.180000000000007</v>
      </c>
      <c r="W54" s="44">
        <f t="shared" si="28"/>
        <v>66.180000000000007</v>
      </c>
      <c r="X54" s="44">
        <f t="shared" si="28"/>
        <v>66.180000000000007</v>
      </c>
      <c r="Y54" s="44">
        <f t="shared" si="28"/>
        <v>66.180000000000007</v>
      </c>
      <c r="Z54" s="44">
        <f t="shared" si="28"/>
        <v>66.180000000000007</v>
      </c>
      <c r="AA54" s="44">
        <f t="shared" si="28"/>
        <v>66.180000000000007</v>
      </c>
    </row>
    <row r="55" spans="1:27" ht="12.75" customHeight="1" outlineLevel="1" x14ac:dyDescent="0.2">
      <c r="A55" s="99" t="s">
        <v>2462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customHeight="1" outlineLevel="1" x14ac:dyDescent="0.2">
      <c r="A56" s="99" t="s">
        <v>2463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x14ac:dyDescent="0.2">
      <c r="A57" s="98" t="s">
        <v>2464</v>
      </c>
      <c r="B57" s="28" t="str">
        <f>"11"&amp;"."&amp;$B$801&amp;"."&amp;$B$802</f>
        <v>11.07.2023</v>
      </c>
      <c r="C57" s="90" t="s">
        <v>76</v>
      </c>
      <c r="D57" s="91">
        <f>ROUND(((D58+D59+D61+D60)/1000),5)</f>
        <v>1.4549799999999999</v>
      </c>
      <c r="E57" s="91">
        <f>ROUND(((E58+E59+E61+E60)/1000),5)</f>
        <v>1.3804399999999999</v>
      </c>
      <c r="F57" s="91">
        <f>ROUND(((F58+F59+F61+F60)/1000),5)</f>
        <v>1.1627400000000001</v>
      </c>
      <c r="G57" s="91">
        <f t="shared" ref="G57:AA57" si="30">ROUND(((G58+G59+G61+G60)/1000),5)</f>
        <v>0.98570000000000002</v>
      </c>
      <c r="H57" s="91">
        <f t="shared" si="30"/>
        <v>0.97706000000000004</v>
      </c>
      <c r="I57" s="91">
        <f t="shared" si="30"/>
        <v>1.1847399999999999</v>
      </c>
      <c r="J57" s="91">
        <f t="shared" si="30"/>
        <v>1.4258500000000001</v>
      </c>
      <c r="K57" s="91">
        <f t="shared" si="30"/>
        <v>1.60416</v>
      </c>
      <c r="L57" s="91">
        <f t="shared" si="30"/>
        <v>1.8160400000000001</v>
      </c>
      <c r="M57" s="91">
        <f t="shared" si="30"/>
        <v>1.91489</v>
      </c>
      <c r="N57" s="91">
        <f t="shared" si="30"/>
        <v>1.9271100000000001</v>
      </c>
      <c r="O57" s="91">
        <f t="shared" si="30"/>
        <v>1.9424300000000001</v>
      </c>
      <c r="P57" s="91">
        <f t="shared" si="30"/>
        <v>1.9587300000000001</v>
      </c>
      <c r="Q57" s="91">
        <f t="shared" si="30"/>
        <v>1.95549</v>
      </c>
      <c r="R57" s="91">
        <f t="shared" si="30"/>
        <v>1.9878100000000001</v>
      </c>
      <c r="S57" s="91">
        <f t="shared" si="30"/>
        <v>1.9836100000000001</v>
      </c>
      <c r="T57" s="91">
        <f t="shared" si="30"/>
        <v>1.9803900000000001</v>
      </c>
      <c r="U57" s="91">
        <f t="shared" si="30"/>
        <v>1.9682500000000001</v>
      </c>
      <c r="V57" s="91">
        <f t="shared" si="30"/>
        <v>1.9380999999999999</v>
      </c>
      <c r="W57" s="91">
        <f t="shared" si="30"/>
        <v>1.8936900000000001</v>
      </c>
      <c r="X57" s="91">
        <f t="shared" si="30"/>
        <v>1.847</v>
      </c>
      <c r="Y57" s="91">
        <f t="shared" si="30"/>
        <v>1.8712899999999999</v>
      </c>
      <c r="Z57" s="91">
        <f t="shared" si="30"/>
        <v>1.72875</v>
      </c>
      <c r="AA57" s="91">
        <f t="shared" si="30"/>
        <v>1.6853100000000001</v>
      </c>
    </row>
    <row r="58" spans="1:27" ht="12.75" customHeight="1" outlineLevel="1" x14ac:dyDescent="0.2">
      <c r="A58" s="99" t="s">
        <v>2465</v>
      </c>
      <c r="B58" s="63" t="s">
        <v>238</v>
      </c>
      <c r="C58" s="43" t="s">
        <v>79</v>
      </c>
      <c r="D58" s="44">
        <v>1274.3800000000001</v>
      </c>
      <c r="E58" s="44">
        <v>1199.8399999999999</v>
      </c>
      <c r="F58" s="44">
        <v>982.14</v>
      </c>
      <c r="G58" s="44">
        <v>805.1</v>
      </c>
      <c r="H58" s="44">
        <v>796.46</v>
      </c>
      <c r="I58" s="44">
        <v>1004.14</v>
      </c>
      <c r="J58" s="44">
        <v>1245.25</v>
      </c>
      <c r="K58" s="44">
        <v>1423.56</v>
      </c>
      <c r="L58" s="44">
        <v>1635.44</v>
      </c>
      <c r="M58" s="44">
        <v>1734.29</v>
      </c>
      <c r="N58" s="44">
        <v>1746.51</v>
      </c>
      <c r="O58" s="44">
        <v>1761.83</v>
      </c>
      <c r="P58" s="44">
        <v>1778.13</v>
      </c>
      <c r="Q58" s="44">
        <v>1774.89</v>
      </c>
      <c r="R58" s="44">
        <v>1807.21</v>
      </c>
      <c r="S58" s="44">
        <v>1803.01</v>
      </c>
      <c r="T58" s="44">
        <v>1799.79</v>
      </c>
      <c r="U58" s="44">
        <v>1787.65</v>
      </c>
      <c r="V58" s="44">
        <v>1757.5</v>
      </c>
      <c r="W58" s="44">
        <v>1713.09</v>
      </c>
      <c r="X58" s="44">
        <v>1666.4</v>
      </c>
      <c r="Y58" s="44">
        <v>1690.69</v>
      </c>
      <c r="Z58" s="44">
        <v>1548.15</v>
      </c>
      <c r="AA58" s="44">
        <v>1504.71</v>
      </c>
    </row>
    <row r="59" spans="1:27" ht="12.75" customHeight="1" outlineLevel="1" x14ac:dyDescent="0.2">
      <c r="A59" s="99" t="s">
        <v>2466</v>
      </c>
      <c r="B59" s="63" t="s">
        <v>90</v>
      </c>
      <c r="C59" s="43" t="s">
        <v>79</v>
      </c>
      <c r="D59" s="44">
        <f t="shared" ref="D59:AA59" si="31">$D$9</f>
        <v>66.180000000000007</v>
      </c>
      <c r="E59" s="44">
        <f t="shared" si="31"/>
        <v>66.180000000000007</v>
      </c>
      <c r="F59" s="44">
        <f t="shared" si="31"/>
        <v>66.180000000000007</v>
      </c>
      <c r="G59" s="44">
        <f t="shared" si="31"/>
        <v>66.180000000000007</v>
      </c>
      <c r="H59" s="44">
        <f t="shared" si="31"/>
        <v>66.180000000000007</v>
      </c>
      <c r="I59" s="44">
        <f t="shared" si="31"/>
        <v>66.180000000000007</v>
      </c>
      <c r="J59" s="44">
        <f t="shared" si="31"/>
        <v>66.180000000000007</v>
      </c>
      <c r="K59" s="44">
        <f t="shared" si="31"/>
        <v>66.180000000000007</v>
      </c>
      <c r="L59" s="44">
        <f t="shared" si="31"/>
        <v>66.180000000000007</v>
      </c>
      <c r="M59" s="44">
        <f t="shared" si="31"/>
        <v>66.180000000000007</v>
      </c>
      <c r="N59" s="44">
        <f t="shared" si="31"/>
        <v>66.180000000000007</v>
      </c>
      <c r="O59" s="44">
        <f t="shared" si="31"/>
        <v>66.180000000000007</v>
      </c>
      <c r="P59" s="44">
        <f t="shared" si="31"/>
        <v>66.180000000000007</v>
      </c>
      <c r="Q59" s="44">
        <f t="shared" si="31"/>
        <v>66.180000000000007</v>
      </c>
      <c r="R59" s="44">
        <f t="shared" si="31"/>
        <v>66.180000000000007</v>
      </c>
      <c r="S59" s="44">
        <f t="shared" si="31"/>
        <v>66.180000000000007</v>
      </c>
      <c r="T59" s="44">
        <f t="shared" si="31"/>
        <v>66.180000000000007</v>
      </c>
      <c r="U59" s="44">
        <f t="shared" si="31"/>
        <v>66.180000000000007</v>
      </c>
      <c r="V59" s="44">
        <f t="shared" si="31"/>
        <v>66.180000000000007</v>
      </c>
      <c r="W59" s="44">
        <f t="shared" si="31"/>
        <v>66.180000000000007</v>
      </c>
      <c r="X59" s="44">
        <f t="shared" si="31"/>
        <v>66.180000000000007</v>
      </c>
      <c r="Y59" s="44">
        <f t="shared" si="31"/>
        <v>66.180000000000007</v>
      </c>
      <c r="Z59" s="44">
        <f t="shared" si="31"/>
        <v>66.180000000000007</v>
      </c>
      <c r="AA59" s="44">
        <f t="shared" si="31"/>
        <v>66.180000000000007</v>
      </c>
    </row>
    <row r="60" spans="1:27" ht="12.75" customHeight="1" outlineLevel="1" x14ac:dyDescent="0.2">
      <c r="A60" s="99" t="s">
        <v>2467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customHeight="1" outlineLevel="1" x14ac:dyDescent="0.2">
      <c r="A61" s="99" t="s">
        <v>2468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x14ac:dyDescent="0.2">
      <c r="A62" s="98" t="s">
        <v>2469</v>
      </c>
      <c r="B62" s="28" t="str">
        <f>"12"&amp;"."&amp;$B$801&amp;"."&amp;$B$802</f>
        <v>12.07.2023</v>
      </c>
      <c r="C62" s="90" t="s">
        <v>76</v>
      </c>
      <c r="D62" s="91">
        <f>ROUND(((D63+D64+D66+D65)/1000),5)</f>
        <v>1.40784</v>
      </c>
      <c r="E62" s="91">
        <f>ROUND(((E63+E64+E66+E65)/1000),5)</f>
        <v>1.29166</v>
      </c>
      <c r="F62" s="91">
        <f>ROUND(((F63+F64+F66+F65)/1000),5)</f>
        <v>1.20096</v>
      </c>
      <c r="G62" s="91">
        <f t="shared" ref="G62:AA62" si="33">ROUND(((G63+G64+G66+G65)/1000),5)</f>
        <v>1.1565099999999999</v>
      </c>
      <c r="H62" s="91">
        <f t="shared" si="33"/>
        <v>1.1489199999999999</v>
      </c>
      <c r="I62" s="91">
        <f t="shared" si="33"/>
        <v>1.2691600000000001</v>
      </c>
      <c r="J62" s="91">
        <f t="shared" si="33"/>
        <v>1.5079400000000001</v>
      </c>
      <c r="K62" s="91">
        <f t="shared" si="33"/>
        <v>1.67831</v>
      </c>
      <c r="L62" s="91">
        <f t="shared" si="33"/>
        <v>1.9272100000000001</v>
      </c>
      <c r="M62" s="91">
        <f t="shared" si="33"/>
        <v>2.1264099999999999</v>
      </c>
      <c r="N62" s="91">
        <f t="shared" si="33"/>
        <v>2.2297799999999999</v>
      </c>
      <c r="O62" s="91">
        <f t="shared" si="33"/>
        <v>2.2280500000000001</v>
      </c>
      <c r="P62" s="91">
        <f t="shared" si="33"/>
        <v>2.1895699999999998</v>
      </c>
      <c r="Q62" s="91">
        <f t="shared" si="33"/>
        <v>2.1754899999999999</v>
      </c>
      <c r="R62" s="91">
        <f t="shared" si="33"/>
        <v>2.29373</v>
      </c>
      <c r="S62" s="91">
        <f t="shared" si="33"/>
        <v>2.2391800000000002</v>
      </c>
      <c r="T62" s="91">
        <f t="shared" si="33"/>
        <v>2.22614</v>
      </c>
      <c r="U62" s="91">
        <f t="shared" si="33"/>
        <v>2.0984699999999998</v>
      </c>
      <c r="V62" s="91">
        <f t="shared" si="33"/>
        <v>2.05701</v>
      </c>
      <c r="W62" s="91">
        <f t="shared" si="33"/>
        <v>1.9585399999999999</v>
      </c>
      <c r="X62" s="91">
        <f t="shared" si="33"/>
        <v>1.9650000000000001</v>
      </c>
      <c r="Y62" s="91">
        <f t="shared" si="33"/>
        <v>1.97742</v>
      </c>
      <c r="Z62" s="91">
        <f t="shared" si="33"/>
        <v>1.79572</v>
      </c>
      <c r="AA62" s="91">
        <f t="shared" si="33"/>
        <v>1.6800299999999999</v>
      </c>
    </row>
    <row r="63" spans="1:27" ht="12.75" customHeight="1" outlineLevel="1" x14ac:dyDescent="0.2">
      <c r="A63" s="99" t="s">
        <v>2470</v>
      </c>
      <c r="B63" s="63" t="s">
        <v>238</v>
      </c>
      <c r="C63" s="43" t="s">
        <v>79</v>
      </c>
      <c r="D63" s="44">
        <v>1227.24</v>
      </c>
      <c r="E63" s="44">
        <v>1111.06</v>
      </c>
      <c r="F63" s="44">
        <v>1020.36</v>
      </c>
      <c r="G63" s="44">
        <v>975.91</v>
      </c>
      <c r="H63" s="44">
        <v>968.32</v>
      </c>
      <c r="I63" s="44">
        <v>1088.56</v>
      </c>
      <c r="J63" s="44">
        <v>1327.34</v>
      </c>
      <c r="K63" s="44">
        <v>1497.71</v>
      </c>
      <c r="L63" s="44">
        <v>1746.61</v>
      </c>
      <c r="M63" s="44">
        <v>1945.81</v>
      </c>
      <c r="N63" s="44">
        <v>2049.1799999999998</v>
      </c>
      <c r="O63" s="44">
        <v>2047.45</v>
      </c>
      <c r="P63" s="44">
        <v>2008.97</v>
      </c>
      <c r="Q63" s="44">
        <v>1994.89</v>
      </c>
      <c r="R63" s="44">
        <v>2113.13</v>
      </c>
      <c r="S63" s="44">
        <v>2058.58</v>
      </c>
      <c r="T63" s="44">
        <v>2045.54</v>
      </c>
      <c r="U63" s="44">
        <v>1917.87</v>
      </c>
      <c r="V63" s="44">
        <v>1876.41</v>
      </c>
      <c r="W63" s="44">
        <v>1777.94</v>
      </c>
      <c r="X63" s="44">
        <v>1784.4</v>
      </c>
      <c r="Y63" s="44">
        <v>1796.82</v>
      </c>
      <c r="Z63" s="44">
        <v>1615.12</v>
      </c>
      <c r="AA63" s="44">
        <v>1499.43</v>
      </c>
    </row>
    <row r="64" spans="1:27" ht="12.75" customHeight="1" outlineLevel="1" x14ac:dyDescent="0.2">
      <c r="A64" s="99" t="s">
        <v>2471</v>
      </c>
      <c r="B64" s="63" t="s">
        <v>90</v>
      </c>
      <c r="C64" s="43" t="s">
        <v>79</v>
      </c>
      <c r="D64" s="44">
        <f t="shared" ref="D64:AA64" si="34">$D$9</f>
        <v>66.180000000000007</v>
      </c>
      <c r="E64" s="44">
        <f t="shared" si="34"/>
        <v>66.180000000000007</v>
      </c>
      <c r="F64" s="44">
        <f t="shared" si="34"/>
        <v>66.180000000000007</v>
      </c>
      <c r="G64" s="44">
        <f t="shared" si="34"/>
        <v>66.180000000000007</v>
      </c>
      <c r="H64" s="44">
        <f t="shared" si="34"/>
        <v>66.180000000000007</v>
      </c>
      <c r="I64" s="44">
        <f t="shared" si="34"/>
        <v>66.180000000000007</v>
      </c>
      <c r="J64" s="44">
        <f t="shared" si="34"/>
        <v>66.180000000000007</v>
      </c>
      <c r="K64" s="44">
        <f t="shared" si="34"/>
        <v>66.180000000000007</v>
      </c>
      <c r="L64" s="44">
        <f t="shared" si="34"/>
        <v>66.180000000000007</v>
      </c>
      <c r="M64" s="44">
        <f t="shared" si="34"/>
        <v>66.180000000000007</v>
      </c>
      <c r="N64" s="44">
        <f t="shared" si="34"/>
        <v>66.180000000000007</v>
      </c>
      <c r="O64" s="44">
        <f t="shared" si="34"/>
        <v>66.180000000000007</v>
      </c>
      <c r="P64" s="44">
        <f t="shared" si="34"/>
        <v>66.180000000000007</v>
      </c>
      <c r="Q64" s="44">
        <f t="shared" si="34"/>
        <v>66.180000000000007</v>
      </c>
      <c r="R64" s="44">
        <f t="shared" si="34"/>
        <v>66.180000000000007</v>
      </c>
      <c r="S64" s="44">
        <f t="shared" si="34"/>
        <v>66.180000000000007</v>
      </c>
      <c r="T64" s="44">
        <f t="shared" si="34"/>
        <v>66.180000000000007</v>
      </c>
      <c r="U64" s="44">
        <f t="shared" si="34"/>
        <v>66.180000000000007</v>
      </c>
      <c r="V64" s="44">
        <f t="shared" si="34"/>
        <v>66.180000000000007</v>
      </c>
      <c r="W64" s="44">
        <f t="shared" si="34"/>
        <v>66.180000000000007</v>
      </c>
      <c r="X64" s="44">
        <f t="shared" si="34"/>
        <v>66.180000000000007</v>
      </c>
      <c r="Y64" s="44">
        <f t="shared" si="34"/>
        <v>66.180000000000007</v>
      </c>
      <c r="Z64" s="44">
        <f t="shared" si="34"/>
        <v>66.180000000000007</v>
      </c>
      <c r="AA64" s="44">
        <f t="shared" si="34"/>
        <v>66.180000000000007</v>
      </c>
    </row>
    <row r="65" spans="1:27" ht="12.75" customHeight="1" outlineLevel="1" x14ac:dyDescent="0.2">
      <c r="A65" s="99" t="s">
        <v>2472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customHeight="1" outlineLevel="1" x14ac:dyDescent="0.2">
      <c r="A66" s="99" t="s">
        <v>2473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x14ac:dyDescent="0.2">
      <c r="A67" s="98" t="s">
        <v>2474</v>
      </c>
      <c r="B67" s="28" t="str">
        <f>"13"&amp;"."&amp;$B$801&amp;"."&amp;$B$802</f>
        <v>13.07.2023</v>
      </c>
      <c r="C67" s="90" t="s">
        <v>76</v>
      </c>
      <c r="D67" s="91">
        <f>ROUND(((D68+D69+D71+D70)/1000),5)</f>
        <v>1.5446599999999999</v>
      </c>
      <c r="E67" s="91">
        <f>ROUND(((E68+E69+E71+E70)/1000),5)</f>
        <v>1.4049400000000001</v>
      </c>
      <c r="F67" s="91">
        <f>ROUND(((F68+F69+F71+F70)/1000),5)</f>
        <v>1.2665500000000001</v>
      </c>
      <c r="G67" s="91">
        <f t="shared" ref="G67:AA67" si="36">ROUND(((G68+G69+G71+G70)/1000),5)</f>
        <v>1.20513</v>
      </c>
      <c r="H67" s="91">
        <f t="shared" si="36"/>
        <v>1.18251</v>
      </c>
      <c r="I67" s="91">
        <f t="shared" si="36"/>
        <v>1.35945</v>
      </c>
      <c r="J67" s="91">
        <f t="shared" si="36"/>
        <v>1.5552699999999999</v>
      </c>
      <c r="K67" s="91">
        <f t="shared" si="36"/>
        <v>1.70987</v>
      </c>
      <c r="L67" s="91">
        <f t="shared" si="36"/>
        <v>1.9270400000000001</v>
      </c>
      <c r="M67" s="91">
        <f t="shared" si="36"/>
        <v>2.0659700000000001</v>
      </c>
      <c r="N67" s="91">
        <f t="shared" si="36"/>
        <v>2.22756</v>
      </c>
      <c r="O67" s="91">
        <f t="shared" si="36"/>
        <v>2.2294299999999998</v>
      </c>
      <c r="P67" s="91">
        <f t="shared" si="36"/>
        <v>2.2272500000000002</v>
      </c>
      <c r="Q67" s="91">
        <f t="shared" si="36"/>
        <v>2.2297400000000001</v>
      </c>
      <c r="R67" s="91">
        <f t="shared" si="36"/>
        <v>2.2949999999999999</v>
      </c>
      <c r="S67" s="91">
        <f t="shared" si="36"/>
        <v>2.2837000000000001</v>
      </c>
      <c r="T67" s="91">
        <f t="shared" si="36"/>
        <v>2.2474099999999999</v>
      </c>
      <c r="U67" s="91">
        <f t="shared" si="36"/>
        <v>2.2319399999999998</v>
      </c>
      <c r="V67" s="91">
        <f t="shared" si="36"/>
        <v>2.2086199999999998</v>
      </c>
      <c r="W67" s="91">
        <f t="shared" si="36"/>
        <v>2.1628599999999998</v>
      </c>
      <c r="X67" s="91">
        <f t="shared" si="36"/>
        <v>2.1442899999999998</v>
      </c>
      <c r="Y67" s="91">
        <f t="shared" si="36"/>
        <v>2.1361599999999998</v>
      </c>
      <c r="Z67" s="91">
        <f t="shared" si="36"/>
        <v>1.92005</v>
      </c>
      <c r="AA67" s="91">
        <f t="shared" si="36"/>
        <v>1.734</v>
      </c>
    </row>
    <row r="68" spans="1:27" ht="12.75" customHeight="1" outlineLevel="1" x14ac:dyDescent="0.2">
      <c r="A68" s="99" t="s">
        <v>2475</v>
      </c>
      <c r="B68" s="63" t="s">
        <v>238</v>
      </c>
      <c r="C68" s="43" t="s">
        <v>79</v>
      </c>
      <c r="D68" s="44">
        <v>1364.06</v>
      </c>
      <c r="E68" s="44">
        <v>1224.3399999999999</v>
      </c>
      <c r="F68" s="44">
        <v>1085.95</v>
      </c>
      <c r="G68" s="44">
        <v>1024.53</v>
      </c>
      <c r="H68" s="44">
        <v>1001.91</v>
      </c>
      <c r="I68" s="44">
        <v>1178.8499999999999</v>
      </c>
      <c r="J68" s="44">
        <v>1374.67</v>
      </c>
      <c r="K68" s="44">
        <v>1529.27</v>
      </c>
      <c r="L68" s="44">
        <v>1746.44</v>
      </c>
      <c r="M68" s="44">
        <v>1885.37</v>
      </c>
      <c r="N68" s="44">
        <v>2046.96</v>
      </c>
      <c r="O68" s="44">
        <v>2048.83</v>
      </c>
      <c r="P68" s="44">
        <v>2046.65</v>
      </c>
      <c r="Q68" s="44">
        <v>2049.14</v>
      </c>
      <c r="R68" s="44">
        <v>2114.4</v>
      </c>
      <c r="S68" s="44">
        <v>2103.1</v>
      </c>
      <c r="T68" s="44">
        <v>2066.81</v>
      </c>
      <c r="U68" s="44">
        <v>2051.34</v>
      </c>
      <c r="V68" s="44">
        <v>2028.02</v>
      </c>
      <c r="W68" s="44">
        <v>1982.26</v>
      </c>
      <c r="X68" s="44">
        <v>1963.69</v>
      </c>
      <c r="Y68" s="44">
        <v>1955.56</v>
      </c>
      <c r="Z68" s="44">
        <v>1739.45</v>
      </c>
      <c r="AA68" s="44">
        <v>1553.4</v>
      </c>
    </row>
    <row r="69" spans="1:27" ht="12.75" customHeight="1" outlineLevel="1" x14ac:dyDescent="0.2">
      <c r="A69" s="99" t="s">
        <v>2476</v>
      </c>
      <c r="B69" s="63" t="s">
        <v>90</v>
      </c>
      <c r="C69" s="43" t="s">
        <v>79</v>
      </c>
      <c r="D69" s="44">
        <f t="shared" ref="D69:AA69" si="37">$D$9</f>
        <v>66.180000000000007</v>
      </c>
      <c r="E69" s="44">
        <f t="shared" si="37"/>
        <v>66.180000000000007</v>
      </c>
      <c r="F69" s="44">
        <f t="shared" si="37"/>
        <v>66.180000000000007</v>
      </c>
      <c r="G69" s="44">
        <f t="shared" si="37"/>
        <v>66.180000000000007</v>
      </c>
      <c r="H69" s="44">
        <f t="shared" si="37"/>
        <v>66.180000000000007</v>
      </c>
      <c r="I69" s="44">
        <f t="shared" si="37"/>
        <v>66.180000000000007</v>
      </c>
      <c r="J69" s="44">
        <f t="shared" si="37"/>
        <v>66.180000000000007</v>
      </c>
      <c r="K69" s="44">
        <f t="shared" si="37"/>
        <v>66.180000000000007</v>
      </c>
      <c r="L69" s="44">
        <f t="shared" si="37"/>
        <v>66.180000000000007</v>
      </c>
      <c r="M69" s="44">
        <f t="shared" si="37"/>
        <v>66.180000000000007</v>
      </c>
      <c r="N69" s="44">
        <f t="shared" si="37"/>
        <v>66.180000000000007</v>
      </c>
      <c r="O69" s="44">
        <f t="shared" si="37"/>
        <v>66.180000000000007</v>
      </c>
      <c r="P69" s="44">
        <f t="shared" si="37"/>
        <v>66.180000000000007</v>
      </c>
      <c r="Q69" s="44">
        <f t="shared" si="37"/>
        <v>66.180000000000007</v>
      </c>
      <c r="R69" s="44">
        <f t="shared" si="37"/>
        <v>66.180000000000007</v>
      </c>
      <c r="S69" s="44">
        <f t="shared" si="37"/>
        <v>66.180000000000007</v>
      </c>
      <c r="T69" s="44">
        <f t="shared" si="37"/>
        <v>66.180000000000007</v>
      </c>
      <c r="U69" s="44">
        <f t="shared" si="37"/>
        <v>66.180000000000007</v>
      </c>
      <c r="V69" s="44">
        <f t="shared" si="37"/>
        <v>66.180000000000007</v>
      </c>
      <c r="W69" s="44">
        <f t="shared" si="37"/>
        <v>66.180000000000007</v>
      </c>
      <c r="X69" s="44">
        <f t="shared" si="37"/>
        <v>66.180000000000007</v>
      </c>
      <c r="Y69" s="44">
        <f t="shared" si="37"/>
        <v>66.180000000000007</v>
      </c>
      <c r="Z69" s="44">
        <f t="shared" si="37"/>
        <v>66.180000000000007</v>
      </c>
      <c r="AA69" s="44">
        <f t="shared" si="37"/>
        <v>66.180000000000007</v>
      </c>
    </row>
    <row r="70" spans="1:27" ht="12.75" customHeight="1" outlineLevel="1" x14ac:dyDescent="0.2">
      <c r="A70" s="99" t="s">
        <v>2477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customHeight="1" outlineLevel="1" x14ac:dyDescent="0.2">
      <c r="A71" s="99" t="s">
        <v>2478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x14ac:dyDescent="0.2">
      <c r="A72" s="98" t="s">
        <v>2479</v>
      </c>
      <c r="B72" s="28" t="str">
        <f>"14"&amp;"."&amp;$B$801&amp;"."&amp;$B$802</f>
        <v>14.07.2023</v>
      </c>
      <c r="C72" s="90" t="s">
        <v>76</v>
      </c>
      <c r="D72" s="91">
        <f>ROUND(((D73+D74+D76+D75)/1000),5)</f>
        <v>1.5343599999999999</v>
      </c>
      <c r="E72" s="91">
        <f>ROUND(((E73+E74+E76+E75)/1000),5)</f>
        <v>1.3691599999999999</v>
      </c>
      <c r="F72" s="91">
        <f>ROUND(((F73+F74+F76+F75)/1000),5)</f>
        <v>1.2227699999999999</v>
      </c>
      <c r="G72" s="91">
        <f t="shared" ref="G72:AA72" si="39">ROUND(((G73+G74+G76+G75)/1000),5)</f>
        <v>1.18076</v>
      </c>
      <c r="H72" s="91">
        <f t="shared" si="39"/>
        <v>1.1778999999999999</v>
      </c>
      <c r="I72" s="91">
        <f t="shared" si="39"/>
        <v>1.2930699999999999</v>
      </c>
      <c r="J72" s="91">
        <f t="shared" si="39"/>
        <v>1.51254</v>
      </c>
      <c r="K72" s="91">
        <f t="shared" si="39"/>
        <v>1.7043900000000001</v>
      </c>
      <c r="L72" s="91">
        <f t="shared" si="39"/>
        <v>1.9548099999999999</v>
      </c>
      <c r="M72" s="91">
        <f t="shared" si="39"/>
        <v>2.19156</v>
      </c>
      <c r="N72" s="91">
        <f t="shared" si="39"/>
        <v>2.2281499999999999</v>
      </c>
      <c r="O72" s="91">
        <f t="shared" si="39"/>
        <v>2.2368000000000001</v>
      </c>
      <c r="P72" s="91">
        <f t="shared" si="39"/>
        <v>2.2275999999999998</v>
      </c>
      <c r="Q72" s="91">
        <f t="shared" si="39"/>
        <v>2.22472</v>
      </c>
      <c r="R72" s="91">
        <f t="shared" si="39"/>
        <v>2.26945</v>
      </c>
      <c r="S72" s="91">
        <f t="shared" si="39"/>
        <v>2.2303199999999999</v>
      </c>
      <c r="T72" s="91">
        <f t="shared" si="39"/>
        <v>2.2274400000000001</v>
      </c>
      <c r="U72" s="91">
        <f t="shared" si="39"/>
        <v>2.2323300000000001</v>
      </c>
      <c r="V72" s="91">
        <f t="shared" si="39"/>
        <v>2.22349</v>
      </c>
      <c r="W72" s="91">
        <f t="shared" si="39"/>
        <v>2.1928200000000002</v>
      </c>
      <c r="X72" s="91">
        <f t="shared" si="39"/>
        <v>2.1768399999999999</v>
      </c>
      <c r="Y72" s="91">
        <f t="shared" si="39"/>
        <v>2.1950099999999999</v>
      </c>
      <c r="Z72" s="91">
        <f t="shared" si="39"/>
        <v>1.9924599999999999</v>
      </c>
      <c r="AA72" s="91">
        <f t="shared" si="39"/>
        <v>1.74624</v>
      </c>
    </row>
    <row r="73" spans="1:27" ht="12.75" customHeight="1" outlineLevel="1" x14ac:dyDescent="0.2">
      <c r="A73" s="99" t="s">
        <v>2480</v>
      </c>
      <c r="B73" s="63" t="s">
        <v>238</v>
      </c>
      <c r="C73" s="43" t="s">
        <v>79</v>
      </c>
      <c r="D73" s="44">
        <v>1353.76</v>
      </c>
      <c r="E73" s="44">
        <v>1188.56</v>
      </c>
      <c r="F73" s="44">
        <v>1042.17</v>
      </c>
      <c r="G73" s="44">
        <v>1000.16</v>
      </c>
      <c r="H73" s="44">
        <v>997.3</v>
      </c>
      <c r="I73" s="44">
        <v>1112.47</v>
      </c>
      <c r="J73" s="44">
        <v>1331.94</v>
      </c>
      <c r="K73" s="44">
        <v>1523.79</v>
      </c>
      <c r="L73" s="44">
        <v>1774.21</v>
      </c>
      <c r="M73" s="44">
        <v>2010.96</v>
      </c>
      <c r="N73" s="44">
        <v>2047.55</v>
      </c>
      <c r="O73" s="44">
        <v>2056.1999999999998</v>
      </c>
      <c r="P73" s="44">
        <v>2047</v>
      </c>
      <c r="Q73" s="44">
        <v>2044.12</v>
      </c>
      <c r="R73" s="44">
        <v>2088.85</v>
      </c>
      <c r="S73" s="44">
        <v>2049.7199999999998</v>
      </c>
      <c r="T73" s="44">
        <v>2046.84</v>
      </c>
      <c r="U73" s="44">
        <v>2051.73</v>
      </c>
      <c r="V73" s="44">
        <v>2042.89</v>
      </c>
      <c r="W73" s="44">
        <v>2012.22</v>
      </c>
      <c r="X73" s="44">
        <v>1996.24</v>
      </c>
      <c r="Y73" s="44">
        <v>2014.41</v>
      </c>
      <c r="Z73" s="44">
        <v>1811.86</v>
      </c>
      <c r="AA73" s="44">
        <v>1565.64</v>
      </c>
    </row>
    <row r="74" spans="1:27" ht="12.75" customHeight="1" outlineLevel="1" x14ac:dyDescent="0.2">
      <c r="A74" s="99" t="s">
        <v>2481</v>
      </c>
      <c r="B74" s="63" t="s">
        <v>90</v>
      </c>
      <c r="C74" s="43" t="s">
        <v>79</v>
      </c>
      <c r="D74" s="44">
        <f t="shared" ref="D74:AA74" si="40">$D$9</f>
        <v>66.180000000000007</v>
      </c>
      <c r="E74" s="44">
        <f t="shared" si="40"/>
        <v>66.180000000000007</v>
      </c>
      <c r="F74" s="44">
        <f t="shared" si="40"/>
        <v>66.180000000000007</v>
      </c>
      <c r="G74" s="44">
        <f t="shared" si="40"/>
        <v>66.180000000000007</v>
      </c>
      <c r="H74" s="44">
        <f t="shared" si="40"/>
        <v>66.180000000000007</v>
      </c>
      <c r="I74" s="44">
        <f t="shared" si="40"/>
        <v>66.180000000000007</v>
      </c>
      <c r="J74" s="44">
        <f t="shared" si="40"/>
        <v>66.180000000000007</v>
      </c>
      <c r="K74" s="44">
        <f t="shared" si="40"/>
        <v>66.180000000000007</v>
      </c>
      <c r="L74" s="44">
        <f t="shared" si="40"/>
        <v>66.180000000000007</v>
      </c>
      <c r="M74" s="44">
        <f t="shared" si="40"/>
        <v>66.180000000000007</v>
      </c>
      <c r="N74" s="44">
        <f t="shared" si="40"/>
        <v>66.180000000000007</v>
      </c>
      <c r="O74" s="44">
        <f t="shared" si="40"/>
        <v>66.180000000000007</v>
      </c>
      <c r="P74" s="44">
        <f t="shared" si="40"/>
        <v>66.180000000000007</v>
      </c>
      <c r="Q74" s="44">
        <f t="shared" si="40"/>
        <v>66.180000000000007</v>
      </c>
      <c r="R74" s="44">
        <f t="shared" si="40"/>
        <v>66.180000000000007</v>
      </c>
      <c r="S74" s="44">
        <f t="shared" si="40"/>
        <v>66.180000000000007</v>
      </c>
      <c r="T74" s="44">
        <f t="shared" si="40"/>
        <v>66.180000000000007</v>
      </c>
      <c r="U74" s="44">
        <f t="shared" si="40"/>
        <v>66.180000000000007</v>
      </c>
      <c r="V74" s="44">
        <f t="shared" si="40"/>
        <v>66.180000000000007</v>
      </c>
      <c r="W74" s="44">
        <f t="shared" si="40"/>
        <v>66.180000000000007</v>
      </c>
      <c r="X74" s="44">
        <f t="shared" si="40"/>
        <v>66.180000000000007</v>
      </c>
      <c r="Y74" s="44">
        <f t="shared" si="40"/>
        <v>66.180000000000007</v>
      </c>
      <c r="Z74" s="44">
        <f t="shared" si="40"/>
        <v>66.180000000000007</v>
      </c>
      <c r="AA74" s="44">
        <f t="shared" si="40"/>
        <v>66.180000000000007</v>
      </c>
    </row>
    <row r="75" spans="1:27" ht="12.75" customHeight="1" outlineLevel="1" x14ac:dyDescent="0.2">
      <c r="A75" s="99" t="s">
        <v>2482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customHeight="1" outlineLevel="1" x14ac:dyDescent="0.2">
      <c r="A76" s="99" t="s">
        <v>2483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x14ac:dyDescent="0.2">
      <c r="A77" s="98" t="s">
        <v>2484</v>
      </c>
      <c r="B77" s="28" t="str">
        <f>"15"&amp;"."&amp;$B$801&amp;"."&amp;$B$802</f>
        <v>15.07.2023</v>
      </c>
      <c r="C77" s="90" t="s">
        <v>76</v>
      </c>
      <c r="D77" s="91">
        <f>ROUND(((D78+D79+D81+D80)/1000),5)</f>
        <v>1.6549400000000001</v>
      </c>
      <c r="E77" s="91">
        <f>ROUND(((E78+E79+E81+E80)/1000),5)</f>
        <v>1.6274599999999999</v>
      </c>
      <c r="F77" s="91">
        <f>ROUND(((F78+F79+F81+F80)/1000),5)</f>
        <v>1.51101</v>
      </c>
      <c r="G77" s="91">
        <f t="shared" ref="G77:AA77" si="42">ROUND(((G78+G79+G81+G80)/1000),5)</f>
        <v>1.4182600000000001</v>
      </c>
      <c r="H77" s="91">
        <f t="shared" si="42"/>
        <v>1.3571299999999999</v>
      </c>
      <c r="I77" s="91">
        <f t="shared" si="42"/>
        <v>1.3530800000000001</v>
      </c>
      <c r="J77" s="91">
        <f t="shared" si="42"/>
        <v>1.4290499999999999</v>
      </c>
      <c r="K77" s="91">
        <f t="shared" si="42"/>
        <v>1.6198600000000001</v>
      </c>
      <c r="L77" s="91">
        <f t="shared" si="42"/>
        <v>1.7633700000000001</v>
      </c>
      <c r="M77" s="91">
        <f t="shared" si="42"/>
        <v>2.04108</v>
      </c>
      <c r="N77" s="91">
        <f t="shared" si="42"/>
        <v>2.3159200000000002</v>
      </c>
      <c r="O77" s="91">
        <f t="shared" si="42"/>
        <v>2.30572</v>
      </c>
      <c r="P77" s="91">
        <f t="shared" si="42"/>
        <v>2.4175</v>
      </c>
      <c r="Q77" s="91">
        <f t="shared" si="42"/>
        <v>2.4572799999999999</v>
      </c>
      <c r="R77" s="91">
        <f t="shared" si="42"/>
        <v>2.4150299999999998</v>
      </c>
      <c r="S77" s="91">
        <f t="shared" si="42"/>
        <v>2.29311</v>
      </c>
      <c r="T77" s="91">
        <f t="shared" si="42"/>
        <v>2.2114600000000002</v>
      </c>
      <c r="U77" s="91">
        <f t="shared" si="42"/>
        <v>2.0994600000000001</v>
      </c>
      <c r="V77" s="91">
        <f t="shared" si="42"/>
        <v>2.0419499999999999</v>
      </c>
      <c r="W77" s="91">
        <f t="shared" si="42"/>
        <v>1.85101</v>
      </c>
      <c r="X77" s="91">
        <f t="shared" si="42"/>
        <v>1.84291</v>
      </c>
      <c r="Y77" s="91">
        <f t="shared" si="42"/>
        <v>1.95635</v>
      </c>
      <c r="Z77" s="91">
        <f t="shared" si="42"/>
        <v>1.8143400000000001</v>
      </c>
      <c r="AA77" s="91">
        <f t="shared" si="42"/>
        <v>1.6803399999999999</v>
      </c>
    </row>
    <row r="78" spans="1:27" ht="12.75" customHeight="1" outlineLevel="1" x14ac:dyDescent="0.2">
      <c r="A78" s="99" t="s">
        <v>2485</v>
      </c>
      <c r="B78" s="63" t="s">
        <v>238</v>
      </c>
      <c r="C78" s="43" t="s">
        <v>79</v>
      </c>
      <c r="D78" s="44">
        <v>1474.34</v>
      </c>
      <c r="E78" s="44">
        <v>1446.86</v>
      </c>
      <c r="F78" s="44">
        <v>1330.41</v>
      </c>
      <c r="G78" s="44">
        <v>1237.6600000000001</v>
      </c>
      <c r="H78" s="44">
        <v>1176.53</v>
      </c>
      <c r="I78" s="44">
        <v>1172.48</v>
      </c>
      <c r="J78" s="44">
        <v>1248.45</v>
      </c>
      <c r="K78" s="44">
        <v>1439.26</v>
      </c>
      <c r="L78" s="44">
        <v>1582.77</v>
      </c>
      <c r="M78" s="44">
        <v>1860.48</v>
      </c>
      <c r="N78" s="44">
        <v>2135.3200000000002</v>
      </c>
      <c r="O78" s="44">
        <v>2125.12</v>
      </c>
      <c r="P78" s="44">
        <v>2236.9</v>
      </c>
      <c r="Q78" s="44">
        <v>2276.6799999999998</v>
      </c>
      <c r="R78" s="44">
        <v>2234.4299999999998</v>
      </c>
      <c r="S78" s="44">
        <v>2112.5100000000002</v>
      </c>
      <c r="T78" s="44">
        <v>2030.86</v>
      </c>
      <c r="U78" s="44">
        <v>1918.86</v>
      </c>
      <c r="V78" s="44">
        <v>1861.35</v>
      </c>
      <c r="W78" s="44">
        <v>1670.41</v>
      </c>
      <c r="X78" s="44">
        <v>1662.31</v>
      </c>
      <c r="Y78" s="44">
        <v>1775.75</v>
      </c>
      <c r="Z78" s="44">
        <v>1633.74</v>
      </c>
      <c r="AA78" s="44">
        <v>1499.74</v>
      </c>
    </row>
    <row r="79" spans="1:27" ht="12.75" customHeight="1" outlineLevel="1" x14ac:dyDescent="0.2">
      <c r="A79" s="99" t="s">
        <v>2486</v>
      </c>
      <c r="B79" s="63" t="s">
        <v>90</v>
      </c>
      <c r="C79" s="43" t="s">
        <v>79</v>
      </c>
      <c r="D79" s="44">
        <f t="shared" ref="D79:AA79" si="43">$D$9</f>
        <v>66.180000000000007</v>
      </c>
      <c r="E79" s="44">
        <f t="shared" si="43"/>
        <v>66.180000000000007</v>
      </c>
      <c r="F79" s="44">
        <f t="shared" si="43"/>
        <v>66.180000000000007</v>
      </c>
      <c r="G79" s="44">
        <f t="shared" si="43"/>
        <v>66.180000000000007</v>
      </c>
      <c r="H79" s="44">
        <f t="shared" si="43"/>
        <v>66.180000000000007</v>
      </c>
      <c r="I79" s="44">
        <f t="shared" si="43"/>
        <v>66.180000000000007</v>
      </c>
      <c r="J79" s="44">
        <f t="shared" si="43"/>
        <v>66.180000000000007</v>
      </c>
      <c r="K79" s="44">
        <f t="shared" si="43"/>
        <v>66.180000000000007</v>
      </c>
      <c r="L79" s="44">
        <f t="shared" si="43"/>
        <v>66.180000000000007</v>
      </c>
      <c r="M79" s="44">
        <f t="shared" si="43"/>
        <v>66.180000000000007</v>
      </c>
      <c r="N79" s="44">
        <f t="shared" si="43"/>
        <v>66.180000000000007</v>
      </c>
      <c r="O79" s="44">
        <f t="shared" si="43"/>
        <v>66.180000000000007</v>
      </c>
      <c r="P79" s="44">
        <f t="shared" si="43"/>
        <v>66.180000000000007</v>
      </c>
      <c r="Q79" s="44">
        <f t="shared" si="43"/>
        <v>66.180000000000007</v>
      </c>
      <c r="R79" s="44">
        <f t="shared" si="43"/>
        <v>66.180000000000007</v>
      </c>
      <c r="S79" s="44">
        <f t="shared" si="43"/>
        <v>66.180000000000007</v>
      </c>
      <c r="T79" s="44">
        <f t="shared" si="43"/>
        <v>66.180000000000007</v>
      </c>
      <c r="U79" s="44">
        <f t="shared" si="43"/>
        <v>66.180000000000007</v>
      </c>
      <c r="V79" s="44">
        <f t="shared" si="43"/>
        <v>66.180000000000007</v>
      </c>
      <c r="W79" s="44">
        <f t="shared" si="43"/>
        <v>66.180000000000007</v>
      </c>
      <c r="X79" s="44">
        <f t="shared" si="43"/>
        <v>66.180000000000007</v>
      </c>
      <c r="Y79" s="44">
        <f t="shared" si="43"/>
        <v>66.180000000000007</v>
      </c>
      <c r="Z79" s="44">
        <f t="shared" si="43"/>
        <v>66.180000000000007</v>
      </c>
      <c r="AA79" s="44">
        <f t="shared" si="43"/>
        <v>66.180000000000007</v>
      </c>
    </row>
    <row r="80" spans="1:27" ht="12.75" customHeight="1" outlineLevel="1" x14ac:dyDescent="0.2">
      <c r="A80" s="99" t="s">
        <v>2487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customHeight="1" outlineLevel="1" x14ac:dyDescent="0.2">
      <c r="A81" s="99" t="s">
        <v>2488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x14ac:dyDescent="0.2">
      <c r="A82" s="98" t="s">
        <v>2489</v>
      </c>
      <c r="B82" s="28" t="str">
        <f>"16"&amp;"."&amp;$B$801&amp;"."&amp;$B$802</f>
        <v>16.07.2023</v>
      </c>
      <c r="C82" s="90" t="s">
        <v>76</v>
      </c>
      <c r="D82" s="91">
        <f>ROUND(((D83+D84+D86+D85)/1000),5)</f>
        <v>1.62758</v>
      </c>
      <c r="E82" s="91">
        <f>ROUND(((E83+E84+E86+E85)/1000),5)</f>
        <v>1.5376399999999999</v>
      </c>
      <c r="F82" s="91">
        <f>ROUND(((F83+F84+F86+F85)/1000),5)</f>
        <v>1.4342600000000001</v>
      </c>
      <c r="G82" s="91">
        <f t="shared" ref="G82:AA82" si="45">ROUND(((G83+G84+G86+G85)/1000),5)</f>
        <v>1.3250999999999999</v>
      </c>
      <c r="H82" s="91">
        <f t="shared" si="45"/>
        <v>1.26336</v>
      </c>
      <c r="I82" s="91">
        <f t="shared" si="45"/>
        <v>1.2598400000000001</v>
      </c>
      <c r="J82" s="91">
        <f t="shared" si="45"/>
        <v>1.3003499999999999</v>
      </c>
      <c r="K82" s="91">
        <f t="shared" si="45"/>
        <v>1.5247900000000001</v>
      </c>
      <c r="L82" s="91">
        <f t="shared" si="45"/>
        <v>1.7087600000000001</v>
      </c>
      <c r="M82" s="91">
        <f t="shared" si="45"/>
        <v>2.0407500000000001</v>
      </c>
      <c r="N82" s="91">
        <f t="shared" si="45"/>
        <v>2.12785</v>
      </c>
      <c r="O82" s="91">
        <f t="shared" si="45"/>
        <v>2.16126</v>
      </c>
      <c r="P82" s="91">
        <f t="shared" si="45"/>
        <v>2.1723300000000001</v>
      </c>
      <c r="Q82" s="91">
        <f t="shared" si="45"/>
        <v>2.17944</v>
      </c>
      <c r="R82" s="91">
        <f t="shared" si="45"/>
        <v>2.19754</v>
      </c>
      <c r="S82" s="91">
        <f t="shared" si="45"/>
        <v>2.1895699999999998</v>
      </c>
      <c r="T82" s="91">
        <f t="shared" si="45"/>
        <v>2.15151</v>
      </c>
      <c r="U82" s="91">
        <f t="shared" si="45"/>
        <v>2.1146400000000001</v>
      </c>
      <c r="V82" s="91">
        <f t="shared" si="45"/>
        <v>2.10528</v>
      </c>
      <c r="W82" s="91">
        <f t="shared" si="45"/>
        <v>2.0904799999999999</v>
      </c>
      <c r="X82" s="91">
        <f t="shared" si="45"/>
        <v>2.0992099999999998</v>
      </c>
      <c r="Y82" s="91">
        <f t="shared" si="45"/>
        <v>2.1397300000000001</v>
      </c>
      <c r="Z82" s="91">
        <f t="shared" si="45"/>
        <v>2.0348099999999998</v>
      </c>
      <c r="AA82" s="91">
        <f t="shared" si="45"/>
        <v>1.7609600000000001</v>
      </c>
    </row>
    <row r="83" spans="1:27" ht="12.75" customHeight="1" outlineLevel="1" x14ac:dyDescent="0.2">
      <c r="A83" s="99" t="s">
        <v>2490</v>
      </c>
      <c r="B83" s="63" t="s">
        <v>238</v>
      </c>
      <c r="C83" s="43" t="s">
        <v>79</v>
      </c>
      <c r="D83" s="44">
        <v>1446.98</v>
      </c>
      <c r="E83" s="44">
        <v>1357.04</v>
      </c>
      <c r="F83" s="44">
        <v>1253.6600000000001</v>
      </c>
      <c r="G83" s="44">
        <v>1144.5</v>
      </c>
      <c r="H83" s="44">
        <v>1082.76</v>
      </c>
      <c r="I83" s="44">
        <v>1079.24</v>
      </c>
      <c r="J83" s="44">
        <v>1119.75</v>
      </c>
      <c r="K83" s="44">
        <v>1344.19</v>
      </c>
      <c r="L83" s="44">
        <v>1528.16</v>
      </c>
      <c r="M83" s="44">
        <v>1860.15</v>
      </c>
      <c r="N83" s="44">
        <v>1947.25</v>
      </c>
      <c r="O83" s="44">
        <v>1980.66</v>
      </c>
      <c r="P83" s="44">
        <v>1991.73</v>
      </c>
      <c r="Q83" s="44">
        <v>1998.84</v>
      </c>
      <c r="R83" s="44">
        <v>2016.94</v>
      </c>
      <c r="S83" s="44">
        <v>2008.97</v>
      </c>
      <c r="T83" s="44">
        <v>1970.91</v>
      </c>
      <c r="U83" s="44">
        <v>1934.04</v>
      </c>
      <c r="V83" s="44">
        <v>1924.68</v>
      </c>
      <c r="W83" s="44">
        <v>1909.88</v>
      </c>
      <c r="X83" s="44">
        <v>1918.61</v>
      </c>
      <c r="Y83" s="44">
        <v>1959.13</v>
      </c>
      <c r="Z83" s="44">
        <v>1854.21</v>
      </c>
      <c r="AA83" s="44">
        <v>1580.36</v>
      </c>
    </row>
    <row r="84" spans="1:27" ht="12.75" customHeight="1" outlineLevel="1" x14ac:dyDescent="0.2">
      <c r="A84" s="99" t="s">
        <v>2491</v>
      </c>
      <c r="B84" s="63" t="s">
        <v>90</v>
      </c>
      <c r="C84" s="43" t="s">
        <v>79</v>
      </c>
      <c r="D84" s="44">
        <f t="shared" ref="D84:AA84" si="46">$D$9</f>
        <v>66.180000000000007</v>
      </c>
      <c r="E84" s="44">
        <f t="shared" si="46"/>
        <v>66.180000000000007</v>
      </c>
      <c r="F84" s="44">
        <f t="shared" si="46"/>
        <v>66.180000000000007</v>
      </c>
      <c r="G84" s="44">
        <f t="shared" si="46"/>
        <v>66.180000000000007</v>
      </c>
      <c r="H84" s="44">
        <f t="shared" si="46"/>
        <v>66.180000000000007</v>
      </c>
      <c r="I84" s="44">
        <f t="shared" si="46"/>
        <v>66.180000000000007</v>
      </c>
      <c r="J84" s="44">
        <f t="shared" si="46"/>
        <v>66.180000000000007</v>
      </c>
      <c r="K84" s="44">
        <f t="shared" si="46"/>
        <v>66.180000000000007</v>
      </c>
      <c r="L84" s="44">
        <f t="shared" si="46"/>
        <v>66.180000000000007</v>
      </c>
      <c r="M84" s="44">
        <f t="shared" si="46"/>
        <v>66.180000000000007</v>
      </c>
      <c r="N84" s="44">
        <f t="shared" si="46"/>
        <v>66.180000000000007</v>
      </c>
      <c r="O84" s="44">
        <f t="shared" si="46"/>
        <v>66.180000000000007</v>
      </c>
      <c r="P84" s="44">
        <f t="shared" si="46"/>
        <v>66.180000000000007</v>
      </c>
      <c r="Q84" s="44">
        <f t="shared" si="46"/>
        <v>66.180000000000007</v>
      </c>
      <c r="R84" s="44">
        <f t="shared" si="46"/>
        <v>66.180000000000007</v>
      </c>
      <c r="S84" s="44">
        <f t="shared" si="46"/>
        <v>66.180000000000007</v>
      </c>
      <c r="T84" s="44">
        <f t="shared" si="46"/>
        <v>66.180000000000007</v>
      </c>
      <c r="U84" s="44">
        <f t="shared" si="46"/>
        <v>66.180000000000007</v>
      </c>
      <c r="V84" s="44">
        <f t="shared" si="46"/>
        <v>66.180000000000007</v>
      </c>
      <c r="W84" s="44">
        <f t="shared" si="46"/>
        <v>66.180000000000007</v>
      </c>
      <c r="X84" s="44">
        <f t="shared" si="46"/>
        <v>66.180000000000007</v>
      </c>
      <c r="Y84" s="44">
        <f t="shared" si="46"/>
        <v>66.180000000000007</v>
      </c>
      <c r="Z84" s="44">
        <f t="shared" si="46"/>
        <v>66.180000000000007</v>
      </c>
      <c r="AA84" s="44">
        <f t="shared" si="46"/>
        <v>66.180000000000007</v>
      </c>
    </row>
    <row r="85" spans="1:27" ht="12.75" customHeight="1" outlineLevel="1" x14ac:dyDescent="0.2">
      <c r="A85" s="99" t="s">
        <v>2492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customHeight="1" outlineLevel="1" x14ac:dyDescent="0.2">
      <c r="A86" s="99" t="s">
        <v>2493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x14ac:dyDescent="0.2">
      <c r="A87" s="98" t="s">
        <v>2494</v>
      </c>
      <c r="B87" s="28" t="str">
        <f>"17"&amp;"."&amp;$B$801&amp;"."&amp;$B$802</f>
        <v>17.07.2023</v>
      </c>
      <c r="C87" s="90" t="s">
        <v>76</v>
      </c>
      <c r="D87" s="91">
        <f>ROUND(((D88+D89+D91+D90)/1000),5)</f>
        <v>1.6151800000000001</v>
      </c>
      <c r="E87" s="91">
        <f>ROUND(((E88+E89+E91+E90)/1000),5)</f>
        <v>1.49787</v>
      </c>
      <c r="F87" s="91">
        <f>ROUND(((F88+F89+F91+F90)/1000),5)</f>
        <v>1.40774</v>
      </c>
      <c r="G87" s="91">
        <f t="shared" ref="G87:AA87" si="48">ROUND(((G88+G89+G91+G90)/1000),5)</f>
        <v>1.30498</v>
      </c>
      <c r="H87" s="91">
        <f t="shared" si="48"/>
        <v>1.2643899999999999</v>
      </c>
      <c r="I87" s="91">
        <f t="shared" si="48"/>
        <v>1.3512599999999999</v>
      </c>
      <c r="J87" s="91">
        <f t="shared" si="48"/>
        <v>1.5375099999999999</v>
      </c>
      <c r="K87" s="91">
        <f t="shared" si="48"/>
        <v>1.69625</v>
      </c>
      <c r="L87" s="91">
        <f t="shared" si="48"/>
        <v>1.9547300000000001</v>
      </c>
      <c r="M87" s="91">
        <f t="shared" si="48"/>
        <v>2.2156699999999998</v>
      </c>
      <c r="N87" s="91">
        <f t="shared" si="48"/>
        <v>2.2260900000000001</v>
      </c>
      <c r="O87" s="91">
        <f t="shared" si="48"/>
        <v>2.2558199999999999</v>
      </c>
      <c r="P87" s="91">
        <f t="shared" si="48"/>
        <v>2.2269299999999999</v>
      </c>
      <c r="Q87" s="91">
        <f t="shared" si="48"/>
        <v>2.2473700000000001</v>
      </c>
      <c r="R87" s="91">
        <f t="shared" si="48"/>
        <v>2.31426</v>
      </c>
      <c r="S87" s="91">
        <f t="shared" si="48"/>
        <v>2.2909099999999998</v>
      </c>
      <c r="T87" s="91">
        <f t="shared" si="48"/>
        <v>2.2861699999999998</v>
      </c>
      <c r="U87" s="91">
        <f t="shared" si="48"/>
        <v>2.2719100000000001</v>
      </c>
      <c r="V87" s="91">
        <f t="shared" si="48"/>
        <v>2.2339600000000002</v>
      </c>
      <c r="W87" s="91">
        <f t="shared" si="48"/>
        <v>2.18384</v>
      </c>
      <c r="X87" s="91">
        <f t="shared" si="48"/>
        <v>2.1680199999999998</v>
      </c>
      <c r="Y87" s="91">
        <f t="shared" si="48"/>
        <v>2.1709399999999999</v>
      </c>
      <c r="Z87" s="91">
        <f t="shared" si="48"/>
        <v>1.8428100000000001</v>
      </c>
      <c r="AA87" s="91">
        <f t="shared" si="48"/>
        <v>1.63768</v>
      </c>
    </row>
    <row r="88" spans="1:27" ht="12.75" customHeight="1" outlineLevel="1" x14ac:dyDescent="0.2">
      <c r="A88" s="99" t="s">
        <v>2495</v>
      </c>
      <c r="B88" s="63" t="s">
        <v>238</v>
      </c>
      <c r="C88" s="43" t="s">
        <v>79</v>
      </c>
      <c r="D88" s="44">
        <v>1434.58</v>
      </c>
      <c r="E88" s="44">
        <v>1317.27</v>
      </c>
      <c r="F88" s="44">
        <v>1227.1400000000001</v>
      </c>
      <c r="G88" s="44">
        <v>1124.3800000000001</v>
      </c>
      <c r="H88" s="44">
        <v>1083.79</v>
      </c>
      <c r="I88" s="44">
        <v>1170.6600000000001</v>
      </c>
      <c r="J88" s="44">
        <v>1356.91</v>
      </c>
      <c r="K88" s="44">
        <v>1515.65</v>
      </c>
      <c r="L88" s="44">
        <v>1774.13</v>
      </c>
      <c r="M88" s="44">
        <v>2035.07</v>
      </c>
      <c r="N88" s="44">
        <v>2045.49</v>
      </c>
      <c r="O88" s="44">
        <v>2075.2199999999998</v>
      </c>
      <c r="P88" s="44">
        <v>2046.33</v>
      </c>
      <c r="Q88" s="44">
        <v>2066.77</v>
      </c>
      <c r="R88" s="44">
        <v>2133.66</v>
      </c>
      <c r="S88" s="44">
        <v>2110.31</v>
      </c>
      <c r="T88" s="44">
        <v>2105.5700000000002</v>
      </c>
      <c r="U88" s="44">
        <v>2091.31</v>
      </c>
      <c r="V88" s="44">
        <v>2053.36</v>
      </c>
      <c r="W88" s="44">
        <v>2003.24</v>
      </c>
      <c r="X88" s="44">
        <v>1987.42</v>
      </c>
      <c r="Y88" s="44">
        <v>1990.34</v>
      </c>
      <c r="Z88" s="44">
        <v>1662.21</v>
      </c>
      <c r="AA88" s="44">
        <v>1457.08</v>
      </c>
    </row>
    <row r="89" spans="1:27" ht="12.75" customHeight="1" outlineLevel="1" x14ac:dyDescent="0.2">
      <c r="A89" s="99" t="s">
        <v>2496</v>
      </c>
      <c r="B89" s="63" t="s">
        <v>90</v>
      </c>
      <c r="C89" s="43" t="s">
        <v>79</v>
      </c>
      <c r="D89" s="44">
        <f t="shared" ref="D89:AA89" si="49">$D$9</f>
        <v>66.180000000000007</v>
      </c>
      <c r="E89" s="44">
        <f t="shared" si="49"/>
        <v>66.180000000000007</v>
      </c>
      <c r="F89" s="44">
        <f t="shared" si="49"/>
        <v>66.180000000000007</v>
      </c>
      <c r="G89" s="44">
        <f t="shared" si="49"/>
        <v>66.180000000000007</v>
      </c>
      <c r="H89" s="44">
        <f t="shared" si="49"/>
        <v>66.180000000000007</v>
      </c>
      <c r="I89" s="44">
        <f t="shared" si="49"/>
        <v>66.180000000000007</v>
      </c>
      <c r="J89" s="44">
        <f t="shared" si="49"/>
        <v>66.180000000000007</v>
      </c>
      <c r="K89" s="44">
        <f t="shared" si="49"/>
        <v>66.180000000000007</v>
      </c>
      <c r="L89" s="44">
        <f t="shared" si="49"/>
        <v>66.180000000000007</v>
      </c>
      <c r="M89" s="44">
        <f t="shared" si="49"/>
        <v>66.180000000000007</v>
      </c>
      <c r="N89" s="44">
        <f t="shared" si="49"/>
        <v>66.180000000000007</v>
      </c>
      <c r="O89" s="44">
        <f t="shared" si="49"/>
        <v>66.180000000000007</v>
      </c>
      <c r="P89" s="44">
        <f t="shared" si="49"/>
        <v>66.180000000000007</v>
      </c>
      <c r="Q89" s="44">
        <f t="shared" si="49"/>
        <v>66.180000000000007</v>
      </c>
      <c r="R89" s="44">
        <f t="shared" si="49"/>
        <v>66.180000000000007</v>
      </c>
      <c r="S89" s="44">
        <f t="shared" si="49"/>
        <v>66.180000000000007</v>
      </c>
      <c r="T89" s="44">
        <f t="shared" si="49"/>
        <v>66.180000000000007</v>
      </c>
      <c r="U89" s="44">
        <f t="shared" si="49"/>
        <v>66.180000000000007</v>
      </c>
      <c r="V89" s="44">
        <f t="shared" si="49"/>
        <v>66.180000000000007</v>
      </c>
      <c r="W89" s="44">
        <f t="shared" si="49"/>
        <v>66.180000000000007</v>
      </c>
      <c r="X89" s="44">
        <f t="shared" si="49"/>
        <v>66.180000000000007</v>
      </c>
      <c r="Y89" s="44">
        <f t="shared" si="49"/>
        <v>66.180000000000007</v>
      </c>
      <c r="Z89" s="44">
        <f t="shared" si="49"/>
        <v>66.180000000000007</v>
      </c>
      <c r="AA89" s="44">
        <f t="shared" si="49"/>
        <v>66.180000000000007</v>
      </c>
    </row>
    <row r="90" spans="1:27" ht="12.75" customHeight="1" outlineLevel="1" x14ac:dyDescent="0.2">
      <c r="A90" s="99" t="s">
        <v>2497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customHeight="1" outlineLevel="1" x14ac:dyDescent="0.2">
      <c r="A91" s="99" t="s">
        <v>2498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x14ac:dyDescent="0.2">
      <c r="A92" s="98" t="s">
        <v>2499</v>
      </c>
      <c r="B92" s="28" t="str">
        <f>"18"&amp;"."&amp;$B$801&amp;"."&amp;$B$802</f>
        <v>18.07.2023</v>
      </c>
      <c r="C92" s="90" t="s">
        <v>76</v>
      </c>
      <c r="D92" s="91">
        <f>ROUND(((D93+D94+D96+D95)/1000),5)</f>
        <v>1.49116</v>
      </c>
      <c r="E92" s="91">
        <f>ROUND(((E93+E94+E96+E95)/1000),5)</f>
        <v>1.3747400000000001</v>
      </c>
      <c r="F92" s="91">
        <f>ROUND(((F93+F94+F96+F95)/1000),5)</f>
        <v>1.2599800000000001</v>
      </c>
      <c r="G92" s="91">
        <f t="shared" ref="G92:AA92" si="51">ROUND(((G93+G94+G96+G95)/1000),5)</f>
        <v>1.15628</v>
      </c>
      <c r="H92" s="91">
        <f t="shared" si="51"/>
        <v>1.19712</v>
      </c>
      <c r="I92" s="91">
        <f t="shared" si="51"/>
        <v>1.29721</v>
      </c>
      <c r="J92" s="91">
        <f t="shared" si="51"/>
        <v>1.4136899999999999</v>
      </c>
      <c r="K92" s="91">
        <f t="shared" si="51"/>
        <v>1.68337</v>
      </c>
      <c r="L92" s="91">
        <f t="shared" si="51"/>
        <v>1.9234</v>
      </c>
      <c r="M92" s="91">
        <f t="shared" si="51"/>
        <v>2.2220399999999998</v>
      </c>
      <c r="N92" s="91">
        <f t="shared" si="51"/>
        <v>2.24247</v>
      </c>
      <c r="O92" s="91">
        <f t="shared" si="51"/>
        <v>2.2426499999999998</v>
      </c>
      <c r="P92" s="91">
        <f t="shared" si="51"/>
        <v>2.2245499999999998</v>
      </c>
      <c r="Q92" s="91">
        <f t="shared" si="51"/>
        <v>2.2379699999999998</v>
      </c>
      <c r="R92" s="91">
        <f t="shared" si="51"/>
        <v>2.3044699999999998</v>
      </c>
      <c r="S92" s="91">
        <f t="shared" si="51"/>
        <v>2.29115</v>
      </c>
      <c r="T92" s="91">
        <f t="shared" si="51"/>
        <v>2.2886899999999999</v>
      </c>
      <c r="U92" s="91">
        <f t="shared" si="51"/>
        <v>2.2675900000000002</v>
      </c>
      <c r="V92" s="91">
        <f t="shared" si="51"/>
        <v>2.2282700000000002</v>
      </c>
      <c r="W92" s="91">
        <f t="shared" si="51"/>
        <v>2.1831800000000001</v>
      </c>
      <c r="X92" s="91">
        <f t="shared" si="51"/>
        <v>2.14411</v>
      </c>
      <c r="Y92" s="91">
        <f t="shared" si="51"/>
        <v>2.13415</v>
      </c>
      <c r="Z92" s="91">
        <f t="shared" si="51"/>
        <v>1.77661</v>
      </c>
      <c r="AA92" s="91">
        <f t="shared" si="51"/>
        <v>1.6216900000000001</v>
      </c>
    </row>
    <row r="93" spans="1:27" ht="12.75" customHeight="1" outlineLevel="1" x14ac:dyDescent="0.2">
      <c r="A93" s="99" t="s">
        <v>2500</v>
      </c>
      <c r="B93" s="63" t="s">
        <v>238</v>
      </c>
      <c r="C93" s="43" t="s">
        <v>79</v>
      </c>
      <c r="D93" s="44">
        <v>1310.56</v>
      </c>
      <c r="E93" s="44">
        <v>1194.1400000000001</v>
      </c>
      <c r="F93" s="44">
        <v>1079.3800000000001</v>
      </c>
      <c r="G93" s="44">
        <v>975.68</v>
      </c>
      <c r="H93" s="44">
        <v>1016.52</v>
      </c>
      <c r="I93" s="44">
        <v>1116.6099999999999</v>
      </c>
      <c r="J93" s="44">
        <v>1233.0899999999999</v>
      </c>
      <c r="K93" s="44">
        <v>1502.77</v>
      </c>
      <c r="L93" s="44">
        <v>1742.8</v>
      </c>
      <c r="M93" s="44">
        <v>2041.44</v>
      </c>
      <c r="N93" s="44">
        <v>2061.87</v>
      </c>
      <c r="O93" s="44">
        <v>2062.0500000000002</v>
      </c>
      <c r="P93" s="44">
        <v>2043.95</v>
      </c>
      <c r="Q93" s="44">
        <v>2057.37</v>
      </c>
      <c r="R93" s="44">
        <v>2123.87</v>
      </c>
      <c r="S93" s="44">
        <v>2110.5500000000002</v>
      </c>
      <c r="T93" s="44">
        <v>2108.09</v>
      </c>
      <c r="U93" s="44">
        <v>2086.9899999999998</v>
      </c>
      <c r="V93" s="44">
        <v>2047.67</v>
      </c>
      <c r="W93" s="44">
        <v>2002.58</v>
      </c>
      <c r="X93" s="44">
        <v>1963.51</v>
      </c>
      <c r="Y93" s="44">
        <v>1953.55</v>
      </c>
      <c r="Z93" s="44">
        <v>1596.01</v>
      </c>
      <c r="AA93" s="44">
        <v>1441.09</v>
      </c>
    </row>
    <row r="94" spans="1:27" ht="12.75" customHeight="1" outlineLevel="1" x14ac:dyDescent="0.2">
      <c r="A94" s="99" t="s">
        <v>2501</v>
      </c>
      <c r="B94" s="63" t="s">
        <v>90</v>
      </c>
      <c r="C94" s="43" t="s">
        <v>79</v>
      </c>
      <c r="D94" s="44">
        <f t="shared" ref="D94:AA94" si="52">$D$9</f>
        <v>66.180000000000007</v>
      </c>
      <c r="E94" s="44">
        <f t="shared" si="52"/>
        <v>66.180000000000007</v>
      </c>
      <c r="F94" s="44">
        <f t="shared" si="52"/>
        <v>66.180000000000007</v>
      </c>
      <c r="G94" s="44">
        <f t="shared" si="52"/>
        <v>66.180000000000007</v>
      </c>
      <c r="H94" s="44">
        <f t="shared" si="52"/>
        <v>66.180000000000007</v>
      </c>
      <c r="I94" s="44">
        <f t="shared" si="52"/>
        <v>66.180000000000007</v>
      </c>
      <c r="J94" s="44">
        <f t="shared" si="52"/>
        <v>66.180000000000007</v>
      </c>
      <c r="K94" s="44">
        <f t="shared" si="52"/>
        <v>66.180000000000007</v>
      </c>
      <c r="L94" s="44">
        <f t="shared" si="52"/>
        <v>66.180000000000007</v>
      </c>
      <c r="M94" s="44">
        <f t="shared" si="52"/>
        <v>66.180000000000007</v>
      </c>
      <c r="N94" s="44">
        <f t="shared" si="52"/>
        <v>66.180000000000007</v>
      </c>
      <c r="O94" s="44">
        <f t="shared" si="52"/>
        <v>66.180000000000007</v>
      </c>
      <c r="P94" s="44">
        <f t="shared" si="52"/>
        <v>66.180000000000007</v>
      </c>
      <c r="Q94" s="44">
        <f t="shared" si="52"/>
        <v>66.180000000000007</v>
      </c>
      <c r="R94" s="44">
        <f t="shared" si="52"/>
        <v>66.180000000000007</v>
      </c>
      <c r="S94" s="44">
        <f t="shared" si="52"/>
        <v>66.180000000000007</v>
      </c>
      <c r="T94" s="44">
        <f t="shared" si="52"/>
        <v>66.180000000000007</v>
      </c>
      <c r="U94" s="44">
        <f t="shared" si="52"/>
        <v>66.180000000000007</v>
      </c>
      <c r="V94" s="44">
        <f t="shared" si="52"/>
        <v>66.180000000000007</v>
      </c>
      <c r="W94" s="44">
        <f t="shared" si="52"/>
        <v>66.180000000000007</v>
      </c>
      <c r="X94" s="44">
        <f t="shared" si="52"/>
        <v>66.180000000000007</v>
      </c>
      <c r="Y94" s="44">
        <f t="shared" si="52"/>
        <v>66.180000000000007</v>
      </c>
      <c r="Z94" s="44">
        <f t="shared" si="52"/>
        <v>66.180000000000007</v>
      </c>
      <c r="AA94" s="44">
        <f t="shared" si="52"/>
        <v>66.180000000000007</v>
      </c>
    </row>
    <row r="95" spans="1:27" ht="12.75" customHeight="1" outlineLevel="1" x14ac:dyDescent="0.2">
      <c r="A95" s="99" t="s">
        <v>2502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customHeight="1" outlineLevel="1" x14ac:dyDescent="0.2">
      <c r="A96" s="99" t="s">
        <v>2503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x14ac:dyDescent="0.2">
      <c r="A97" s="98" t="s">
        <v>2504</v>
      </c>
      <c r="B97" s="28" t="str">
        <f>"19"&amp;"."&amp;$B$801&amp;"."&amp;$B$802</f>
        <v>19.07.2023</v>
      </c>
      <c r="C97" s="90" t="s">
        <v>76</v>
      </c>
      <c r="D97" s="91">
        <f>ROUND(((D98+D99+D101+D100)/1000),5)</f>
        <v>1.4710799999999999</v>
      </c>
      <c r="E97" s="91">
        <f>ROUND(((E98+E99+E101+E100)/1000),5)</f>
        <v>1.34493</v>
      </c>
      <c r="F97" s="91">
        <f>ROUND(((F98+F99+F101+F100)/1000),5)</f>
        <v>1.17807</v>
      </c>
      <c r="G97" s="91">
        <f t="shared" ref="G97:AA97" si="54">ROUND(((G98+G99+G101+G100)/1000),5)</f>
        <v>1.10311</v>
      </c>
      <c r="H97" s="91">
        <f t="shared" si="54"/>
        <v>1.0891599999999999</v>
      </c>
      <c r="I97" s="91">
        <f t="shared" si="54"/>
        <v>1.2606999999999999</v>
      </c>
      <c r="J97" s="91">
        <f t="shared" si="54"/>
        <v>1.45184</v>
      </c>
      <c r="K97" s="91">
        <f t="shared" si="54"/>
        <v>1.7180299999999999</v>
      </c>
      <c r="L97" s="91">
        <f t="shared" si="54"/>
        <v>1.93807</v>
      </c>
      <c r="M97" s="91">
        <f t="shared" si="54"/>
        <v>2.2098300000000002</v>
      </c>
      <c r="N97" s="91">
        <f t="shared" si="54"/>
        <v>2.2565400000000002</v>
      </c>
      <c r="O97" s="91">
        <f t="shared" si="54"/>
        <v>2.26816</v>
      </c>
      <c r="P97" s="91">
        <f t="shared" si="54"/>
        <v>2.2659199999999999</v>
      </c>
      <c r="Q97" s="91">
        <f t="shared" si="54"/>
        <v>2.2737799999999999</v>
      </c>
      <c r="R97" s="91">
        <f t="shared" si="54"/>
        <v>2.3346399999999998</v>
      </c>
      <c r="S97" s="91">
        <f t="shared" si="54"/>
        <v>2.3182399999999999</v>
      </c>
      <c r="T97" s="91">
        <f t="shared" si="54"/>
        <v>2.3050199999999998</v>
      </c>
      <c r="U97" s="91">
        <f t="shared" si="54"/>
        <v>2.28607</v>
      </c>
      <c r="V97" s="91">
        <f t="shared" si="54"/>
        <v>2.2460599999999999</v>
      </c>
      <c r="W97" s="91">
        <f t="shared" si="54"/>
        <v>2.2076899999999999</v>
      </c>
      <c r="X97" s="91">
        <f t="shared" si="54"/>
        <v>2.1809500000000002</v>
      </c>
      <c r="Y97" s="91">
        <f t="shared" si="54"/>
        <v>2.1675800000000001</v>
      </c>
      <c r="Z97" s="91">
        <f t="shared" si="54"/>
        <v>1.8711500000000001</v>
      </c>
      <c r="AA97" s="91">
        <f t="shared" si="54"/>
        <v>1.74285</v>
      </c>
    </row>
    <row r="98" spans="1:27" ht="12.75" customHeight="1" outlineLevel="1" x14ac:dyDescent="0.2">
      <c r="A98" s="99" t="s">
        <v>2505</v>
      </c>
      <c r="B98" s="63" t="s">
        <v>238</v>
      </c>
      <c r="C98" s="43" t="s">
        <v>79</v>
      </c>
      <c r="D98" s="44">
        <v>1290.48</v>
      </c>
      <c r="E98" s="44">
        <v>1164.33</v>
      </c>
      <c r="F98" s="44">
        <v>997.47</v>
      </c>
      <c r="G98" s="44">
        <v>922.51</v>
      </c>
      <c r="H98" s="44">
        <v>908.56</v>
      </c>
      <c r="I98" s="44">
        <v>1080.0999999999999</v>
      </c>
      <c r="J98" s="44">
        <v>1271.24</v>
      </c>
      <c r="K98" s="44">
        <v>1537.43</v>
      </c>
      <c r="L98" s="44">
        <v>1757.47</v>
      </c>
      <c r="M98" s="44">
        <v>2029.23</v>
      </c>
      <c r="N98" s="44">
        <v>2075.94</v>
      </c>
      <c r="O98" s="44">
        <v>2087.56</v>
      </c>
      <c r="P98" s="44">
        <v>2085.3200000000002</v>
      </c>
      <c r="Q98" s="44">
        <v>2093.1799999999998</v>
      </c>
      <c r="R98" s="44">
        <v>2154.04</v>
      </c>
      <c r="S98" s="44">
        <v>2137.64</v>
      </c>
      <c r="T98" s="44">
        <v>2124.42</v>
      </c>
      <c r="U98" s="44">
        <v>2105.4699999999998</v>
      </c>
      <c r="V98" s="44">
        <v>2065.46</v>
      </c>
      <c r="W98" s="44">
        <v>2027.09</v>
      </c>
      <c r="X98" s="44">
        <v>2000.35</v>
      </c>
      <c r="Y98" s="44">
        <v>1986.98</v>
      </c>
      <c r="Z98" s="44">
        <v>1690.55</v>
      </c>
      <c r="AA98" s="44">
        <v>1562.25</v>
      </c>
    </row>
    <row r="99" spans="1:27" ht="12.75" customHeight="1" outlineLevel="1" x14ac:dyDescent="0.2">
      <c r="A99" s="99" t="s">
        <v>2506</v>
      </c>
      <c r="B99" s="63" t="s">
        <v>90</v>
      </c>
      <c r="C99" s="43" t="s">
        <v>79</v>
      </c>
      <c r="D99" s="44">
        <f t="shared" ref="D99:AA99" si="55">$D$9</f>
        <v>66.180000000000007</v>
      </c>
      <c r="E99" s="44">
        <f t="shared" si="55"/>
        <v>66.180000000000007</v>
      </c>
      <c r="F99" s="44">
        <f t="shared" si="55"/>
        <v>66.180000000000007</v>
      </c>
      <c r="G99" s="44">
        <f t="shared" si="55"/>
        <v>66.180000000000007</v>
      </c>
      <c r="H99" s="44">
        <f t="shared" si="55"/>
        <v>66.180000000000007</v>
      </c>
      <c r="I99" s="44">
        <f t="shared" si="55"/>
        <v>66.180000000000007</v>
      </c>
      <c r="J99" s="44">
        <f t="shared" si="55"/>
        <v>66.180000000000007</v>
      </c>
      <c r="K99" s="44">
        <f t="shared" si="55"/>
        <v>66.180000000000007</v>
      </c>
      <c r="L99" s="44">
        <f t="shared" si="55"/>
        <v>66.180000000000007</v>
      </c>
      <c r="M99" s="44">
        <f t="shared" si="55"/>
        <v>66.180000000000007</v>
      </c>
      <c r="N99" s="44">
        <f t="shared" si="55"/>
        <v>66.180000000000007</v>
      </c>
      <c r="O99" s="44">
        <f t="shared" si="55"/>
        <v>66.180000000000007</v>
      </c>
      <c r="P99" s="44">
        <f t="shared" si="55"/>
        <v>66.180000000000007</v>
      </c>
      <c r="Q99" s="44">
        <f t="shared" si="55"/>
        <v>66.180000000000007</v>
      </c>
      <c r="R99" s="44">
        <f t="shared" si="55"/>
        <v>66.180000000000007</v>
      </c>
      <c r="S99" s="44">
        <f t="shared" si="55"/>
        <v>66.180000000000007</v>
      </c>
      <c r="T99" s="44">
        <f t="shared" si="55"/>
        <v>66.180000000000007</v>
      </c>
      <c r="U99" s="44">
        <f t="shared" si="55"/>
        <v>66.180000000000007</v>
      </c>
      <c r="V99" s="44">
        <f t="shared" si="55"/>
        <v>66.180000000000007</v>
      </c>
      <c r="W99" s="44">
        <f t="shared" si="55"/>
        <v>66.180000000000007</v>
      </c>
      <c r="X99" s="44">
        <f t="shared" si="55"/>
        <v>66.180000000000007</v>
      </c>
      <c r="Y99" s="44">
        <f t="shared" si="55"/>
        <v>66.180000000000007</v>
      </c>
      <c r="Z99" s="44">
        <f t="shared" si="55"/>
        <v>66.180000000000007</v>
      </c>
      <c r="AA99" s="44">
        <f t="shared" si="55"/>
        <v>66.180000000000007</v>
      </c>
    </row>
    <row r="100" spans="1:27" ht="12.75" customHeight="1" outlineLevel="1" x14ac:dyDescent="0.2">
      <c r="A100" s="99" t="s">
        <v>2507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customHeight="1" outlineLevel="1" x14ac:dyDescent="0.2">
      <c r="A101" s="99" t="s">
        <v>2508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x14ac:dyDescent="0.2">
      <c r="A102" s="98" t="s">
        <v>2509</v>
      </c>
      <c r="B102" s="28" t="str">
        <f>"20"&amp;"."&amp;$B$801&amp;"."&amp;$B$802</f>
        <v>20.07.2023</v>
      </c>
      <c r="C102" s="90" t="s">
        <v>76</v>
      </c>
      <c r="D102" s="91">
        <f>ROUND(((D103+D104+D106+D105)/1000),5)</f>
        <v>1.4387799999999999</v>
      </c>
      <c r="E102" s="91">
        <f>ROUND(((E103+E104+E106+E105)/1000),5)</f>
        <v>1.28677</v>
      </c>
      <c r="F102" s="91">
        <f>ROUND(((F103+F104+F106+F105)/1000),5)</f>
        <v>1.1490499999999999</v>
      </c>
      <c r="G102" s="91">
        <f t="shared" ref="G102:AA102" si="57">ROUND(((G103+G104+G106+G105)/1000),5)</f>
        <v>1.0806899999999999</v>
      </c>
      <c r="H102" s="91">
        <f t="shared" si="57"/>
        <v>1.06375</v>
      </c>
      <c r="I102" s="91">
        <f t="shared" si="57"/>
        <v>1.24488</v>
      </c>
      <c r="J102" s="91">
        <f t="shared" si="57"/>
        <v>1.3142400000000001</v>
      </c>
      <c r="K102" s="91">
        <f t="shared" si="57"/>
        <v>1.7048000000000001</v>
      </c>
      <c r="L102" s="91">
        <f t="shared" si="57"/>
        <v>2.0226899999999999</v>
      </c>
      <c r="M102" s="91">
        <f t="shared" si="57"/>
        <v>2.2252700000000001</v>
      </c>
      <c r="N102" s="91">
        <f t="shared" si="57"/>
        <v>2.2800400000000001</v>
      </c>
      <c r="O102" s="91">
        <f t="shared" si="57"/>
        <v>2.2869999999999999</v>
      </c>
      <c r="P102" s="91">
        <f t="shared" si="57"/>
        <v>2.2841999999999998</v>
      </c>
      <c r="Q102" s="91">
        <f t="shared" si="57"/>
        <v>2.2854299999999999</v>
      </c>
      <c r="R102" s="91">
        <f t="shared" si="57"/>
        <v>2.3046600000000002</v>
      </c>
      <c r="S102" s="91">
        <f t="shared" si="57"/>
        <v>2.2966500000000001</v>
      </c>
      <c r="T102" s="91">
        <f t="shared" si="57"/>
        <v>2.2957399999999999</v>
      </c>
      <c r="U102" s="91">
        <f t="shared" si="57"/>
        <v>2.28356</v>
      </c>
      <c r="V102" s="91">
        <f t="shared" si="57"/>
        <v>2.2405599999999999</v>
      </c>
      <c r="W102" s="91">
        <f t="shared" si="57"/>
        <v>2.2153800000000001</v>
      </c>
      <c r="X102" s="91">
        <f t="shared" si="57"/>
        <v>2.1957499999999999</v>
      </c>
      <c r="Y102" s="91">
        <f t="shared" si="57"/>
        <v>2.18519</v>
      </c>
      <c r="Z102" s="91">
        <f t="shared" si="57"/>
        <v>1.85883</v>
      </c>
      <c r="AA102" s="91">
        <f t="shared" si="57"/>
        <v>1.64232</v>
      </c>
    </row>
    <row r="103" spans="1:27" ht="12.75" customHeight="1" outlineLevel="1" x14ac:dyDescent="0.2">
      <c r="A103" s="99" t="s">
        <v>2510</v>
      </c>
      <c r="B103" s="63" t="s">
        <v>238</v>
      </c>
      <c r="C103" s="43" t="s">
        <v>79</v>
      </c>
      <c r="D103" s="44">
        <v>1258.18</v>
      </c>
      <c r="E103" s="44">
        <v>1106.17</v>
      </c>
      <c r="F103" s="44">
        <v>968.45</v>
      </c>
      <c r="G103" s="44">
        <v>900.09</v>
      </c>
      <c r="H103" s="44">
        <v>883.15</v>
      </c>
      <c r="I103" s="44">
        <v>1064.28</v>
      </c>
      <c r="J103" s="44">
        <v>1133.6400000000001</v>
      </c>
      <c r="K103" s="44">
        <v>1524.2</v>
      </c>
      <c r="L103" s="44">
        <v>1842.09</v>
      </c>
      <c r="M103" s="44">
        <v>2044.67</v>
      </c>
      <c r="N103" s="44">
        <v>2099.44</v>
      </c>
      <c r="O103" s="44">
        <v>2106.4</v>
      </c>
      <c r="P103" s="44">
        <v>2103.6</v>
      </c>
      <c r="Q103" s="44">
        <v>2104.83</v>
      </c>
      <c r="R103" s="44">
        <v>2124.06</v>
      </c>
      <c r="S103" s="44">
        <v>2116.0500000000002</v>
      </c>
      <c r="T103" s="44">
        <v>2115.14</v>
      </c>
      <c r="U103" s="44">
        <v>2102.96</v>
      </c>
      <c r="V103" s="44">
        <v>2059.96</v>
      </c>
      <c r="W103" s="44">
        <v>2034.78</v>
      </c>
      <c r="X103" s="44">
        <v>2015.15</v>
      </c>
      <c r="Y103" s="44">
        <v>2004.59</v>
      </c>
      <c r="Z103" s="44">
        <v>1678.23</v>
      </c>
      <c r="AA103" s="44">
        <v>1461.72</v>
      </c>
    </row>
    <row r="104" spans="1:27" ht="12.75" customHeight="1" outlineLevel="1" x14ac:dyDescent="0.2">
      <c r="A104" s="99" t="s">
        <v>2511</v>
      </c>
      <c r="B104" s="63" t="s">
        <v>90</v>
      </c>
      <c r="C104" s="43" t="s">
        <v>79</v>
      </c>
      <c r="D104" s="44">
        <f t="shared" ref="D104:AA104" si="58">$D$9</f>
        <v>66.180000000000007</v>
      </c>
      <c r="E104" s="44">
        <f t="shared" si="58"/>
        <v>66.180000000000007</v>
      </c>
      <c r="F104" s="44">
        <f t="shared" si="58"/>
        <v>66.180000000000007</v>
      </c>
      <c r="G104" s="44">
        <f t="shared" si="58"/>
        <v>66.180000000000007</v>
      </c>
      <c r="H104" s="44">
        <f t="shared" si="58"/>
        <v>66.180000000000007</v>
      </c>
      <c r="I104" s="44">
        <f t="shared" si="58"/>
        <v>66.180000000000007</v>
      </c>
      <c r="J104" s="44">
        <f t="shared" si="58"/>
        <v>66.180000000000007</v>
      </c>
      <c r="K104" s="44">
        <f t="shared" si="58"/>
        <v>66.180000000000007</v>
      </c>
      <c r="L104" s="44">
        <f t="shared" si="58"/>
        <v>66.180000000000007</v>
      </c>
      <c r="M104" s="44">
        <f t="shared" si="58"/>
        <v>66.180000000000007</v>
      </c>
      <c r="N104" s="44">
        <f t="shared" si="58"/>
        <v>66.180000000000007</v>
      </c>
      <c r="O104" s="44">
        <f t="shared" si="58"/>
        <v>66.180000000000007</v>
      </c>
      <c r="P104" s="44">
        <f t="shared" si="58"/>
        <v>66.180000000000007</v>
      </c>
      <c r="Q104" s="44">
        <f t="shared" si="58"/>
        <v>66.180000000000007</v>
      </c>
      <c r="R104" s="44">
        <f t="shared" si="58"/>
        <v>66.180000000000007</v>
      </c>
      <c r="S104" s="44">
        <f t="shared" si="58"/>
        <v>66.180000000000007</v>
      </c>
      <c r="T104" s="44">
        <f t="shared" si="58"/>
        <v>66.180000000000007</v>
      </c>
      <c r="U104" s="44">
        <f t="shared" si="58"/>
        <v>66.180000000000007</v>
      </c>
      <c r="V104" s="44">
        <f t="shared" si="58"/>
        <v>66.180000000000007</v>
      </c>
      <c r="W104" s="44">
        <f t="shared" si="58"/>
        <v>66.180000000000007</v>
      </c>
      <c r="X104" s="44">
        <f t="shared" si="58"/>
        <v>66.180000000000007</v>
      </c>
      <c r="Y104" s="44">
        <f t="shared" si="58"/>
        <v>66.180000000000007</v>
      </c>
      <c r="Z104" s="44">
        <f t="shared" si="58"/>
        <v>66.180000000000007</v>
      </c>
      <c r="AA104" s="44">
        <f t="shared" si="58"/>
        <v>66.180000000000007</v>
      </c>
    </row>
    <row r="105" spans="1:27" ht="12.75" customHeight="1" outlineLevel="1" x14ac:dyDescent="0.2">
      <c r="A105" s="99" t="s">
        <v>2512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customHeight="1" outlineLevel="1" x14ac:dyDescent="0.2">
      <c r="A106" s="99" t="s">
        <v>2513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x14ac:dyDescent="0.2">
      <c r="A107" s="98" t="s">
        <v>2514</v>
      </c>
      <c r="B107" s="28" t="str">
        <f>"21"&amp;"."&amp;$B$801&amp;"."&amp;$B$802</f>
        <v>21.07.2023</v>
      </c>
      <c r="C107" s="90" t="s">
        <v>76</v>
      </c>
      <c r="D107" s="91">
        <f>ROUND(((D108+D109+D111+D110)/1000),5)</f>
        <v>1.40164</v>
      </c>
      <c r="E107" s="91">
        <f>ROUND(((E108+E109+E111+E110)/1000),5)</f>
        <v>1.2619</v>
      </c>
      <c r="F107" s="91">
        <f>ROUND(((F108+F109+F111+F110)/1000),5)</f>
        <v>1.1874800000000001</v>
      </c>
      <c r="G107" s="91">
        <f t="shared" ref="G107:AA107" si="60">ROUND(((G108+G109+G111+G110)/1000),5)</f>
        <v>1.11084</v>
      </c>
      <c r="H107" s="91">
        <f t="shared" si="60"/>
        <v>1.08308</v>
      </c>
      <c r="I107" s="91">
        <f t="shared" si="60"/>
        <v>1.2319500000000001</v>
      </c>
      <c r="J107" s="91">
        <f t="shared" si="60"/>
        <v>1.3503700000000001</v>
      </c>
      <c r="K107" s="91">
        <f t="shared" si="60"/>
        <v>1.653</v>
      </c>
      <c r="L107" s="91">
        <f t="shared" si="60"/>
        <v>2.0874100000000002</v>
      </c>
      <c r="M107" s="91">
        <f t="shared" si="60"/>
        <v>2.27922</v>
      </c>
      <c r="N107" s="91">
        <f t="shared" si="60"/>
        <v>2.2964799999999999</v>
      </c>
      <c r="O107" s="91">
        <f t="shared" si="60"/>
        <v>2.2907899999999999</v>
      </c>
      <c r="P107" s="91">
        <f t="shared" si="60"/>
        <v>2.28233</v>
      </c>
      <c r="Q107" s="91">
        <f t="shared" si="60"/>
        <v>2.29196</v>
      </c>
      <c r="R107" s="91">
        <f t="shared" si="60"/>
        <v>2.29114</v>
      </c>
      <c r="S107" s="91">
        <f t="shared" si="60"/>
        <v>2.28505</v>
      </c>
      <c r="T107" s="91">
        <f t="shared" si="60"/>
        <v>2.2803399999999998</v>
      </c>
      <c r="U107" s="91">
        <f t="shared" si="60"/>
        <v>2.2789700000000002</v>
      </c>
      <c r="V107" s="91">
        <f t="shared" si="60"/>
        <v>2.2610299999999999</v>
      </c>
      <c r="W107" s="91">
        <f t="shared" si="60"/>
        <v>2.26091</v>
      </c>
      <c r="X107" s="91">
        <f t="shared" si="60"/>
        <v>2.24627</v>
      </c>
      <c r="Y107" s="91">
        <f t="shared" si="60"/>
        <v>2.2498399999999998</v>
      </c>
      <c r="Z107" s="91">
        <f t="shared" si="60"/>
        <v>2.1047799999999999</v>
      </c>
      <c r="AA107" s="91">
        <f t="shared" si="60"/>
        <v>1.7548699999999999</v>
      </c>
    </row>
    <row r="108" spans="1:27" ht="12.75" customHeight="1" outlineLevel="1" x14ac:dyDescent="0.2">
      <c r="A108" s="99" t="s">
        <v>2515</v>
      </c>
      <c r="B108" s="63" t="s">
        <v>238</v>
      </c>
      <c r="C108" s="43" t="s">
        <v>79</v>
      </c>
      <c r="D108" s="44">
        <v>1221.04</v>
      </c>
      <c r="E108" s="44">
        <v>1081.3</v>
      </c>
      <c r="F108" s="44">
        <v>1006.88</v>
      </c>
      <c r="G108" s="44">
        <v>930.24</v>
      </c>
      <c r="H108" s="44">
        <v>902.48</v>
      </c>
      <c r="I108" s="44">
        <v>1051.3499999999999</v>
      </c>
      <c r="J108" s="44">
        <v>1169.77</v>
      </c>
      <c r="K108" s="44">
        <v>1472.4</v>
      </c>
      <c r="L108" s="44">
        <v>1906.81</v>
      </c>
      <c r="M108" s="44">
        <v>2098.62</v>
      </c>
      <c r="N108" s="44">
        <v>2115.88</v>
      </c>
      <c r="O108" s="44">
        <v>2110.19</v>
      </c>
      <c r="P108" s="44">
        <v>2101.73</v>
      </c>
      <c r="Q108" s="44">
        <v>2111.36</v>
      </c>
      <c r="R108" s="44">
        <v>2110.54</v>
      </c>
      <c r="S108" s="44">
        <v>2104.4499999999998</v>
      </c>
      <c r="T108" s="44">
        <v>2099.7399999999998</v>
      </c>
      <c r="U108" s="44">
        <v>2098.37</v>
      </c>
      <c r="V108" s="44">
        <v>2080.4299999999998</v>
      </c>
      <c r="W108" s="44">
        <v>2080.31</v>
      </c>
      <c r="X108" s="44">
        <v>2065.67</v>
      </c>
      <c r="Y108" s="44">
        <v>2069.2399999999998</v>
      </c>
      <c r="Z108" s="44">
        <v>1924.18</v>
      </c>
      <c r="AA108" s="44">
        <v>1574.27</v>
      </c>
    </row>
    <row r="109" spans="1:27" ht="12.75" customHeight="1" outlineLevel="1" x14ac:dyDescent="0.2">
      <c r="A109" s="99" t="s">
        <v>2516</v>
      </c>
      <c r="B109" s="63" t="s">
        <v>90</v>
      </c>
      <c r="C109" s="43" t="s">
        <v>79</v>
      </c>
      <c r="D109" s="44">
        <f t="shared" ref="D109:AA109" si="61">$D$9</f>
        <v>66.180000000000007</v>
      </c>
      <c r="E109" s="44">
        <f t="shared" si="61"/>
        <v>66.180000000000007</v>
      </c>
      <c r="F109" s="44">
        <f t="shared" si="61"/>
        <v>66.180000000000007</v>
      </c>
      <c r="G109" s="44">
        <f t="shared" si="61"/>
        <v>66.180000000000007</v>
      </c>
      <c r="H109" s="44">
        <f t="shared" si="61"/>
        <v>66.180000000000007</v>
      </c>
      <c r="I109" s="44">
        <f t="shared" si="61"/>
        <v>66.180000000000007</v>
      </c>
      <c r="J109" s="44">
        <f t="shared" si="61"/>
        <v>66.180000000000007</v>
      </c>
      <c r="K109" s="44">
        <f t="shared" si="61"/>
        <v>66.180000000000007</v>
      </c>
      <c r="L109" s="44">
        <f t="shared" si="61"/>
        <v>66.180000000000007</v>
      </c>
      <c r="M109" s="44">
        <f t="shared" si="61"/>
        <v>66.180000000000007</v>
      </c>
      <c r="N109" s="44">
        <f t="shared" si="61"/>
        <v>66.180000000000007</v>
      </c>
      <c r="O109" s="44">
        <f t="shared" si="61"/>
        <v>66.180000000000007</v>
      </c>
      <c r="P109" s="44">
        <f t="shared" si="61"/>
        <v>66.180000000000007</v>
      </c>
      <c r="Q109" s="44">
        <f t="shared" si="61"/>
        <v>66.180000000000007</v>
      </c>
      <c r="R109" s="44">
        <f t="shared" si="61"/>
        <v>66.180000000000007</v>
      </c>
      <c r="S109" s="44">
        <f t="shared" si="61"/>
        <v>66.180000000000007</v>
      </c>
      <c r="T109" s="44">
        <f t="shared" si="61"/>
        <v>66.180000000000007</v>
      </c>
      <c r="U109" s="44">
        <f t="shared" si="61"/>
        <v>66.180000000000007</v>
      </c>
      <c r="V109" s="44">
        <f t="shared" si="61"/>
        <v>66.180000000000007</v>
      </c>
      <c r="W109" s="44">
        <f t="shared" si="61"/>
        <v>66.180000000000007</v>
      </c>
      <c r="X109" s="44">
        <f t="shared" si="61"/>
        <v>66.180000000000007</v>
      </c>
      <c r="Y109" s="44">
        <f t="shared" si="61"/>
        <v>66.180000000000007</v>
      </c>
      <c r="Z109" s="44">
        <f t="shared" si="61"/>
        <v>66.180000000000007</v>
      </c>
      <c r="AA109" s="44">
        <f t="shared" si="61"/>
        <v>66.180000000000007</v>
      </c>
    </row>
    <row r="110" spans="1:27" ht="12.75" customHeight="1" outlineLevel="1" x14ac:dyDescent="0.2">
      <c r="A110" s="99" t="s">
        <v>2517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customHeight="1" outlineLevel="1" x14ac:dyDescent="0.2">
      <c r="A111" s="99" t="s">
        <v>2518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x14ac:dyDescent="0.2">
      <c r="A112" s="98" t="s">
        <v>2519</v>
      </c>
      <c r="B112" s="28" t="str">
        <f>"22"&amp;"."&amp;$B$801&amp;"."&amp;$B$802</f>
        <v>22.07.2023</v>
      </c>
      <c r="C112" s="90" t="s">
        <v>76</v>
      </c>
      <c r="D112" s="91">
        <f>ROUND(((D113+D114+D116+D115)/1000),5)</f>
        <v>1.7445999999999999</v>
      </c>
      <c r="E112" s="91">
        <f>ROUND(((E113+E114+E116+E115)/1000),5)</f>
        <v>1.6099399999999999</v>
      </c>
      <c r="F112" s="91">
        <f>ROUND(((F113+F114+F116+F115)/1000),5)</f>
        <v>1.4692400000000001</v>
      </c>
      <c r="G112" s="91">
        <f t="shared" ref="G112:AA112" si="63">ROUND(((G113+G114+G116+G115)/1000),5)</f>
        <v>1.3575299999999999</v>
      </c>
      <c r="H112" s="91">
        <f t="shared" si="63"/>
        <v>1.3064499999999999</v>
      </c>
      <c r="I112" s="91">
        <f t="shared" si="63"/>
        <v>1.37649</v>
      </c>
      <c r="J112" s="91">
        <f t="shared" si="63"/>
        <v>1.5084200000000001</v>
      </c>
      <c r="K112" s="91">
        <f t="shared" si="63"/>
        <v>1.6363399999999999</v>
      </c>
      <c r="L112" s="91">
        <f t="shared" si="63"/>
        <v>1.79695</v>
      </c>
      <c r="M112" s="91">
        <f t="shared" si="63"/>
        <v>2.20465</v>
      </c>
      <c r="N112" s="91">
        <f t="shared" si="63"/>
        <v>2.2726799999999998</v>
      </c>
      <c r="O112" s="91">
        <f t="shared" si="63"/>
        <v>2.2816200000000002</v>
      </c>
      <c r="P112" s="91">
        <f t="shared" si="63"/>
        <v>2.2759999999999998</v>
      </c>
      <c r="Q112" s="91">
        <f t="shared" si="63"/>
        <v>2.2726500000000001</v>
      </c>
      <c r="R112" s="91">
        <f t="shared" si="63"/>
        <v>2.2743000000000002</v>
      </c>
      <c r="S112" s="91">
        <f t="shared" si="63"/>
        <v>2.2648999999999999</v>
      </c>
      <c r="T112" s="91">
        <f t="shared" si="63"/>
        <v>2.23644</v>
      </c>
      <c r="U112" s="91">
        <f t="shared" si="63"/>
        <v>2.2020200000000001</v>
      </c>
      <c r="V112" s="91">
        <f t="shared" si="63"/>
        <v>2.1757</v>
      </c>
      <c r="W112" s="91">
        <f t="shared" si="63"/>
        <v>2.1237599999999999</v>
      </c>
      <c r="X112" s="91">
        <f t="shared" si="63"/>
        <v>2.11694</v>
      </c>
      <c r="Y112" s="91">
        <f t="shared" si="63"/>
        <v>2.1315300000000001</v>
      </c>
      <c r="Z112" s="91">
        <f t="shared" si="63"/>
        <v>1.94845</v>
      </c>
      <c r="AA112" s="91">
        <f t="shared" si="63"/>
        <v>1.74136</v>
      </c>
    </row>
    <row r="113" spans="1:27" ht="12.75" customHeight="1" outlineLevel="1" x14ac:dyDescent="0.2">
      <c r="A113" s="99" t="s">
        <v>2520</v>
      </c>
      <c r="B113" s="63" t="s">
        <v>238</v>
      </c>
      <c r="C113" s="43" t="s">
        <v>79</v>
      </c>
      <c r="D113" s="44">
        <v>1564</v>
      </c>
      <c r="E113" s="44">
        <v>1429.34</v>
      </c>
      <c r="F113" s="44">
        <v>1288.6400000000001</v>
      </c>
      <c r="G113" s="44">
        <v>1176.93</v>
      </c>
      <c r="H113" s="44">
        <v>1125.8499999999999</v>
      </c>
      <c r="I113" s="44">
        <v>1195.8900000000001</v>
      </c>
      <c r="J113" s="44">
        <v>1327.82</v>
      </c>
      <c r="K113" s="44">
        <v>1455.74</v>
      </c>
      <c r="L113" s="44">
        <v>1616.35</v>
      </c>
      <c r="M113" s="44">
        <v>2024.05</v>
      </c>
      <c r="N113" s="44">
        <v>2092.08</v>
      </c>
      <c r="O113" s="44">
        <v>2101.02</v>
      </c>
      <c r="P113" s="44">
        <v>2095.4</v>
      </c>
      <c r="Q113" s="44">
        <v>2092.0500000000002</v>
      </c>
      <c r="R113" s="44">
        <v>2093.6999999999998</v>
      </c>
      <c r="S113" s="44">
        <v>2084.3000000000002</v>
      </c>
      <c r="T113" s="44">
        <v>2055.84</v>
      </c>
      <c r="U113" s="44">
        <v>2021.42</v>
      </c>
      <c r="V113" s="44">
        <v>1995.1</v>
      </c>
      <c r="W113" s="44">
        <v>1943.16</v>
      </c>
      <c r="X113" s="44">
        <v>1936.34</v>
      </c>
      <c r="Y113" s="44">
        <v>1950.93</v>
      </c>
      <c r="Z113" s="44">
        <v>1767.85</v>
      </c>
      <c r="AA113" s="44">
        <v>1560.76</v>
      </c>
    </row>
    <row r="114" spans="1:27" ht="12.75" customHeight="1" outlineLevel="1" x14ac:dyDescent="0.2">
      <c r="A114" s="99" t="s">
        <v>2521</v>
      </c>
      <c r="B114" s="63" t="s">
        <v>90</v>
      </c>
      <c r="C114" s="43" t="s">
        <v>79</v>
      </c>
      <c r="D114" s="44">
        <f t="shared" ref="D114:AA114" si="64">$D$9</f>
        <v>66.180000000000007</v>
      </c>
      <c r="E114" s="44">
        <f t="shared" si="64"/>
        <v>66.180000000000007</v>
      </c>
      <c r="F114" s="44">
        <f t="shared" si="64"/>
        <v>66.180000000000007</v>
      </c>
      <c r="G114" s="44">
        <f t="shared" si="64"/>
        <v>66.180000000000007</v>
      </c>
      <c r="H114" s="44">
        <f t="shared" si="64"/>
        <v>66.180000000000007</v>
      </c>
      <c r="I114" s="44">
        <f t="shared" si="64"/>
        <v>66.180000000000007</v>
      </c>
      <c r="J114" s="44">
        <f t="shared" si="64"/>
        <v>66.180000000000007</v>
      </c>
      <c r="K114" s="44">
        <f t="shared" si="64"/>
        <v>66.180000000000007</v>
      </c>
      <c r="L114" s="44">
        <f t="shared" si="64"/>
        <v>66.180000000000007</v>
      </c>
      <c r="M114" s="44">
        <f t="shared" si="64"/>
        <v>66.180000000000007</v>
      </c>
      <c r="N114" s="44">
        <f t="shared" si="64"/>
        <v>66.180000000000007</v>
      </c>
      <c r="O114" s="44">
        <f t="shared" si="64"/>
        <v>66.180000000000007</v>
      </c>
      <c r="P114" s="44">
        <f t="shared" si="64"/>
        <v>66.180000000000007</v>
      </c>
      <c r="Q114" s="44">
        <f t="shared" si="64"/>
        <v>66.180000000000007</v>
      </c>
      <c r="R114" s="44">
        <f t="shared" si="64"/>
        <v>66.180000000000007</v>
      </c>
      <c r="S114" s="44">
        <f t="shared" si="64"/>
        <v>66.180000000000007</v>
      </c>
      <c r="T114" s="44">
        <f t="shared" si="64"/>
        <v>66.180000000000007</v>
      </c>
      <c r="U114" s="44">
        <f t="shared" si="64"/>
        <v>66.180000000000007</v>
      </c>
      <c r="V114" s="44">
        <f t="shared" si="64"/>
        <v>66.180000000000007</v>
      </c>
      <c r="W114" s="44">
        <f t="shared" si="64"/>
        <v>66.180000000000007</v>
      </c>
      <c r="X114" s="44">
        <f t="shared" si="64"/>
        <v>66.180000000000007</v>
      </c>
      <c r="Y114" s="44">
        <f t="shared" si="64"/>
        <v>66.180000000000007</v>
      </c>
      <c r="Z114" s="44">
        <f t="shared" si="64"/>
        <v>66.180000000000007</v>
      </c>
      <c r="AA114" s="44">
        <f t="shared" si="64"/>
        <v>66.180000000000007</v>
      </c>
    </row>
    <row r="115" spans="1:27" ht="12.75" customHeight="1" outlineLevel="1" x14ac:dyDescent="0.2">
      <c r="A115" s="99" t="s">
        <v>2522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customHeight="1" outlineLevel="1" x14ac:dyDescent="0.2">
      <c r="A116" s="99" t="s">
        <v>2523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x14ac:dyDescent="0.2">
      <c r="A117" s="98" t="s">
        <v>2524</v>
      </c>
      <c r="B117" s="28" t="str">
        <f>"23"&amp;"."&amp;$B$801&amp;"."&amp;$B$802</f>
        <v>23.07.2023</v>
      </c>
      <c r="C117" s="90" t="s">
        <v>76</v>
      </c>
      <c r="D117" s="91">
        <f>ROUND(((D118+D119+D121+D120)/1000),5)</f>
        <v>1.55731</v>
      </c>
      <c r="E117" s="91">
        <f>ROUND(((E118+E119+E121+E120)/1000),5)</f>
        <v>1.4095</v>
      </c>
      <c r="F117" s="91">
        <f>ROUND(((F118+F119+F121+F120)/1000),5)</f>
        <v>1.2355700000000001</v>
      </c>
      <c r="G117" s="91">
        <f t="shared" ref="G117:AA117" si="66">ROUND(((G118+G119+G121+G120)/1000),5)</f>
        <v>1.13174</v>
      </c>
      <c r="H117" s="91">
        <f t="shared" si="66"/>
        <v>1.08125</v>
      </c>
      <c r="I117" s="91">
        <f t="shared" si="66"/>
        <v>1.1357299999999999</v>
      </c>
      <c r="J117" s="91">
        <f t="shared" si="66"/>
        <v>1.1358200000000001</v>
      </c>
      <c r="K117" s="91">
        <f t="shared" si="66"/>
        <v>1.43207</v>
      </c>
      <c r="L117" s="91">
        <f t="shared" si="66"/>
        <v>1.6514500000000001</v>
      </c>
      <c r="M117" s="91">
        <f t="shared" si="66"/>
        <v>1.8690800000000001</v>
      </c>
      <c r="N117" s="91">
        <f t="shared" si="66"/>
        <v>2.05213</v>
      </c>
      <c r="O117" s="91">
        <f t="shared" si="66"/>
        <v>2.09023</v>
      </c>
      <c r="P117" s="91">
        <f t="shared" si="66"/>
        <v>2.0954100000000002</v>
      </c>
      <c r="Q117" s="91">
        <f t="shared" si="66"/>
        <v>2.1000800000000002</v>
      </c>
      <c r="R117" s="91">
        <f t="shared" si="66"/>
        <v>2.0997699999999999</v>
      </c>
      <c r="S117" s="91">
        <f t="shared" si="66"/>
        <v>2.09355</v>
      </c>
      <c r="T117" s="91">
        <f t="shared" si="66"/>
        <v>2.05396</v>
      </c>
      <c r="U117" s="91">
        <f t="shared" si="66"/>
        <v>2.0432999999999999</v>
      </c>
      <c r="V117" s="91">
        <f t="shared" si="66"/>
        <v>2.0358700000000001</v>
      </c>
      <c r="W117" s="91">
        <f t="shared" si="66"/>
        <v>2.02719</v>
      </c>
      <c r="X117" s="91">
        <f t="shared" si="66"/>
        <v>2.0329600000000001</v>
      </c>
      <c r="Y117" s="91">
        <f t="shared" si="66"/>
        <v>2.02942</v>
      </c>
      <c r="Z117" s="91">
        <f t="shared" si="66"/>
        <v>1.8512</v>
      </c>
      <c r="AA117" s="91">
        <f t="shared" si="66"/>
        <v>1.6805300000000001</v>
      </c>
    </row>
    <row r="118" spans="1:27" ht="12.75" customHeight="1" outlineLevel="1" x14ac:dyDescent="0.2">
      <c r="A118" s="99" t="s">
        <v>2525</v>
      </c>
      <c r="B118" s="63" t="s">
        <v>238</v>
      </c>
      <c r="C118" s="43" t="s">
        <v>79</v>
      </c>
      <c r="D118" s="44">
        <v>1376.71</v>
      </c>
      <c r="E118" s="44">
        <v>1228.9000000000001</v>
      </c>
      <c r="F118" s="44">
        <v>1054.97</v>
      </c>
      <c r="G118" s="44">
        <v>951.14</v>
      </c>
      <c r="H118" s="44">
        <v>900.65</v>
      </c>
      <c r="I118" s="44">
        <v>955.13</v>
      </c>
      <c r="J118" s="44">
        <v>955.22</v>
      </c>
      <c r="K118" s="44">
        <v>1251.47</v>
      </c>
      <c r="L118" s="44">
        <v>1470.85</v>
      </c>
      <c r="M118" s="44">
        <v>1688.48</v>
      </c>
      <c r="N118" s="44">
        <v>1871.53</v>
      </c>
      <c r="O118" s="44">
        <v>1909.63</v>
      </c>
      <c r="P118" s="44">
        <v>1914.81</v>
      </c>
      <c r="Q118" s="44">
        <v>1919.48</v>
      </c>
      <c r="R118" s="44">
        <v>1919.17</v>
      </c>
      <c r="S118" s="44">
        <v>1912.95</v>
      </c>
      <c r="T118" s="44">
        <v>1873.36</v>
      </c>
      <c r="U118" s="44">
        <v>1862.7</v>
      </c>
      <c r="V118" s="44">
        <v>1855.27</v>
      </c>
      <c r="W118" s="44">
        <v>1846.59</v>
      </c>
      <c r="X118" s="44">
        <v>1852.36</v>
      </c>
      <c r="Y118" s="44">
        <v>1848.82</v>
      </c>
      <c r="Z118" s="44">
        <v>1670.6</v>
      </c>
      <c r="AA118" s="44">
        <v>1499.93</v>
      </c>
    </row>
    <row r="119" spans="1:27" ht="12.75" customHeight="1" outlineLevel="1" x14ac:dyDescent="0.2">
      <c r="A119" s="99" t="s">
        <v>2526</v>
      </c>
      <c r="B119" s="63" t="s">
        <v>90</v>
      </c>
      <c r="C119" s="43" t="s">
        <v>79</v>
      </c>
      <c r="D119" s="44">
        <f t="shared" ref="D119:AA119" si="67">$D$9</f>
        <v>66.180000000000007</v>
      </c>
      <c r="E119" s="44">
        <f t="shared" si="67"/>
        <v>66.180000000000007</v>
      </c>
      <c r="F119" s="44">
        <f t="shared" si="67"/>
        <v>66.180000000000007</v>
      </c>
      <c r="G119" s="44">
        <f t="shared" si="67"/>
        <v>66.180000000000007</v>
      </c>
      <c r="H119" s="44">
        <f t="shared" si="67"/>
        <v>66.180000000000007</v>
      </c>
      <c r="I119" s="44">
        <f t="shared" si="67"/>
        <v>66.180000000000007</v>
      </c>
      <c r="J119" s="44">
        <f t="shared" si="67"/>
        <v>66.180000000000007</v>
      </c>
      <c r="K119" s="44">
        <f t="shared" si="67"/>
        <v>66.180000000000007</v>
      </c>
      <c r="L119" s="44">
        <f t="shared" si="67"/>
        <v>66.180000000000007</v>
      </c>
      <c r="M119" s="44">
        <f t="shared" si="67"/>
        <v>66.180000000000007</v>
      </c>
      <c r="N119" s="44">
        <f t="shared" si="67"/>
        <v>66.180000000000007</v>
      </c>
      <c r="O119" s="44">
        <f t="shared" si="67"/>
        <v>66.180000000000007</v>
      </c>
      <c r="P119" s="44">
        <f t="shared" si="67"/>
        <v>66.180000000000007</v>
      </c>
      <c r="Q119" s="44">
        <f t="shared" si="67"/>
        <v>66.180000000000007</v>
      </c>
      <c r="R119" s="44">
        <f t="shared" si="67"/>
        <v>66.180000000000007</v>
      </c>
      <c r="S119" s="44">
        <f t="shared" si="67"/>
        <v>66.180000000000007</v>
      </c>
      <c r="T119" s="44">
        <f t="shared" si="67"/>
        <v>66.180000000000007</v>
      </c>
      <c r="U119" s="44">
        <f t="shared" si="67"/>
        <v>66.180000000000007</v>
      </c>
      <c r="V119" s="44">
        <f t="shared" si="67"/>
        <v>66.180000000000007</v>
      </c>
      <c r="W119" s="44">
        <f t="shared" si="67"/>
        <v>66.180000000000007</v>
      </c>
      <c r="X119" s="44">
        <f t="shared" si="67"/>
        <v>66.180000000000007</v>
      </c>
      <c r="Y119" s="44">
        <f t="shared" si="67"/>
        <v>66.180000000000007</v>
      </c>
      <c r="Z119" s="44">
        <f t="shared" si="67"/>
        <v>66.180000000000007</v>
      </c>
      <c r="AA119" s="44">
        <f t="shared" si="67"/>
        <v>66.180000000000007</v>
      </c>
    </row>
    <row r="120" spans="1:27" ht="12.75" customHeight="1" outlineLevel="1" x14ac:dyDescent="0.2">
      <c r="A120" s="99" t="s">
        <v>2527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customHeight="1" outlineLevel="1" x14ac:dyDescent="0.2">
      <c r="A121" s="99" t="s">
        <v>2528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x14ac:dyDescent="0.2">
      <c r="A122" s="98" t="s">
        <v>2529</v>
      </c>
      <c r="B122" s="28" t="str">
        <f>"24"&amp;"."&amp;$B$801&amp;"."&amp;$B$802</f>
        <v>24.07.2023</v>
      </c>
      <c r="C122" s="90" t="s">
        <v>76</v>
      </c>
      <c r="D122" s="91">
        <f>ROUND(((D123+D124+D126+D125)/1000),5)</f>
        <v>1.4613700000000001</v>
      </c>
      <c r="E122" s="91">
        <f>ROUND(((E123+E124+E126+E125)/1000),5)</f>
        <v>1.3105899999999999</v>
      </c>
      <c r="F122" s="91">
        <f>ROUND(((F123+F124+F126+F125)/1000),5)</f>
        <v>1.2437800000000001</v>
      </c>
      <c r="G122" s="91">
        <f t="shared" ref="G122:AA122" si="69">ROUND(((G123+G124+G126+G125)/1000),5)</f>
        <v>1.1636500000000001</v>
      </c>
      <c r="H122" s="91">
        <f t="shared" si="69"/>
        <v>1.13541</v>
      </c>
      <c r="I122" s="91">
        <f t="shared" si="69"/>
        <v>1.3041799999999999</v>
      </c>
      <c r="J122" s="91">
        <f t="shared" si="69"/>
        <v>1.5160400000000001</v>
      </c>
      <c r="K122" s="91">
        <f t="shared" si="69"/>
        <v>1.64619</v>
      </c>
      <c r="L122" s="91">
        <f t="shared" si="69"/>
        <v>1.98262</v>
      </c>
      <c r="M122" s="91">
        <f t="shared" si="69"/>
        <v>2.21272</v>
      </c>
      <c r="N122" s="91">
        <f t="shared" si="69"/>
        <v>2.2787000000000002</v>
      </c>
      <c r="O122" s="91">
        <f t="shared" si="69"/>
        <v>2.28491</v>
      </c>
      <c r="P122" s="91">
        <f t="shared" si="69"/>
        <v>2.2721800000000001</v>
      </c>
      <c r="Q122" s="91">
        <f t="shared" si="69"/>
        <v>2.3157399999999999</v>
      </c>
      <c r="R122" s="91">
        <f t="shared" si="69"/>
        <v>2.3103799999999999</v>
      </c>
      <c r="S122" s="91">
        <f t="shared" si="69"/>
        <v>2.2843499999999999</v>
      </c>
      <c r="T122" s="91">
        <f t="shared" si="69"/>
        <v>2.27033</v>
      </c>
      <c r="U122" s="91">
        <f t="shared" si="69"/>
        <v>2.2493599999999998</v>
      </c>
      <c r="V122" s="91">
        <f t="shared" si="69"/>
        <v>2.1983199999999998</v>
      </c>
      <c r="W122" s="91">
        <f t="shared" si="69"/>
        <v>2.1803699999999999</v>
      </c>
      <c r="X122" s="91">
        <f t="shared" si="69"/>
        <v>2.1226099999999999</v>
      </c>
      <c r="Y122" s="91">
        <f t="shared" si="69"/>
        <v>2.1169199999999999</v>
      </c>
      <c r="Z122" s="91">
        <f t="shared" si="69"/>
        <v>1.81019</v>
      </c>
      <c r="AA122" s="91">
        <f t="shared" si="69"/>
        <v>1.6098399999999999</v>
      </c>
    </row>
    <row r="123" spans="1:27" ht="12.75" customHeight="1" outlineLevel="1" x14ac:dyDescent="0.2">
      <c r="A123" s="99" t="s">
        <v>2530</v>
      </c>
      <c r="B123" s="63" t="s">
        <v>238</v>
      </c>
      <c r="C123" s="43" t="s">
        <v>79</v>
      </c>
      <c r="D123" s="44">
        <v>1280.77</v>
      </c>
      <c r="E123" s="44">
        <v>1129.99</v>
      </c>
      <c r="F123" s="44">
        <v>1063.18</v>
      </c>
      <c r="G123" s="44">
        <v>983.05</v>
      </c>
      <c r="H123" s="44">
        <v>954.81</v>
      </c>
      <c r="I123" s="44">
        <v>1123.58</v>
      </c>
      <c r="J123" s="44">
        <v>1335.44</v>
      </c>
      <c r="K123" s="44">
        <v>1465.59</v>
      </c>
      <c r="L123" s="44">
        <v>1802.02</v>
      </c>
      <c r="M123" s="44">
        <v>2032.12</v>
      </c>
      <c r="N123" s="44">
        <v>2098.1</v>
      </c>
      <c r="O123" s="44">
        <v>2104.31</v>
      </c>
      <c r="P123" s="44">
        <v>2091.58</v>
      </c>
      <c r="Q123" s="44">
        <v>2135.14</v>
      </c>
      <c r="R123" s="44">
        <v>2129.7800000000002</v>
      </c>
      <c r="S123" s="44">
        <v>2103.75</v>
      </c>
      <c r="T123" s="44">
        <v>2089.73</v>
      </c>
      <c r="U123" s="44">
        <v>2068.7600000000002</v>
      </c>
      <c r="V123" s="44">
        <v>2017.72</v>
      </c>
      <c r="W123" s="44">
        <v>1999.77</v>
      </c>
      <c r="X123" s="44">
        <v>1942.01</v>
      </c>
      <c r="Y123" s="44">
        <v>1936.32</v>
      </c>
      <c r="Z123" s="44">
        <v>1629.59</v>
      </c>
      <c r="AA123" s="44">
        <v>1429.24</v>
      </c>
    </row>
    <row r="124" spans="1:27" ht="12.75" customHeight="1" outlineLevel="1" x14ac:dyDescent="0.2">
      <c r="A124" s="99" t="s">
        <v>2531</v>
      </c>
      <c r="B124" s="63" t="s">
        <v>90</v>
      </c>
      <c r="C124" s="43" t="s">
        <v>79</v>
      </c>
      <c r="D124" s="44">
        <f t="shared" ref="D124:AA124" si="70">$D$9</f>
        <v>66.180000000000007</v>
      </c>
      <c r="E124" s="44">
        <f t="shared" si="70"/>
        <v>66.180000000000007</v>
      </c>
      <c r="F124" s="44">
        <f t="shared" si="70"/>
        <v>66.180000000000007</v>
      </c>
      <c r="G124" s="44">
        <f t="shared" si="70"/>
        <v>66.180000000000007</v>
      </c>
      <c r="H124" s="44">
        <f t="shared" si="70"/>
        <v>66.180000000000007</v>
      </c>
      <c r="I124" s="44">
        <f t="shared" si="70"/>
        <v>66.180000000000007</v>
      </c>
      <c r="J124" s="44">
        <f t="shared" si="70"/>
        <v>66.180000000000007</v>
      </c>
      <c r="K124" s="44">
        <f t="shared" si="70"/>
        <v>66.180000000000007</v>
      </c>
      <c r="L124" s="44">
        <f t="shared" si="70"/>
        <v>66.180000000000007</v>
      </c>
      <c r="M124" s="44">
        <f t="shared" si="70"/>
        <v>66.180000000000007</v>
      </c>
      <c r="N124" s="44">
        <f t="shared" si="70"/>
        <v>66.180000000000007</v>
      </c>
      <c r="O124" s="44">
        <f t="shared" si="70"/>
        <v>66.180000000000007</v>
      </c>
      <c r="P124" s="44">
        <f t="shared" si="70"/>
        <v>66.180000000000007</v>
      </c>
      <c r="Q124" s="44">
        <f t="shared" si="70"/>
        <v>66.180000000000007</v>
      </c>
      <c r="R124" s="44">
        <f t="shared" si="70"/>
        <v>66.180000000000007</v>
      </c>
      <c r="S124" s="44">
        <f t="shared" si="70"/>
        <v>66.180000000000007</v>
      </c>
      <c r="T124" s="44">
        <f t="shared" si="70"/>
        <v>66.180000000000007</v>
      </c>
      <c r="U124" s="44">
        <f t="shared" si="70"/>
        <v>66.180000000000007</v>
      </c>
      <c r="V124" s="44">
        <f t="shared" si="70"/>
        <v>66.180000000000007</v>
      </c>
      <c r="W124" s="44">
        <f t="shared" si="70"/>
        <v>66.180000000000007</v>
      </c>
      <c r="X124" s="44">
        <f t="shared" si="70"/>
        <v>66.180000000000007</v>
      </c>
      <c r="Y124" s="44">
        <f t="shared" si="70"/>
        <v>66.180000000000007</v>
      </c>
      <c r="Z124" s="44">
        <f t="shared" si="70"/>
        <v>66.180000000000007</v>
      </c>
      <c r="AA124" s="44">
        <f t="shared" si="70"/>
        <v>66.180000000000007</v>
      </c>
    </row>
    <row r="125" spans="1:27" ht="12.75" customHeight="1" outlineLevel="1" x14ac:dyDescent="0.2">
      <c r="A125" s="99" t="s">
        <v>2532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customHeight="1" outlineLevel="1" x14ac:dyDescent="0.2">
      <c r="A126" s="99" t="s">
        <v>2533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x14ac:dyDescent="0.2">
      <c r="A127" s="98" t="s">
        <v>2534</v>
      </c>
      <c r="B127" s="28" t="str">
        <f>"25"&amp;"."&amp;$B$801&amp;"."&amp;$B$802</f>
        <v>25.07.2023</v>
      </c>
      <c r="C127" s="90" t="s">
        <v>76</v>
      </c>
      <c r="D127" s="91">
        <f>ROUND(((D128+D129+D131+D130)/1000),5)</f>
        <v>1.3934599999999999</v>
      </c>
      <c r="E127" s="91">
        <f>ROUND(((E128+E129+E131+E130)/1000),5)</f>
        <v>1.24891</v>
      </c>
      <c r="F127" s="91">
        <f>ROUND(((F128+F129+F131+F130)/1000),5)</f>
        <v>1.1039099999999999</v>
      </c>
      <c r="G127" s="91">
        <f t="shared" ref="G127:AA127" si="72">ROUND(((G128+G129+G131+G130)/1000),5)</f>
        <v>1.04545</v>
      </c>
      <c r="H127" s="91">
        <f t="shared" si="72"/>
        <v>1.01319</v>
      </c>
      <c r="I127" s="91">
        <f t="shared" si="72"/>
        <v>1.1995499999999999</v>
      </c>
      <c r="J127" s="91">
        <f t="shared" si="72"/>
        <v>1.3157399999999999</v>
      </c>
      <c r="K127" s="91">
        <f t="shared" si="72"/>
        <v>1.60507</v>
      </c>
      <c r="L127" s="91">
        <f t="shared" si="72"/>
        <v>1.7184600000000001</v>
      </c>
      <c r="M127" s="91">
        <f t="shared" si="72"/>
        <v>2.0037600000000002</v>
      </c>
      <c r="N127" s="91">
        <f t="shared" si="72"/>
        <v>2.0703100000000001</v>
      </c>
      <c r="O127" s="91">
        <f t="shared" si="72"/>
        <v>2.2020499999999998</v>
      </c>
      <c r="P127" s="91">
        <f t="shared" si="72"/>
        <v>2.1854499999999999</v>
      </c>
      <c r="Q127" s="91">
        <f t="shared" si="72"/>
        <v>2.2163200000000001</v>
      </c>
      <c r="R127" s="91">
        <f t="shared" si="72"/>
        <v>2.2833000000000001</v>
      </c>
      <c r="S127" s="91">
        <f t="shared" si="72"/>
        <v>2.28152</v>
      </c>
      <c r="T127" s="91">
        <f t="shared" si="72"/>
        <v>2.2789799999999998</v>
      </c>
      <c r="U127" s="91">
        <f t="shared" si="72"/>
        <v>2.2615400000000001</v>
      </c>
      <c r="V127" s="91">
        <f t="shared" si="72"/>
        <v>2.2099000000000002</v>
      </c>
      <c r="W127" s="91">
        <f t="shared" si="72"/>
        <v>2.0759099999999999</v>
      </c>
      <c r="X127" s="91">
        <f t="shared" si="72"/>
        <v>1.90652</v>
      </c>
      <c r="Y127" s="91">
        <f t="shared" si="72"/>
        <v>1.8898900000000001</v>
      </c>
      <c r="Z127" s="91">
        <f t="shared" si="72"/>
        <v>1.7034899999999999</v>
      </c>
      <c r="AA127" s="91">
        <f t="shared" si="72"/>
        <v>1.56545</v>
      </c>
    </row>
    <row r="128" spans="1:27" ht="12.75" customHeight="1" outlineLevel="1" x14ac:dyDescent="0.2">
      <c r="A128" s="99" t="s">
        <v>2535</v>
      </c>
      <c r="B128" s="63" t="s">
        <v>238</v>
      </c>
      <c r="C128" s="43" t="s">
        <v>79</v>
      </c>
      <c r="D128" s="44">
        <v>1212.8599999999999</v>
      </c>
      <c r="E128" s="44">
        <v>1068.31</v>
      </c>
      <c r="F128" s="44">
        <v>923.31</v>
      </c>
      <c r="G128" s="44">
        <v>864.85</v>
      </c>
      <c r="H128" s="44">
        <v>832.59</v>
      </c>
      <c r="I128" s="44">
        <v>1018.95</v>
      </c>
      <c r="J128" s="44">
        <v>1135.1400000000001</v>
      </c>
      <c r="K128" s="44">
        <v>1424.47</v>
      </c>
      <c r="L128" s="44">
        <v>1537.86</v>
      </c>
      <c r="M128" s="44">
        <v>1823.16</v>
      </c>
      <c r="N128" s="44">
        <v>1889.71</v>
      </c>
      <c r="O128" s="44">
        <v>2021.45</v>
      </c>
      <c r="P128" s="44">
        <v>2004.85</v>
      </c>
      <c r="Q128" s="44">
        <v>2035.72</v>
      </c>
      <c r="R128" s="44">
        <v>2102.6999999999998</v>
      </c>
      <c r="S128" s="44">
        <v>2100.92</v>
      </c>
      <c r="T128" s="44">
        <v>2098.38</v>
      </c>
      <c r="U128" s="44">
        <v>2080.94</v>
      </c>
      <c r="V128" s="44">
        <v>2029.3</v>
      </c>
      <c r="W128" s="44">
        <v>1895.31</v>
      </c>
      <c r="X128" s="44">
        <v>1725.92</v>
      </c>
      <c r="Y128" s="44">
        <v>1709.29</v>
      </c>
      <c r="Z128" s="44">
        <v>1522.89</v>
      </c>
      <c r="AA128" s="44">
        <v>1384.85</v>
      </c>
    </row>
    <row r="129" spans="1:27" ht="12.75" customHeight="1" outlineLevel="1" x14ac:dyDescent="0.2">
      <c r="A129" s="99" t="s">
        <v>2536</v>
      </c>
      <c r="B129" s="63" t="s">
        <v>90</v>
      </c>
      <c r="C129" s="43" t="s">
        <v>79</v>
      </c>
      <c r="D129" s="44">
        <f t="shared" ref="D129:AA129" si="73">$D$9</f>
        <v>66.180000000000007</v>
      </c>
      <c r="E129" s="44">
        <f t="shared" si="73"/>
        <v>66.180000000000007</v>
      </c>
      <c r="F129" s="44">
        <f t="shared" si="73"/>
        <v>66.180000000000007</v>
      </c>
      <c r="G129" s="44">
        <f t="shared" si="73"/>
        <v>66.180000000000007</v>
      </c>
      <c r="H129" s="44">
        <f t="shared" si="73"/>
        <v>66.180000000000007</v>
      </c>
      <c r="I129" s="44">
        <f t="shared" si="73"/>
        <v>66.180000000000007</v>
      </c>
      <c r="J129" s="44">
        <f t="shared" si="73"/>
        <v>66.180000000000007</v>
      </c>
      <c r="K129" s="44">
        <f t="shared" si="73"/>
        <v>66.180000000000007</v>
      </c>
      <c r="L129" s="44">
        <f t="shared" si="73"/>
        <v>66.180000000000007</v>
      </c>
      <c r="M129" s="44">
        <f t="shared" si="73"/>
        <v>66.180000000000007</v>
      </c>
      <c r="N129" s="44">
        <f t="shared" si="73"/>
        <v>66.180000000000007</v>
      </c>
      <c r="O129" s="44">
        <f t="shared" si="73"/>
        <v>66.180000000000007</v>
      </c>
      <c r="P129" s="44">
        <f t="shared" si="73"/>
        <v>66.180000000000007</v>
      </c>
      <c r="Q129" s="44">
        <f t="shared" si="73"/>
        <v>66.180000000000007</v>
      </c>
      <c r="R129" s="44">
        <f t="shared" si="73"/>
        <v>66.180000000000007</v>
      </c>
      <c r="S129" s="44">
        <f t="shared" si="73"/>
        <v>66.180000000000007</v>
      </c>
      <c r="T129" s="44">
        <f t="shared" si="73"/>
        <v>66.180000000000007</v>
      </c>
      <c r="U129" s="44">
        <f t="shared" si="73"/>
        <v>66.180000000000007</v>
      </c>
      <c r="V129" s="44">
        <f t="shared" si="73"/>
        <v>66.180000000000007</v>
      </c>
      <c r="W129" s="44">
        <f t="shared" si="73"/>
        <v>66.180000000000007</v>
      </c>
      <c r="X129" s="44">
        <f t="shared" si="73"/>
        <v>66.180000000000007</v>
      </c>
      <c r="Y129" s="44">
        <f t="shared" si="73"/>
        <v>66.180000000000007</v>
      </c>
      <c r="Z129" s="44">
        <f t="shared" si="73"/>
        <v>66.180000000000007</v>
      </c>
      <c r="AA129" s="44">
        <f t="shared" si="73"/>
        <v>66.180000000000007</v>
      </c>
    </row>
    <row r="130" spans="1:27" ht="12.75" customHeight="1" outlineLevel="1" x14ac:dyDescent="0.2">
      <c r="A130" s="99" t="s">
        <v>2537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customHeight="1" outlineLevel="1" x14ac:dyDescent="0.2">
      <c r="A131" s="99" t="s">
        <v>2538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x14ac:dyDescent="0.2">
      <c r="A132" s="98" t="s">
        <v>2539</v>
      </c>
      <c r="B132" s="28" t="str">
        <f>"26"&amp;"."&amp;$B$801&amp;"."&amp;$B$802</f>
        <v>26.07.2023</v>
      </c>
      <c r="C132" s="90" t="s">
        <v>76</v>
      </c>
      <c r="D132" s="91">
        <f>ROUND(((D133+D134+D136+D135)/1000),5)</f>
        <v>1.45756</v>
      </c>
      <c r="E132" s="91">
        <f>ROUND(((E133+E134+E136+E135)/1000),5)</f>
        <v>1.3330299999999999</v>
      </c>
      <c r="F132" s="91">
        <f>ROUND(((F133+F134+F136+F135)/1000),5)</f>
        <v>1.2144699999999999</v>
      </c>
      <c r="G132" s="91">
        <f t="shared" ref="G132:AA132" si="75">ROUND(((G133+G134+G136+G135)/1000),5)</f>
        <v>1.09412</v>
      </c>
      <c r="H132" s="91">
        <f t="shared" si="75"/>
        <v>1.0951900000000001</v>
      </c>
      <c r="I132" s="91">
        <f t="shared" si="75"/>
        <v>1.2688600000000001</v>
      </c>
      <c r="J132" s="91">
        <f t="shared" si="75"/>
        <v>1.3855500000000001</v>
      </c>
      <c r="K132" s="91">
        <f t="shared" si="75"/>
        <v>1.6725099999999999</v>
      </c>
      <c r="L132" s="91">
        <f t="shared" si="75"/>
        <v>1.9072</v>
      </c>
      <c r="M132" s="91">
        <f t="shared" si="75"/>
        <v>2.2794300000000001</v>
      </c>
      <c r="N132" s="91">
        <f t="shared" si="75"/>
        <v>2.3355999999999999</v>
      </c>
      <c r="O132" s="91">
        <f t="shared" si="75"/>
        <v>2.36958</v>
      </c>
      <c r="P132" s="91">
        <f t="shared" si="75"/>
        <v>2.3370700000000002</v>
      </c>
      <c r="Q132" s="91">
        <f t="shared" si="75"/>
        <v>2.3126699999999998</v>
      </c>
      <c r="R132" s="91">
        <f t="shared" si="75"/>
        <v>2.4278300000000002</v>
      </c>
      <c r="S132" s="91">
        <f t="shared" si="75"/>
        <v>2.3784100000000001</v>
      </c>
      <c r="T132" s="91">
        <f t="shared" si="75"/>
        <v>2.34301</v>
      </c>
      <c r="U132" s="91">
        <f t="shared" si="75"/>
        <v>2.3084500000000001</v>
      </c>
      <c r="V132" s="91">
        <f t="shared" si="75"/>
        <v>2.27169</v>
      </c>
      <c r="W132" s="91">
        <f t="shared" si="75"/>
        <v>2.24193</v>
      </c>
      <c r="X132" s="91">
        <f t="shared" si="75"/>
        <v>2.1846999999999999</v>
      </c>
      <c r="Y132" s="91">
        <f t="shared" si="75"/>
        <v>2.07877</v>
      </c>
      <c r="Z132" s="91">
        <f t="shared" si="75"/>
        <v>1.9425300000000001</v>
      </c>
      <c r="AA132" s="91">
        <f t="shared" si="75"/>
        <v>1.6253599999999999</v>
      </c>
    </row>
    <row r="133" spans="1:27" ht="12.75" customHeight="1" outlineLevel="1" x14ac:dyDescent="0.2">
      <c r="A133" s="99" t="s">
        <v>2540</v>
      </c>
      <c r="B133" s="63" t="s">
        <v>238</v>
      </c>
      <c r="C133" s="43" t="s">
        <v>79</v>
      </c>
      <c r="D133" s="44">
        <v>1276.96</v>
      </c>
      <c r="E133" s="44">
        <v>1152.43</v>
      </c>
      <c r="F133" s="44">
        <v>1033.8699999999999</v>
      </c>
      <c r="G133" s="44">
        <v>913.52</v>
      </c>
      <c r="H133" s="44">
        <v>914.59</v>
      </c>
      <c r="I133" s="44">
        <v>1088.26</v>
      </c>
      <c r="J133" s="44">
        <v>1204.95</v>
      </c>
      <c r="K133" s="44">
        <v>1491.91</v>
      </c>
      <c r="L133" s="44">
        <v>1726.6</v>
      </c>
      <c r="M133" s="44">
        <v>2098.83</v>
      </c>
      <c r="N133" s="44">
        <v>2155</v>
      </c>
      <c r="O133" s="44">
        <v>2188.98</v>
      </c>
      <c r="P133" s="44">
        <v>2156.4699999999998</v>
      </c>
      <c r="Q133" s="44">
        <v>2132.0700000000002</v>
      </c>
      <c r="R133" s="44">
        <v>2247.23</v>
      </c>
      <c r="S133" s="44">
        <v>2197.81</v>
      </c>
      <c r="T133" s="44">
        <v>2162.41</v>
      </c>
      <c r="U133" s="44">
        <v>2127.85</v>
      </c>
      <c r="V133" s="44">
        <v>2091.09</v>
      </c>
      <c r="W133" s="44">
        <v>2061.33</v>
      </c>
      <c r="X133" s="44">
        <v>2004.1</v>
      </c>
      <c r="Y133" s="44">
        <v>1898.17</v>
      </c>
      <c r="Z133" s="44">
        <v>1761.93</v>
      </c>
      <c r="AA133" s="44">
        <v>1444.76</v>
      </c>
    </row>
    <row r="134" spans="1:27" ht="12.75" customHeight="1" outlineLevel="1" x14ac:dyDescent="0.2">
      <c r="A134" s="99" t="s">
        <v>2541</v>
      </c>
      <c r="B134" s="63" t="s">
        <v>90</v>
      </c>
      <c r="C134" s="43" t="s">
        <v>79</v>
      </c>
      <c r="D134" s="44">
        <f t="shared" ref="D134:AA134" si="76">$D$9</f>
        <v>66.180000000000007</v>
      </c>
      <c r="E134" s="44">
        <f t="shared" si="76"/>
        <v>66.180000000000007</v>
      </c>
      <c r="F134" s="44">
        <f t="shared" si="76"/>
        <v>66.180000000000007</v>
      </c>
      <c r="G134" s="44">
        <f t="shared" si="76"/>
        <v>66.180000000000007</v>
      </c>
      <c r="H134" s="44">
        <f t="shared" si="76"/>
        <v>66.180000000000007</v>
      </c>
      <c r="I134" s="44">
        <f t="shared" si="76"/>
        <v>66.180000000000007</v>
      </c>
      <c r="J134" s="44">
        <f t="shared" si="76"/>
        <v>66.180000000000007</v>
      </c>
      <c r="K134" s="44">
        <f t="shared" si="76"/>
        <v>66.180000000000007</v>
      </c>
      <c r="L134" s="44">
        <f t="shared" si="76"/>
        <v>66.180000000000007</v>
      </c>
      <c r="M134" s="44">
        <f t="shared" si="76"/>
        <v>66.180000000000007</v>
      </c>
      <c r="N134" s="44">
        <f t="shared" si="76"/>
        <v>66.180000000000007</v>
      </c>
      <c r="O134" s="44">
        <f t="shared" si="76"/>
        <v>66.180000000000007</v>
      </c>
      <c r="P134" s="44">
        <f t="shared" si="76"/>
        <v>66.180000000000007</v>
      </c>
      <c r="Q134" s="44">
        <f t="shared" si="76"/>
        <v>66.180000000000007</v>
      </c>
      <c r="R134" s="44">
        <f t="shared" si="76"/>
        <v>66.180000000000007</v>
      </c>
      <c r="S134" s="44">
        <f t="shared" si="76"/>
        <v>66.180000000000007</v>
      </c>
      <c r="T134" s="44">
        <f t="shared" si="76"/>
        <v>66.180000000000007</v>
      </c>
      <c r="U134" s="44">
        <f t="shared" si="76"/>
        <v>66.180000000000007</v>
      </c>
      <c r="V134" s="44">
        <f t="shared" si="76"/>
        <v>66.180000000000007</v>
      </c>
      <c r="W134" s="44">
        <f t="shared" si="76"/>
        <v>66.180000000000007</v>
      </c>
      <c r="X134" s="44">
        <f t="shared" si="76"/>
        <v>66.180000000000007</v>
      </c>
      <c r="Y134" s="44">
        <f t="shared" si="76"/>
        <v>66.180000000000007</v>
      </c>
      <c r="Z134" s="44">
        <f t="shared" si="76"/>
        <v>66.180000000000007</v>
      </c>
      <c r="AA134" s="44">
        <f t="shared" si="76"/>
        <v>66.180000000000007</v>
      </c>
    </row>
    <row r="135" spans="1:27" ht="12.75" customHeight="1" outlineLevel="1" x14ac:dyDescent="0.2">
      <c r="A135" s="99" t="s">
        <v>2542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customHeight="1" outlineLevel="1" x14ac:dyDescent="0.2">
      <c r="A136" s="99" t="s">
        <v>2543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x14ac:dyDescent="0.2">
      <c r="A137" s="98" t="s">
        <v>2544</v>
      </c>
      <c r="B137" s="28" t="str">
        <f>"27"&amp;"."&amp;$B$801&amp;"."&amp;$B$802</f>
        <v>27.07.2023</v>
      </c>
      <c r="C137" s="90" t="s">
        <v>76</v>
      </c>
      <c r="D137" s="91">
        <f>ROUND(((D138+D139+D141+D140)/1000),5)</f>
        <v>1.4524900000000001</v>
      </c>
      <c r="E137" s="91">
        <f>ROUND(((E138+E139+E141+E140)/1000),5)</f>
        <v>1.2717400000000001</v>
      </c>
      <c r="F137" s="91">
        <f>ROUND(((F138+F139+F141+F140)/1000),5)</f>
        <v>1.1163400000000001</v>
      </c>
      <c r="G137" s="91">
        <f t="shared" ref="G137:AA137" si="78">ROUND(((G138+G139+G141+G140)/1000),5)</f>
        <v>0.99722999999999995</v>
      </c>
      <c r="H137" s="91">
        <f t="shared" si="78"/>
        <v>0.96840000000000004</v>
      </c>
      <c r="I137" s="91">
        <f t="shared" si="78"/>
        <v>1.2070099999999999</v>
      </c>
      <c r="J137" s="91">
        <f t="shared" si="78"/>
        <v>1.47584</v>
      </c>
      <c r="K137" s="91">
        <f t="shared" si="78"/>
        <v>1.6168800000000001</v>
      </c>
      <c r="L137" s="91">
        <f t="shared" si="78"/>
        <v>2.0310800000000002</v>
      </c>
      <c r="M137" s="91">
        <f t="shared" si="78"/>
        <v>2.29156</v>
      </c>
      <c r="N137" s="91">
        <f t="shared" si="78"/>
        <v>2.2993100000000002</v>
      </c>
      <c r="O137" s="91">
        <f t="shared" si="78"/>
        <v>2.30647</v>
      </c>
      <c r="P137" s="91">
        <f t="shared" si="78"/>
        <v>2.2935599999999998</v>
      </c>
      <c r="Q137" s="91">
        <f t="shared" si="78"/>
        <v>2.30681</v>
      </c>
      <c r="R137" s="91">
        <f t="shared" si="78"/>
        <v>2.3187600000000002</v>
      </c>
      <c r="S137" s="91">
        <f t="shared" si="78"/>
        <v>2.3058200000000002</v>
      </c>
      <c r="T137" s="91">
        <f t="shared" si="78"/>
        <v>2.3281000000000001</v>
      </c>
      <c r="U137" s="91">
        <f t="shared" si="78"/>
        <v>2.3087399999999998</v>
      </c>
      <c r="V137" s="91">
        <f t="shared" si="78"/>
        <v>2.2794300000000001</v>
      </c>
      <c r="W137" s="91">
        <f t="shared" si="78"/>
        <v>2.2269199999999998</v>
      </c>
      <c r="X137" s="91">
        <f t="shared" si="78"/>
        <v>2.1367400000000001</v>
      </c>
      <c r="Y137" s="91">
        <f t="shared" si="78"/>
        <v>2.0819299999999998</v>
      </c>
      <c r="Z137" s="91">
        <f t="shared" si="78"/>
        <v>1.90913</v>
      </c>
      <c r="AA137" s="91">
        <f t="shared" si="78"/>
        <v>1.6043700000000001</v>
      </c>
    </row>
    <row r="138" spans="1:27" ht="12.75" customHeight="1" outlineLevel="1" x14ac:dyDescent="0.2">
      <c r="A138" s="99" t="s">
        <v>2545</v>
      </c>
      <c r="B138" s="63" t="s">
        <v>238</v>
      </c>
      <c r="C138" s="43" t="s">
        <v>79</v>
      </c>
      <c r="D138" s="44">
        <v>1271.8900000000001</v>
      </c>
      <c r="E138" s="44">
        <v>1091.1400000000001</v>
      </c>
      <c r="F138" s="44">
        <v>935.74</v>
      </c>
      <c r="G138" s="44">
        <v>816.63</v>
      </c>
      <c r="H138" s="44">
        <v>787.8</v>
      </c>
      <c r="I138" s="44">
        <v>1026.4100000000001</v>
      </c>
      <c r="J138" s="44">
        <v>1295.24</v>
      </c>
      <c r="K138" s="44">
        <v>1436.28</v>
      </c>
      <c r="L138" s="44">
        <v>1850.48</v>
      </c>
      <c r="M138" s="44">
        <v>2110.96</v>
      </c>
      <c r="N138" s="44">
        <v>2118.71</v>
      </c>
      <c r="O138" s="44">
        <v>2125.87</v>
      </c>
      <c r="P138" s="44">
        <v>2112.96</v>
      </c>
      <c r="Q138" s="44">
        <v>2126.21</v>
      </c>
      <c r="R138" s="44">
        <v>2138.16</v>
      </c>
      <c r="S138" s="44">
        <v>2125.2199999999998</v>
      </c>
      <c r="T138" s="44">
        <v>2147.5</v>
      </c>
      <c r="U138" s="44">
        <v>2128.14</v>
      </c>
      <c r="V138" s="44">
        <v>2098.83</v>
      </c>
      <c r="W138" s="44">
        <v>2046.32</v>
      </c>
      <c r="X138" s="44">
        <v>1956.14</v>
      </c>
      <c r="Y138" s="44">
        <v>1901.33</v>
      </c>
      <c r="Z138" s="44">
        <v>1728.53</v>
      </c>
      <c r="AA138" s="44">
        <v>1423.77</v>
      </c>
    </row>
    <row r="139" spans="1:27" ht="12.75" customHeight="1" outlineLevel="1" x14ac:dyDescent="0.2">
      <c r="A139" s="99" t="s">
        <v>2546</v>
      </c>
      <c r="B139" s="63" t="s">
        <v>90</v>
      </c>
      <c r="C139" s="43" t="s">
        <v>79</v>
      </c>
      <c r="D139" s="44">
        <f t="shared" ref="D139:AA139" si="79">$D$9</f>
        <v>66.180000000000007</v>
      </c>
      <c r="E139" s="44">
        <f t="shared" si="79"/>
        <v>66.180000000000007</v>
      </c>
      <c r="F139" s="44">
        <f t="shared" si="79"/>
        <v>66.180000000000007</v>
      </c>
      <c r="G139" s="44">
        <f t="shared" si="79"/>
        <v>66.180000000000007</v>
      </c>
      <c r="H139" s="44">
        <f t="shared" si="79"/>
        <v>66.180000000000007</v>
      </c>
      <c r="I139" s="44">
        <f t="shared" si="79"/>
        <v>66.180000000000007</v>
      </c>
      <c r="J139" s="44">
        <f t="shared" si="79"/>
        <v>66.180000000000007</v>
      </c>
      <c r="K139" s="44">
        <f t="shared" si="79"/>
        <v>66.180000000000007</v>
      </c>
      <c r="L139" s="44">
        <f t="shared" si="79"/>
        <v>66.180000000000007</v>
      </c>
      <c r="M139" s="44">
        <f t="shared" si="79"/>
        <v>66.180000000000007</v>
      </c>
      <c r="N139" s="44">
        <f t="shared" si="79"/>
        <v>66.180000000000007</v>
      </c>
      <c r="O139" s="44">
        <f t="shared" si="79"/>
        <v>66.180000000000007</v>
      </c>
      <c r="P139" s="44">
        <f t="shared" si="79"/>
        <v>66.180000000000007</v>
      </c>
      <c r="Q139" s="44">
        <f t="shared" si="79"/>
        <v>66.180000000000007</v>
      </c>
      <c r="R139" s="44">
        <f t="shared" si="79"/>
        <v>66.180000000000007</v>
      </c>
      <c r="S139" s="44">
        <f t="shared" si="79"/>
        <v>66.180000000000007</v>
      </c>
      <c r="T139" s="44">
        <f t="shared" si="79"/>
        <v>66.180000000000007</v>
      </c>
      <c r="U139" s="44">
        <f t="shared" si="79"/>
        <v>66.180000000000007</v>
      </c>
      <c r="V139" s="44">
        <f t="shared" si="79"/>
        <v>66.180000000000007</v>
      </c>
      <c r="W139" s="44">
        <f t="shared" si="79"/>
        <v>66.180000000000007</v>
      </c>
      <c r="X139" s="44">
        <f t="shared" si="79"/>
        <v>66.180000000000007</v>
      </c>
      <c r="Y139" s="44">
        <f t="shared" si="79"/>
        <v>66.180000000000007</v>
      </c>
      <c r="Z139" s="44">
        <f t="shared" si="79"/>
        <v>66.180000000000007</v>
      </c>
      <c r="AA139" s="44">
        <f t="shared" si="79"/>
        <v>66.180000000000007</v>
      </c>
    </row>
    <row r="140" spans="1:27" ht="12.75" customHeight="1" outlineLevel="1" x14ac:dyDescent="0.2">
      <c r="A140" s="99" t="s">
        <v>2547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customHeight="1" outlineLevel="1" x14ac:dyDescent="0.2">
      <c r="A141" s="99" t="s">
        <v>2548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x14ac:dyDescent="0.2">
      <c r="A142" s="98" t="s">
        <v>2549</v>
      </c>
      <c r="B142" s="28" t="str">
        <f>"28"&amp;"."&amp;$B$801&amp;"."&amp;$B$802</f>
        <v>28.07.2023</v>
      </c>
      <c r="C142" s="90" t="s">
        <v>76</v>
      </c>
      <c r="D142" s="91">
        <f>ROUND(((D143+D144+D146+D145)/1000),5)</f>
        <v>1.3927700000000001</v>
      </c>
      <c r="E142" s="91">
        <f>ROUND(((E143+E144+E146+E145)/1000),5)</f>
        <v>1.2142500000000001</v>
      </c>
      <c r="F142" s="91">
        <f>ROUND(((F143+F144+F146+F145)/1000),5)</f>
        <v>1.06515</v>
      </c>
      <c r="G142" s="91">
        <f t="shared" ref="G142:AA142" si="81">ROUND(((G143+G144+G146+G145)/1000),5)</f>
        <v>0.99646999999999997</v>
      </c>
      <c r="H142" s="91">
        <f t="shared" si="81"/>
        <v>0.97975000000000001</v>
      </c>
      <c r="I142" s="91">
        <f t="shared" si="81"/>
        <v>1.1981999999999999</v>
      </c>
      <c r="J142" s="91">
        <f t="shared" si="81"/>
        <v>1.41804</v>
      </c>
      <c r="K142" s="91">
        <f t="shared" si="81"/>
        <v>1.6383700000000001</v>
      </c>
      <c r="L142" s="91">
        <f t="shared" si="81"/>
        <v>1.88775</v>
      </c>
      <c r="M142" s="91">
        <f t="shared" si="81"/>
        <v>2.3058900000000002</v>
      </c>
      <c r="N142" s="91">
        <f t="shared" si="81"/>
        <v>2.3160099999999999</v>
      </c>
      <c r="O142" s="91">
        <f t="shared" si="81"/>
        <v>2.3264399999999998</v>
      </c>
      <c r="P142" s="91">
        <f t="shared" si="81"/>
        <v>2.3302900000000002</v>
      </c>
      <c r="Q142" s="91">
        <f t="shared" si="81"/>
        <v>2.3208899999999999</v>
      </c>
      <c r="R142" s="91">
        <f t="shared" si="81"/>
        <v>2.3995199999999999</v>
      </c>
      <c r="S142" s="91">
        <f t="shared" si="81"/>
        <v>2.3191099999999998</v>
      </c>
      <c r="T142" s="91">
        <f t="shared" si="81"/>
        <v>2.3351099999999998</v>
      </c>
      <c r="U142" s="91">
        <f t="shared" si="81"/>
        <v>2.3140200000000002</v>
      </c>
      <c r="V142" s="91">
        <f t="shared" si="81"/>
        <v>2.2890999999999999</v>
      </c>
      <c r="W142" s="91">
        <f t="shared" si="81"/>
        <v>2.24621</v>
      </c>
      <c r="X142" s="91">
        <f t="shared" si="81"/>
        <v>2.2074400000000001</v>
      </c>
      <c r="Y142" s="91">
        <f t="shared" si="81"/>
        <v>2.1925400000000002</v>
      </c>
      <c r="Z142" s="91">
        <f t="shared" si="81"/>
        <v>1.9228400000000001</v>
      </c>
      <c r="AA142" s="91">
        <f t="shared" si="81"/>
        <v>1.7425600000000001</v>
      </c>
    </row>
    <row r="143" spans="1:27" ht="12.75" customHeight="1" outlineLevel="1" x14ac:dyDescent="0.2">
      <c r="A143" s="99" t="s">
        <v>2550</v>
      </c>
      <c r="B143" s="63" t="s">
        <v>238</v>
      </c>
      <c r="C143" s="43" t="s">
        <v>79</v>
      </c>
      <c r="D143" s="44">
        <v>1212.17</v>
      </c>
      <c r="E143" s="44">
        <v>1033.6500000000001</v>
      </c>
      <c r="F143" s="44">
        <v>884.55</v>
      </c>
      <c r="G143" s="44">
        <v>815.87</v>
      </c>
      <c r="H143" s="44">
        <v>799.15</v>
      </c>
      <c r="I143" s="44">
        <v>1017.6</v>
      </c>
      <c r="J143" s="44">
        <v>1237.44</v>
      </c>
      <c r="K143" s="44">
        <v>1457.77</v>
      </c>
      <c r="L143" s="44">
        <v>1707.15</v>
      </c>
      <c r="M143" s="44">
        <v>2125.29</v>
      </c>
      <c r="N143" s="44">
        <v>2135.41</v>
      </c>
      <c r="O143" s="44">
        <v>2145.84</v>
      </c>
      <c r="P143" s="44">
        <v>2149.69</v>
      </c>
      <c r="Q143" s="44">
        <v>2140.29</v>
      </c>
      <c r="R143" s="44">
        <v>2218.92</v>
      </c>
      <c r="S143" s="44">
        <v>2138.5100000000002</v>
      </c>
      <c r="T143" s="44">
        <v>2154.5100000000002</v>
      </c>
      <c r="U143" s="44">
        <v>2133.42</v>
      </c>
      <c r="V143" s="44">
        <v>2108.5</v>
      </c>
      <c r="W143" s="44">
        <v>2065.61</v>
      </c>
      <c r="X143" s="44">
        <v>2026.84</v>
      </c>
      <c r="Y143" s="44">
        <v>2011.94</v>
      </c>
      <c r="Z143" s="44">
        <v>1742.24</v>
      </c>
      <c r="AA143" s="44">
        <v>1561.96</v>
      </c>
    </row>
    <row r="144" spans="1:27" ht="12.75" customHeight="1" outlineLevel="1" x14ac:dyDescent="0.2">
      <c r="A144" s="99" t="s">
        <v>2551</v>
      </c>
      <c r="B144" s="63" t="s">
        <v>90</v>
      </c>
      <c r="C144" s="43" t="s">
        <v>79</v>
      </c>
      <c r="D144" s="44">
        <f t="shared" ref="D144:AA144" si="82">$D$9</f>
        <v>66.180000000000007</v>
      </c>
      <c r="E144" s="44">
        <f t="shared" si="82"/>
        <v>66.180000000000007</v>
      </c>
      <c r="F144" s="44">
        <f t="shared" si="82"/>
        <v>66.180000000000007</v>
      </c>
      <c r="G144" s="44">
        <f t="shared" si="82"/>
        <v>66.180000000000007</v>
      </c>
      <c r="H144" s="44">
        <f t="shared" si="82"/>
        <v>66.180000000000007</v>
      </c>
      <c r="I144" s="44">
        <f t="shared" si="82"/>
        <v>66.180000000000007</v>
      </c>
      <c r="J144" s="44">
        <f t="shared" si="82"/>
        <v>66.180000000000007</v>
      </c>
      <c r="K144" s="44">
        <f t="shared" si="82"/>
        <v>66.180000000000007</v>
      </c>
      <c r="L144" s="44">
        <f t="shared" si="82"/>
        <v>66.180000000000007</v>
      </c>
      <c r="M144" s="44">
        <f t="shared" si="82"/>
        <v>66.180000000000007</v>
      </c>
      <c r="N144" s="44">
        <f t="shared" si="82"/>
        <v>66.180000000000007</v>
      </c>
      <c r="O144" s="44">
        <f t="shared" si="82"/>
        <v>66.180000000000007</v>
      </c>
      <c r="P144" s="44">
        <f t="shared" si="82"/>
        <v>66.180000000000007</v>
      </c>
      <c r="Q144" s="44">
        <f t="shared" si="82"/>
        <v>66.180000000000007</v>
      </c>
      <c r="R144" s="44">
        <f t="shared" si="82"/>
        <v>66.180000000000007</v>
      </c>
      <c r="S144" s="44">
        <f t="shared" si="82"/>
        <v>66.180000000000007</v>
      </c>
      <c r="T144" s="44">
        <f t="shared" si="82"/>
        <v>66.180000000000007</v>
      </c>
      <c r="U144" s="44">
        <f t="shared" si="82"/>
        <v>66.180000000000007</v>
      </c>
      <c r="V144" s="44">
        <f t="shared" si="82"/>
        <v>66.180000000000007</v>
      </c>
      <c r="W144" s="44">
        <f t="shared" si="82"/>
        <v>66.180000000000007</v>
      </c>
      <c r="X144" s="44">
        <f t="shared" si="82"/>
        <v>66.180000000000007</v>
      </c>
      <c r="Y144" s="44">
        <f t="shared" si="82"/>
        <v>66.180000000000007</v>
      </c>
      <c r="Z144" s="44">
        <f t="shared" si="82"/>
        <v>66.180000000000007</v>
      </c>
      <c r="AA144" s="44">
        <f t="shared" si="82"/>
        <v>66.180000000000007</v>
      </c>
    </row>
    <row r="145" spans="1:27" ht="12.75" customHeight="1" outlineLevel="1" x14ac:dyDescent="0.2">
      <c r="A145" s="99" t="s">
        <v>2552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customHeight="1" outlineLevel="1" x14ac:dyDescent="0.2">
      <c r="A146" s="99" t="s">
        <v>2553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x14ac:dyDescent="0.2">
      <c r="A147" s="98" t="s">
        <v>2554</v>
      </c>
      <c r="B147" s="28" t="str">
        <f>"29"&amp;"."&amp;$B$801&amp;"."&amp;$B$802</f>
        <v>29.07.2023</v>
      </c>
      <c r="C147" s="90" t="s">
        <v>76</v>
      </c>
      <c r="D147" s="91">
        <f>ROUND(((D148+D149+D151+D150)/1000),5)</f>
        <v>1.4984599999999999</v>
      </c>
      <c r="E147" s="91">
        <f>ROUND(((E148+E149+E151+E150)/1000),5)</f>
        <v>1.3436999999999999</v>
      </c>
      <c r="F147" s="91">
        <f>ROUND(((F148+F149+F151+F150)/1000),5)</f>
        <v>1.2431300000000001</v>
      </c>
      <c r="G147" s="91">
        <f t="shared" ref="G147:AA147" si="84">ROUND(((G148+G149+G151+G150)/1000),5)</f>
        <v>1.14358</v>
      </c>
      <c r="H147" s="91">
        <f t="shared" si="84"/>
        <v>1.1084400000000001</v>
      </c>
      <c r="I147" s="91">
        <f t="shared" si="84"/>
        <v>1.20319</v>
      </c>
      <c r="J147" s="91">
        <f t="shared" si="84"/>
        <v>1.20187</v>
      </c>
      <c r="K147" s="91">
        <f t="shared" si="84"/>
        <v>1.58501</v>
      </c>
      <c r="L147" s="91">
        <f t="shared" si="84"/>
        <v>1.70303</v>
      </c>
      <c r="M147" s="91">
        <f t="shared" si="84"/>
        <v>2.0335100000000002</v>
      </c>
      <c r="N147" s="91">
        <f t="shared" si="84"/>
        <v>2.2212299999999998</v>
      </c>
      <c r="O147" s="91">
        <f t="shared" si="84"/>
        <v>2.2463600000000001</v>
      </c>
      <c r="P147" s="91">
        <f t="shared" si="84"/>
        <v>2.23889</v>
      </c>
      <c r="Q147" s="91">
        <f t="shared" si="84"/>
        <v>2.2414100000000001</v>
      </c>
      <c r="R147" s="91">
        <f t="shared" si="84"/>
        <v>2.2317499999999999</v>
      </c>
      <c r="S147" s="91">
        <f t="shared" si="84"/>
        <v>2.1822300000000001</v>
      </c>
      <c r="T147" s="91">
        <f t="shared" si="84"/>
        <v>2.1608399999999999</v>
      </c>
      <c r="U147" s="91">
        <f t="shared" si="84"/>
        <v>2.1400399999999999</v>
      </c>
      <c r="V147" s="91">
        <f t="shared" si="84"/>
        <v>2.13686</v>
      </c>
      <c r="W147" s="91">
        <f t="shared" si="84"/>
        <v>2.02738</v>
      </c>
      <c r="X147" s="91">
        <f t="shared" si="84"/>
        <v>2.0181499999999999</v>
      </c>
      <c r="Y147" s="91">
        <f t="shared" si="84"/>
        <v>2.0041699999999998</v>
      </c>
      <c r="Z147" s="91">
        <f t="shared" si="84"/>
        <v>1.9073199999999999</v>
      </c>
      <c r="AA147" s="91">
        <f t="shared" si="84"/>
        <v>1.72082</v>
      </c>
    </row>
    <row r="148" spans="1:27" ht="12.75" customHeight="1" outlineLevel="1" x14ac:dyDescent="0.2">
      <c r="A148" s="99" t="s">
        <v>2555</v>
      </c>
      <c r="B148" s="63" t="s">
        <v>238</v>
      </c>
      <c r="C148" s="43" t="s">
        <v>79</v>
      </c>
      <c r="D148" s="44">
        <v>1317.86</v>
      </c>
      <c r="E148" s="44">
        <v>1163.0999999999999</v>
      </c>
      <c r="F148" s="44">
        <v>1062.53</v>
      </c>
      <c r="G148" s="44">
        <v>962.98</v>
      </c>
      <c r="H148" s="44">
        <v>927.84</v>
      </c>
      <c r="I148" s="44">
        <v>1022.59</v>
      </c>
      <c r="J148" s="44">
        <v>1021.27</v>
      </c>
      <c r="K148" s="44">
        <v>1404.41</v>
      </c>
      <c r="L148" s="44">
        <v>1522.43</v>
      </c>
      <c r="M148" s="44">
        <v>1852.91</v>
      </c>
      <c r="N148" s="44">
        <v>2040.63</v>
      </c>
      <c r="O148" s="44">
        <v>2065.7600000000002</v>
      </c>
      <c r="P148" s="44">
        <v>2058.29</v>
      </c>
      <c r="Q148" s="44">
        <v>2060.81</v>
      </c>
      <c r="R148" s="44">
        <v>2051.15</v>
      </c>
      <c r="S148" s="44">
        <v>2001.63</v>
      </c>
      <c r="T148" s="44">
        <v>1980.24</v>
      </c>
      <c r="U148" s="44">
        <v>1959.44</v>
      </c>
      <c r="V148" s="44">
        <v>1956.26</v>
      </c>
      <c r="W148" s="44">
        <v>1846.78</v>
      </c>
      <c r="X148" s="44">
        <v>1837.55</v>
      </c>
      <c r="Y148" s="44">
        <v>1823.57</v>
      </c>
      <c r="Z148" s="44">
        <v>1726.72</v>
      </c>
      <c r="AA148" s="44">
        <v>1540.22</v>
      </c>
    </row>
    <row r="149" spans="1:27" ht="12.75" customHeight="1" outlineLevel="1" x14ac:dyDescent="0.2">
      <c r="A149" s="99" t="s">
        <v>2556</v>
      </c>
      <c r="B149" s="63" t="s">
        <v>90</v>
      </c>
      <c r="C149" s="43" t="s">
        <v>79</v>
      </c>
      <c r="D149" s="44">
        <f t="shared" ref="D149:AA149" si="85">$D$9</f>
        <v>66.180000000000007</v>
      </c>
      <c r="E149" s="44">
        <f t="shared" si="85"/>
        <v>66.180000000000007</v>
      </c>
      <c r="F149" s="44">
        <f t="shared" si="85"/>
        <v>66.180000000000007</v>
      </c>
      <c r="G149" s="44">
        <f t="shared" si="85"/>
        <v>66.180000000000007</v>
      </c>
      <c r="H149" s="44">
        <f t="shared" si="85"/>
        <v>66.180000000000007</v>
      </c>
      <c r="I149" s="44">
        <f t="shared" si="85"/>
        <v>66.180000000000007</v>
      </c>
      <c r="J149" s="44">
        <f t="shared" si="85"/>
        <v>66.180000000000007</v>
      </c>
      <c r="K149" s="44">
        <f t="shared" si="85"/>
        <v>66.180000000000007</v>
      </c>
      <c r="L149" s="44">
        <f t="shared" si="85"/>
        <v>66.180000000000007</v>
      </c>
      <c r="M149" s="44">
        <f t="shared" si="85"/>
        <v>66.180000000000007</v>
      </c>
      <c r="N149" s="44">
        <f t="shared" si="85"/>
        <v>66.180000000000007</v>
      </c>
      <c r="O149" s="44">
        <f t="shared" si="85"/>
        <v>66.180000000000007</v>
      </c>
      <c r="P149" s="44">
        <f t="shared" si="85"/>
        <v>66.180000000000007</v>
      </c>
      <c r="Q149" s="44">
        <f t="shared" si="85"/>
        <v>66.180000000000007</v>
      </c>
      <c r="R149" s="44">
        <f t="shared" si="85"/>
        <v>66.180000000000007</v>
      </c>
      <c r="S149" s="44">
        <f t="shared" si="85"/>
        <v>66.180000000000007</v>
      </c>
      <c r="T149" s="44">
        <f t="shared" si="85"/>
        <v>66.180000000000007</v>
      </c>
      <c r="U149" s="44">
        <f t="shared" si="85"/>
        <v>66.180000000000007</v>
      </c>
      <c r="V149" s="44">
        <f t="shared" si="85"/>
        <v>66.180000000000007</v>
      </c>
      <c r="W149" s="44">
        <f t="shared" si="85"/>
        <v>66.180000000000007</v>
      </c>
      <c r="X149" s="44">
        <f t="shared" si="85"/>
        <v>66.180000000000007</v>
      </c>
      <c r="Y149" s="44">
        <f t="shared" si="85"/>
        <v>66.180000000000007</v>
      </c>
      <c r="Z149" s="44">
        <f t="shared" si="85"/>
        <v>66.180000000000007</v>
      </c>
      <c r="AA149" s="44">
        <f t="shared" si="85"/>
        <v>66.180000000000007</v>
      </c>
    </row>
    <row r="150" spans="1:27" ht="12.75" customHeight="1" outlineLevel="1" x14ac:dyDescent="0.2">
      <c r="A150" s="99" t="s">
        <v>2557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customHeight="1" outlineLevel="1" x14ac:dyDescent="0.2">
      <c r="A151" s="99" t="s">
        <v>2558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x14ac:dyDescent="0.2">
      <c r="A152" s="98" t="s">
        <v>2559</v>
      </c>
      <c r="B152" s="28" t="str">
        <f>"30"&amp;"."&amp;$B$801&amp;"."&amp;$B$802</f>
        <v>30.07.2023</v>
      </c>
      <c r="C152" s="90" t="s">
        <v>76</v>
      </c>
      <c r="D152" s="91">
        <f>ROUND(((D153+D154+D156+D155)/1000),5)</f>
        <v>1.5605100000000001</v>
      </c>
      <c r="E152" s="91">
        <f>ROUND(((E153+E154+E156+E155)/1000),5)</f>
        <v>1.3724799999999999</v>
      </c>
      <c r="F152" s="91">
        <f>ROUND(((F153+F154+F156+F155)/1000),5)</f>
        <v>1.2581599999999999</v>
      </c>
      <c r="G152" s="91">
        <f t="shared" ref="G152:AA152" si="87">ROUND(((G153+G154+G156+G155)/1000),5)</f>
        <v>1.19973</v>
      </c>
      <c r="H152" s="91">
        <f t="shared" si="87"/>
        <v>1.1492</v>
      </c>
      <c r="I152" s="91">
        <f t="shared" si="87"/>
        <v>1.17204</v>
      </c>
      <c r="J152" s="91">
        <f t="shared" si="87"/>
        <v>1.1976100000000001</v>
      </c>
      <c r="K152" s="91">
        <f t="shared" si="87"/>
        <v>1.50911</v>
      </c>
      <c r="L152" s="91">
        <f t="shared" si="87"/>
        <v>1.69343</v>
      </c>
      <c r="M152" s="91">
        <f t="shared" si="87"/>
        <v>2.0534699999999999</v>
      </c>
      <c r="N152" s="91">
        <f t="shared" si="87"/>
        <v>2.1748599999999998</v>
      </c>
      <c r="O152" s="91">
        <f t="shared" si="87"/>
        <v>2.2193100000000001</v>
      </c>
      <c r="P152" s="91">
        <f t="shared" si="87"/>
        <v>2.2088800000000002</v>
      </c>
      <c r="Q152" s="91">
        <f t="shared" si="87"/>
        <v>2.2142400000000002</v>
      </c>
      <c r="R152" s="91">
        <f t="shared" si="87"/>
        <v>2.2141899999999999</v>
      </c>
      <c r="S152" s="91">
        <f t="shared" si="87"/>
        <v>2.2155300000000002</v>
      </c>
      <c r="T152" s="91">
        <f t="shared" si="87"/>
        <v>2.2159499999999999</v>
      </c>
      <c r="U152" s="91">
        <f t="shared" si="87"/>
        <v>2.1735000000000002</v>
      </c>
      <c r="V152" s="91">
        <f t="shared" si="87"/>
        <v>2.1822499999999998</v>
      </c>
      <c r="W152" s="91">
        <f t="shared" si="87"/>
        <v>2.1578300000000001</v>
      </c>
      <c r="X152" s="91">
        <f t="shared" si="87"/>
        <v>2.1426400000000001</v>
      </c>
      <c r="Y152" s="91">
        <f t="shared" si="87"/>
        <v>2.1158899999999998</v>
      </c>
      <c r="Z152" s="91">
        <f t="shared" si="87"/>
        <v>2.0103300000000002</v>
      </c>
      <c r="AA152" s="91">
        <f t="shared" si="87"/>
        <v>1.75989</v>
      </c>
    </row>
    <row r="153" spans="1:27" ht="12.75" customHeight="1" outlineLevel="1" x14ac:dyDescent="0.2">
      <c r="A153" s="99" t="s">
        <v>2560</v>
      </c>
      <c r="B153" s="63" t="s">
        <v>238</v>
      </c>
      <c r="C153" s="43" t="s">
        <v>79</v>
      </c>
      <c r="D153" s="44">
        <v>1379.91</v>
      </c>
      <c r="E153" s="44">
        <v>1191.8800000000001</v>
      </c>
      <c r="F153" s="44">
        <v>1077.56</v>
      </c>
      <c r="G153" s="44">
        <v>1019.13</v>
      </c>
      <c r="H153" s="44">
        <v>968.6</v>
      </c>
      <c r="I153" s="44">
        <v>991.44</v>
      </c>
      <c r="J153" s="44">
        <v>1017.01</v>
      </c>
      <c r="K153" s="44">
        <v>1328.51</v>
      </c>
      <c r="L153" s="44">
        <v>1512.83</v>
      </c>
      <c r="M153" s="44">
        <v>1872.87</v>
      </c>
      <c r="N153" s="44">
        <v>1994.26</v>
      </c>
      <c r="O153" s="44">
        <v>2038.71</v>
      </c>
      <c r="P153" s="44">
        <v>2028.28</v>
      </c>
      <c r="Q153" s="44">
        <v>2033.64</v>
      </c>
      <c r="R153" s="44">
        <v>2033.59</v>
      </c>
      <c r="S153" s="44">
        <v>2034.93</v>
      </c>
      <c r="T153" s="44">
        <v>2035.35</v>
      </c>
      <c r="U153" s="44">
        <v>1992.9</v>
      </c>
      <c r="V153" s="44">
        <v>2001.65</v>
      </c>
      <c r="W153" s="44">
        <v>1977.23</v>
      </c>
      <c r="X153" s="44">
        <v>1962.04</v>
      </c>
      <c r="Y153" s="44">
        <v>1935.29</v>
      </c>
      <c r="Z153" s="44">
        <v>1829.73</v>
      </c>
      <c r="AA153" s="44">
        <v>1579.29</v>
      </c>
    </row>
    <row r="154" spans="1:27" ht="12.75" customHeight="1" outlineLevel="1" x14ac:dyDescent="0.2">
      <c r="A154" s="99" t="s">
        <v>2561</v>
      </c>
      <c r="B154" s="63" t="s">
        <v>90</v>
      </c>
      <c r="C154" s="43" t="s">
        <v>79</v>
      </c>
      <c r="D154" s="44">
        <f t="shared" ref="D154:AA154" si="88">$D$9</f>
        <v>66.180000000000007</v>
      </c>
      <c r="E154" s="44">
        <f t="shared" si="88"/>
        <v>66.180000000000007</v>
      </c>
      <c r="F154" s="44">
        <f t="shared" si="88"/>
        <v>66.180000000000007</v>
      </c>
      <c r="G154" s="44">
        <f t="shared" si="88"/>
        <v>66.180000000000007</v>
      </c>
      <c r="H154" s="44">
        <f t="shared" si="88"/>
        <v>66.180000000000007</v>
      </c>
      <c r="I154" s="44">
        <f t="shared" si="88"/>
        <v>66.180000000000007</v>
      </c>
      <c r="J154" s="44">
        <f t="shared" si="88"/>
        <v>66.180000000000007</v>
      </c>
      <c r="K154" s="44">
        <f t="shared" si="88"/>
        <v>66.180000000000007</v>
      </c>
      <c r="L154" s="44">
        <f t="shared" si="88"/>
        <v>66.180000000000007</v>
      </c>
      <c r="M154" s="44">
        <f t="shared" si="88"/>
        <v>66.180000000000007</v>
      </c>
      <c r="N154" s="44">
        <f t="shared" si="88"/>
        <v>66.180000000000007</v>
      </c>
      <c r="O154" s="44">
        <f t="shared" si="88"/>
        <v>66.180000000000007</v>
      </c>
      <c r="P154" s="44">
        <f t="shared" si="88"/>
        <v>66.180000000000007</v>
      </c>
      <c r="Q154" s="44">
        <f t="shared" si="88"/>
        <v>66.180000000000007</v>
      </c>
      <c r="R154" s="44">
        <f t="shared" si="88"/>
        <v>66.180000000000007</v>
      </c>
      <c r="S154" s="44">
        <f t="shared" si="88"/>
        <v>66.180000000000007</v>
      </c>
      <c r="T154" s="44">
        <f t="shared" si="88"/>
        <v>66.180000000000007</v>
      </c>
      <c r="U154" s="44">
        <f t="shared" si="88"/>
        <v>66.180000000000007</v>
      </c>
      <c r="V154" s="44">
        <f t="shared" si="88"/>
        <v>66.180000000000007</v>
      </c>
      <c r="W154" s="44">
        <f t="shared" si="88"/>
        <v>66.180000000000007</v>
      </c>
      <c r="X154" s="44">
        <f t="shared" si="88"/>
        <v>66.180000000000007</v>
      </c>
      <c r="Y154" s="44">
        <f t="shared" si="88"/>
        <v>66.180000000000007</v>
      </c>
      <c r="Z154" s="44">
        <f t="shared" si="88"/>
        <v>66.180000000000007</v>
      </c>
      <c r="AA154" s="44">
        <f t="shared" si="88"/>
        <v>66.180000000000007</v>
      </c>
    </row>
    <row r="155" spans="1:27" ht="12.75" customHeight="1" outlineLevel="1" x14ac:dyDescent="0.2">
      <c r="A155" s="99" t="s">
        <v>2562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customHeight="1" outlineLevel="1" x14ac:dyDescent="0.2">
      <c r="A156" s="99" t="s">
        <v>2563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x14ac:dyDescent="0.2">
      <c r="A157" s="98" t="s">
        <v>2564</v>
      </c>
      <c r="B157" s="28" t="str">
        <f>"31"&amp;"."&amp;$B$801&amp;"."&amp;$B$802</f>
        <v>31.07.2023</v>
      </c>
      <c r="C157" s="90" t="s">
        <v>76</v>
      </c>
      <c r="D157" s="91">
        <f>ROUND(((D158+D159+D161+D160)/1000),5)</f>
        <v>1.5117799999999999</v>
      </c>
      <c r="E157" s="91">
        <f>ROUND(((E158+E159+E161+E160)/1000),5)</f>
        <v>1.3385199999999999</v>
      </c>
      <c r="F157" s="91">
        <f>ROUND(((F158+F159+F161+F160)/1000),5)</f>
        <v>1.24546</v>
      </c>
      <c r="G157" s="91">
        <f t="shared" ref="G157:AA157" si="90">ROUND(((G158+G159+G161+G160)/1000),5)</f>
        <v>1.2162900000000001</v>
      </c>
      <c r="H157" s="91">
        <f t="shared" si="90"/>
        <v>1.2115899999999999</v>
      </c>
      <c r="I157" s="91">
        <f t="shared" si="90"/>
        <v>1.2611600000000001</v>
      </c>
      <c r="J157" s="91">
        <f t="shared" si="90"/>
        <v>1.4954000000000001</v>
      </c>
      <c r="K157" s="91">
        <f t="shared" si="90"/>
        <v>1.7265200000000001</v>
      </c>
      <c r="L157" s="91">
        <f t="shared" si="90"/>
        <v>1.9871399999999999</v>
      </c>
      <c r="M157" s="91">
        <f t="shared" si="90"/>
        <v>2.0857299999999999</v>
      </c>
      <c r="N157" s="91">
        <f t="shared" si="90"/>
        <v>2.1842000000000001</v>
      </c>
      <c r="O157" s="91">
        <f t="shared" si="90"/>
        <v>2.2402299999999999</v>
      </c>
      <c r="P157" s="91">
        <f t="shared" si="90"/>
        <v>2.21861</v>
      </c>
      <c r="Q157" s="91">
        <f t="shared" si="90"/>
        <v>2.1401699999999999</v>
      </c>
      <c r="R157" s="91">
        <f t="shared" si="90"/>
        <v>2.2965499999999999</v>
      </c>
      <c r="S157" s="91">
        <f t="shared" si="90"/>
        <v>2.2862300000000002</v>
      </c>
      <c r="T157" s="91">
        <f t="shared" si="90"/>
        <v>2.2783899999999999</v>
      </c>
      <c r="U157" s="91">
        <f t="shared" si="90"/>
        <v>2.2267999999999999</v>
      </c>
      <c r="V157" s="91">
        <f t="shared" si="90"/>
        <v>2.1715599999999999</v>
      </c>
      <c r="W157" s="91">
        <f t="shared" si="90"/>
        <v>2.11442</v>
      </c>
      <c r="X157" s="91">
        <f t="shared" si="90"/>
        <v>2.0767000000000002</v>
      </c>
      <c r="Y157" s="91">
        <f t="shared" si="90"/>
        <v>2.0532499999999998</v>
      </c>
      <c r="Z157" s="91">
        <f t="shared" si="90"/>
        <v>1.7499100000000001</v>
      </c>
      <c r="AA157" s="91">
        <f t="shared" si="90"/>
        <v>1.5709</v>
      </c>
    </row>
    <row r="158" spans="1:27" ht="12.75" customHeight="1" outlineLevel="1" x14ac:dyDescent="0.2">
      <c r="A158" s="99" t="s">
        <v>2565</v>
      </c>
      <c r="B158" s="63" t="s">
        <v>238</v>
      </c>
      <c r="C158" s="43" t="s">
        <v>79</v>
      </c>
      <c r="D158" s="44">
        <v>1331.18</v>
      </c>
      <c r="E158" s="44">
        <v>1157.92</v>
      </c>
      <c r="F158" s="44">
        <v>1064.8599999999999</v>
      </c>
      <c r="G158" s="44">
        <v>1035.69</v>
      </c>
      <c r="H158" s="44">
        <v>1030.99</v>
      </c>
      <c r="I158" s="44">
        <v>1080.56</v>
      </c>
      <c r="J158" s="44">
        <v>1314.8</v>
      </c>
      <c r="K158" s="44">
        <v>1545.92</v>
      </c>
      <c r="L158" s="44">
        <v>1806.54</v>
      </c>
      <c r="M158" s="44">
        <v>1905.13</v>
      </c>
      <c r="N158" s="44">
        <v>2003.6</v>
      </c>
      <c r="O158" s="44">
        <v>2059.63</v>
      </c>
      <c r="P158" s="44">
        <v>2038.01</v>
      </c>
      <c r="Q158" s="44">
        <v>1959.57</v>
      </c>
      <c r="R158" s="44">
        <v>2115.9499999999998</v>
      </c>
      <c r="S158" s="44">
        <v>2105.63</v>
      </c>
      <c r="T158" s="44">
        <v>2097.79</v>
      </c>
      <c r="U158" s="44">
        <v>2046.2</v>
      </c>
      <c r="V158" s="44">
        <v>1990.96</v>
      </c>
      <c r="W158" s="44">
        <v>1933.82</v>
      </c>
      <c r="X158" s="44">
        <v>1896.1</v>
      </c>
      <c r="Y158" s="44">
        <v>1872.65</v>
      </c>
      <c r="Z158" s="44">
        <v>1569.31</v>
      </c>
      <c r="AA158" s="44">
        <v>1390.3</v>
      </c>
    </row>
    <row r="159" spans="1:27" ht="12.75" customHeight="1" outlineLevel="1" x14ac:dyDescent="0.2">
      <c r="A159" s="99" t="s">
        <v>2566</v>
      </c>
      <c r="B159" s="63" t="s">
        <v>90</v>
      </c>
      <c r="C159" s="43" t="s">
        <v>79</v>
      </c>
      <c r="D159" s="44">
        <f t="shared" ref="D159:AA159" si="91">$D$9</f>
        <v>66.180000000000007</v>
      </c>
      <c r="E159" s="44">
        <f t="shared" si="91"/>
        <v>66.180000000000007</v>
      </c>
      <c r="F159" s="44">
        <f t="shared" si="91"/>
        <v>66.180000000000007</v>
      </c>
      <c r="G159" s="44">
        <f t="shared" si="91"/>
        <v>66.180000000000007</v>
      </c>
      <c r="H159" s="44">
        <f t="shared" si="91"/>
        <v>66.180000000000007</v>
      </c>
      <c r="I159" s="44">
        <f t="shared" si="91"/>
        <v>66.180000000000007</v>
      </c>
      <c r="J159" s="44">
        <f t="shared" si="91"/>
        <v>66.180000000000007</v>
      </c>
      <c r="K159" s="44">
        <f t="shared" si="91"/>
        <v>66.180000000000007</v>
      </c>
      <c r="L159" s="44">
        <f t="shared" si="91"/>
        <v>66.180000000000007</v>
      </c>
      <c r="M159" s="44">
        <f t="shared" si="91"/>
        <v>66.180000000000007</v>
      </c>
      <c r="N159" s="44">
        <f t="shared" si="91"/>
        <v>66.180000000000007</v>
      </c>
      <c r="O159" s="44">
        <f t="shared" si="91"/>
        <v>66.180000000000007</v>
      </c>
      <c r="P159" s="44">
        <f t="shared" si="91"/>
        <v>66.180000000000007</v>
      </c>
      <c r="Q159" s="44">
        <f t="shared" si="91"/>
        <v>66.180000000000007</v>
      </c>
      <c r="R159" s="44">
        <f t="shared" si="91"/>
        <v>66.180000000000007</v>
      </c>
      <c r="S159" s="44">
        <f t="shared" si="91"/>
        <v>66.180000000000007</v>
      </c>
      <c r="T159" s="44">
        <f t="shared" si="91"/>
        <v>66.180000000000007</v>
      </c>
      <c r="U159" s="44">
        <f t="shared" si="91"/>
        <v>66.180000000000007</v>
      </c>
      <c r="V159" s="44">
        <f t="shared" si="91"/>
        <v>66.180000000000007</v>
      </c>
      <c r="W159" s="44">
        <f t="shared" si="91"/>
        <v>66.180000000000007</v>
      </c>
      <c r="X159" s="44">
        <f t="shared" si="91"/>
        <v>66.180000000000007</v>
      </c>
      <c r="Y159" s="44">
        <f t="shared" si="91"/>
        <v>66.180000000000007</v>
      </c>
      <c r="Z159" s="44">
        <f t="shared" si="91"/>
        <v>66.180000000000007</v>
      </c>
      <c r="AA159" s="44">
        <f t="shared" si="91"/>
        <v>66.180000000000007</v>
      </c>
    </row>
    <row r="160" spans="1:27" ht="12.75" customHeight="1" outlineLevel="1" x14ac:dyDescent="0.2">
      <c r="A160" s="99" t="s">
        <v>2567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customHeight="1" outlineLevel="1" x14ac:dyDescent="0.2">
      <c r="A161" s="99" t="s">
        <v>2568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2569</v>
      </c>
      <c r="B166" s="28" t="str">
        <f>"01"&amp;"."&amp;$B$801&amp;"."&amp;$B$802</f>
        <v>01.07.2023</v>
      </c>
      <c r="C166" s="90" t="s">
        <v>76</v>
      </c>
      <c r="D166" s="91">
        <f>ROUND(((D167+D168+D170+D169)/1000),5)</f>
        <v>1.6684600000000001</v>
      </c>
      <c r="E166" s="91">
        <f>ROUND(((E167+E168+E170+E169)/1000),5)</f>
        <v>1.4814000000000001</v>
      </c>
      <c r="F166" s="91">
        <f>ROUND(((F167+F168+F170+F169)/1000),5)</f>
        <v>1.3605400000000001</v>
      </c>
      <c r="G166" s="91">
        <f t="shared" ref="G166:AA166" si="93">ROUND(((G167+G168+G170+G169)/1000),5)</f>
        <v>1.2502899999999999</v>
      </c>
      <c r="H166" s="91">
        <f t="shared" si="93"/>
        <v>1.19933</v>
      </c>
      <c r="I166" s="91">
        <f t="shared" si="93"/>
        <v>1.2442599999999999</v>
      </c>
      <c r="J166" s="91">
        <f t="shared" si="93"/>
        <v>1.30376</v>
      </c>
      <c r="K166" s="91">
        <f t="shared" si="93"/>
        <v>1.6235200000000001</v>
      </c>
      <c r="L166" s="91">
        <f t="shared" si="93"/>
        <v>1.7733000000000001</v>
      </c>
      <c r="M166" s="91">
        <f t="shared" si="93"/>
        <v>2.0146199999999999</v>
      </c>
      <c r="N166" s="91">
        <f t="shared" si="93"/>
        <v>2.0811099999999998</v>
      </c>
      <c r="O166" s="91">
        <f t="shared" si="93"/>
        <v>2.2755899999999998</v>
      </c>
      <c r="P166" s="91">
        <f t="shared" si="93"/>
        <v>2.2753800000000002</v>
      </c>
      <c r="Q166" s="91">
        <f t="shared" si="93"/>
        <v>2.2763</v>
      </c>
      <c r="R166" s="91">
        <f t="shared" si="93"/>
        <v>2.27617</v>
      </c>
      <c r="S166" s="91">
        <f t="shared" si="93"/>
        <v>2.2747600000000001</v>
      </c>
      <c r="T166" s="91">
        <f t="shared" si="93"/>
        <v>2.0560100000000001</v>
      </c>
      <c r="U166" s="91">
        <f t="shared" si="93"/>
        <v>1.9297599999999999</v>
      </c>
      <c r="V166" s="91">
        <f t="shared" si="93"/>
        <v>1.86321</v>
      </c>
      <c r="W166" s="91">
        <f t="shared" si="93"/>
        <v>1.8153699999999999</v>
      </c>
      <c r="X166" s="91">
        <f t="shared" si="93"/>
        <v>1.8159000000000001</v>
      </c>
      <c r="Y166" s="91">
        <f t="shared" si="93"/>
        <v>1.8940399999999999</v>
      </c>
      <c r="Z166" s="91">
        <f t="shared" si="93"/>
        <v>1.8125599999999999</v>
      </c>
      <c r="AA166" s="91">
        <f t="shared" si="93"/>
        <v>1.6849700000000001</v>
      </c>
    </row>
    <row r="167" spans="1:27" ht="12.75" customHeight="1" outlineLevel="1" x14ac:dyDescent="0.2">
      <c r="A167" s="99" t="s">
        <v>2570</v>
      </c>
      <c r="B167" s="63" t="s">
        <v>238</v>
      </c>
      <c r="C167" s="43" t="s">
        <v>79</v>
      </c>
      <c r="D167" s="44">
        <v>1440.92</v>
      </c>
      <c r="E167" s="44">
        <v>1253.8599999999999</v>
      </c>
      <c r="F167" s="44">
        <v>1133</v>
      </c>
      <c r="G167" s="44">
        <v>1022.75</v>
      </c>
      <c r="H167" s="44">
        <v>971.79</v>
      </c>
      <c r="I167" s="44">
        <v>1016.72</v>
      </c>
      <c r="J167" s="44">
        <v>1076.22</v>
      </c>
      <c r="K167" s="44">
        <v>1395.98</v>
      </c>
      <c r="L167" s="44">
        <v>1545.76</v>
      </c>
      <c r="M167" s="44">
        <v>1787.08</v>
      </c>
      <c r="N167" s="44">
        <v>1853.57</v>
      </c>
      <c r="O167" s="44">
        <v>2048.0500000000002</v>
      </c>
      <c r="P167" s="44">
        <v>2047.84</v>
      </c>
      <c r="Q167" s="44">
        <v>2048.7600000000002</v>
      </c>
      <c r="R167" s="44">
        <v>2048.63</v>
      </c>
      <c r="S167" s="44">
        <v>2047.22</v>
      </c>
      <c r="T167" s="44">
        <v>1828.47</v>
      </c>
      <c r="U167" s="44">
        <v>1702.22</v>
      </c>
      <c r="V167" s="44">
        <v>1635.67</v>
      </c>
      <c r="W167" s="44">
        <v>1587.83</v>
      </c>
      <c r="X167" s="44">
        <v>1588.36</v>
      </c>
      <c r="Y167" s="44">
        <v>1666.5</v>
      </c>
      <c r="Z167" s="44">
        <v>1585.02</v>
      </c>
      <c r="AA167" s="44">
        <v>1457.43</v>
      </c>
    </row>
    <row r="168" spans="1:27" ht="12.75" customHeight="1" outlineLevel="1" x14ac:dyDescent="0.2">
      <c r="A168" s="99" t="s">
        <v>2571</v>
      </c>
      <c r="B168" s="63" t="s">
        <v>90</v>
      </c>
      <c r="C168" s="43" t="s">
        <v>79</v>
      </c>
      <c r="D168" s="44">
        <v>113.12</v>
      </c>
      <c r="E168" s="44">
        <f>$D$168</f>
        <v>113.12</v>
      </c>
      <c r="F168" s="44">
        <f t="shared" ref="F168:AA168" si="94">$D$168</f>
        <v>113.12</v>
      </c>
      <c r="G168" s="44">
        <f t="shared" si="94"/>
        <v>113.12</v>
      </c>
      <c r="H168" s="44">
        <f t="shared" si="94"/>
        <v>113.12</v>
      </c>
      <c r="I168" s="44">
        <f t="shared" si="94"/>
        <v>113.12</v>
      </c>
      <c r="J168" s="44">
        <f t="shared" si="94"/>
        <v>113.12</v>
      </c>
      <c r="K168" s="44">
        <f t="shared" si="94"/>
        <v>113.12</v>
      </c>
      <c r="L168" s="44">
        <f t="shared" si="94"/>
        <v>113.12</v>
      </c>
      <c r="M168" s="44">
        <f t="shared" si="94"/>
        <v>113.12</v>
      </c>
      <c r="N168" s="44">
        <f t="shared" si="94"/>
        <v>113.12</v>
      </c>
      <c r="O168" s="44">
        <f t="shared" si="94"/>
        <v>113.12</v>
      </c>
      <c r="P168" s="44">
        <f t="shared" si="94"/>
        <v>113.12</v>
      </c>
      <c r="Q168" s="44">
        <f t="shared" si="94"/>
        <v>113.12</v>
      </c>
      <c r="R168" s="44">
        <f t="shared" si="94"/>
        <v>113.12</v>
      </c>
      <c r="S168" s="44">
        <f t="shared" si="94"/>
        <v>113.12</v>
      </c>
      <c r="T168" s="44">
        <f t="shared" si="94"/>
        <v>113.12</v>
      </c>
      <c r="U168" s="44">
        <f t="shared" si="94"/>
        <v>113.12</v>
      </c>
      <c r="V168" s="44">
        <f t="shared" si="94"/>
        <v>113.12</v>
      </c>
      <c r="W168" s="44">
        <f t="shared" si="94"/>
        <v>113.12</v>
      </c>
      <c r="X168" s="44">
        <f t="shared" si="94"/>
        <v>113.12</v>
      </c>
      <c r="Y168" s="44">
        <f t="shared" si="94"/>
        <v>113.12</v>
      </c>
      <c r="Z168" s="44">
        <f t="shared" si="94"/>
        <v>113.12</v>
      </c>
      <c r="AA168" s="44">
        <f t="shared" si="94"/>
        <v>113.12</v>
      </c>
    </row>
    <row r="169" spans="1:27" ht="12.75" customHeight="1" outlineLevel="1" x14ac:dyDescent="0.2">
      <c r="A169" s="99" t="s">
        <v>2572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customHeight="1" outlineLevel="1" x14ac:dyDescent="0.2">
      <c r="A170" s="99" t="s">
        <v>2573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x14ac:dyDescent="0.2">
      <c r="A171" s="98" t="s">
        <v>2574</v>
      </c>
      <c r="B171" s="28" t="str">
        <f>"02"&amp;"."&amp;$B$801&amp;"."&amp;$B$802</f>
        <v>02.07.2023</v>
      </c>
      <c r="C171" s="90" t="s">
        <v>76</v>
      </c>
      <c r="D171" s="91">
        <f>ROUND(((D172+D173+D175+D174)/1000),5)</f>
        <v>1.5170600000000001</v>
      </c>
      <c r="E171" s="91">
        <f>ROUND(((E172+E173+E175+E174)/1000),5)</f>
        <v>1.3055099999999999</v>
      </c>
      <c r="F171" s="91">
        <f>ROUND(((F172+F173+F175+F174)/1000),5)</f>
        <v>1.1794500000000001</v>
      </c>
      <c r="G171" s="91">
        <f t="shared" ref="G171:AA171" si="96">ROUND(((G172+G173+G175+G174)/1000),5)</f>
        <v>1.1160399999999999</v>
      </c>
      <c r="H171" s="91">
        <f t="shared" si="96"/>
        <v>1.04766</v>
      </c>
      <c r="I171" s="91">
        <f t="shared" si="96"/>
        <v>1.06108</v>
      </c>
      <c r="J171" s="91">
        <f t="shared" si="96"/>
        <v>1.0208200000000001</v>
      </c>
      <c r="K171" s="91">
        <f t="shared" si="96"/>
        <v>1.2840800000000001</v>
      </c>
      <c r="L171" s="91">
        <f t="shared" si="96"/>
        <v>1.65828</v>
      </c>
      <c r="M171" s="91">
        <f t="shared" si="96"/>
        <v>1.8730199999999999</v>
      </c>
      <c r="N171" s="91">
        <f t="shared" si="96"/>
        <v>2.01369</v>
      </c>
      <c r="O171" s="91">
        <f t="shared" si="96"/>
        <v>2.03105</v>
      </c>
      <c r="P171" s="91">
        <f t="shared" si="96"/>
        <v>2.0375899999999998</v>
      </c>
      <c r="Q171" s="91">
        <f t="shared" si="96"/>
        <v>2.04129</v>
      </c>
      <c r="R171" s="91">
        <f t="shared" si="96"/>
        <v>2.0428899999999999</v>
      </c>
      <c r="S171" s="91">
        <f t="shared" si="96"/>
        <v>2.0382199999999999</v>
      </c>
      <c r="T171" s="91">
        <f t="shared" si="96"/>
        <v>2.0251299999999999</v>
      </c>
      <c r="U171" s="91">
        <f t="shared" si="96"/>
        <v>2.0051299999999999</v>
      </c>
      <c r="V171" s="91">
        <f t="shared" si="96"/>
        <v>1.9990699999999999</v>
      </c>
      <c r="W171" s="91">
        <f t="shared" si="96"/>
        <v>1.99444</v>
      </c>
      <c r="X171" s="91">
        <f t="shared" si="96"/>
        <v>1.99068</v>
      </c>
      <c r="Y171" s="91">
        <f t="shared" si="96"/>
        <v>1.9900599999999999</v>
      </c>
      <c r="Z171" s="91">
        <f t="shared" si="96"/>
        <v>1.8357699999999999</v>
      </c>
      <c r="AA171" s="91">
        <f t="shared" si="96"/>
        <v>1.6705000000000001</v>
      </c>
    </row>
    <row r="172" spans="1:27" ht="12.75" customHeight="1" outlineLevel="1" x14ac:dyDescent="0.2">
      <c r="A172" s="99" t="s">
        <v>2575</v>
      </c>
      <c r="B172" s="63" t="s">
        <v>238</v>
      </c>
      <c r="C172" s="43" t="s">
        <v>79</v>
      </c>
      <c r="D172" s="44">
        <v>1289.52</v>
      </c>
      <c r="E172" s="44">
        <v>1077.97</v>
      </c>
      <c r="F172" s="44">
        <v>951.91</v>
      </c>
      <c r="G172" s="44">
        <v>888.5</v>
      </c>
      <c r="H172" s="44">
        <v>820.12</v>
      </c>
      <c r="I172" s="44">
        <v>833.54</v>
      </c>
      <c r="J172" s="44">
        <v>793.28</v>
      </c>
      <c r="K172" s="44">
        <v>1056.54</v>
      </c>
      <c r="L172" s="44">
        <v>1430.74</v>
      </c>
      <c r="M172" s="44">
        <v>1645.48</v>
      </c>
      <c r="N172" s="44">
        <v>1786.15</v>
      </c>
      <c r="O172" s="44">
        <v>1803.51</v>
      </c>
      <c r="P172" s="44">
        <v>1810.05</v>
      </c>
      <c r="Q172" s="44">
        <v>1813.75</v>
      </c>
      <c r="R172" s="44">
        <v>1815.35</v>
      </c>
      <c r="S172" s="44">
        <v>1810.68</v>
      </c>
      <c r="T172" s="44">
        <v>1797.59</v>
      </c>
      <c r="U172" s="44">
        <v>1777.59</v>
      </c>
      <c r="V172" s="44">
        <v>1771.53</v>
      </c>
      <c r="W172" s="44">
        <v>1766.9</v>
      </c>
      <c r="X172" s="44">
        <v>1763.14</v>
      </c>
      <c r="Y172" s="44">
        <v>1762.52</v>
      </c>
      <c r="Z172" s="44">
        <v>1608.23</v>
      </c>
      <c r="AA172" s="44">
        <v>1442.96</v>
      </c>
    </row>
    <row r="173" spans="1:27" ht="12.75" customHeight="1" outlineLevel="1" x14ac:dyDescent="0.2">
      <c r="A173" s="99" t="s">
        <v>2576</v>
      </c>
      <c r="B173" s="63" t="s">
        <v>90</v>
      </c>
      <c r="C173" s="43" t="s">
        <v>79</v>
      </c>
      <c r="D173" s="44">
        <f>$D$168</f>
        <v>113.12</v>
      </c>
      <c r="E173" s="44">
        <f>$D$168</f>
        <v>113.12</v>
      </c>
      <c r="F173" s="44">
        <f t="shared" ref="F173:AA173" si="97">$D$168</f>
        <v>113.12</v>
      </c>
      <c r="G173" s="44">
        <f t="shared" si="97"/>
        <v>113.12</v>
      </c>
      <c r="H173" s="44">
        <f t="shared" si="97"/>
        <v>113.12</v>
      </c>
      <c r="I173" s="44">
        <f t="shared" si="97"/>
        <v>113.12</v>
      </c>
      <c r="J173" s="44">
        <f t="shared" si="97"/>
        <v>113.12</v>
      </c>
      <c r="K173" s="44">
        <f t="shared" si="97"/>
        <v>113.12</v>
      </c>
      <c r="L173" s="44">
        <f t="shared" si="97"/>
        <v>113.12</v>
      </c>
      <c r="M173" s="44">
        <f t="shared" si="97"/>
        <v>113.12</v>
      </c>
      <c r="N173" s="44">
        <f t="shared" si="97"/>
        <v>113.12</v>
      </c>
      <c r="O173" s="44">
        <f t="shared" si="97"/>
        <v>113.12</v>
      </c>
      <c r="P173" s="44">
        <f t="shared" si="97"/>
        <v>113.12</v>
      </c>
      <c r="Q173" s="44">
        <f t="shared" si="97"/>
        <v>113.12</v>
      </c>
      <c r="R173" s="44">
        <f t="shared" si="97"/>
        <v>113.12</v>
      </c>
      <c r="S173" s="44">
        <f t="shared" si="97"/>
        <v>113.12</v>
      </c>
      <c r="T173" s="44">
        <f t="shared" si="97"/>
        <v>113.12</v>
      </c>
      <c r="U173" s="44">
        <f t="shared" si="97"/>
        <v>113.12</v>
      </c>
      <c r="V173" s="44">
        <f t="shared" si="97"/>
        <v>113.12</v>
      </c>
      <c r="W173" s="44">
        <f t="shared" si="97"/>
        <v>113.12</v>
      </c>
      <c r="X173" s="44">
        <f t="shared" si="97"/>
        <v>113.12</v>
      </c>
      <c r="Y173" s="44">
        <f t="shared" si="97"/>
        <v>113.12</v>
      </c>
      <c r="Z173" s="44">
        <f t="shared" si="97"/>
        <v>113.12</v>
      </c>
      <c r="AA173" s="44">
        <f t="shared" si="97"/>
        <v>113.12</v>
      </c>
    </row>
    <row r="174" spans="1:27" ht="12.75" customHeight="1" outlineLevel="1" x14ac:dyDescent="0.2">
      <c r="A174" s="99" t="s">
        <v>2577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customHeight="1" outlineLevel="1" x14ac:dyDescent="0.2">
      <c r="A175" s="99" t="s">
        <v>2578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x14ac:dyDescent="0.2">
      <c r="A176" s="98" t="s">
        <v>2579</v>
      </c>
      <c r="B176" s="28" t="str">
        <f>"03"&amp;"."&amp;$B$801&amp;"."&amp;$B$802</f>
        <v>03.07.2023</v>
      </c>
      <c r="C176" s="90" t="s">
        <v>76</v>
      </c>
      <c r="D176" s="91">
        <f>ROUND(((D177+D178+D180+D179)/1000),5)</f>
        <v>1.56433</v>
      </c>
      <c r="E176" s="91">
        <f>ROUND(((E177+E178+E180+E179)/1000),5)</f>
        <v>1.3321400000000001</v>
      </c>
      <c r="F176" s="91">
        <f>ROUND(((F177+F178+F180+F179)/1000),5)</f>
        <v>1.1855100000000001</v>
      </c>
      <c r="G176" s="91">
        <f t="shared" ref="G176:AA176" si="99">ROUND(((G177+G178+G180+G179)/1000),5)</f>
        <v>1.1087400000000001</v>
      </c>
      <c r="H176" s="91">
        <f t="shared" si="99"/>
        <v>1.3064899999999999</v>
      </c>
      <c r="I176" s="91">
        <f t="shared" si="99"/>
        <v>1.44903</v>
      </c>
      <c r="J176" s="91">
        <f t="shared" si="99"/>
        <v>1.52413</v>
      </c>
      <c r="K176" s="91">
        <f t="shared" si="99"/>
        <v>1.68188</v>
      </c>
      <c r="L176" s="91">
        <f t="shared" si="99"/>
        <v>1.9374</v>
      </c>
      <c r="M176" s="91">
        <f t="shared" si="99"/>
        <v>2.20682</v>
      </c>
      <c r="N176" s="91">
        <f t="shared" si="99"/>
        <v>2.2544499999999998</v>
      </c>
      <c r="O176" s="91">
        <f t="shared" si="99"/>
        <v>2.2531099999999999</v>
      </c>
      <c r="P176" s="91">
        <f t="shared" si="99"/>
        <v>2.2442600000000001</v>
      </c>
      <c r="Q176" s="91">
        <f t="shared" si="99"/>
        <v>2.2549100000000002</v>
      </c>
      <c r="R176" s="91">
        <f t="shared" si="99"/>
        <v>2.25156</v>
      </c>
      <c r="S176" s="91">
        <f t="shared" si="99"/>
        <v>2.2483599999999999</v>
      </c>
      <c r="T176" s="91">
        <f t="shared" si="99"/>
        <v>2.2498999999999998</v>
      </c>
      <c r="U176" s="91">
        <f t="shared" si="99"/>
        <v>2.2451400000000001</v>
      </c>
      <c r="V176" s="91">
        <f t="shared" si="99"/>
        <v>2.2308599999999998</v>
      </c>
      <c r="W176" s="91">
        <f t="shared" si="99"/>
        <v>2.14438</v>
      </c>
      <c r="X176" s="91">
        <f t="shared" si="99"/>
        <v>2.05287</v>
      </c>
      <c r="Y176" s="91">
        <f t="shared" si="99"/>
        <v>1.9524600000000001</v>
      </c>
      <c r="Z176" s="91">
        <f t="shared" si="99"/>
        <v>1.7335</v>
      </c>
      <c r="AA176" s="91">
        <f t="shared" si="99"/>
        <v>1.6730799999999999</v>
      </c>
    </row>
    <row r="177" spans="1:27" ht="12.75" customHeight="1" outlineLevel="1" x14ac:dyDescent="0.2">
      <c r="A177" s="99" t="s">
        <v>2580</v>
      </c>
      <c r="B177" s="63" t="s">
        <v>238</v>
      </c>
      <c r="C177" s="43" t="s">
        <v>79</v>
      </c>
      <c r="D177" s="44">
        <v>1336.79</v>
      </c>
      <c r="E177" s="44">
        <v>1104.5999999999999</v>
      </c>
      <c r="F177" s="44">
        <v>957.97</v>
      </c>
      <c r="G177" s="44">
        <v>881.2</v>
      </c>
      <c r="H177" s="44">
        <v>1078.95</v>
      </c>
      <c r="I177" s="44">
        <v>1221.49</v>
      </c>
      <c r="J177" s="44">
        <v>1296.5899999999999</v>
      </c>
      <c r="K177" s="44">
        <v>1454.34</v>
      </c>
      <c r="L177" s="44">
        <v>1709.86</v>
      </c>
      <c r="M177" s="44">
        <v>1979.28</v>
      </c>
      <c r="N177" s="44">
        <v>2026.91</v>
      </c>
      <c r="O177" s="44">
        <v>2025.57</v>
      </c>
      <c r="P177" s="44">
        <v>2016.72</v>
      </c>
      <c r="Q177" s="44">
        <v>2027.37</v>
      </c>
      <c r="R177" s="44">
        <v>2024.02</v>
      </c>
      <c r="S177" s="44">
        <v>2020.82</v>
      </c>
      <c r="T177" s="44">
        <v>2022.36</v>
      </c>
      <c r="U177" s="44">
        <v>2017.6</v>
      </c>
      <c r="V177" s="44">
        <v>2003.32</v>
      </c>
      <c r="W177" s="44">
        <v>1916.84</v>
      </c>
      <c r="X177" s="44">
        <v>1825.33</v>
      </c>
      <c r="Y177" s="44">
        <v>1724.92</v>
      </c>
      <c r="Z177" s="44">
        <v>1505.96</v>
      </c>
      <c r="AA177" s="44">
        <v>1445.54</v>
      </c>
    </row>
    <row r="178" spans="1:27" ht="12.75" customHeight="1" outlineLevel="1" x14ac:dyDescent="0.2">
      <c r="A178" s="99" t="s">
        <v>2581</v>
      </c>
      <c r="B178" s="63" t="s">
        <v>90</v>
      </c>
      <c r="C178" s="43" t="s">
        <v>79</v>
      </c>
      <c r="D178" s="44">
        <f>$D$168</f>
        <v>113.12</v>
      </c>
      <c r="E178" s="44">
        <f>$D$168</f>
        <v>113.12</v>
      </c>
      <c r="F178" s="44">
        <f t="shared" ref="F178:AA178" si="100">$D$168</f>
        <v>113.12</v>
      </c>
      <c r="G178" s="44">
        <f t="shared" si="100"/>
        <v>113.12</v>
      </c>
      <c r="H178" s="44">
        <f t="shared" si="100"/>
        <v>113.12</v>
      </c>
      <c r="I178" s="44">
        <f t="shared" si="100"/>
        <v>113.12</v>
      </c>
      <c r="J178" s="44">
        <f t="shared" si="100"/>
        <v>113.12</v>
      </c>
      <c r="K178" s="44">
        <f t="shared" si="100"/>
        <v>113.12</v>
      </c>
      <c r="L178" s="44">
        <f t="shared" si="100"/>
        <v>113.12</v>
      </c>
      <c r="M178" s="44">
        <f t="shared" si="100"/>
        <v>113.12</v>
      </c>
      <c r="N178" s="44">
        <f t="shared" si="100"/>
        <v>113.12</v>
      </c>
      <c r="O178" s="44">
        <f t="shared" si="100"/>
        <v>113.12</v>
      </c>
      <c r="P178" s="44">
        <f t="shared" si="100"/>
        <v>113.12</v>
      </c>
      <c r="Q178" s="44">
        <f t="shared" si="100"/>
        <v>113.12</v>
      </c>
      <c r="R178" s="44">
        <f t="shared" si="100"/>
        <v>113.12</v>
      </c>
      <c r="S178" s="44">
        <f t="shared" si="100"/>
        <v>113.12</v>
      </c>
      <c r="T178" s="44">
        <f t="shared" si="100"/>
        <v>113.12</v>
      </c>
      <c r="U178" s="44">
        <f t="shared" si="100"/>
        <v>113.12</v>
      </c>
      <c r="V178" s="44">
        <f t="shared" si="100"/>
        <v>113.12</v>
      </c>
      <c r="W178" s="44">
        <f t="shared" si="100"/>
        <v>113.12</v>
      </c>
      <c r="X178" s="44">
        <f t="shared" si="100"/>
        <v>113.12</v>
      </c>
      <c r="Y178" s="44">
        <f t="shared" si="100"/>
        <v>113.12</v>
      </c>
      <c r="Z178" s="44">
        <f t="shared" si="100"/>
        <v>113.12</v>
      </c>
      <c r="AA178" s="44">
        <f t="shared" si="100"/>
        <v>113.12</v>
      </c>
    </row>
    <row r="179" spans="1:27" ht="12.75" customHeight="1" outlineLevel="1" x14ac:dyDescent="0.2">
      <c r="A179" s="99" t="s">
        <v>2582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customHeight="1" outlineLevel="1" x14ac:dyDescent="0.2">
      <c r="A180" s="99" t="s">
        <v>2583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x14ac:dyDescent="0.2">
      <c r="A181" s="98" t="s">
        <v>2584</v>
      </c>
      <c r="B181" s="28" t="str">
        <f>"04"&amp;"."&amp;$B$801&amp;"."&amp;$B$802</f>
        <v>04.07.2023</v>
      </c>
      <c r="C181" s="90" t="s">
        <v>76</v>
      </c>
      <c r="D181" s="91">
        <f>ROUND(((D182+D183+D185+D184)/1000),5)</f>
        <v>1.49671</v>
      </c>
      <c r="E181" s="91">
        <f>ROUND(((E182+E183+E185+E184)/1000),5)</f>
        <v>1.3554600000000001</v>
      </c>
      <c r="F181" s="91">
        <f>ROUND(((F182+F183+F185+F184)/1000),5)</f>
        <v>1.23061</v>
      </c>
      <c r="G181" s="91">
        <f t="shared" ref="G181:AA181" si="102">ROUND(((G182+G183+G185+G184)/1000),5)</f>
        <v>1.0321800000000001</v>
      </c>
      <c r="H181" s="91">
        <f t="shared" si="102"/>
        <v>0.96123000000000003</v>
      </c>
      <c r="I181" s="91">
        <f t="shared" si="102"/>
        <v>1.05708</v>
      </c>
      <c r="J181" s="91">
        <f t="shared" si="102"/>
        <v>1.48051</v>
      </c>
      <c r="K181" s="91">
        <f t="shared" si="102"/>
        <v>1.6791499999999999</v>
      </c>
      <c r="L181" s="91">
        <f t="shared" si="102"/>
        <v>1.8972599999999999</v>
      </c>
      <c r="M181" s="91">
        <f t="shared" si="102"/>
        <v>2.19346</v>
      </c>
      <c r="N181" s="91">
        <f t="shared" si="102"/>
        <v>2.2517100000000001</v>
      </c>
      <c r="O181" s="91">
        <f t="shared" si="102"/>
        <v>2.25854</v>
      </c>
      <c r="P181" s="91">
        <f t="shared" si="102"/>
        <v>2.2350300000000001</v>
      </c>
      <c r="Q181" s="91">
        <f t="shared" si="102"/>
        <v>2.2477</v>
      </c>
      <c r="R181" s="91">
        <f t="shared" si="102"/>
        <v>2.2947799999999998</v>
      </c>
      <c r="S181" s="91">
        <f t="shared" si="102"/>
        <v>2.2831700000000001</v>
      </c>
      <c r="T181" s="91">
        <f t="shared" si="102"/>
        <v>2.2537799999999999</v>
      </c>
      <c r="U181" s="91">
        <f t="shared" si="102"/>
        <v>2.2436099999999999</v>
      </c>
      <c r="V181" s="91">
        <f t="shared" si="102"/>
        <v>2.1970499999999999</v>
      </c>
      <c r="W181" s="91">
        <f t="shared" si="102"/>
        <v>2.0947200000000001</v>
      </c>
      <c r="X181" s="91">
        <f t="shared" si="102"/>
        <v>2.05389</v>
      </c>
      <c r="Y181" s="91">
        <f t="shared" si="102"/>
        <v>2.0493600000000001</v>
      </c>
      <c r="Z181" s="91">
        <f t="shared" si="102"/>
        <v>1.80139</v>
      </c>
      <c r="AA181" s="91">
        <f t="shared" si="102"/>
        <v>1.64337</v>
      </c>
    </row>
    <row r="182" spans="1:27" ht="12.75" customHeight="1" outlineLevel="1" x14ac:dyDescent="0.2">
      <c r="A182" s="99" t="s">
        <v>2585</v>
      </c>
      <c r="B182" s="63" t="s">
        <v>238</v>
      </c>
      <c r="C182" s="43" t="s">
        <v>79</v>
      </c>
      <c r="D182" s="44">
        <v>1269.17</v>
      </c>
      <c r="E182" s="44">
        <v>1127.92</v>
      </c>
      <c r="F182" s="44">
        <v>1003.07</v>
      </c>
      <c r="G182" s="44">
        <v>804.64</v>
      </c>
      <c r="H182" s="44">
        <v>733.69</v>
      </c>
      <c r="I182" s="44">
        <v>829.54</v>
      </c>
      <c r="J182" s="44">
        <v>1252.97</v>
      </c>
      <c r="K182" s="44">
        <v>1451.61</v>
      </c>
      <c r="L182" s="44">
        <v>1669.72</v>
      </c>
      <c r="M182" s="44">
        <v>1965.92</v>
      </c>
      <c r="N182" s="44">
        <v>2024.17</v>
      </c>
      <c r="O182" s="44">
        <v>2031</v>
      </c>
      <c r="P182" s="44">
        <v>2007.49</v>
      </c>
      <c r="Q182" s="44">
        <v>2020.16</v>
      </c>
      <c r="R182" s="44">
        <v>2067.2399999999998</v>
      </c>
      <c r="S182" s="44">
        <v>2055.63</v>
      </c>
      <c r="T182" s="44">
        <v>2026.24</v>
      </c>
      <c r="U182" s="44">
        <v>2016.07</v>
      </c>
      <c r="V182" s="44">
        <v>1969.51</v>
      </c>
      <c r="W182" s="44">
        <v>1867.18</v>
      </c>
      <c r="X182" s="44">
        <v>1826.35</v>
      </c>
      <c r="Y182" s="44">
        <v>1821.82</v>
      </c>
      <c r="Z182" s="44">
        <v>1573.85</v>
      </c>
      <c r="AA182" s="44">
        <v>1415.83</v>
      </c>
    </row>
    <row r="183" spans="1:27" ht="12.75" customHeight="1" outlineLevel="1" x14ac:dyDescent="0.2">
      <c r="A183" s="99" t="s">
        <v>2586</v>
      </c>
      <c r="B183" s="63" t="s">
        <v>90</v>
      </c>
      <c r="C183" s="43" t="s">
        <v>79</v>
      </c>
      <c r="D183" s="44">
        <f>$D$168</f>
        <v>113.12</v>
      </c>
      <c r="E183" s="44">
        <f>$D$168</f>
        <v>113.12</v>
      </c>
      <c r="F183" s="44">
        <f t="shared" ref="F183:AA183" si="103">$D$168</f>
        <v>113.12</v>
      </c>
      <c r="G183" s="44">
        <f t="shared" si="103"/>
        <v>113.12</v>
      </c>
      <c r="H183" s="44">
        <f t="shared" si="103"/>
        <v>113.12</v>
      </c>
      <c r="I183" s="44">
        <f t="shared" si="103"/>
        <v>113.12</v>
      </c>
      <c r="J183" s="44">
        <f t="shared" si="103"/>
        <v>113.12</v>
      </c>
      <c r="K183" s="44">
        <f t="shared" si="103"/>
        <v>113.12</v>
      </c>
      <c r="L183" s="44">
        <f t="shared" si="103"/>
        <v>113.12</v>
      </c>
      <c r="M183" s="44">
        <f t="shared" si="103"/>
        <v>113.12</v>
      </c>
      <c r="N183" s="44">
        <f t="shared" si="103"/>
        <v>113.12</v>
      </c>
      <c r="O183" s="44">
        <f t="shared" si="103"/>
        <v>113.12</v>
      </c>
      <c r="P183" s="44">
        <f t="shared" si="103"/>
        <v>113.12</v>
      </c>
      <c r="Q183" s="44">
        <f t="shared" si="103"/>
        <v>113.12</v>
      </c>
      <c r="R183" s="44">
        <f t="shared" si="103"/>
        <v>113.12</v>
      </c>
      <c r="S183" s="44">
        <f t="shared" si="103"/>
        <v>113.12</v>
      </c>
      <c r="T183" s="44">
        <f t="shared" si="103"/>
        <v>113.12</v>
      </c>
      <c r="U183" s="44">
        <f t="shared" si="103"/>
        <v>113.12</v>
      </c>
      <c r="V183" s="44">
        <f t="shared" si="103"/>
        <v>113.12</v>
      </c>
      <c r="W183" s="44">
        <f t="shared" si="103"/>
        <v>113.12</v>
      </c>
      <c r="X183" s="44">
        <f t="shared" si="103"/>
        <v>113.12</v>
      </c>
      <c r="Y183" s="44">
        <f t="shared" si="103"/>
        <v>113.12</v>
      </c>
      <c r="Z183" s="44">
        <f t="shared" si="103"/>
        <v>113.12</v>
      </c>
      <c r="AA183" s="44">
        <f t="shared" si="103"/>
        <v>113.12</v>
      </c>
    </row>
    <row r="184" spans="1:27" ht="12.75" customHeight="1" outlineLevel="1" x14ac:dyDescent="0.2">
      <c r="A184" s="99" t="s">
        <v>2587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customHeight="1" outlineLevel="1" x14ac:dyDescent="0.2">
      <c r="A185" s="99" t="s">
        <v>2588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x14ac:dyDescent="0.2">
      <c r="A186" s="98" t="s">
        <v>2589</v>
      </c>
      <c r="B186" s="28" t="str">
        <f>"05"&amp;"."&amp;$B$801&amp;"."&amp;$B$802</f>
        <v>05.07.2023</v>
      </c>
      <c r="C186" s="90" t="s">
        <v>76</v>
      </c>
      <c r="D186" s="91">
        <f>ROUND(((D187+D188+D190+D189)/1000),5)</f>
        <v>1.2963499999999999</v>
      </c>
      <c r="E186" s="91">
        <f>ROUND(((E187+E188+E190+E189)/1000),5)</f>
        <v>1.10842</v>
      </c>
      <c r="F186" s="91">
        <f>ROUND(((F187+F188+F190+F189)/1000),5)</f>
        <v>1.02861</v>
      </c>
      <c r="G186" s="91">
        <f t="shared" ref="G186:AA186" si="105">ROUND(((G187+G188+G190+G189)/1000),5)</f>
        <v>0.98526000000000002</v>
      </c>
      <c r="H186" s="91">
        <f t="shared" si="105"/>
        <v>0.92828999999999995</v>
      </c>
      <c r="I186" s="91">
        <f t="shared" si="105"/>
        <v>1.0048600000000001</v>
      </c>
      <c r="J186" s="91">
        <f t="shared" si="105"/>
        <v>1.2832300000000001</v>
      </c>
      <c r="K186" s="91">
        <f t="shared" si="105"/>
        <v>1.6578299999999999</v>
      </c>
      <c r="L186" s="91">
        <f t="shared" si="105"/>
        <v>1.88703</v>
      </c>
      <c r="M186" s="91">
        <f t="shared" si="105"/>
        <v>2.17578</v>
      </c>
      <c r="N186" s="91">
        <f t="shared" si="105"/>
        <v>2.2491099999999999</v>
      </c>
      <c r="O186" s="91">
        <f t="shared" si="105"/>
        <v>2.2743799999999998</v>
      </c>
      <c r="P186" s="91">
        <f t="shared" si="105"/>
        <v>2.2633200000000002</v>
      </c>
      <c r="Q186" s="91">
        <f t="shared" si="105"/>
        <v>2.2648000000000001</v>
      </c>
      <c r="R186" s="91">
        <f t="shared" si="105"/>
        <v>2.3096000000000001</v>
      </c>
      <c r="S186" s="91">
        <f t="shared" si="105"/>
        <v>2.3018399999999999</v>
      </c>
      <c r="T186" s="91">
        <f t="shared" si="105"/>
        <v>2.2770899999999998</v>
      </c>
      <c r="U186" s="91">
        <f t="shared" si="105"/>
        <v>2.2641</v>
      </c>
      <c r="V186" s="91">
        <f t="shared" si="105"/>
        <v>2.20486</v>
      </c>
      <c r="W186" s="91">
        <f t="shared" si="105"/>
        <v>2.1281699999999999</v>
      </c>
      <c r="X186" s="91">
        <f t="shared" si="105"/>
        <v>2.04535</v>
      </c>
      <c r="Y186" s="91">
        <f t="shared" si="105"/>
        <v>2.0190600000000001</v>
      </c>
      <c r="Z186" s="91">
        <f t="shared" si="105"/>
        <v>1.7972900000000001</v>
      </c>
      <c r="AA186" s="91">
        <f t="shared" si="105"/>
        <v>1.5819399999999999</v>
      </c>
    </row>
    <row r="187" spans="1:27" ht="12.75" customHeight="1" outlineLevel="1" x14ac:dyDescent="0.2">
      <c r="A187" s="99" t="s">
        <v>2590</v>
      </c>
      <c r="B187" s="63" t="s">
        <v>238</v>
      </c>
      <c r="C187" s="43" t="s">
        <v>79</v>
      </c>
      <c r="D187" s="44">
        <v>1068.81</v>
      </c>
      <c r="E187" s="44">
        <v>880.88</v>
      </c>
      <c r="F187" s="44">
        <v>801.07</v>
      </c>
      <c r="G187" s="44">
        <v>757.72</v>
      </c>
      <c r="H187" s="44">
        <v>700.75</v>
      </c>
      <c r="I187" s="44">
        <v>777.32</v>
      </c>
      <c r="J187" s="44">
        <v>1055.69</v>
      </c>
      <c r="K187" s="44">
        <v>1430.29</v>
      </c>
      <c r="L187" s="44">
        <v>1659.49</v>
      </c>
      <c r="M187" s="44">
        <v>1948.24</v>
      </c>
      <c r="N187" s="44">
        <v>2021.57</v>
      </c>
      <c r="O187" s="44">
        <v>2046.84</v>
      </c>
      <c r="P187" s="44">
        <v>2035.78</v>
      </c>
      <c r="Q187" s="44">
        <v>2037.26</v>
      </c>
      <c r="R187" s="44">
        <v>2082.06</v>
      </c>
      <c r="S187" s="44">
        <v>2074.3000000000002</v>
      </c>
      <c r="T187" s="44">
        <v>2049.5500000000002</v>
      </c>
      <c r="U187" s="44">
        <v>2036.56</v>
      </c>
      <c r="V187" s="44">
        <v>1977.32</v>
      </c>
      <c r="W187" s="44">
        <v>1900.63</v>
      </c>
      <c r="X187" s="44">
        <v>1817.81</v>
      </c>
      <c r="Y187" s="44">
        <v>1791.52</v>
      </c>
      <c r="Z187" s="44">
        <v>1569.75</v>
      </c>
      <c r="AA187" s="44">
        <v>1354.4</v>
      </c>
    </row>
    <row r="188" spans="1:27" ht="12.75" customHeight="1" outlineLevel="1" x14ac:dyDescent="0.2">
      <c r="A188" s="99" t="s">
        <v>2591</v>
      </c>
      <c r="B188" s="63" t="s">
        <v>90</v>
      </c>
      <c r="C188" s="43" t="s">
        <v>79</v>
      </c>
      <c r="D188" s="44">
        <f>$D$168</f>
        <v>113.12</v>
      </c>
      <c r="E188" s="44">
        <f>$D$168</f>
        <v>113.12</v>
      </c>
      <c r="F188" s="44">
        <f t="shared" ref="F188:AA188" si="106">$D$168</f>
        <v>113.12</v>
      </c>
      <c r="G188" s="44">
        <f t="shared" si="106"/>
        <v>113.12</v>
      </c>
      <c r="H188" s="44">
        <f t="shared" si="106"/>
        <v>113.12</v>
      </c>
      <c r="I188" s="44">
        <f t="shared" si="106"/>
        <v>113.12</v>
      </c>
      <c r="J188" s="44">
        <f t="shared" si="106"/>
        <v>113.12</v>
      </c>
      <c r="K188" s="44">
        <f t="shared" si="106"/>
        <v>113.12</v>
      </c>
      <c r="L188" s="44">
        <f t="shared" si="106"/>
        <v>113.12</v>
      </c>
      <c r="M188" s="44">
        <f t="shared" si="106"/>
        <v>113.12</v>
      </c>
      <c r="N188" s="44">
        <f t="shared" si="106"/>
        <v>113.12</v>
      </c>
      <c r="O188" s="44">
        <f t="shared" si="106"/>
        <v>113.12</v>
      </c>
      <c r="P188" s="44">
        <f t="shared" si="106"/>
        <v>113.12</v>
      </c>
      <c r="Q188" s="44">
        <f t="shared" si="106"/>
        <v>113.12</v>
      </c>
      <c r="R188" s="44">
        <f t="shared" si="106"/>
        <v>113.12</v>
      </c>
      <c r="S188" s="44">
        <f t="shared" si="106"/>
        <v>113.12</v>
      </c>
      <c r="T188" s="44">
        <f t="shared" si="106"/>
        <v>113.12</v>
      </c>
      <c r="U188" s="44">
        <f t="shared" si="106"/>
        <v>113.12</v>
      </c>
      <c r="V188" s="44">
        <f t="shared" si="106"/>
        <v>113.12</v>
      </c>
      <c r="W188" s="44">
        <f t="shared" si="106"/>
        <v>113.12</v>
      </c>
      <c r="X188" s="44">
        <f t="shared" si="106"/>
        <v>113.12</v>
      </c>
      <c r="Y188" s="44">
        <f t="shared" si="106"/>
        <v>113.12</v>
      </c>
      <c r="Z188" s="44">
        <f t="shared" si="106"/>
        <v>113.12</v>
      </c>
      <c r="AA188" s="44">
        <f t="shared" si="106"/>
        <v>113.12</v>
      </c>
    </row>
    <row r="189" spans="1:27" ht="12.75" customHeight="1" outlineLevel="1" x14ac:dyDescent="0.2">
      <c r="A189" s="99" t="s">
        <v>2592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customHeight="1" outlineLevel="1" x14ac:dyDescent="0.2">
      <c r="A190" s="99" t="s">
        <v>2593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x14ac:dyDescent="0.2">
      <c r="A191" s="98" t="s">
        <v>2594</v>
      </c>
      <c r="B191" s="28" t="str">
        <f>"06"&amp;"."&amp;$B$801&amp;"."&amp;$B$802</f>
        <v>06.07.2023</v>
      </c>
      <c r="C191" s="90" t="s">
        <v>76</v>
      </c>
      <c r="D191" s="91">
        <f>ROUND(((D192+D193+D195+D194)/1000),5)</f>
        <v>1.29881</v>
      </c>
      <c r="E191" s="91">
        <f>ROUND(((E192+E193+E195+E194)/1000),5)</f>
        <v>1.11233</v>
      </c>
      <c r="F191" s="91">
        <f>ROUND(((F192+F193+F195+F194)/1000),5)</f>
        <v>1.0065200000000001</v>
      </c>
      <c r="G191" s="91">
        <f t="shared" ref="G191:AA191" si="108">ROUND(((G192+G193+G195+G194)/1000),5)</f>
        <v>0.95093000000000005</v>
      </c>
      <c r="H191" s="91">
        <f t="shared" si="108"/>
        <v>0.88053000000000003</v>
      </c>
      <c r="I191" s="91">
        <f t="shared" si="108"/>
        <v>0.95094000000000001</v>
      </c>
      <c r="J191" s="91">
        <f t="shared" si="108"/>
        <v>1.15947</v>
      </c>
      <c r="K191" s="91">
        <f t="shared" si="108"/>
        <v>1.65625</v>
      </c>
      <c r="L191" s="91">
        <f t="shared" si="108"/>
        <v>1.8504100000000001</v>
      </c>
      <c r="M191" s="91">
        <f t="shared" si="108"/>
        <v>2.1667900000000002</v>
      </c>
      <c r="N191" s="91">
        <f t="shared" si="108"/>
        <v>2.1938599999999999</v>
      </c>
      <c r="O191" s="91">
        <f t="shared" si="108"/>
        <v>2.1941999999999999</v>
      </c>
      <c r="P191" s="91">
        <f t="shared" si="108"/>
        <v>2.1627399999999999</v>
      </c>
      <c r="Q191" s="91">
        <f t="shared" si="108"/>
        <v>2.1982300000000001</v>
      </c>
      <c r="R191" s="91">
        <f t="shared" si="108"/>
        <v>2.2035900000000002</v>
      </c>
      <c r="S191" s="91">
        <f t="shared" si="108"/>
        <v>2.2354699999999998</v>
      </c>
      <c r="T191" s="91">
        <f t="shared" si="108"/>
        <v>2.2200600000000001</v>
      </c>
      <c r="U191" s="91">
        <f t="shared" si="108"/>
        <v>2.2140300000000002</v>
      </c>
      <c r="V191" s="91">
        <f t="shared" si="108"/>
        <v>2.1754600000000002</v>
      </c>
      <c r="W191" s="91">
        <f t="shared" si="108"/>
        <v>2.0825499999999999</v>
      </c>
      <c r="X191" s="91">
        <f t="shared" si="108"/>
        <v>2.0388999999999999</v>
      </c>
      <c r="Y191" s="91">
        <f t="shared" si="108"/>
        <v>2.01146</v>
      </c>
      <c r="Z191" s="91">
        <f t="shared" si="108"/>
        <v>1.8861600000000001</v>
      </c>
      <c r="AA191" s="91">
        <f t="shared" si="108"/>
        <v>1.6089199999999999</v>
      </c>
    </row>
    <row r="192" spans="1:27" ht="12.75" customHeight="1" outlineLevel="1" x14ac:dyDescent="0.2">
      <c r="A192" s="99" t="s">
        <v>2595</v>
      </c>
      <c r="B192" s="63" t="s">
        <v>238</v>
      </c>
      <c r="C192" s="43" t="s">
        <v>79</v>
      </c>
      <c r="D192" s="44">
        <v>1071.27</v>
      </c>
      <c r="E192" s="44">
        <v>884.79</v>
      </c>
      <c r="F192" s="44">
        <v>778.98</v>
      </c>
      <c r="G192" s="44">
        <v>723.39</v>
      </c>
      <c r="H192" s="44">
        <v>652.99</v>
      </c>
      <c r="I192" s="44">
        <v>723.4</v>
      </c>
      <c r="J192" s="44">
        <v>931.93</v>
      </c>
      <c r="K192" s="44">
        <v>1428.71</v>
      </c>
      <c r="L192" s="44">
        <v>1622.87</v>
      </c>
      <c r="M192" s="44">
        <v>1939.25</v>
      </c>
      <c r="N192" s="44">
        <v>1966.32</v>
      </c>
      <c r="O192" s="44">
        <v>1966.66</v>
      </c>
      <c r="P192" s="44">
        <v>1935.2</v>
      </c>
      <c r="Q192" s="44">
        <v>1970.69</v>
      </c>
      <c r="R192" s="44">
        <v>1976.05</v>
      </c>
      <c r="S192" s="44">
        <v>2007.93</v>
      </c>
      <c r="T192" s="44">
        <v>1992.52</v>
      </c>
      <c r="U192" s="44">
        <v>1986.49</v>
      </c>
      <c r="V192" s="44">
        <v>1947.92</v>
      </c>
      <c r="W192" s="44">
        <v>1855.01</v>
      </c>
      <c r="X192" s="44">
        <v>1811.36</v>
      </c>
      <c r="Y192" s="44">
        <v>1783.92</v>
      </c>
      <c r="Z192" s="44">
        <v>1658.62</v>
      </c>
      <c r="AA192" s="44">
        <v>1381.38</v>
      </c>
    </row>
    <row r="193" spans="1:27" ht="12.75" customHeight="1" outlineLevel="1" x14ac:dyDescent="0.2">
      <c r="A193" s="99" t="s">
        <v>2596</v>
      </c>
      <c r="B193" s="63" t="s">
        <v>90</v>
      </c>
      <c r="C193" s="43" t="s">
        <v>79</v>
      </c>
      <c r="D193" s="44">
        <f>$D$168</f>
        <v>113.12</v>
      </c>
      <c r="E193" s="44">
        <f>$D$168</f>
        <v>113.12</v>
      </c>
      <c r="F193" s="44">
        <f t="shared" ref="F193:AA193" si="109">$D$168</f>
        <v>113.12</v>
      </c>
      <c r="G193" s="44">
        <f t="shared" si="109"/>
        <v>113.12</v>
      </c>
      <c r="H193" s="44">
        <f t="shared" si="109"/>
        <v>113.12</v>
      </c>
      <c r="I193" s="44">
        <f t="shared" si="109"/>
        <v>113.12</v>
      </c>
      <c r="J193" s="44">
        <f t="shared" si="109"/>
        <v>113.12</v>
      </c>
      <c r="K193" s="44">
        <f t="shared" si="109"/>
        <v>113.12</v>
      </c>
      <c r="L193" s="44">
        <f t="shared" si="109"/>
        <v>113.12</v>
      </c>
      <c r="M193" s="44">
        <f t="shared" si="109"/>
        <v>113.12</v>
      </c>
      <c r="N193" s="44">
        <f t="shared" si="109"/>
        <v>113.12</v>
      </c>
      <c r="O193" s="44">
        <f t="shared" si="109"/>
        <v>113.12</v>
      </c>
      <c r="P193" s="44">
        <f t="shared" si="109"/>
        <v>113.12</v>
      </c>
      <c r="Q193" s="44">
        <f t="shared" si="109"/>
        <v>113.12</v>
      </c>
      <c r="R193" s="44">
        <f t="shared" si="109"/>
        <v>113.12</v>
      </c>
      <c r="S193" s="44">
        <f t="shared" si="109"/>
        <v>113.12</v>
      </c>
      <c r="T193" s="44">
        <f t="shared" si="109"/>
        <v>113.12</v>
      </c>
      <c r="U193" s="44">
        <f t="shared" si="109"/>
        <v>113.12</v>
      </c>
      <c r="V193" s="44">
        <f t="shared" si="109"/>
        <v>113.12</v>
      </c>
      <c r="W193" s="44">
        <f t="shared" si="109"/>
        <v>113.12</v>
      </c>
      <c r="X193" s="44">
        <f t="shared" si="109"/>
        <v>113.12</v>
      </c>
      <c r="Y193" s="44">
        <f t="shared" si="109"/>
        <v>113.12</v>
      </c>
      <c r="Z193" s="44">
        <f t="shared" si="109"/>
        <v>113.12</v>
      </c>
      <c r="AA193" s="44">
        <f t="shared" si="109"/>
        <v>113.12</v>
      </c>
    </row>
    <row r="194" spans="1:27" ht="12.75" customHeight="1" outlineLevel="1" x14ac:dyDescent="0.2">
      <c r="A194" s="99" t="s">
        <v>2597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customHeight="1" outlineLevel="1" x14ac:dyDescent="0.2">
      <c r="A195" s="99" t="s">
        <v>2598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x14ac:dyDescent="0.2">
      <c r="A196" s="98" t="s">
        <v>2599</v>
      </c>
      <c r="B196" s="28" t="str">
        <f>"07"&amp;"."&amp;$B$801&amp;"."&amp;$B$802</f>
        <v>07.07.2023</v>
      </c>
      <c r="C196" s="90" t="s">
        <v>76</v>
      </c>
      <c r="D196" s="91">
        <f>ROUND(((D197+D198+D200+D199)/1000),5)</f>
        <v>1.29247</v>
      </c>
      <c r="E196" s="91">
        <f>ROUND(((E197+E198+E200+E199)/1000),5)</f>
        <v>1.1310800000000001</v>
      </c>
      <c r="F196" s="91">
        <f>ROUND(((F197+F198+F200+F199)/1000),5)</f>
        <v>1.05145</v>
      </c>
      <c r="G196" s="91">
        <f t="shared" ref="G196:AA196" si="111">ROUND(((G197+G198+G200+G199)/1000),5)</f>
        <v>1.01498</v>
      </c>
      <c r="H196" s="91">
        <f t="shared" si="111"/>
        <v>1.00766</v>
      </c>
      <c r="I196" s="91">
        <f t="shared" si="111"/>
        <v>1.09988</v>
      </c>
      <c r="J196" s="91">
        <f t="shared" si="111"/>
        <v>1.3349500000000001</v>
      </c>
      <c r="K196" s="91">
        <f t="shared" si="111"/>
        <v>1.7338499999999999</v>
      </c>
      <c r="L196" s="91">
        <f t="shared" si="111"/>
        <v>1.99282</v>
      </c>
      <c r="M196" s="91">
        <f t="shared" si="111"/>
        <v>2.2808999999999999</v>
      </c>
      <c r="N196" s="91">
        <f t="shared" si="111"/>
        <v>2.3119900000000002</v>
      </c>
      <c r="O196" s="91">
        <f t="shared" si="111"/>
        <v>2.3079999999999998</v>
      </c>
      <c r="P196" s="91">
        <f t="shared" si="111"/>
        <v>2.2759299999999998</v>
      </c>
      <c r="Q196" s="91">
        <f t="shared" si="111"/>
        <v>2.3037100000000001</v>
      </c>
      <c r="R196" s="91">
        <f t="shared" si="111"/>
        <v>2.3108200000000001</v>
      </c>
      <c r="S196" s="91">
        <f t="shared" si="111"/>
        <v>2.30823</v>
      </c>
      <c r="T196" s="91">
        <f t="shared" si="111"/>
        <v>2.30844</v>
      </c>
      <c r="U196" s="91">
        <f t="shared" si="111"/>
        <v>2.3205200000000001</v>
      </c>
      <c r="V196" s="91">
        <f t="shared" si="111"/>
        <v>2.2940999999999998</v>
      </c>
      <c r="W196" s="91">
        <f t="shared" si="111"/>
        <v>2.27135</v>
      </c>
      <c r="X196" s="91">
        <f t="shared" si="111"/>
        <v>2.22722</v>
      </c>
      <c r="Y196" s="91">
        <f t="shared" si="111"/>
        <v>2.2695500000000002</v>
      </c>
      <c r="Z196" s="91">
        <f t="shared" si="111"/>
        <v>2.0805099999999999</v>
      </c>
      <c r="AA196" s="91">
        <f t="shared" si="111"/>
        <v>1.8197300000000001</v>
      </c>
    </row>
    <row r="197" spans="1:27" ht="12.75" customHeight="1" outlineLevel="1" x14ac:dyDescent="0.2">
      <c r="A197" s="99" t="s">
        <v>2600</v>
      </c>
      <c r="B197" s="63" t="s">
        <v>238</v>
      </c>
      <c r="C197" s="43" t="s">
        <v>79</v>
      </c>
      <c r="D197" s="44">
        <v>1064.93</v>
      </c>
      <c r="E197" s="44">
        <v>903.54</v>
      </c>
      <c r="F197" s="44">
        <v>823.91</v>
      </c>
      <c r="G197" s="44">
        <v>787.44</v>
      </c>
      <c r="H197" s="44">
        <v>780.12</v>
      </c>
      <c r="I197" s="44">
        <v>872.34</v>
      </c>
      <c r="J197" s="44">
        <v>1107.4100000000001</v>
      </c>
      <c r="K197" s="44">
        <v>1506.31</v>
      </c>
      <c r="L197" s="44">
        <v>1765.28</v>
      </c>
      <c r="M197" s="44">
        <v>2053.36</v>
      </c>
      <c r="N197" s="44">
        <v>2084.4499999999998</v>
      </c>
      <c r="O197" s="44">
        <v>2080.46</v>
      </c>
      <c r="P197" s="44">
        <v>2048.39</v>
      </c>
      <c r="Q197" s="44">
        <v>2076.17</v>
      </c>
      <c r="R197" s="44">
        <v>2083.2800000000002</v>
      </c>
      <c r="S197" s="44">
        <v>2080.69</v>
      </c>
      <c r="T197" s="44">
        <v>2080.9</v>
      </c>
      <c r="U197" s="44">
        <v>2092.98</v>
      </c>
      <c r="V197" s="44">
        <v>2066.56</v>
      </c>
      <c r="W197" s="44">
        <v>2043.81</v>
      </c>
      <c r="X197" s="44">
        <v>1999.68</v>
      </c>
      <c r="Y197" s="44">
        <v>2042.01</v>
      </c>
      <c r="Z197" s="44">
        <v>1852.97</v>
      </c>
      <c r="AA197" s="44">
        <v>1592.19</v>
      </c>
    </row>
    <row r="198" spans="1:27" ht="12.75" customHeight="1" outlineLevel="1" x14ac:dyDescent="0.2">
      <c r="A198" s="99" t="s">
        <v>2601</v>
      </c>
      <c r="B198" s="63" t="s">
        <v>90</v>
      </c>
      <c r="C198" s="43" t="s">
        <v>79</v>
      </c>
      <c r="D198" s="44">
        <f>$D$168</f>
        <v>113.12</v>
      </c>
      <c r="E198" s="44">
        <f>$D$168</f>
        <v>113.12</v>
      </c>
      <c r="F198" s="44">
        <f t="shared" ref="F198:AA198" si="112">$D$168</f>
        <v>113.12</v>
      </c>
      <c r="G198" s="44">
        <f t="shared" si="112"/>
        <v>113.12</v>
      </c>
      <c r="H198" s="44">
        <f t="shared" si="112"/>
        <v>113.12</v>
      </c>
      <c r="I198" s="44">
        <f t="shared" si="112"/>
        <v>113.12</v>
      </c>
      <c r="J198" s="44">
        <f t="shared" si="112"/>
        <v>113.12</v>
      </c>
      <c r="K198" s="44">
        <f t="shared" si="112"/>
        <v>113.12</v>
      </c>
      <c r="L198" s="44">
        <f t="shared" si="112"/>
        <v>113.12</v>
      </c>
      <c r="M198" s="44">
        <f t="shared" si="112"/>
        <v>113.12</v>
      </c>
      <c r="N198" s="44">
        <f t="shared" si="112"/>
        <v>113.12</v>
      </c>
      <c r="O198" s="44">
        <f t="shared" si="112"/>
        <v>113.12</v>
      </c>
      <c r="P198" s="44">
        <f t="shared" si="112"/>
        <v>113.12</v>
      </c>
      <c r="Q198" s="44">
        <f t="shared" si="112"/>
        <v>113.12</v>
      </c>
      <c r="R198" s="44">
        <f t="shared" si="112"/>
        <v>113.12</v>
      </c>
      <c r="S198" s="44">
        <f t="shared" si="112"/>
        <v>113.12</v>
      </c>
      <c r="T198" s="44">
        <f t="shared" si="112"/>
        <v>113.12</v>
      </c>
      <c r="U198" s="44">
        <f t="shared" si="112"/>
        <v>113.12</v>
      </c>
      <c r="V198" s="44">
        <f t="shared" si="112"/>
        <v>113.12</v>
      </c>
      <c r="W198" s="44">
        <f t="shared" si="112"/>
        <v>113.12</v>
      </c>
      <c r="X198" s="44">
        <f t="shared" si="112"/>
        <v>113.12</v>
      </c>
      <c r="Y198" s="44">
        <f t="shared" si="112"/>
        <v>113.12</v>
      </c>
      <c r="Z198" s="44">
        <f t="shared" si="112"/>
        <v>113.12</v>
      </c>
      <c r="AA198" s="44">
        <f t="shared" si="112"/>
        <v>113.12</v>
      </c>
    </row>
    <row r="199" spans="1:27" ht="12.75" customHeight="1" outlineLevel="1" x14ac:dyDescent="0.2">
      <c r="A199" s="99" t="s">
        <v>2602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customHeight="1" outlineLevel="1" x14ac:dyDescent="0.2">
      <c r="A200" s="99" t="s">
        <v>2603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x14ac:dyDescent="0.2">
      <c r="A201" s="98" t="s">
        <v>2604</v>
      </c>
      <c r="B201" s="28" t="str">
        <f>"08"&amp;"."&amp;$B$801&amp;"."&amp;$B$802</f>
        <v>08.07.2023</v>
      </c>
      <c r="C201" s="90" t="s">
        <v>76</v>
      </c>
      <c r="D201" s="91">
        <f>ROUND(((D202+D203+D205+D204)/1000),5)</f>
        <v>1.6456</v>
      </c>
      <c r="E201" s="91">
        <f>ROUND(((E202+E203+E205+E204)/1000),5)</f>
        <v>1.4937400000000001</v>
      </c>
      <c r="F201" s="91">
        <f>ROUND(((F202+F203+F205+F204)/1000),5)</f>
        <v>1.34843</v>
      </c>
      <c r="G201" s="91">
        <f t="shared" ref="G201:AA201" si="114">ROUND(((G202+G203+G205+G204)/1000),5)</f>
        <v>1.25437</v>
      </c>
      <c r="H201" s="91">
        <f t="shared" si="114"/>
        <v>1.1808700000000001</v>
      </c>
      <c r="I201" s="91">
        <f t="shared" si="114"/>
        <v>1.28653</v>
      </c>
      <c r="J201" s="91">
        <f t="shared" si="114"/>
        <v>1.4028700000000001</v>
      </c>
      <c r="K201" s="91">
        <f t="shared" si="114"/>
        <v>1.57281</v>
      </c>
      <c r="L201" s="91">
        <f t="shared" si="114"/>
        <v>1.75824</v>
      </c>
      <c r="M201" s="91">
        <f t="shared" si="114"/>
        <v>2.1351599999999999</v>
      </c>
      <c r="N201" s="91">
        <f t="shared" si="114"/>
        <v>2.2677700000000001</v>
      </c>
      <c r="O201" s="91">
        <f t="shared" si="114"/>
        <v>2.2874699999999999</v>
      </c>
      <c r="P201" s="91">
        <f t="shared" si="114"/>
        <v>2.28688</v>
      </c>
      <c r="Q201" s="91">
        <f t="shared" si="114"/>
        <v>2.3006000000000002</v>
      </c>
      <c r="R201" s="91">
        <f t="shared" si="114"/>
        <v>2.29731</v>
      </c>
      <c r="S201" s="91">
        <f t="shared" si="114"/>
        <v>2.2862300000000002</v>
      </c>
      <c r="T201" s="91">
        <f t="shared" si="114"/>
        <v>2.2558799999999999</v>
      </c>
      <c r="U201" s="91">
        <f t="shared" si="114"/>
        <v>2.17238</v>
      </c>
      <c r="V201" s="91">
        <f t="shared" si="114"/>
        <v>2.1232600000000001</v>
      </c>
      <c r="W201" s="91">
        <f t="shared" si="114"/>
        <v>2.1331699999999998</v>
      </c>
      <c r="X201" s="91">
        <f t="shared" si="114"/>
        <v>2.1019600000000001</v>
      </c>
      <c r="Y201" s="91">
        <f t="shared" si="114"/>
        <v>2.08935</v>
      </c>
      <c r="Z201" s="91">
        <f t="shared" si="114"/>
        <v>2.0845500000000001</v>
      </c>
      <c r="AA201" s="91">
        <f t="shared" si="114"/>
        <v>1.83917</v>
      </c>
    </row>
    <row r="202" spans="1:27" ht="12.75" customHeight="1" outlineLevel="1" x14ac:dyDescent="0.2">
      <c r="A202" s="99" t="s">
        <v>2605</v>
      </c>
      <c r="B202" s="63" t="s">
        <v>238</v>
      </c>
      <c r="C202" s="43" t="s">
        <v>79</v>
      </c>
      <c r="D202" s="44">
        <v>1418.06</v>
      </c>
      <c r="E202" s="44">
        <v>1266.2</v>
      </c>
      <c r="F202" s="44">
        <v>1120.8900000000001</v>
      </c>
      <c r="G202" s="44">
        <v>1026.83</v>
      </c>
      <c r="H202" s="44">
        <v>953.33</v>
      </c>
      <c r="I202" s="44">
        <v>1058.99</v>
      </c>
      <c r="J202" s="44">
        <v>1175.33</v>
      </c>
      <c r="K202" s="44">
        <v>1345.27</v>
      </c>
      <c r="L202" s="44">
        <v>1530.7</v>
      </c>
      <c r="M202" s="44">
        <v>1907.62</v>
      </c>
      <c r="N202" s="44">
        <v>2040.23</v>
      </c>
      <c r="O202" s="44">
        <v>2059.9299999999998</v>
      </c>
      <c r="P202" s="44">
        <v>2059.34</v>
      </c>
      <c r="Q202" s="44">
        <v>2073.06</v>
      </c>
      <c r="R202" s="44">
        <v>2069.77</v>
      </c>
      <c r="S202" s="44">
        <v>2058.69</v>
      </c>
      <c r="T202" s="44">
        <v>2028.34</v>
      </c>
      <c r="U202" s="44">
        <v>1944.84</v>
      </c>
      <c r="V202" s="44">
        <v>1895.72</v>
      </c>
      <c r="W202" s="44">
        <v>1905.63</v>
      </c>
      <c r="X202" s="44">
        <v>1874.42</v>
      </c>
      <c r="Y202" s="44">
        <v>1861.81</v>
      </c>
      <c r="Z202" s="44">
        <v>1857.01</v>
      </c>
      <c r="AA202" s="44">
        <v>1611.63</v>
      </c>
    </row>
    <row r="203" spans="1:27" ht="12.75" customHeight="1" outlineLevel="1" x14ac:dyDescent="0.2">
      <c r="A203" s="99" t="s">
        <v>2606</v>
      </c>
      <c r="B203" s="63" t="s">
        <v>90</v>
      </c>
      <c r="C203" s="43" t="s">
        <v>79</v>
      </c>
      <c r="D203" s="44">
        <f>$D$168</f>
        <v>113.12</v>
      </c>
      <c r="E203" s="44">
        <f>$D$168</f>
        <v>113.12</v>
      </c>
      <c r="F203" s="44">
        <f t="shared" ref="F203:AA203" si="115">$D$168</f>
        <v>113.12</v>
      </c>
      <c r="G203" s="44">
        <f t="shared" si="115"/>
        <v>113.12</v>
      </c>
      <c r="H203" s="44">
        <f t="shared" si="115"/>
        <v>113.12</v>
      </c>
      <c r="I203" s="44">
        <f t="shared" si="115"/>
        <v>113.12</v>
      </c>
      <c r="J203" s="44">
        <f t="shared" si="115"/>
        <v>113.12</v>
      </c>
      <c r="K203" s="44">
        <f t="shared" si="115"/>
        <v>113.12</v>
      </c>
      <c r="L203" s="44">
        <f t="shared" si="115"/>
        <v>113.12</v>
      </c>
      <c r="M203" s="44">
        <f t="shared" si="115"/>
        <v>113.12</v>
      </c>
      <c r="N203" s="44">
        <f t="shared" si="115"/>
        <v>113.12</v>
      </c>
      <c r="O203" s="44">
        <f t="shared" si="115"/>
        <v>113.12</v>
      </c>
      <c r="P203" s="44">
        <f t="shared" si="115"/>
        <v>113.12</v>
      </c>
      <c r="Q203" s="44">
        <f t="shared" si="115"/>
        <v>113.12</v>
      </c>
      <c r="R203" s="44">
        <f t="shared" si="115"/>
        <v>113.12</v>
      </c>
      <c r="S203" s="44">
        <f t="shared" si="115"/>
        <v>113.12</v>
      </c>
      <c r="T203" s="44">
        <f t="shared" si="115"/>
        <v>113.12</v>
      </c>
      <c r="U203" s="44">
        <f t="shared" si="115"/>
        <v>113.12</v>
      </c>
      <c r="V203" s="44">
        <f t="shared" si="115"/>
        <v>113.12</v>
      </c>
      <c r="W203" s="44">
        <f t="shared" si="115"/>
        <v>113.12</v>
      </c>
      <c r="X203" s="44">
        <f t="shared" si="115"/>
        <v>113.12</v>
      </c>
      <c r="Y203" s="44">
        <f t="shared" si="115"/>
        <v>113.12</v>
      </c>
      <c r="Z203" s="44">
        <f t="shared" si="115"/>
        <v>113.12</v>
      </c>
      <c r="AA203" s="44">
        <f t="shared" si="115"/>
        <v>113.12</v>
      </c>
    </row>
    <row r="204" spans="1:27" ht="12.75" customHeight="1" outlineLevel="1" x14ac:dyDescent="0.2">
      <c r="A204" s="99" t="s">
        <v>2607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customHeight="1" outlineLevel="1" x14ac:dyDescent="0.2">
      <c r="A205" s="99" t="s">
        <v>2608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x14ac:dyDescent="0.2">
      <c r="A206" s="98" t="s">
        <v>2609</v>
      </c>
      <c r="B206" s="28" t="str">
        <f>"09"&amp;"."&amp;$B$801&amp;"."&amp;$B$802</f>
        <v>09.07.2023</v>
      </c>
      <c r="C206" s="90" t="s">
        <v>76</v>
      </c>
      <c r="D206" s="91">
        <f>ROUND(((D207+D208+D210+D209)/1000),5)</f>
        <v>1.73505</v>
      </c>
      <c r="E206" s="91">
        <f>ROUND(((E207+E208+E210+E209)/1000),5)</f>
        <v>1.5779700000000001</v>
      </c>
      <c r="F206" s="91">
        <f>ROUND(((F207+F208+F210+F209)/1000),5)</f>
        <v>1.4137299999999999</v>
      </c>
      <c r="G206" s="91">
        <f t="shared" ref="G206:AA206" si="117">ROUND(((G207+G208+G210+G209)/1000),5)</f>
        <v>1.3335699999999999</v>
      </c>
      <c r="H206" s="91">
        <f t="shared" si="117"/>
        <v>1.29321</v>
      </c>
      <c r="I206" s="91">
        <f t="shared" si="117"/>
        <v>1.2964899999999999</v>
      </c>
      <c r="J206" s="91">
        <f t="shared" si="117"/>
        <v>1.45451</v>
      </c>
      <c r="K206" s="91">
        <f t="shared" si="117"/>
        <v>1.6471</v>
      </c>
      <c r="L206" s="91">
        <f t="shared" si="117"/>
        <v>1.78522</v>
      </c>
      <c r="M206" s="91">
        <f t="shared" si="117"/>
        <v>2.0924299999999998</v>
      </c>
      <c r="N206" s="91">
        <f t="shared" si="117"/>
        <v>2.2539799999999999</v>
      </c>
      <c r="O206" s="91">
        <f t="shared" si="117"/>
        <v>2.2965399999999998</v>
      </c>
      <c r="P206" s="91">
        <f t="shared" si="117"/>
        <v>2.2887300000000002</v>
      </c>
      <c r="Q206" s="91">
        <f t="shared" si="117"/>
        <v>2.3092000000000001</v>
      </c>
      <c r="R206" s="91">
        <f t="shared" si="117"/>
        <v>2.3086099999999998</v>
      </c>
      <c r="S206" s="91">
        <f t="shared" si="117"/>
        <v>2.3081999999999998</v>
      </c>
      <c r="T206" s="91">
        <f t="shared" si="117"/>
        <v>2.2738200000000002</v>
      </c>
      <c r="U206" s="91">
        <f t="shared" si="117"/>
        <v>2.1995100000000001</v>
      </c>
      <c r="V206" s="91">
        <f t="shared" si="117"/>
        <v>2.1614499999999999</v>
      </c>
      <c r="W206" s="91">
        <f t="shared" si="117"/>
        <v>2.1311499999999999</v>
      </c>
      <c r="X206" s="91">
        <f t="shared" si="117"/>
        <v>2.0970300000000002</v>
      </c>
      <c r="Y206" s="91">
        <f t="shared" si="117"/>
        <v>2.1134599999999999</v>
      </c>
      <c r="Z206" s="91">
        <f t="shared" si="117"/>
        <v>2.0620099999999999</v>
      </c>
      <c r="AA206" s="91">
        <f t="shared" si="117"/>
        <v>1.82423</v>
      </c>
    </row>
    <row r="207" spans="1:27" ht="12.75" customHeight="1" outlineLevel="1" x14ac:dyDescent="0.2">
      <c r="A207" s="99" t="s">
        <v>2610</v>
      </c>
      <c r="B207" s="63" t="s">
        <v>238</v>
      </c>
      <c r="C207" s="43" t="s">
        <v>79</v>
      </c>
      <c r="D207" s="44">
        <v>1507.51</v>
      </c>
      <c r="E207" s="44">
        <v>1350.43</v>
      </c>
      <c r="F207" s="44">
        <v>1186.19</v>
      </c>
      <c r="G207" s="44">
        <v>1106.03</v>
      </c>
      <c r="H207" s="44">
        <v>1065.67</v>
      </c>
      <c r="I207" s="44">
        <v>1068.95</v>
      </c>
      <c r="J207" s="44">
        <v>1226.97</v>
      </c>
      <c r="K207" s="44">
        <v>1419.56</v>
      </c>
      <c r="L207" s="44">
        <v>1557.68</v>
      </c>
      <c r="M207" s="44">
        <v>1864.89</v>
      </c>
      <c r="N207" s="44">
        <v>2026.44</v>
      </c>
      <c r="O207" s="44">
        <v>2069</v>
      </c>
      <c r="P207" s="44">
        <v>2061.19</v>
      </c>
      <c r="Q207" s="44">
        <v>2081.66</v>
      </c>
      <c r="R207" s="44">
        <v>2081.0700000000002</v>
      </c>
      <c r="S207" s="44">
        <v>2080.66</v>
      </c>
      <c r="T207" s="44">
        <v>2046.28</v>
      </c>
      <c r="U207" s="44">
        <v>1971.97</v>
      </c>
      <c r="V207" s="44">
        <v>1933.91</v>
      </c>
      <c r="W207" s="44">
        <v>1903.61</v>
      </c>
      <c r="X207" s="44">
        <v>1869.49</v>
      </c>
      <c r="Y207" s="44">
        <v>1885.92</v>
      </c>
      <c r="Z207" s="44">
        <v>1834.47</v>
      </c>
      <c r="AA207" s="44">
        <v>1596.69</v>
      </c>
    </row>
    <row r="208" spans="1:27" ht="12.75" customHeight="1" outlineLevel="1" x14ac:dyDescent="0.2">
      <c r="A208" s="99" t="s">
        <v>2611</v>
      </c>
      <c r="B208" s="63" t="s">
        <v>90</v>
      </c>
      <c r="C208" s="43" t="s">
        <v>79</v>
      </c>
      <c r="D208" s="44">
        <f>$D$168</f>
        <v>113.12</v>
      </c>
      <c r="E208" s="44">
        <f>$D$168</f>
        <v>113.12</v>
      </c>
      <c r="F208" s="44">
        <f t="shared" ref="F208:AA208" si="118">$D$168</f>
        <v>113.12</v>
      </c>
      <c r="G208" s="44">
        <f t="shared" si="118"/>
        <v>113.12</v>
      </c>
      <c r="H208" s="44">
        <f t="shared" si="118"/>
        <v>113.12</v>
      </c>
      <c r="I208" s="44">
        <f t="shared" si="118"/>
        <v>113.12</v>
      </c>
      <c r="J208" s="44">
        <f t="shared" si="118"/>
        <v>113.12</v>
      </c>
      <c r="K208" s="44">
        <f t="shared" si="118"/>
        <v>113.12</v>
      </c>
      <c r="L208" s="44">
        <f t="shared" si="118"/>
        <v>113.12</v>
      </c>
      <c r="M208" s="44">
        <f t="shared" si="118"/>
        <v>113.12</v>
      </c>
      <c r="N208" s="44">
        <f t="shared" si="118"/>
        <v>113.12</v>
      </c>
      <c r="O208" s="44">
        <f t="shared" si="118"/>
        <v>113.12</v>
      </c>
      <c r="P208" s="44">
        <f t="shared" si="118"/>
        <v>113.12</v>
      </c>
      <c r="Q208" s="44">
        <f t="shared" si="118"/>
        <v>113.12</v>
      </c>
      <c r="R208" s="44">
        <f t="shared" si="118"/>
        <v>113.12</v>
      </c>
      <c r="S208" s="44">
        <f t="shared" si="118"/>
        <v>113.12</v>
      </c>
      <c r="T208" s="44">
        <f t="shared" si="118"/>
        <v>113.12</v>
      </c>
      <c r="U208" s="44">
        <f t="shared" si="118"/>
        <v>113.12</v>
      </c>
      <c r="V208" s="44">
        <f t="shared" si="118"/>
        <v>113.12</v>
      </c>
      <c r="W208" s="44">
        <f t="shared" si="118"/>
        <v>113.12</v>
      </c>
      <c r="X208" s="44">
        <f t="shared" si="118"/>
        <v>113.12</v>
      </c>
      <c r="Y208" s="44">
        <f t="shared" si="118"/>
        <v>113.12</v>
      </c>
      <c r="Z208" s="44">
        <f t="shared" si="118"/>
        <v>113.12</v>
      </c>
      <c r="AA208" s="44">
        <f t="shared" si="118"/>
        <v>113.12</v>
      </c>
    </row>
    <row r="209" spans="1:27" ht="12.75" customHeight="1" outlineLevel="1" x14ac:dyDescent="0.2">
      <c r="A209" s="99" t="s">
        <v>2612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customHeight="1" outlineLevel="1" x14ac:dyDescent="0.2">
      <c r="A210" s="99" t="s">
        <v>2613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x14ac:dyDescent="0.2">
      <c r="A211" s="98" t="s">
        <v>2614</v>
      </c>
      <c r="B211" s="28" t="str">
        <f>"10"&amp;"."&amp;$B$801&amp;"."&amp;$B$802</f>
        <v>10.07.2023</v>
      </c>
      <c r="C211" s="90" t="s">
        <v>76</v>
      </c>
      <c r="D211" s="91">
        <f>ROUND(((D212+D213+D215+D214)/1000),5)</f>
        <v>1.57907</v>
      </c>
      <c r="E211" s="91">
        <f>ROUND(((E212+E213+E215+E214)/1000),5)</f>
        <v>1.37476</v>
      </c>
      <c r="F211" s="91">
        <f>ROUND(((F212+F213+F215+F214)/1000),5)</f>
        <v>1.2171799999999999</v>
      </c>
      <c r="G211" s="91">
        <f t="shared" ref="G211:AA211" si="120">ROUND(((G212+G213+G215+G214)/1000),5)</f>
        <v>1.1225499999999999</v>
      </c>
      <c r="H211" s="91">
        <f t="shared" si="120"/>
        <v>1.0168600000000001</v>
      </c>
      <c r="I211" s="91">
        <f t="shared" si="120"/>
        <v>1.2402899999999999</v>
      </c>
      <c r="J211" s="91">
        <f t="shared" si="120"/>
        <v>1.5062800000000001</v>
      </c>
      <c r="K211" s="91">
        <f t="shared" si="120"/>
        <v>1.6844399999999999</v>
      </c>
      <c r="L211" s="91">
        <f t="shared" si="120"/>
        <v>1.8771500000000001</v>
      </c>
      <c r="M211" s="91">
        <f t="shared" si="120"/>
        <v>2.0476999999999999</v>
      </c>
      <c r="N211" s="91">
        <f t="shared" si="120"/>
        <v>2.2481800000000001</v>
      </c>
      <c r="O211" s="91">
        <f t="shared" si="120"/>
        <v>2.2657099999999999</v>
      </c>
      <c r="P211" s="91">
        <f t="shared" si="120"/>
        <v>2.24363</v>
      </c>
      <c r="Q211" s="91">
        <f t="shared" si="120"/>
        <v>2.2778200000000002</v>
      </c>
      <c r="R211" s="91">
        <f t="shared" si="120"/>
        <v>2.2778900000000002</v>
      </c>
      <c r="S211" s="91">
        <f t="shared" si="120"/>
        <v>2.1991999999999998</v>
      </c>
      <c r="T211" s="91">
        <f t="shared" si="120"/>
        <v>2.18919</v>
      </c>
      <c r="U211" s="91">
        <f t="shared" si="120"/>
        <v>2.2310099999999999</v>
      </c>
      <c r="V211" s="91">
        <f t="shared" si="120"/>
        <v>2.0789300000000002</v>
      </c>
      <c r="W211" s="91">
        <f t="shared" si="120"/>
        <v>1.9967600000000001</v>
      </c>
      <c r="X211" s="91">
        <f t="shared" si="120"/>
        <v>1.9549300000000001</v>
      </c>
      <c r="Y211" s="91">
        <f t="shared" si="120"/>
        <v>1.97865</v>
      </c>
      <c r="Z211" s="91">
        <f t="shared" si="120"/>
        <v>1.83701</v>
      </c>
      <c r="AA211" s="91">
        <f t="shared" si="120"/>
        <v>1.75403</v>
      </c>
    </row>
    <row r="212" spans="1:27" ht="12.75" customHeight="1" outlineLevel="1" x14ac:dyDescent="0.2">
      <c r="A212" s="99" t="s">
        <v>2615</v>
      </c>
      <c r="B212" s="63" t="s">
        <v>238</v>
      </c>
      <c r="C212" s="43" t="s">
        <v>79</v>
      </c>
      <c r="D212" s="44">
        <v>1351.53</v>
      </c>
      <c r="E212" s="44">
        <v>1147.22</v>
      </c>
      <c r="F212" s="44">
        <v>989.64</v>
      </c>
      <c r="G212" s="44">
        <v>895.01</v>
      </c>
      <c r="H212" s="44">
        <v>789.32</v>
      </c>
      <c r="I212" s="44">
        <v>1012.75</v>
      </c>
      <c r="J212" s="44">
        <v>1278.74</v>
      </c>
      <c r="K212" s="44">
        <v>1456.9</v>
      </c>
      <c r="L212" s="44">
        <v>1649.61</v>
      </c>
      <c r="M212" s="44">
        <v>1820.16</v>
      </c>
      <c r="N212" s="44">
        <v>2020.64</v>
      </c>
      <c r="O212" s="44">
        <v>2038.17</v>
      </c>
      <c r="P212" s="44">
        <v>2016.09</v>
      </c>
      <c r="Q212" s="44">
        <v>2050.2800000000002</v>
      </c>
      <c r="R212" s="44">
        <v>2050.35</v>
      </c>
      <c r="S212" s="44">
        <v>1971.66</v>
      </c>
      <c r="T212" s="44">
        <v>1961.65</v>
      </c>
      <c r="U212" s="44">
        <v>2003.47</v>
      </c>
      <c r="V212" s="44">
        <v>1851.39</v>
      </c>
      <c r="W212" s="44">
        <v>1769.22</v>
      </c>
      <c r="X212" s="44">
        <v>1727.39</v>
      </c>
      <c r="Y212" s="44">
        <v>1751.11</v>
      </c>
      <c r="Z212" s="44">
        <v>1609.47</v>
      </c>
      <c r="AA212" s="44">
        <v>1526.49</v>
      </c>
    </row>
    <row r="213" spans="1:27" ht="12.75" customHeight="1" outlineLevel="1" x14ac:dyDescent="0.2">
      <c r="A213" s="99" t="s">
        <v>2616</v>
      </c>
      <c r="B213" s="63" t="s">
        <v>90</v>
      </c>
      <c r="C213" s="43" t="s">
        <v>79</v>
      </c>
      <c r="D213" s="44">
        <f>$D$168</f>
        <v>113.12</v>
      </c>
      <c r="E213" s="44">
        <f>$D$168</f>
        <v>113.12</v>
      </c>
      <c r="F213" s="44">
        <f t="shared" ref="F213:AA213" si="121">$D$168</f>
        <v>113.12</v>
      </c>
      <c r="G213" s="44">
        <f t="shared" si="121"/>
        <v>113.12</v>
      </c>
      <c r="H213" s="44">
        <f t="shared" si="121"/>
        <v>113.12</v>
      </c>
      <c r="I213" s="44">
        <f t="shared" si="121"/>
        <v>113.12</v>
      </c>
      <c r="J213" s="44">
        <f t="shared" si="121"/>
        <v>113.12</v>
      </c>
      <c r="K213" s="44">
        <f t="shared" si="121"/>
        <v>113.12</v>
      </c>
      <c r="L213" s="44">
        <f t="shared" si="121"/>
        <v>113.12</v>
      </c>
      <c r="M213" s="44">
        <f t="shared" si="121"/>
        <v>113.12</v>
      </c>
      <c r="N213" s="44">
        <f t="shared" si="121"/>
        <v>113.12</v>
      </c>
      <c r="O213" s="44">
        <f t="shared" si="121"/>
        <v>113.12</v>
      </c>
      <c r="P213" s="44">
        <f t="shared" si="121"/>
        <v>113.12</v>
      </c>
      <c r="Q213" s="44">
        <f t="shared" si="121"/>
        <v>113.12</v>
      </c>
      <c r="R213" s="44">
        <f t="shared" si="121"/>
        <v>113.12</v>
      </c>
      <c r="S213" s="44">
        <f t="shared" si="121"/>
        <v>113.12</v>
      </c>
      <c r="T213" s="44">
        <f t="shared" si="121"/>
        <v>113.12</v>
      </c>
      <c r="U213" s="44">
        <f t="shared" si="121"/>
        <v>113.12</v>
      </c>
      <c r="V213" s="44">
        <f t="shared" si="121"/>
        <v>113.12</v>
      </c>
      <c r="W213" s="44">
        <f t="shared" si="121"/>
        <v>113.12</v>
      </c>
      <c r="X213" s="44">
        <f t="shared" si="121"/>
        <v>113.12</v>
      </c>
      <c r="Y213" s="44">
        <f t="shared" si="121"/>
        <v>113.12</v>
      </c>
      <c r="Z213" s="44">
        <f t="shared" si="121"/>
        <v>113.12</v>
      </c>
      <c r="AA213" s="44">
        <f t="shared" si="121"/>
        <v>113.12</v>
      </c>
    </row>
    <row r="214" spans="1:27" ht="12.75" customHeight="1" outlineLevel="1" x14ac:dyDescent="0.2">
      <c r="A214" s="99" t="s">
        <v>2617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customHeight="1" outlineLevel="1" x14ac:dyDescent="0.2">
      <c r="A215" s="99" t="s">
        <v>2618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x14ac:dyDescent="0.2">
      <c r="A216" s="98" t="s">
        <v>2619</v>
      </c>
      <c r="B216" s="28" t="str">
        <f>"11"&amp;"."&amp;$B$801&amp;"."&amp;$B$802</f>
        <v>11.07.2023</v>
      </c>
      <c r="C216" s="90" t="s">
        <v>76</v>
      </c>
      <c r="D216" s="91">
        <f>ROUND(((D217+D218+D220+D219)/1000),5)</f>
        <v>1.5019199999999999</v>
      </c>
      <c r="E216" s="91">
        <f>ROUND(((E217+E218+E220+E219)/1000),5)</f>
        <v>1.4273800000000001</v>
      </c>
      <c r="F216" s="91">
        <f>ROUND(((F217+F218+F220+F219)/1000),5)</f>
        <v>1.2096800000000001</v>
      </c>
      <c r="G216" s="91">
        <f t="shared" ref="G216:AA216" si="123">ROUND(((G217+G218+G220+G219)/1000),5)</f>
        <v>1.03264</v>
      </c>
      <c r="H216" s="91">
        <f t="shared" si="123"/>
        <v>1.024</v>
      </c>
      <c r="I216" s="91">
        <f t="shared" si="123"/>
        <v>1.2316800000000001</v>
      </c>
      <c r="J216" s="91">
        <f t="shared" si="123"/>
        <v>1.47279</v>
      </c>
      <c r="K216" s="91">
        <f t="shared" si="123"/>
        <v>1.6511</v>
      </c>
      <c r="L216" s="91">
        <f t="shared" si="123"/>
        <v>1.8629800000000001</v>
      </c>
      <c r="M216" s="91">
        <f t="shared" si="123"/>
        <v>1.96183</v>
      </c>
      <c r="N216" s="91">
        <f t="shared" si="123"/>
        <v>1.9740500000000001</v>
      </c>
      <c r="O216" s="91">
        <f t="shared" si="123"/>
        <v>1.9893700000000001</v>
      </c>
      <c r="P216" s="91">
        <f t="shared" si="123"/>
        <v>2.0056699999999998</v>
      </c>
      <c r="Q216" s="91">
        <f t="shared" si="123"/>
        <v>2.0024299999999999</v>
      </c>
      <c r="R216" s="91">
        <f t="shared" si="123"/>
        <v>2.0347499999999998</v>
      </c>
      <c r="S216" s="91">
        <f t="shared" si="123"/>
        <v>2.0305499999999999</v>
      </c>
      <c r="T216" s="91">
        <f t="shared" si="123"/>
        <v>2.0273300000000001</v>
      </c>
      <c r="U216" s="91">
        <f t="shared" si="123"/>
        <v>2.01519</v>
      </c>
      <c r="V216" s="91">
        <f t="shared" si="123"/>
        <v>1.9850399999999999</v>
      </c>
      <c r="W216" s="91">
        <f t="shared" si="123"/>
        <v>1.9406300000000001</v>
      </c>
      <c r="X216" s="91">
        <f t="shared" si="123"/>
        <v>1.89394</v>
      </c>
      <c r="Y216" s="91">
        <f t="shared" si="123"/>
        <v>1.9182300000000001</v>
      </c>
      <c r="Z216" s="91">
        <f t="shared" si="123"/>
        <v>1.77569</v>
      </c>
      <c r="AA216" s="91">
        <f t="shared" si="123"/>
        <v>1.7322500000000001</v>
      </c>
    </row>
    <row r="217" spans="1:27" ht="12.75" customHeight="1" outlineLevel="1" x14ac:dyDescent="0.2">
      <c r="A217" s="99" t="s">
        <v>2620</v>
      </c>
      <c r="B217" s="63" t="s">
        <v>238</v>
      </c>
      <c r="C217" s="43" t="s">
        <v>79</v>
      </c>
      <c r="D217" s="44">
        <v>1274.3800000000001</v>
      </c>
      <c r="E217" s="44">
        <v>1199.8399999999999</v>
      </c>
      <c r="F217" s="44">
        <v>982.14</v>
      </c>
      <c r="G217" s="44">
        <v>805.1</v>
      </c>
      <c r="H217" s="44">
        <v>796.46</v>
      </c>
      <c r="I217" s="44">
        <v>1004.14</v>
      </c>
      <c r="J217" s="44">
        <v>1245.25</v>
      </c>
      <c r="K217" s="44">
        <v>1423.56</v>
      </c>
      <c r="L217" s="44">
        <v>1635.44</v>
      </c>
      <c r="M217" s="44">
        <v>1734.29</v>
      </c>
      <c r="N217" s="44">
        <v>1746.51</v>
      </c>
      <c r="O217" s="44">
        <v>1761.83</v>
      </c>
      <c r="P217" s="44">
        <v>1778.13</v>
      </c>
      <c r="Q217" s="44">
        <v>1774.89</v>
      </c>
      <c r="R217" s="44">
        <v>1807.21</v>
      </c>
      <c r="S217" s="44">
        <v>1803.01</v>
      </c>
      <c r="T217" s="44">
        <v>1799.79</v>
      </c>
      <c r="U217" s="44">
        <v>1787.65</v>
      </c>
      <c r="V217" s="44">
        <v>1757.5</v>
      </c>
      <c r="W217" s="44">
        <v>1713.09</v>
      </c>
      <c r="X217" s="44">
        <v>1666.4</v>
      </c>
      <c r="Y217" s="44">
        <v>1690.69</v>
      </c>
      <c r="Z217" s="44">
        <v>1548.15</v>
      </c>
      <c r="AA217" s="44">
        <v>1504.71</v>
      </c>
    </row>
    <row r="218" spans="1:27" ht="12.75" customHeight="1" outlineLevel="1" x14ac:dyDescent="0.2">
      <c r="A218" s="99" t="s">
        <v>2621</v>
      </c>
      <c r="B218" s="63" t="s">
        <v>90</v>
      </c>
      <c r="C218" s="43" t="s">
        <v>79</v>
      </c>
      <c r="D218" s="44">
        <f>$D$168</f>
        <v>113.12</v>
      </c>
      <c r="E218" s="44">
        <f>$D$168</f>
        <v>113.12</v>
      </c>
      <c r="F218" s="44">
        <f t="shared" ref="F218:AA218" si="124">$D$168</f>
        <v>113.12</v>
      </c>
      <c r="G218" s="44">
        <f t="shared" si="124"/>
        <v>113.12</v>
      </c>
      <c r="H218" s="44">
        <f t="shared" si="124"/>
        <v>113.12</v>
      </c>
      <c r="I218" s="44">
        <f t="shared" si="124"/>
        <v>113.12</v>
      </c>
      <c r="J218" s="44">
        <f t="shared" si="124"/>
        <v>113.12</v>
      </c>
      <c r="K218" s="44">
        <f t="shared" si="124"/>
        <v>113.12</v>
      </c>
      <c r="L218" s="44">
        <f t="shared" si="124"/>
        <v>113.12</v>
      </c>
      <c r="M218" s="44">
        <f t="shared" si="124"/>
        <v>113.12</v>
      </c>
      <c r="N218" s="44">
        <f t="shared" si="124"/>
        <v>113.12</v>
      </c>
      <c r="O218" s="44">
        <f t="shared" si="124"/>
        <v>113.12</v>
      </c>
      <c r="P218" s="44">
        <f t="shared" si="124"/>
        <v>113.12</v>
      </c>
      <c r="Q218" s="44">
        <f t="shared" si="124"/>
        <v>113.12</v>
      </c>
      <c r="R218" s="44">
        <f t="shared" si="124"/>
        <v>113.12</v>
      </c>
      <c r="S218" s="44">
        <f t="shared" si="124"/>
        <v>113.12</v>
      </c>
      <c r="T218" s="44">
        <f t="shared" si="124"/>
        <v>113.12</v>
      </c>
      <c r="U218" s="44">
        <f t="shared" si="124"/>
        <v>113.12</v>
      </c>
      <c r="V218" s="44">
        <f t="shared" si="124"/>
        <v>113.12</v>
      </c>
      <c r="W218" s="44">
        <f t="shared" si="124"/>
        <v>113.12</v>
      </c>
      <c r="X218" s="44">
        <f t="shared" si="124"/>
        <v>113.12</v>
      </c>
      <c r="Y218" s="44">
        <f t="shared" si="124"/>
        <v>113.12</v>
      </c>
      <c r="Z218" s="44">
        <f t="shared" si="124"/>
        <v>113.12</v>
      </c>
      <c r="AA218" s="44">
        <f t="shared" si="124"/>
        <v>113.12</v>
      </c>
    </row>
    <row r="219" spans="1:27" ht="12.75" customHeight="1" outlineLevel="1" x14ac:dyDescent="0.2">
      <c r="A219" s="99" t="s">
        <v>2622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customHeight="1" outlineLevel="1" x14ac:dyDescent="0.2">
      <c r="A220" s="99" t="s">
        <v>2623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x14ac:dyDescent="0.2">
      <c r="A221" s="98" t="s">
        <v>2624</v>
      </c>
      <c r="B221" s="28" t="str">
        <f>"12"&amp;"."&amp;$B$801&amp;"."&amp;$B$802</f>
        <v>12.07.2023</v>
      </c>
      <c r="C221" s="90" t="s">
        <v>76</v>
      </c>
      <c r="D221" s="91">
        <f>ROUND(((D222+D223+D225+D224)/1000),5)</f>
        <v>1.45478</v>
      </c>
      <c r="E221" s="91">
        <f>ROUND(((E222+E223+E225+E224)/1000),5)</f>
        <v>1.3386</v>
      </c>
      <c r="F221" s="91">
        <f>ROUND(((F222+F223+F225+F224)/1000),5)</f>
        <v>1.2479</v>
      </c>
      <c r="G221" s="91">
        <f t="shared" ref="G221:AA221" si="126">ROUND(((G222+G223+G225+G224)/1000),5)</f>
        <v>1.2034499999999999</v>
      </c>
      <c r="H221" s="91">
        <f t="shared" si="126"/>
        <v>1.1958599999999999</v>
      </c>
      <c r="I221" s="91">
        <f t="shared" si="126"/>
        <v>1.3161</v>
      </c>
      <c r="J221" s="91">
        <f t="shared" si="126"/>
        <v>1.55488</v>
      </c>
      <c r="K221" s="91">
        <f t="shared" si="126"/>
        <v>1.72525</v>
      </c>
      <c r="L221" s="91">
        <f t="shared" si="126"/>
        <v>1.9741500000000001</v>
      </c>
      <c r="M221" s="91">
        <f t="shared" si="126"/>
        <v>2.1733500000000001</v>
      </c>
      <c r="N221" s="91">
        <f t="shared" si="126"/>
        <v>2.2767200000000001</v>
      </c>
      <c r="O221" s="91">
        <f t="shared" si="126"/>
        <v>2.2749899999999998</v>
      </c>
      <c r="P221" s="91">
        <f t="shared" si="126"/>
        <v>2.23651</v>
      </c>
      <c r="Q221" s="91">
        <f t="shared" si="126"/>
        <v>2.2224300000000001</v>
      </c>
      <c r="R221" s="91">
        <f t="shared" si="126"/>
        <v>2.3406699999999998</v>
      </c>
      <c r="S221" s="91">
        <f t="shared" si="126"/>
        <v>2.2861199999999999</v>
      </c>
      <c r="T221" s="91">
        <f t="shared" si="126"/>
        <v>2.2730800000000002</v>
      </c>
      <c r="U221" s="91">
        <f t="shared" si="126"/>
        <v>2.14541</v>
      </c>
      <c r="V221" s="91">
        <f t="shared" si="126"/>
        <v>2.1039500000000002</v>
      </c>
      <c r="W221" s="91">
        <f t="shared" si="126"/>
        <v>2.0054799999999999</v>
      </c>
      <c r="X221" s="91">
        <f t="shared" si="126"/>
        <v>2.0119400000000001</v>
      </c>
      <c r="Y221" s="91">
        <f t="shared" si="126"/>
        <v>2.0243600000000002</v>
      </c>
      <c r="Z221" s="91">
        <f t="shared" si="126"/>
        <v>1.84266</v>
      </c>
      <c r="AA221" s="91">
        <f t="shared" si="126"/>
        <v>1.7269699999999999</v>
      </c>
    </row>
    <row r="222" spans="1:27" ht="12.75" customHeight="1" outlineLevel="1" x14ac:dyDescent="0.2">
      <c r="A222" s="99" t="s">
        <v>2625</v>
      </c>
      <c r="B222" s="63" t="s">
        <v>238</v>
      </c>
      <c r="C222" s="43" t="s">
        <v>79</v>
      </c>
      <c r="D222" s="44">
        <v>1227.24</v>
      </c>
      <c r="E222" s="44">
        <v>1111.06</v>
      </c>
      <c r="F222" s="44">
        <v>1020.36</v>
      </c>
      <c r="G222" s="44">
        <v>975.91</v>
      </c>
      <c r="H222" s="44">
        <v>968.32</v>
      </c>
      <c r="I222" s="44">
        <v>1088.56</v>
      </c>
      <c r="J222" s="44">
        <v>1327.34</v>
      </c>
      <c r="K222" s="44">
        <v>1497.71</v>
      </c>
      <c r="L222" s="44">
        <v>1746.61</v>
      </c>
      <c r="M222" s="44">
        <v>1945.81</v>
      </c>
      <c r="N222" s="44">
        <v>2049.1799999999998</v>
      </c>
      <c r="O222" s="44">
        <v>2047.45</v>
      </c>
      <c r="P222" s="44">
        <v>2008.97</v>
      </c>
      <c r="Q222" s="44">
        <v>1994.89</v>
      </c>
      <c r="R222" s="44">
        <v>2113.13</v>
      </c>
      <c r="S222" s="44">
        <v>2058.58</v>
      </c>
      <c r="T222" s="44">
        <v>2045.54</v>
      </c>
      <c r="U222" s="44">
        <v>1917.87</v>
      </c>
      <c r="V222" s="44">
        <v>1876.41</v>
      </c>
      <c r="W222" s="44">
        <v>1777.94</v>
      </c>
      <c r="X222" s="44">
        <v>1784.4</v>
      </c>
      <c r="Y222" s="44">
        <v>1796.82</v>
      </c>
      <c r="Z222" s="44">
        <v>1615.12</v>
      </c>
      <c r="AA222" s="44">
        <v>1499.43</v>
      </c>
    </row>
    <row r="223" spans="1:27" ht="12.75" customHeight="1" outlineLevel="1" x14ac:dyDescent="0.2">
      <c r="A223" s="99" t="s">
        <v>2626</v>
      </c>
      <c r="B223" s="63" t="s">
        <v>90</v>
      </c>
      <c r="C223" s="43" t="s">
        <v>79</v>
      </c>
      <c r="D223" s="44">
        <f>$D$168</f>
        <v>113.12</v>
      </c>
      <c r="E223" s="44">
        <f>$D$168</f>
        <v>113.12</v>
      </c>
      <c r="F223" s="44">
        <f t="shared" ref="F223:AA223" si="127">$D$168</f>
        <v>113.12</v>
      </c>
      <c r="G223" s="44">
        <f t="shared" si="127"/>
        <v>113.12</v>
      </c>
      <c r="H223" s="44">
        <f t="shared" si="127"/>
        <v>113.12</v>
      </c>
      <c r="I223" s="44">
        <f t="shared" si="127"/>
        <v>113.12</v>
      </c>
      <c r="J223" s="44">
        <f t="shared" si="127"/>
        <v>113.12</v>
      </c>
      <c r="K223" s="44">
        <f t="shared" si="127"/>
        <v>113.12</v>
      </c>
      <c r="L223" s="44">
        <f t="shared" si="127"/>
        <v>113.12</v>
      </c>
      <c r="M223" s="44">
        <f t="shared" si="127"/>
        <v>113.12</v>
      </c>
      <c r="N223" s="44">
        <f t="shared" si="127"/>
        <v>113.12</v>
      </c>
      <c r="O223" s="44">
        <f t="shared" si="127"/>
        <v>113.12</v>
      </c>
      <c r="P223" s="44">
        <f t="shared" si="127"/>
        <v>113.12</v>
      </c>
      <c r="Q223" s="44">
        <f t="shared" si="127"/>
        <v>113.12</v>
      </c>
      <c r="R223" s="44">
        <f t="shared" si="127"/>
        <v>113.12</v>
      </c>
      <c r="S223" s="44">
        <f t="shared" si="127"/>
        <v>113.12</v>
      </c>
      <c r="T223" s="44">
        <f t="shared" si="127"/>
        <v>113.12</v>
      </c>
      <c r="U223" s="44">
        <f t="shared" si="127"/>
        <v>113.12</v>
      </c>
      <c r="V223" s="44">
        <f t="shared" si="127"/>
        <v>113.12</v>
      </c>
      <c r="W223" s="44">
        <f t="shared" si="127"/>
        <v>113.12</v>
      </c>
      <c r="X223" s="44">
        <f t="shared" si="127"/>
        <v>113.12</v>
      </c>
      <c r="Y223" s="44">
        <f t="shared" si="127"/>
        <v>113.12</v>
      </c>
      <c r="Z223" s="44">
        <f t="shared" si="127"/>
        <v>113.12</v>
      </c>
      <c r="AA223" s="44">
        <f t="shared" si="127"/>
        <v>113.12</v>
      </c>
    </row>
    <row r="224" spans="1:27" ht="12.75" customHeight="1" outlineLevel="1" x14ac:dyDescent="0.2">
      <c r="A224" s="99" t="s">
        <v>2627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customHeight="1" outlineLevel="1" x14ac:dyDescent="0.2">
      <c r="A225" s="99" t="s">
        <v>2628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x14ac:dyDescent="0.2">
      <c r="A226" s="98" t="s">
        <v>2629</v>
      </c>
      <c r="B226" s="28" t="str">
        <f>"13"&amp;"."&amp;$B$801&amp;"."&amp;$B$802</f>
        <v>13.07.2023</v>
      </c>
      <c r="C226" s="90" t="s">
        <v>76</v>
      </c>
      <c r="D226" s="91">
        <f>ROUND(((D227+D228+D230+D229)/1000),5)</f>
        <v>1.5915999999999999</v>
      </c>
      <c r="E226" s="91">
        <f>ROUND(((E227+E228+E230+E229)/1000),5)</f>
        <v>1.4518800000000001</v>
      </c>
      <c r="F226" s="91">
        <f>ROUND(((F227+F228+F230+F229)/1000),5)</f>
        <v>1.31349</v>
      </c>
      <c r="G226" s="91">
        <f t="shared" ref="G226:AA226" si="129">ROUND(((G227+G228+G230+G229)/1000),5)</f>
        <v>1.25207</v>
      </c>
      <c r="H226" s="91">
        <f t="shared" si="129"/>
        <v>1.2294499999999999</v>
      </c>
      <c r="I226" s="91">
        <f t="shared" si="129"/>
        <v>1.40639</v>
      </c>
      <c r="J226" s="91">
        <f t="shared" si="129"/>
        <v>1.6022099999999999</v>
      </c>
      <c r="K226" s="91">
        <f t="shared" si="129"/>
        <v>1.75681</v>
      </c>
      <c r="L226" s="91">
        <f t="shared" si="129"/>
        <v>1.9739800000000001</v>
      </c>
      <c r="M226" s="91">
        <f t="shared" si="129"/>
        <v>2.1129099999999998</v>
      </c>
      <c r="N226" s="91">
        <f t="shared" si="129"/>
        <v>2.2745000000000002</v>
      </c>
      <c r="O226" s="91">
        <f t="shared" si="129"/>
        <v>2.27637</v>
      </c>
      <c r="P226" s="91">
        <f t="shared" si="129"/>
        <v>2.2741899999999999</v>
      </c>
      <c r="Q226" s="91">
        <f t="shared" si="129"/>
        <v>2.2766799999999998</v>
      </c>
      <c r="R226" s="91">
        <f t="shared" si="129"/>
        <v>2.3419400000000001</v>
      </c>
      <c r="S226" s="91">
        <f t="shared" si="129"/>
        <v>2.3306399999999998</v>
      </c>
      <c r="T226" s="91">
        <f t="shared" si="129"/>
        <v>2.2943500000000001</v>
      </c>
      <c r="U226" s="91">
        <f t="shared" si="129"/>
        <v>2.27888</v>
      </c>
      <c r="V226" s="91">
        <f t="shared" si="129"/>
        <v>2.25556</v>
      </c>
      <c r="W226" s="91">
        <f t="shared" si="129"/>
        <v>2.2098</v>
      </c>
      <c r="X226" s="91">
        <f t="shared" si="129"/>
        <v>2.19123</v>
      </c>
      <c r="Y226" s="91">
        <f t="shared" si="129"/>
        <v>2.1831</v>
      </c>
      <c r="Z226" s="91">
        <f t="shared" si="129"/>
        <v>1.96699</v>
      </c>
      <c r="AA226" s="91">
        <f t="shared" si="129"/>
        <v>1.78094</v>
      </c>
    </row>
    <row r="227" spans="1:27" ht="12.75" customHeight="1" outlineLevel="1" x14ac:dyDescent="0.2">
      <c r="A227" s="99" t="s">
        <v>2630</v>
      </c>
      <c r="B227" s="63" t="s">
        <v>238</v>
      </c>
      <c r="C227" s="43" t="s">
        <v>79</v>
      </c>
      <c r="D227" s="44">
        <v>1364.06</v>
      </c>
      <c r="E227" s="44">
        <v>1224.3399999999999</v>
      </c>
      <c r="F227" s="44">
        <v>1085.95</v>
      </c>
      <c r="G227" s="44">
        <v>1024.53</v>
      </c>
      <c r="H227" s="44">
        <v>1001.91</v>
      </c>
      <c r="I227" s="44">
        <v>1178.8499999999999</v>
      </c>
      <c r="J227" s="44">
        <v>1374.67</v>
      </c>
      <c r="K227" s="44">
        <v>1529.27</v>
      </c>
      <c r="L227" s="44">
        <v>1746.44</v>
      </c>
      <c r="M227" s="44">
        <v>1885.37</v>
      </c>
      <c r="N227" s="44">
        <v>2046.96</v>
      </c>
      <c r="O227" s="44">
        <v>2048.83</v>
      </c>
      <c r="P227" s="44">
        <v>2046.65</v>
      </c>
      <c r="Q227" s="44">
        <v>2049.14</v>
      </c>
      <c r="R227" s="44">
        <v>2114.4</v>
      </c>
      <c r="S227" s="44">
        <v>2103.1</v>
      </c>
      <c r="T227" s="44">
        <v>2066.81</v>
      </c>
      <c r="U227" s="44">
        <v>2051.34</v>
      </c>
      <c r="V227" s="44">
        <v>2028.02</v>
      </c>
      <c r="W227" s="44">
        <v>1982.26</v>
      </c>
      <c r="X227" s="44">
        <v>1963.69</v>
      </c>
      <c r="Y227" s="44">
        <v>1955.56</v>
      </c>
      <c r="Z227" s="44">
        <v>1739.45</v>
      </c>
      <c r="AA227" s="44">
        <v>1553.4</v>
      </c>
    </row>
    <row r="228" spans="1:27" ht="12.75" customHeight="1" outlineLevel="1" x14ac:dyDescent="0.2">
      <c r="A228" s="99" t="s">
        <v>2631</v>
      </c>
      <c r="B228" s="63" t="s">
        <v>90</v>
      </c>
      <c r="C228" s="43" t="s">
        <v>79</v>
      </c>
      <c r="D228" s="44">
        <f>$D$168</f>
        <v>113.12</v>
      </c>
      <c r="E228" s="44">
        <f>$D$168</f>
        <v>113.12</v>
      </c>
      <c r="F228" s="44">
        <f t="shared" ref="F228:AA228" si="130">$D$168</f>
        <v>113.12</v>
      </c>
      <c r="G228" s="44">
        <f t="shared" si="130"/>
        <v>113.12</v>
      </c>
      <c r="H228" s="44">
        <f t="shared" si="130"/>
        <v>113.12</v>
      </c>
      <c r="I228" s="44">
        <f t="shared" si="130"/>
        <v>113.12</v>
      </c>
      <c r="J228" s="44">
        <f t="shared" si="130"/>
        <v>113.12</v>
      </c>
      <c r="K228" s="44">
        <f t="shared" si="130"/>
        <v>113.12</v>
      </c>
      <c r="L228" s="44">
        <f t="shared" si="130"/>
        <v>113.12</v>
      </c>
      <c r="M228" s="44">
        <f t="shared" si="130"/>
        <v>113.12</v>
      </c>
      <c r="N228" s="44">
        <f t="shared" si="130"/>
        <v>113.12</v>
      </c>
      <c r="O228" s="44">
        <f t="shared" si="130"/>
        <v>113.12</v>
      </c>
      <c r="P228" s="44">
        <f t="shared" si="130"/>
        <v>113.12</v>
      </c>
      <c r="Q228" s="44">
        <f t="shared" si="130"/>
        <v>113.12</v>
      </c>
      <c r="R228" s="44">
        <f t="shared" si="130"/>
        <v>113.12</v>
      </c>
      <c r="S228" s="44">
        <f t="shared" si="130"/>
        <v>113.12</v>
      </c>
      <c r="T228" s="44">
        <f t="shared" si="130"/>
        <v>113.12</v>
      </c>
      <c r="U228" s="44">
        <f t="shared" si="130"/>
        <v>113.12</v>
      </c>
      <c r="V228" s="44">
        <f t="shared" si="130"/>
        <v>113.12</v>
      </c>
      <c r="W228" s="44">
        <f t="shared" si="130"/>
        <v>113.12</v>
      </c>
      <c r="X228" s="44">
        <f t="shared" si="130"/>
        <v>113.12</v>
      </c>
      <c r="Y228" s="44">
        <f t="shared" si="130"/>
        <v>113.12</v>
      </c>
      <c r="Z228" s="44">
        <f t="shared" si="130"/>
        <v>113.12</v>
      </c>
      <c r="AA228" s="44">
        <f t="shared" si="130"/>
        <v>113.12</v>
      </c>
    </row>
    <row r="229" spans="1:27" ht="12.75" customHeight="1" outlineLevel="1" x14ac:dyDescent="0.2">
      <c r="A229" s="99" t="s">
        <v>2632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customHeight="1" outlineLevel="1" x14ac:dyDescent="0.2">
      <c r="A230" s="99" t="s">
        <v>2633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x14ac:dyDescent="0.2">
      <c r="A231" s="98" t="s">
        <v>2634</v>
      </c>
      <c r="B231" s="28" t="str">
        <f>"14"&amp;"."&amp;$B$801&amp;"."&amp;$B$802</f>
        <v>14.07.2023</v>
      </c>
      <c r="C231" s="90" t="s">
        <v>76</v>
      </c>
      <c r="D231" s="91">
        <f>ROUND(((D232+D233+D235+D234)/1000),5)</f>
        <v>1.5812999999999999</v>
      </c>
      <c r="E231" s="91">
        <f>ROUND(((E232+E233+E235+E234)/1000),5)</f>
        <v>1.4160999999999999</v>
      </c>
      <c r="F231" s="91">
        <f>ROUND(((F232+F233+F235+F234)/1000),5)</f>
        <v>1.2697099999999999</v>
      </c>
      <c r="G231" s="91">
        <f t="shared" ref="G231:AA231" si="132">ROUND(((G232+G233+G235+G234)/1000),5)</f>
        <v>1.2277</v>
      </c>
      <c r="H231" s="91">
        <f t="shared" si="132"/>
        <v>1.2248399999999999</v>
      </c>
      <c r="I231" s="91">
        <f t="shared" si="132"/>
        <v>1.3400099999999999</v>
      </c>
      <c r="J231" s="91">
        <f t="shared" si="132"/>
        <v>1.55948</v>
      </c>
      <c r="K231" s="91">
        <f t="shared" si="132"/>
        <v>1.7513300000000001</v>
      </c>
      <c r="L231" s="91">
        <f t="shared" si="132"/>
        <v>2.0017499999999999</v>
      </c>
      <c r="M231" s="91">
        <f t="shared" si="132"/>
        <v>2.2385000000000002</v>
      </c>
      <c r="N231" s="91">
        <f t="shared" si="132"/>
        <v>2.2750900000000001</v>
      </c>
      <c r="O231" s="91">
        <f t="shared" si="132"/>
        <v>2.2837399999999999</v>
      </c>
      <c r="P231" s="91">
        <f t="shared" si="132"/>
        <v>2.27454</v>
      </c>
      <c r="Q231" s="91">
        <f t="shared" si="132"/>
        <v>2.2716599999999998</v>
      </c>
      <c r="R231" s="91">
        <f t="shared" si="132"/>
        <v>2.3163900000000002</v>
      </c>
      <c r="S231" s="91">
        <f t="shared" si="132"/>
        <v>2.2772600000000001</v>
      </c>
      <c r="T231" s="91">
        <f t="shared" si="132"/>
        <v>2.2743799999999998</v>
      </c>
      <c r="U231" s="91">
        <f t="shared" si="132"/>
        <v>2.2792699999999999</v>
      </c>
      <c r="V231" s="91">
        <f t="shared" si="132"/>
        <v>2.2704300000000002</v>
      </c>
      <c r="W231" s="91">
        <f t="shared" si="132"/>
        <v>2.23976</v>
      </c>
      <c r="X231" s="91">
        <f t="shared" si="132"/>
        <v>2.2237800000000001</v>
      </c>
      <c r="Y231" s="91">
        <f t="shared" si="132"/>
        <v>2.2419500000000001</v>
      </c>
      <c r="Z231" s="91">
        <f t="shared" si="132"/>
        <v>2.0394000000000001</v>
      </c>
      <c r="AA231" s="91">
        <f t="shared" si="132"/>
        <v>1.79318</v>
      </c>
    </row>
    <row r="232" spans="1:27" ht="12.75" customHeight="1" outlineLevel="1" x14ac:dyDescent="0.2">
      <c r="A232" s="99" t="s">
        <v>2635</v>
      </c>
      <c r="B232" s="63" t="s">
        <v>238</v>
      </c>
      <c r="C232" s="43" t="s">
        <v>79</v>
      </c>
      <c r="D232" s="44">
        <v>1353.76</v>
      </c>
      <c r="E232" s="44">
        <v>1188.56</v>
      </c>
      <c r="F232" s="44">
        <v>1042.17</v>
      </c>
      <c r="G232" s="44">
        <v>1000.16</v>
      </c>
      <c r="H232" s="44">
        <v>997.3</v>
      </c>
      <c r="I232" s="44">
        <v>1112.47</v>
      </c>
      <c r="J232" s="44">
        <v>1331.94</v>
      </c>
      <c r="K232" s="44">
        <v>1523.79</v>
      </c>
      <c r="L232" s="44">
        <v>1774.21</v>
      </c>
      <c r="M232" s="44">
        <v>2010.96</v>
      </c>
      <c r="N232" s="44">
        <v>2047.55</v>
      </c>
      <c r="O232" s="44">
        <v>2056.1999999999998</v>
      </c>
      <c r="P232" s="44">
        <v>2047</v>
      </c>
      <c r="Q232" s="44">
        <v>2044.12</v>
      </c>
      <c r="R232" s="44">
        <v>2088.85</v>
      </c>
      <c r="S232" s="44">
        <v>2049.7199999999998</v>
      </c>
      <c r="T232" s="44">
        <v>2046.84</v>
      </c>
      <c r="U232" s="44">
        <v>2051.73</v>
      </c>
      <c r="V232" s="44">
        <v>2042.89</v>
      </c>
      <c r="W232" s="44">
        <v>2012.22</v>
      </c>
      <c r="X232" s="44">
        <v>1996.24</v>
      </c>
      <c r="Y232" s="44">
        <v>2014.41</v>
      </c>
      <c r="Z232" s="44">
        <v>1811.86</v>
      </c>
      <c r="AA232" s="44">
        <v>1565.64</v>
      </c>
    </row>
    <row r="233" spans="1:27" ht="12.75" customHeight="1" outlineLevel="1" x14ac:dyDescent="0.2">
      <c r="A233" s="99" t="s">
        <v>2636</v>
      </c>
      <c r="B233" s="63" t="s">
        <v>90</v>
      </c>
      <c r="C233" s="43" t="s">
        <v>79</v>
      </c>
      <c r="D233" s="44">
        <f>$D$168</f>
        <v>113.12</v>
      </c>
      <c r="E233" s="44">
        <f>$D$168</f>
        <v>113.12</v>
      </c>
      <c r="F233" s="44">
        <f t="shared" ref="F233:AA233" si="133">$D$168</f>
        <v>113.12</v>
      </c>
      <c r="G233" s="44">
        <f t="shared" si="133"/>
        <v>113.12</v>
      </c>
      <c r="H233" s="44">
        <f t="shared" si="133"/>
        <v>113.12</v>
      </c>
      <c r="I233" s="44">
        <f t="shared" si="133"/>
        <v>113.12</v>
      </c>
      <c r="J233" s="44">
        <f t="shared" si="133"/>
        <v>113.12</v>
      </c>
      <c r="K233" s="44">
        <f t="shared" si="133"/>
        <v>113.12</v>
      </c>
      <c r="L233" s="44">
        <f t="shared" si="133"/>
        <v>113.12</v>
      </c>
      <c r="M233" s="44">
        <f t="shared" si="133"/>
        <v>113.12</v>
      </c>
      <c r="N233" s="44">
        <f t="shared" si="133"/>
        <v>113.12</v>
      </c>
      <c r="O233" s="44">
        <f t="shared" si="133"/>
        <v>113.12</v>
      </c>
      <c r="P233" s="44">
        <f t="shared" si="133"/>
        <v>113.12</v>
      </c>
      <c r="Q233" s="44">
        <f t="shared" si="133"/>
        <v>113.12</v>
      </c>
      <c r="R233" s="44">
        <f t="shared" si="133"/>
        <v>113.12</v>
      </c>
      <c r="S233" s="44">
        <f t="shared" si="133"/>
        <v>113.12</v>
      </c>
      <c r="T233" s="44">
        <f t="shared" si="133"/>
        <v>113.12</v>
      </c>
      <c r="U233" s="44">
        <f t="shared" si="133"/>
        <v>113.12</v>
      </c>
      <c r="V233" s="44">
        <f t="shared" si="133"/>
        <v>113.12</v>
      </c>
      <c r="W233" s="44">
        <f t="shared" si="133"/>
        <v>113.12</v>
      </c>
      <c r="X233" s="44">
        <f t="shared" si="133"/>
        <v>113.12</v>
      </c>
      <c r="Y233" s="44">
        <f t="shared" si="133"/>
        <v>113.12</v>
      </c>
      <c r="Z233" s="44">
        <f t="shared" si="133"/>
        <v>113.12</v>
      </c>
      <c r="AA233" s="44">
        <f t="shared" si="133"/>
        <v>113.12</v>
      </c>
    </row>
    <row r="234" spans="1:27" ht="12.75" customHeight="1" outlineLevel="1" x14ac:dyDescent="0.2">
      <c r="A234" s="99" t="s">
        <v>2637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customHeight="1" outlineLevel="1" x14ac:dyDescent="0.2">
      <c r="A235" s="99" t="s">
        <v>2638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x14ac:dyDescent="0.2">
      <c r="A236" s="98" t="s">
        <v>2639</v>
      </c>
      <c r="B236" s="28" t="str">
        <f>"15"&amp;"."&amp;$B$801&amp;"."&amp;$B$802</f>
        <v>15.07.2023</v>
      </c>
      <c r="C236" s="90" t="s">
        <v>76</v>
      </c>
      <c r="D236" s="91">
        <f>ROUND(((D237+D238+D240+D239)/1000),5)</f>
        <v>1.7018800000000001</v>
      </c>
      <c r="E236" s="91">
        <f>ROUND(((E237+E238+E240+E239)/1000),5)</f>
        <v>1.6744000000000001</v>
      </c>
      <c r="F236" s="91">
        <f>ROUND(((F237+F238+F240+F239)/1000),5)</f>
        <v>1.5579499999999999</v>
      </c>
      <c r="G236" s="91">
        <f t="shared" ref="G236:AA236" si="135">ROUND(((G237+G238+G240+G239)/1000),5)</f>
        <v>1.4652000000000001</v>
      </c>
      <c r="H236" s="91">
        <f t="shared" si="135"/>
        <v>1.4040699999999999</v>
      </c>
      <c r="I236" s="91">
        <f t="shared" si="135"/>
        <v>1.40002</v>
      </c>
      <c r="J236" s="91">
        <f t="shared" si="135"/>
        <v>1.4759899999999999</v>
      </c>
      <c r="K236" s="91">
        <f t="shared" si="135"/>
        <v>1.6668000000000001</v>
      </c>
      <c r="L236" s="91">
        <f t="shared" si="135"/>
        <v>1.8103100000000001</v>
      </c>
      <c r="M236" s="91">
        <f t="shared" si="135"/>
        <v>2.0880200000000002</v>
      </c>
      <c r="N236" s="91">
        <f t="shared" si="135"/>
        <v>2.36286</v>
      </c>
      <c r="O236" s="91">
        <f t="shared" si="135"/>
        <v>2.3526600000000002</v>
      </c>
      <c r="P236" s="91">
        <f t="shared" si="135"/>
        <v>2.4644400000000002</v>
      </c>
      <c r="Q236" s="91">
        <f t="shared" si="135"/>
        <v>2.5042200000000001</v>
      </c>
      <c r="R236" s="91">
        <f t="shared" si="135"/>
        <v>2.46197</v>
      </c>
      <c r="S236" s="91">
        <f t="shared" si="135"/>
        <v>2.3400500000000002</v>
      </c>
      <c r="T236" s="91">
        <f t="shared" si="135"/>
        <v>2.2584</v>
      </c>
      <c r="U236" s="91">
        <f t="shared" si="135"/>
        <v>2.1463999999999999</v>
      </c>
      <c r="V236" s="91">
        <f t="shared" si="135"/>
        <v>2.0888900000000001</v>
      </c>
      <c r="W236" s="91">
        <f t="shared" si="135"/>
        <v>1.89795</v>
      </c>
      <c r="X236" s="91">
        <f t="shared" si="135"/>
        <v>1.88985</v>
      </c>
      <c r="Y236" s="91">
        <f t="shared" si="135"/>
        <v>2.0032899999999998</v>
      </c>
      <c r="Z236" s="91">
        <f t="shared" si="135"/>
        <v>1.86128</v>
      </c>
      <c r="AA236" s="91">
        <f t="shared" si="135"/>
        <v>1.7272799999999999</v>
      </c>
    </row>
    <row r="237" spans="1:27" ht="12.75" customHeight="1" outlineLevel="1" x14ac:dyDescent="0.2">
      <c r="A237" s="99" t="s">
        <v>2640</v>
      </c>
      <c r="B237" s="63" t="s">
        <v>238</v>
      </c>
      <c r="C237" s="43" t="s">
        <v>79</v>
      </c>
      <c r="D237" s="44">
        <v>1474.34</v>
      </c>
      <c r="E237" s="44">
        <v>1446.86</v>
      </c>
      <c r="F237" s="44">
        <v>1330.41</v>
      </c>
      <c r="G237" s="44">
        <v>1237.6600000000001</v>
      </c>
      <c r="H237" s="44">
        <v>1176.53</v>
      </c>
      <c r="I237" s="44">
        <v>1172.48</v>
      </c>
      <c r="J237" s="44">
        <v>1248.45</v>
      </c>
      <c r="K237" s="44">
        <v>1439.26</v>
      </c>
      <c r="L237" s="44">
        <v>1582.77</v>
      </c>
      <c r="M237" s="44">
        <v>1860.48</v>
      </c>
      <c r="N237" s="44">
        <v>2135.3200000000002</v>
      </c>
      <c r="O237" s="44">
        <v>2125.12</v>
      </c>
      <c r="P237" s="44">
        <v>2236.9</v>
      </c>
      <c r="Q237" s="44">
        <v>2276.6799999999998</v>
      </c>
      <c r="R237" s="44">
        <v>2234.4299999999998</v>
      </c>
      <c r="S237" s="44">
        <v>2112.5100000000002</v>
      </c>
      <c r="T237" s="44">
        <v>2030.86</v>
      </c>
      <c r="U237" s="44">
        <v>1918.86</v>
      </c>
      <c r="V237" s="44">
        <v>1861.35</v>
      </c>
      <c r="W237" s="44">
        <v>1670.41</v>
      </c>
      <c r="X237" s="44">
        <v>1662.31</v>
      </c>
      <c r="Y237" s="44">
        <v>1775.75</v>
      </c>
      <c r="Z237" s="44">
        <v>1633.74</v>
      </c>
      <c r="AA237" s="44">
        <v>1499.74</v>
      </c>
    </row>
    <row r="238" spans="1:27" ht="12.75" customHeight="1" outlineLevel="1" x14ac:dyDescent="0.2">
      <c r="A238" s="99" t="s">
        <v>2641</v>
      </c>
      <c r="B238" s="63" t="s">
        <v>90</v>
      </c>
      <c r="C238" s="43" t="s">
        <v>79</v>
      </c>
      <c r="D238" s="44">
        <f>$D$168</f>
        <v>113.12</v>
      </c>
      <c r="E238" s="44">
        <f>$D$168</f>
        <v>113.12</v>
      </c>
      <c r="F238" s="44">
        <f t="shared" ref="F238:AA238" si="136">$D$168</f>
        <v>113.12</v>
      </c>
      <c r="G238" s="44">
        <f t="shared" si="136"/>
        <v>113.12</v>
      </c>
      <c r="H238" s="44">
        <f t="shared" si="136"/>
        <v>113.12</v>
      </c>
      <c r="I238" s="44">
        <f t="shared" si="136"/>
        <v>113.12</v>
      </c>
      <c r="J238" s="44">
        <f t="shared" si="136"/>
        <v>113.12</v>
      </c>
      <c r="K238" s="44">
        <f t="shared" si="136"/>
        <v>113.12</v>
      </c>
      <c r="L238" s="44">
        <f t="shared" si="136"/>
        <v>113.12</v>
      </c>
      <c r="M238" s="44">
        <f t="shared" si="136"/>
        <v>113.12</v>
      </c>
      <c r="N238" s="44">
        <f t="shared" si="136"/>
        <v>113.12</v>
      </c>
      <c r="O238" s="44">
        <f t="shared" si="136"/>
        <v>113.12</v>
      </c>
      <c r="P238" s="44">
        <f t="shared" si="136"/>
        <v>113.12</v>
      </c>
      <c r="Q238" s="44">
        <f t="shared" si="136"/>
        <v>113.12</v>
      </c>
      <c r="R238" s="44">
        <f t="shared" si="136"/>
        <v>113.12</v>
      </c>
      <c r="S238" s="44">
        <f t="shared" si="136"/>
        <v>113.12</v>
      </c>
      <c r="T238" s="44">
        <f t="shared" si="136"/>
        <v>113.12</v>
      </c>
      <c r="U238" s="44">
        <f t="shared" si="136"/>
        <v>113.12</v>
      </c>
      <c r="V238" s="44">
        <f t="shared" si="136"/>
        <v>113.12</v>
      </c>
      <c r="W238" s="44">
        <f t="shared" si="136"/>
        <v>113.12</v>
      </c>
      <c r="X238" s="44">
        <f t="shared" si="136"/>
        <v>113.12</v>
      </c>
      <c r="Y238" s="44">
        <f t="shared" si="136"/>
        <v>113.12</v>
      </c>
      <c r="Z238" s="44">
        <f t="shared" si="136"/>
        <v>113.12</v>
      </c>
      <c r="AA238" s="44">
        <f t="shared" si="136"/>
        <v>113.12</v>
      </c>
    </row>
    <row r="239" spans="1:27" ht="12.75" customHeight="1" outlineLevel="1" x14ac:dyDescent="0.2">
      <c r="A239" s="99" t="s">
        <v>2642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customHeight="1" outlineLevel="1" x14ac:dyDescent="0.2">
      <c r="A240" s="99" t="s">
        <v>2643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x14ac:dyDescent="0.2">
      <c r="A241" s="98" t="s">
        <v>2644</v>
      </c>
      <c r="B241" s="28" t="str">
        <f>"16"&amp;"."&amp;$B$801&amp;"."&amp;$B$802</f>
        <v>16.07.2023</v>
      </c>
      <c r="C241" s="90" t="s">
        <v>76</v>
      </c>
      <c r="D241" s="91">
        <f>ROUND(((D242+D243+D245+D244)/1000),5)</f>
        <v>1.67452</v>
      </c>
      <c r="E241" s="91">
        <f>ROUND(((E242+E243+E245+E244)/1000),5)</f>
        <v>1.5845800000000001</v>
      </c>
      <c r="F241" s="91">
        <f>ROUND(((F242+F243+F245+F244)/1000),5)</f>
        <v>1.4812000000000001</v>
      </c>
      <c r="G241" s="91">
        <f t="shared" ref="G241:AA241" si="138">ROUND(((G242+G243+G245+G244)/1000),5)</f>
        <v>1.3720399999999999</v>
      </c>
      <c r="H241" s="91">
        <f t="shared" si="138"/>
        <v>1.3103</v>
      </c>
      <c r="I241" s="91">
        <f t="shared" si="138"/>
        <v>1.3067800000000001</v>
      </c>
      <c r="J241" s="91">
        <f t="shared" si="138"/>
        <v>1.3472900000000001</v>
      </c>
      <c r="K241" s="91">
        <f t="shared" si="138"/>
        <v>1.5717300000000001</v>
      </c>
      <c r="L241" s="91">
        <f t="shared" si="138"/>
        <v>1.7557</v>
      </c>
      <c r="M241" s="91">
        <f t="shared" si="138"/>
        <v>2.0876899999999998</v>
      </c>
      <c r="N241" s="91">
        <f t="shared" si="138"/>
        <v>2.1747899999999998</v>
      </c>
      <c r="O241" s="91">
        <f t="shared" si="138"/>
        <v>2.2082000000000002</v>
      </c>
      <c r="P241" s="91">
        <f t="shared" si="138"/>
        <v>2.2192699999999999</v>
      </c>
      <c r="Q241" s="91">
        <f t="shared" si="138"/>
        <v>2.2263799999999998</v>
      </c>
      <c r="R241" s="91">
        <f t="shared" si="138"/>
        <v>2.2444799999999998</v>
      </c>
      <c r="S241" s="91">
        <f t="shared" si="138"/>
        <v>2.23651</v>
      </c>
      <c r="T241" s="91">
        <f t="shared" si="138"/>
        <v>2.1984499999999998</v>
      </c>
      <c r="U241" s="91">
        <f t="shared" si="138"/>
        <v>2.1615799999999998</v>
      </c>
      <c r="V241" s="91">
        <f t="shared" si="138"/>
        <v>2.1522199999999998</v>
      </c>
      <c r="W241" s="91">
        <f t="shared" si="138"/>
        <v>2.1374200000000001</v>
      </c>
      <c r="X241" s="91">
        <f t="shared" si="138"/>
        <v>2.14615</v>
      </c>
      <c r="Y241" s="91">
        <f t="shared" si="138"/>
        <v>2.1866699999999999</v>
      </c>
      <c r="Z241" s="91">
        <f t="shared" si="138"/>
        <v>2.08175</v>
      </c>
      <c r="AA241" s="91">
        <f t="shared" si="138"/>
        <v>1.8079000000000001</v>
      </c>
    </row>
    <row r="242" spans="1:27" ht="12.75" customHeight="1" outlineLevel="1" x14ac:dyDescent="0.2">
      <c r="A242" s="99" t="s">
        <v>2645</v>
      </c>
      <c r="B242" s="63" t="s">
        <v>238</v>
      </c>
      <c r="C242" s="43" t="s">
        <v>79</v>
      </c>
      <c r="D242" s="44">
        <v>1446.98</v>
      </c>
      <c r="E242" s="44">
        <v>1357.04</v>
      </c>
      <c r="F242" s="44">
        <v>1253.6600000000001</v>
      </c>
      <c r="G242" s="44">
        <v>1144.5</v>
      </c>
      <c r="H242" s="44">
        <v>1082.76</v>
      </c>
      <c r="I242" s="44">
        <v>1079.24</v>
      </c>
      <c r="J242" s="44">
        <v>1119.75</v>
      </c>
      <c r="K242" s="44">
        <v>1344.19</v>
      </c>
      <c r="L242" s="44">
        <v>1528.16</v>
      </c>
      <c r="M242" s="44">
        <v>1860.15</v>
      </c>
      <c r="N242" s="44">
        <v>1947.25</v>
      </c>
      <c r="O242" s="44">
        <v>1980.66</v>
      </c>
      <c r="P242" s="44">
        <v>1991.73</v>
      </c>
      <c r="Q242" s="44">
        <v>1998.84</v>
      </c>
      <c r="R242" s="44">
        <v>2016.94</v>
      </c>
      <c r="S242" s="44">
        <v>2008.97</v>
      </c>
      <c r="T242" s="44">
        <v>1970.91</v>
      </c>
      <c r="U242" s="44">
        <v>1934.04</v>
      </c>
      <c r="V242" s="44">
        <v>1924.68</v>
      </c>
      <c r="W242" s="44">
        <v>1909.88</v>
      </c>
      <c r="X242" s="44">
        <v>1918.61</v>
      </c>
      <c r="Y242" s="44">
        <v>1959.13</v>
      </c>
      <c r="Z242" s="44">
        <v>1854.21</v>
      </c>
      <c r="AA242" s="44">
        <v>1580.36</v>
      </c>
    </row>
    <row r="243" spans="1:27" ht="12.75" customHeight="1" outlineLevel="1" x14ac:dyDescent="0.2">
      <c r="A243" s="99" t="s">
        <v>2646</v>
      </c>
      <c r="B243" s="63" t="s">
        <v>90</v>
      </c>
      <c r="C243" s="43" t="s">
        <v>79</v>
      </c>
      <c r="D243" s="44">
        <f>$D$168</f>
        <v>113.12</v>
      </c>
      <c r="E243" s="44">
        <f>$D$168</f>
        <v>113.12</v>
      </c>
      <c r="F243" s="44">
        <f t="shared" ref="F243:AA243" si="139">$D$168</f>
        <v>113.12</v>
      </c>
      <c r="G243" s="44">
        <f t="shared" si="139"/>
        <v>113.12</v>
      </c>
      <c r="H243" s="44">
        <f t="shared" si="139"/>
        <v>113.12</v>
      </c>
      <c r="I243" s="44">
        <f t="shared" si="139"/>
        <v>113.12</v>
      </c>
      <c r="J243" s="44">
        <f t="shared" si="139"/>
        <v>113.12</v>
      </c>
      <c r="K243" s="44">
        <f t="shared" si="139"/>
        <v>113.12</v>
      </c>
      <c r="L243" s="44">
        <f t="shared" si="139"/>
        <v>113.12</v>
      </c>
      <c r="M243" s="44">
        <f t="shared" si="139"/>
        <v>113.12</v>
      </c>
      <c r="N243" s="44">
        <f t="shared" si="139"/>
        <v>113.12</v>
      </c>
      <c r="O243" s="44">
        <f t="shared" si="139"/>
        <v>113.12</v>
      </c>
      <c r="P243" s="44">
        <f t="shared" si="139"/>
        <v>113.12</v>
      </c>
      <c r="Q243" s="44">
        <f t="shared" si="139"/>
        <v>113.12</v>
      </c>
      <c r="R243" s="44">
        <f t="shared" si="139"/>
        <v>113.12</v>
      </c>
      <c r="S243" s="44">
        <f t="shared" si="139"/>
        <v>113.12</v>
      </c>
      <c r="T243" s="44">
        <f t="shared" si="139"/>
        <v>113.12</v>
      </c>
      <c r="U243" s="44">
        <f t="shared" si="139"/>
        <v>113.12</v>
      </c>
      <c r="V243" s="44">
        <f t="shared" si="139"/>
        <v>113.12</v>
      </c>
      <c r="W243" s="44">
        <f t="shared" si="139"/>
        <v>113.12</v>
      </c>
      <c r="X243" s="44">
        <f t="shared" si="139"/>
        <v>113.12</v>
      </c>
      <c r="Y243" s="44">
        <f t="shared" si="139"/>
        <v>113.12</v>
      </c>
      <c r="Z243" s="44">
        <f t="shared" si="139"/>
        <v>113.12</v>
      </c>
      <c r="AA243" s="44">
        <f t="shared" si="139"/>
        <v>113.12</v>
      </c>
    </row>
    <row r="244" spans="1:27" ht="12.75" customHeight="1" outlineLevel="1" x14ac:dyDescent="0.2">
      <c r="A244" s="99" t="s">
        <v>2647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customHeight="1" outlineLevel="1" x14ac:dyDescent="0.2">
      <c r="A245" s="99" t="s">
        <v>2648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x14ac:dyDescent="0.2">
      <c r="A246" s="98" t="s">
        <v>2649</v>
      </c>
      <c r="B246" s="28" t="str">
        <f>"17"&amp;"."&amp;$B$801&amp;"."&amp;$B$802</f>
        <v>17.07.2023</v>
      </c>
      <c r="C246" s="90" t="s">
        <v>76</v>
      </c>
      <c r="D246" s="91">
        <f>ROUND(((D247+D248+D250+D249)/1000),5)</f>
        <v>1.66212</v>
      </c>
      <c r="E246" s="91">
        <f>ROUND(((E247+E248+E250+E249)/1000),5)</f>
        <v>1.54481</v>
      </c>
      <c r="F246" s="91">
        <f>ROUND(((F247+F248+F250+F249)/1000),5)</f>
        <v>1.45468</v>
      </c>
      <c r="G246" s="91">
        <f t="shared" ref="G246:AA246" si="141">ROUND(((G247+G248+G250+G249)/1000),5)</f>
        <v>1.35192</v>
      </c>
      <c r="H246" s="91">
        <f t="shared" si="141"/>
        <v>1.3113300000000001</v>
      </c>
      <c r="I246" s="91">
        <f t="shared" si="141"/>
        <v>1.3982000000000001</v>
      </c>
      <c r="J246" s="91">
        <f t="shared" si="141"/>
        <v>1.5844499999999999</v>
      </c>
      <c r="K246" s="91">
        <f t="shared" si="141"/>
        <v>1.74319</v>
      </c>
      <c r="L246" s="91">
        <f t="shared" si="141"/>
        <v>2.0016699999999998</v>
      </c>
      <c r="M246" s="91">
        <f t="shared" si="141"/>
        <v>2.26261</v>
      </c>
      <c r="N246" s="91">
        <f t="shared" si="141"/>
        <v>2.2730299999999999</v>
      </c>
      <c r="O246" s="91">
        <f t="shared" si="141"/>
        <v>2.3027600000000001</v>
      </c>
      <c r="P246" s="91">
        <f t="shared" si="141"/>
        <v>2.2738700000000001</v>
      </c>
      <c r="Q246" s="91">
        <f t="shared" si="141"/>
        <v>2.2943099999999998</v>
      </c>
      <c r="R246" s="91">
        <f t="shared" si="141"/>
        <v>2.3612000000000002</v>
      </c>
      <c r="S246" s="91">
        <f t="shared" si="141"/>
        <v>2.33785</v>
      </c>
      <c r="T246" s="91">
        <f t="shared" si="141"/>
        <v>2.33311</v>
      </c>
      <c r="U246" s="91">
        <f t="shared" si="141"/>
        <v>2.3188499999999999</v>
      </c>
      <c r="V246" s="91">
        <f t="shared" si="141"/>
        <v>2.2808999999999999</v>
      </c>
      <c r="W246" s="91">
        <f t="shared" si="141"/>
        <v>2.2307800000000002</v>
      </c>
      <c r="X246" s="91">
        <f t="shared" si="141"/>
        <v>2.21496</v>
      </c>
      <c r="Y246" s="91">
        <f t="shared" si="141"/>
        <v>2.2178800000000001</v>
      </c>
      <c r="Z246" s="91">
        <f t="shared" si="141"/>
        <v>1.88975</v>
      </c>
      <c r="AA246" s="91">
        <f t="shared" si="141"/>
        <v>1.68462</v>
      </c>
    </row>
    <row r="247" spans="1:27" ht="12.75" customHeight="1" outlineLevel="1" x14ac:dyDescent="0.2">
      <c r="A247" s="99" t="s">
        <v>2650</v>
      </c>
      <c r="B247" s="63" t="s">
        <v>238</v>
      </c>
      <c r="C247" s="43" t="s">
        <v>79</v>
      </c>
      <c r="D247" s="44">
        <v>1434.58</v>
      </c>
      <c r="E247" s="44">
        <v>1317.27</v>
      </c>
      <c r="F247" s="44">
        <v>1227.1400000000001</v>
      </c>
      <c r="G247" s="44">
        <v>1124.3800000000001</v>
      </c>
      <c r="H247" s="44">
        <v>1083.79</v>
      </c>
      <c r="I247" s="44">
        <v>1170.6600000000001</v>
      </c>
      <c r="J247" s="44">
        <v>1356.91</v>
      </c>
      <c r="K247" s="44">
        <v>1515.65</v>
      </c>
      <c r="L247" s="44">
        <v>1774.13</v>
      </c>
      <c r="M247" s="44">
        <v>2035.07</v>
      </c>
      <c r="N247" s="44">
        <v>2045.49</v>
      </c>
      <c r="O247" s="44">
        <v>2075.2199999999998</v>
      </c>
      <c r="P247" s="44">
        <v>2046.33</v>
      </c>
      <c r="Q247" s="44">
        <v>2066.77</v>
      </c>
      <c r="R247" s="44">
        <v>2133.66</v>
      </c>
      <c r="S247" s="44">
        <v>2110.31</v>
      </c>
      <c r="T247" s="44">
        <v>2105.5700000000002</v>
      </c>
      <c r="U247" s="44">
        <v>2091.31</v>
      </c>
      <c r="V247" s="44">
        <v>2053.36</v>
      </c>
      <c r="W247" s="44">
        <v>2003.24</v>
      </c>
      <c r="X247" s="44">
        <v>1987.42</v>
      </c>
      <c r="Y247" s="44">
        <v>1990.34</v>
      </c>
      <c r="Z247" s="44">
        <v>1662.21</v>
      </c>
      <c r="AA247" s="44">
        <v>1457.08</v>
      </c>
    </row>
    <row r="248" spans="1:27" ht="12.75" customHeight="1" outlineLevel="1" x14ac:dyDescent="0.2">
      <c r="A248" s="99" t="s">
        <v>2651</v>
      </c>
      <c r="B248" s="63" t="s">
        <v>90</v>
      </c>
      <c r="C248" s="43" t="s">
        <v>79</v>
      </c>
      <c r="D248" s="44">
        <f>$D$168</f>
        <v>113.12</v>
      </c>
      <c r="E248" s="44">
        <f>$D$168</f>
        <v>113.12</v>
      </c>
      <c r="F248" s="44">
        <f t="shared" ref="F248:AA248" si="142">$D$168</f>
        <v>113.12</v>
      </c>
      <c r="G248" s="44">
        <f t="shared" si="142"/>
        <v>113.12</v>
      </c>
      <c r="H248" s="44">
        <f t="shared" si="142"/>
        <v>113.12</v>
      </c>
      <c r="I248" s="44">
        <f t="shared" si="142"/>
        <v>113.12</v>
      </c>
      <c r="J248" s="44">
        <f t="shared" si="142"/>
        <v>113.12</v>
      </c>
      <c r="K248" s="44">
        <f t="shared" si="142"/>
        <v>113.12</v>
      </c>
      <c r="L248" s="44">
        <f t="shared" si="142"/>
        <v>113.12</v>
      </c>
      <c r="M248" s="44">
        <f t="shared" si="142"/>
        <v>113.12</v>
      </c>
      <c r="N248" s="44">
        <f t="shared" si="142"/>
        <v>113.12</v>
      </c>
      <c r="O248" s="44">
        <f t="shared" si="142"/>
        <v>113.12</v>
      </c>
      <c r="P248" s="44">
        <f t="shared" si="142"/>
        <v>113.12</v>
      </c>
      <c r="Q248" s="44">
        <f t="shared" si="142"/>
        <v>113.12</v>
      </c>
      <c r="R248" s="44">
        <f t="shared" si="142"/>
        <v>113.12</v>
      </c>
      <c r="S248" s="44">
        <f t="shared" si="142"/>
        <v>113.12</v>
      </c>
      <c r="T248" s="44">
        <f t="shared" si="142"/>
        <v>113.12</v>
      </c>
      <c r="U248" s="44">
        <f t="shared" si="142"/>
        <v>113.12</v>
      </c>
      <c r="V248" s="44">
        <f t="shared" si="142"/>
        <v>113.12</v>
      </c>
      <c r="W248" s="44">
        <f t="shared" si="142"/>
        <v>113.12</v>
      </c>
      <c r="X248" s="44">
        <f t="shared" si="142"/>
        <v>113.12</v>
      </c>
      <c r="Y248" s="44">
        <f t="shared" si="142"/>
        <v>113.12</v>
      </c>
      <c r="Z248" s="44">
        <f t="shared" si="142"/>
        <v>113.12</v>
      </c>
      <c r="AA248" s="44">
        <f t="shared" si="142"/>
        <v>113.12</v>
      </c>
    </row>
    <row r="249" spans="1:27" ht="12.75" customHeight="1" outlineLevel="1" x14ac:dyDescent="0.2">
      <c r="A249" s="99" t="s">
        <v>2652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customHeight="1" outlineLevel="1" x14ac:dyDescent="0.2">
      <c r="A250" s="99" t="s">
        <v>2653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x14ac:dyDescent="0.2">
      <c r="A251" s="98" t="s">
        <v>2654</v>
      </c>
      <c r="B251" s="28" t="str">
        <f>"18"&amp;"."&amp;$B$801&amp;"."&amp;$B$802</f>
        <v>18.07.2023</v>
      </c>
      <c r="C251" s="90" t="s">
        <v>76</v>
      </c>
      <c r="D251" s="91">
        <f>ROUND(((D252+D253+D255+D254)/1000),5)</f>
        <v>1.5381</v>
      </c>
      <c r="E251" s="91">
        <f>ROUND(((E252+E253+E255+E254)/1000),5)</f>
        <v>1.4216800000000001</v>
      </c>
      <c r="F251" s="91">
        <f>ROUND(((F252+F253+F255+F254)/1000),5)</f>
        <v>1.3069200000000001</v>
      </c>
      <c r="G251" s="91">
        <f t="shared" ref="G251:AA251" si="144">ROUND(((G252+G253+G255+G254)/1000),5)</f>
        <v>1.20322</v>
      </c>
      <c r="H251" s="91">
        <f t="shared" si="144"/>
        <v>1.2440599999999999</v>
      </c>
      <c r="I251" s="91">
        <f t="shared" si="144"/>
        <v>1.34415</v>
      </c>
      <c r="J251" s="91">
        <f t="shared" si="144"/>
        <v>1.4606300000000001</v>
      </c>
      <c r="K251" s="91">
        <f t="shared" si="144"/>
        <v>1.73031</v>
      </c>
      <c r="L251" s="91">
        <f t="shared" si="144"/>
        <v>1.97034</v>
      </c>
      <c r="M251" s="91">
        <f t="shared" si="144"/>
        <v>2.26898</v>
      </c>
      <c r="N251" s="91">
        <f t="shared" si="144"/>
        <v>2.2894100000000002</v>
      </c>
      <c r="O251" s="91">
        <f t="shared" si="144"/>
        <v>2.28959</v>
      </c>
      <c r="P251" s="91">
        <f t="shared" si="144"/>
        <v>2.27149</v>
      </c>
      <c r="Q251" s="91">
        <f t="shared" si="144"/>
        <v>2.28491</v>
      </c>
      <c r="R251" s="91">
        <f t="shared" si="144"/>
        <v>2.35141</v>
      </c>
      <c r="S251" s="91">
        <f t="shared" si="144"/>
        <v>2.3380899999999998</v>
      </c>
      <c r="T251" s="91">
        <f t="shared" si="144"/>
        <v>2.3356300000000001</v>
      </c>
      <c r="U251" s="91">
        <f t="shared" si="144"/>
        <v>2.31453</v>
      </c>
      <c r="V251" s="91">
        <f t="shared" si="144"/>
        <v>2.27521</v>
      </c>
      <c r="W251" s="91">
        <f t="shared" si="144"/>
        <v>2.2301199999999999</v>
      </c>
      <c r="X251" s="91">
        <f t="shared" si="144"/>
        <v>2.1910500000000002</v>
      </c>
      <c r="Y251" s="91">
        <f t="shared" si="144"/>
        <v>2.1810900000000002</v>
      </c>
      <c r="Z251" s="91">
        <f t="shared" si="144"/>
        <v>1.82355</v>
      </c>
      <c r="AA251" s="91">
        <f t="shared" si="144"/>
        <v>1.6686300000000001</v>
      </c>
    </row>
    <row r="252" spans="1:27" ht="12.75" customHeight="1" outlineLevel="1" x14ac:dyDescent="0.2">
      <c r="A252" s="99" t="s">
        <v>2655</v>
      </c>
      <c r="B252" s="63" t="s">
        <v>238</v>
      </c>
      <c r="C252" s="43" t="s">
        <v>79</v>
      </c>
      <c r="D252" s="44">
        <v>1310.56</v>
      </c>
      <c r="E252" s="44">
        <v>1194.1400000000001</v>
      </c>
      <c r="F252" s="44">
        <v>1079.3800000000001</v>
      </c>
      <c r="G252" s="44">
        <v>975.68</v>
      </c>
      <c r="H252" s="44">
        <v>1016.52</v>
      </c>
      <c r="I252" s="44">
        <v>1116.6099999999999</v>
      </c>
      <c r="J252" s="44">
        <v>1233.0899999999999</v>
      </c>
      <c r="K252" s="44">
        <v>1502.77</v>
      </c>
      <c r="L252" s="44">
        <v>1742.8</v>
      </c>
      <c r="M252" s="44">
        <v>2041.44</v>
      </c>
      <c r="N252" s="44">
        <v>2061.87</v>
      </c>
      <c r="O252" s="44">
        <v>2062.0500000000002</v>
      </c>
      <c r="P252" s="44">
        <v>2043.95</v>
      </c>
      <c r="Q252" s="44">
        <v>2057.37</v>
      </c>
      <c r="R252" s="44">
        <v>2123.87</v>
      </c>
      <c r="S252" s="44">
        <v>2110.5500000000002</v>
      </c>
      <c r="T252" s="44">
        <v>2108.09</v>
      </c>
      <c r="U252" s="44">
        <v>2086.9899999999998</v>
      </c>
      <c r="V252" s="44">
        <v>2047.67</v>
      </c>
      <c r="W252" s="44">
        <v>2002.58</v>
      </c>
      <c r="X252" s="44">
        <v>1963.51</v>
      </c>
      <c r="Y252" s="44">
        <v>1953.55</v>
      </c>
      <c r="Z252" s="44">
        <v>1596.01</v>
      </c>
      <c r="AA252" s="44">
        <v>1441.09</v>
      </c>
    </row>
    <row r="253" spans="1:27" ht="12.75" customHeight="1" outlineLevel="1" x14ac:dyDescent="0.2">
      <c r="A253" s="99" t="s">
        <v>2656</v>
      </c>
      <c r="B253" s="63" t="s">
        <v>90</v>
      </c>
      <c r="C253" s="43" t="s">
        <v>79</v>
      </c>
      <c r="D253" s="44">
        <f>$D$168</f>
        <v>113.12</v>
      </c>
      <c r="E253" s="44">
        <f>$D$168</f>
        <v>113.12</v>
      </c>
      <c r="F253" s="44">
        <f t="shared" ref="F253:AA253" si="145">$D$168</f>
        <v>113.12</v>
      </c>
      <c r="G253" s="44">
        <f t="shared" si="145"/>
        <v>113.12</v>
      </c>
      <c r="H253" s="44">
        <f t="shared" si="145"/>
        <v>113.12</v>
      </c>
      <c r="I253" s="44">
        <f t="shared" si="145"/>
        <v>113.12</v>
      </c>
      <c r="J253" s="44">
        <f t="shared" si="145"/>
        <v>113.12</v>
      </c>
      <c r="K253" s="44">
        <f t="shared" si="145"/>
        <v>113.12</v>
      </c>
      <c r="L253" s="44">
        <f t="shared" si="145"/>
        <v>113.12</v>
      </c>
      <c r="M253" s="44">
        <f t="shared" si="145"/>
        <v>113.12</v>
      </c>
      <c r="N253" s="44">
        <f t="shared" si="145"/>
        <v>113.12</v>
      </c>
      <c r="O253" s="44">
        <f t="shared" si="145"/>
        <v>113.12</v>
      </c>
      <c r="P253" s="44">
        <f t="shared" si="145"/>
        <v>113.12</v>
      </c>
      <c r="Q253" s="44">
        <f t="shared" si="145"/>
        <v>113.12</v>
      </c>
      <c r="R253" s="44">
        <f t="shared" si="145"/>
        <v>113.12</v>
      </c>
      <c r="S253" s="44">
        <f t="shared" si="145"/>
        <v>113.12</v>
      </c>
      <c r="T253" s="44">
        <f t="shared" si="145"/>
        <v>113.12</v>
      </c>
      <c r="U253" s="44">
        <f t="shared" si="145"/>
        <v>113.12</v>
      </c>
      <c r="V253" s="44">
        <f t="shared" si="145"/>
        <v>113.12</v>
      </c>
      <c r="W253" s="44">
        <f t="shared" si="145"/>
        <v>113.12</v>
      </c>
      <c r="X253" s="44">
        <f t="shared" si="145"/>
        <v>113.12</v>
      </c>
      <c r="Y253" s="44">
        <f t="shared" si="145"/>
        <v>113.12</v>
      </c>
      <c r="Z253" s="44">
        <f t="shared" si="145"/>
        <v>113.12</v>
      </c>
      <c r="AA253" s="44">
        <f t="shared" si="145"/>
        <v>113.12</v>
      </c>
    </row>
    <row r="254" spans="1:27" ht="12.75" customHeight="1" outlineLevel="1" x14ac:dyDescent="0.2">
      <c r="A254" s="99" t="s">
        <v>2657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customHeight="1" outlineLevel="1" x14ac:dyDescent="0.2">
      <c r="A255" s="99" t="s">
        <v>2658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x14ac:dyDescent="0.2">
      <c r="A256" s="98" t="s">
        <v>2659</v>
      </c>
      <c r="B256" s="28" t="str">
        <f>"19"&amp;"."&amp;$B$801&amp;"."&amp;$B$802</f>
        <v>19.07.2023</v>
      </c>
      <c r="C256" s="90" t="s">
        <v>76</v>
      </c>
      <c r="D256" s="91">
        <f>ROUND(((D257+D258+D260+D259)/1000),5)</f>
        <v>1.5180199999999999</v>
      </c>
      <c r="E256" s="91">
        <f>ROUND(((E257+E258+E260+E259)/1000),5)</f>
        <v>1.3918699999999999</v>
      </c>
      <c r="F256" s="91">
        <f>ROUND(((F257+F258+F260+F259)/1000),5)</f>
        <v>1.2250099999999999</v>
      </c>
      <c r="G256" s="91">
        <f t="shared" ref="G256:AA256" si="147">ROUND(((G257+G258+G260+G259)/1000),5)</f>
        <v>1.15005</v>
      </c>
      <c r="H256" s="91">
        <f t="shared" si="147"/>
        <v>1.1361000000000001</v>
      </c>
      <c r="I256" s="91">
        <f t="shared" si="147"/>
        <v>1.3076399999999999</v>
      </c>
      <c r="J256" s="91">
        <f t="shared" si="147"/>
        <v>1.49878</v>
      </c>
      <c r="K256" s="91">
        <f t="shared" si="147"/>
        <v>1.7649699999999999</v>
      </c>
      <c r="L256" s="91">
        <f t="shared" si="147"/>
        <v>1.9850099999999999</v>
      </c>
      <c r="M256" s="91">
        <f t="shared" si="147"/>
        <v>2.2567699999999999</v>
      </c>
      <c r="N256" s="91">
        <f t="shared" si="147"/>
        <v>2.30348</v>
      </c>
      <c r="O256" s="91">
        <f t="shared" si="147"/>
        <v>2.3151000000000002</v>
      </c>
      <c r="P256" s="91">
        <f t="shared" si="147"/>
        <v>2.3128600000000001</v>
      </c>
      <c r="Q256" s="91">
        <f t="shared" si="147"/>
        <v>2.3207200000000001</v>
      </c>
      <c r="R256" s="91">
        <f t="shared" si="147"/>
        <v>2.38158</v>
      </c>
      <c r="S256" s="91">
        <f t="shared" si="147"/>
        <v>2.3651800000000001</v>
      </c>
      <c r="T256" s="91">
        <f t="shared" si="147"/>
        <v>2.3519600000000001</v>
      </c>
      <c r="U256" s="91">
        <f t="shared" si="147"/>
        <v>2.3330099999999998</v>
      </c>
      <c r="V256" s="91">
        <f t="shared" si="147"/>
        <v>2.2930000000000001</v>
      </c>
      <c r="W256" s="91">
        <f t="shared" si="147"/>
        <v>2.2546300000000001</v>
      </c>
      <c r="X256" s="91">
        <f t="shared" si="147"/>
        <v>2.2278899999999999</v>
      </c>
      <c r="Y256" s="91">
        <f t="shared" si="147"/>
        <v>2.2145199999999998</v>
      </c>
      <c r="Z256" s="91">
        <f t="shared" si="147"/>
        <v>1.9180900000000001</v>
      </c>
      <c r="AA256" s="91">
        <f t="shared" si="147"/>
        <v>1.78979</v>
      </c>
    </row>
    <row r="257" spans="1:27" ht="12.75" customHeight="1" outlineLevel="1" x14ac:dyDescent="0.2">
      <c r="A257" s="99" t="s">
        <v>2660</v>
      </c>
      <c r="B257" s="63" t="s">
        <v>238</v>
      </c>
      <c r="C257" s="43" t="s">
        <v>79</v>
      </c>
      <c r="D257" s="44">
        <v>1290.48</v>
      </c>
      <c r="E257" s="44">
        <v>1164.33</v>
      </c>
      <c r="F257" s="44">
        <v>997.47</v>
      </c>
      <c r="G257" s="44">
        <v>922.51</v>
      </c>
      <c r="H257" s="44">
        <v>908.56</v>
      </c>
      <c r="I257" s="44">
        <v>1080.0999999999999</v>
      </c>
      <c r="J257" s="44">
        <v>1271.24</v>
      </c>
      <c r="K257" s="44">
        <v>1537.43</v>
      </c>
      <c r="L257" s="44">
        <v>1757.47</v>
      </c>
      <c r="M257" s="44">
        <v>2029.23</v>
      </c>
      <c r="N257" s="44">
        <v>2075.94</v>
      </c>
      <c r="O257" s="44">
        <v>2087.56</v>
      </c>
      <c r="P257" s="44">
        <v>2085.3200000000002</v>
      </c>
      <c r="Q257" s="44">
        <v>2093.1799999999998</v>
      </c>
      <c r="R257" s="44">
        <v>2154.04</v>
      </c>
      <c r="S257" s="44">
        <v>2137.64</v>
      </c>
      <c r="T257" s="44">
        <v>2124.42</v>
      </c>
      <c r="U257" s="44">
        <v>2105.4699999999998</v>
      </c>
      <c r="V257" s="44">
        <v>2065.46</v>
      </c>
      <c r="W257" s="44">
        <v>2027.09</v>
      </c>
      <c r="X257" s="44">
        <v>2000.35</v>
      </c>
      <c r="Y257" s="44">
        <v>1986.98</v>
      </c>
      <c r="Z257" s="44">
        <v>1690.55</v>
      </c>
      <c r="AA257" s="44">
        <v>1562.25</v>
      </c>
    </row>
    <row r="258" spans="1:27" ht="12.75" customHeight="1" outlineLevel="1" x14ac:dyDescent="0.2">
      <c r="A258" s="99" t="s">
        <v>2661</v>
      </c>
      <c r="B258" s="63" t="s">
        <v>90</v>
      </c>
      <c r="C258" s="43" t="s">
        <v>79</v>
      </c>
      <c r="D258" s="44">
        <f>$D$168</f>
        <v>113.12</v>
      </c>
      <c r="E258" s="44">
        <f>$D$168</f>
        <v>113.12</v>
      </c>
      <c r="F258" s="44">
        <f t="shared" ref="F258:AA258" si="148">$D$168</f>
        <v>113.12</v>
      </c>
      <c r="G258" s="44">
        <f t="shared" si="148"/>
        <v>113.12</v>
      </c>
      <c r="H258" s="44">
        <f t="shared" si="148"/>
        <v>113.12</v>
      </c>
      <c r="I258" s="44">
        <f t="shared" si="148"/>
        <v>113.12</v>
      </c>
      <c r="J258" s="44">
        <f t="shared" si="148"/>
        <v>113.12</v>
      </c>
      <c r="K258" s="44">
        <f t="shared" si="148"/>
        <v>113.12</v>
      </c>
      <c r="L258" s="44">
        <f t="shared" si="148"/>
        <v>113.12</v>
      </c>
      <c r="M258" s="44">
        <f t="shared" si="148"/>
        <v>113.12</v>
      </c>
      <c r="N258" s="44">
        <f t="shared" si="148"/>
        <v>113.12</v>
      </c>
      <c r="O258" s="44">
        <f t="shared" si="148"/>
        <v>113.12</v>
      </c>
      <c r="P258" s="44">
        <f t="shared" si="148"/>
        <v>113.12</v>
      </c>
      <c r="Q258" s="44">
        <f t="shared" si="148"/>
        <v>113.12</v>
      </c>
      <c r="R258" s="44">
        <f t="shared" si="148"/>
        <v>113.12</v>
      </c>
      <c r="S258" s="44">
        <f t="shared" si="148"/>
        <v>113.12</v>
      </c>
      <c r="T258" s="44">
        <f t="shared" si="148"/>
        <v>113.12</v>
      </c>
      <c r="U258" s="44">
        <f t="shared" si="148"/>
        <v>113.12</v>
      </c>
      <c r="V258" s="44">
        <f t="shared" si="148"/>
        <v>113.12</v>
      </c>
      <c r="W258" s="44">
        <f t="shared" si="148"/>
        <v>113.12</v>
      </c>
      <c r="X258" s="44">
        <f t="shared" si="148"/>
        <v>113.12</v>
      </c>
      <c r="Y258" s="44">
        <f t="shared" si="148"/>
        <v>113.12</v>
      </c>
      <c r="Z258" s="44">
        <f t="shared" si="148"/>
        <v>113.12</v>
      </c>
      <c r="AA258" s="44">
        <f t="shared" si="148"/>
        <v>113.12</v>
      </c>
    </row>
    <row r="259" spans="1:27" ht="12.75" customHeight="1" outlineLevel="1" x14ac:dyDescent="0.2">
      <c r="A259" s="99" t="s">
        <v>2662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customHeight="1" outlineLevel="1" x14ac:dyDescent="0.2">
      <c r="A260" s="99" t="s">
        <v>2663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x14ac:dyDescent="0.2">
      <c r="A261" s="98" t="s">
        <v>2664</v>
      </c>
      <c r="B261" s="28" t="str">
        <f>"20"&amp;"."&amp;$B$801&amp;"."&amp;$B$802</f>
        <v>20.07.2023</v>
      </c>
      <c r="C261" s="90" t="s">
        <v>76</v>
      </c>
      <c r="D261" s="91">
        <f>ROUND(((D262+D263+D265+D264)/1000),5)</f>
        <v>1.4857199999999999</v>
      </c>
      <c r="E261" s="91">
        <f>ROUND(((E262+E263+E265+E264)/1000),5)</f>
        <v>1.33371</v>
      </c>
      <c r="F261" s="91">
        <f>ROUND(((F262+F263+F265+F264)/1000),5)</f>
        <v>1.1959900000000001</v>
      </c>
      <c r="G261" s="91">
        <f t="shared" ref="G261:AA261" si="150">ROUND(((G262+G263+G265+G264)/1000),5)</f>
        <v>1.1276299999999999</v>
      </c>
      <c r="H261" s="91">
        <f t="shared" si="150"/>
        <v>1.11069</v>
      </c>
      <c r="I261" s="91">
        <f t="shared" si="150"/>
        <v>1.29182</v>
      </c>
      <c r="J261" s="91">
        <f t="shared" si="150"/>
        <v>1.3611800000000001</v>
      </c>
      <c r="K261" s="91">
        <f t="shared" si="150"/>
        <v>1.7517400000000001</v>
      </c>
      <c r="L261" s="91">
        <f t="shared" si="150"/>
        <v>2.0696300000000001</v>
      </c>
      <c r="M261" s="91">
        <f t="shared" si="150"/>
        <v>2.2722099999999998</v>
      </c>
      <c r="N261" s="91">
        <f t="shared" si="150"/>
        <v>2.3269799999999998</v>
      </c>
      <c r="O261" s="91">
        <f t="shared" si="150"/>
        <v>2.3339400000000001</v>
      </c>
      <c r="P261" s="91">
        <f t="shared" si="150"/>
        <v>2.33114</v>
      </c>
      <c r="Q261" s="91">
        <f t="shared" si="150"/>
        <v>2.3323700000000001</v>
      </c>
      <c r="R261" s="91">
        <f t="shared" si="150"/>
        <v>2.3515999999999999</v>
      </c>
      <c r="S261" s="91">
        <f t="shared" si="150"/>
        <v>2.3435899999999998</v>
      </c>
      <c r="T261" s="91">
        <f t="shared" si="150"/>
        <v>2.3426800000000001</v>
      </c>
      <c r="U261" s="91">
        <f t="shared" si="150"/>
        <v>2.3304999999999998</v>
      </c>
      <c r="V261" s="91">
        <f t="shared" si="150"/>
        <v>2.2875000000000001</v>
      </c>
      <c r="W261" s="91">
        <f t="shared" si="150"/>
        <v>2.2623199999999999</v>
      </c>
      <c r="X261" s="91">
        <f t="shared" si="150"/>
        <v>2.2426900000000001</v>
      </c>
      <c r="Y261" s="91">
        <f t="shared" si="150"/>
        <v>2.2321300000000002</v>
      </c>
      <c r="Z261" s="91">
        <f t="shared" si="150"/>
        <v>1.90577</v>
      </c>
      <c r="AA261" s="91">
        <f t="shared" si="150"/>
        <v>1.68926</v>
      </c>
    </row>
    <row r="262" spans="1:27" ht="12.75" customHeight="1" outlineLevel="1" x14ac:dyDescent="0.2">
      <c r="A262" s="99" t="s">
        <v>2665</v>
      </c>
      <c r="B262" s="63" t="s">
        <v>238</v>
      </c>
      <c r="C262" s="43" t="s">
        <v>79</v>
      </c>
      <c r="D262" s="44">
        <v>1258.18</v>
      </c>
      <c r="E262" s="44">
        <v>1106.17</v>
      </c>
      <c r="F262" s="44">
        <v>968.45</v>
      </c>
      <c r="G262" s="44">
        <v>900.09</v>
      </c>
      <c r="H262" s="44">
        <v>883.15</v>
      </c>
      <c r="I262" s="44">
        <v>1064.28</v>
      </c>
      <c r="J262" s="44">
        <v>1133.6400000000001</v>
      </c>
      <c r="K262" s="44">
        <v>1524.2</v>
      </c>
      <c r="L262" s="44">
        <v>1842.09</v>
      </c>
      <c r="M262" s="44">
        <v>2044.67</v>
      </c>
      <c r="N262" s="44">
        <v>2099.44</v>
      </c>
      <c r="O262" s="44">
        <v>2106.4</v>
      </c>
      <c r="P262" s="44">
        <v>2103.6</v>
      </c>
      <c r="Q262" s="44">
        <v>2104.83</v>
      </c>
      <c r="R262" s="44">
        <v>2124.06</v>
      </c>
      <c r="S262" s="44">
        <v>2116.0500000000002</v>
      </c>
      <c r="T262" s="44">
        <v>2115.14</v>
      </c>
      <c r="U262" s="44">
        <v>2102.96</v>
      </c>
      <c r="V262" s="44">
        <v>2059.96</v>
      </c>
      <c r="W262" s="44">
        <v>2034.78</v>
      </c>
      <c r="X262" s="44">
        <v>2015.15</v>
      </c>
      <c r="Y262" s="44">
        <v>2004.59</v>
      </c>
      <c r="Z262" s="44">
        <v>1678.23</v>
      </c>
      <c r="AA262" s="44">
        <v>1461.72</v>
      </c>
    </row>
    <row r="263" spans="1:27" ht="12.75" customHeight="1" outlineLevel="1" x14ac:dyDescent="0.2">
      <c r="A263" s="99" t="s">
        <v>2666</v>
      </c>
      <c r="B263" s="63" t="s">
        <v>90</v>
      </c>
      <c r="C263" s="43" t="s">
        <v>79</v>
      </c>
      <c r="D263" s="44">
        <f>$D$168</f>
        <v>113.12</v>
      </c>
      <c r="E263" s="44">
        <f>$D$168</f>
        <v>113.12</v>
      </c>
      <c r="F263" s="44">
        <f t="shared" ref="F263:AA263" si="151">$D$168</f>
        <v>113.12</v>
      </c>
      <c r="G263" s="44">
        <f t="shared" si="151"/>
        <v>113.12</v>
      </c>
      <c r="H263" s="44">
        <f t="shared" si="151"/>
        <v>113.12</v>
      </c>
      <c r="I263" s="44">
        <f t="shared" si="151"/>
        <v>113.12</v>
      </c>
      <c r="J263" s="44">
        <f t="shared" si="151"/>
        <v>113.12</v>
      </c>
      <c r="K263" s="44">
        <f t="shared" si="151"/>
        <v>113.12</v>
      </c>
      <c r="L263" s="44">
        <f t="shared" si="151"/>
        <v>113.12</v>
      </c>
      <c r="M263" s="44">
        <f t="shared" si="151"/>
        <v>113.12</v>
      </c>
      <c r="N263" s="44">
        <f t="shared" si="151"/>
        <v>113.12</v>
      </c>
      <c r="O263" s="44">
        <f t="shared" si="151"/>
        <v>113.12</v>
      </c>
      <c r="P263" s="44">
        <f t="shared" si="151"/>
        <v>113.12</v>
      </c>
      <c r="Q263" s="44">
        <f t="shared" si="151"/>
        <v>113.12</v>
      </c>
      <c r="R263" s="44">
        <f t="shared" si="151"/>
        <v>113.12</v>
      </c>
      <c r="S263" s="44">
        <f t="shared" si="151"/>
        <v>113.12</v>
      </c>
      <c r="T263" s="44">
        <f t="shared" si="151"/>
        <v>113.12</v>
      </c>
      <c r="U263" s="44">
        <f t="shared" si="151"/>
        <v>113.12</v>
      </c>
      <c r="V263" s="44">
        <f t="shared" si="151"/>
        <v>113.12</v>
      </c>
      <c r="W263" s="44">
        <f t="shared" si="151"/>
        <v>113.12</v>
      </c>
      <c r="X263" s="44">
        <f t="shared" si="151"/>
        <v>113.12</v>
      </c>
      <c r="Y263" s="44">
        <f t="shared" si="151"/>
        <v>113.12</v>
      </c>
      <c r="Z263" s="44">
        <f t="shared" si="151"/>
        <v>113.12</v>
      </c>
      <c r="AA263" s="44">
        <f t="shared" si="151"/>
        <v>113.12</v>
      </c>
    </row>
    <row r="264" spans="1:27" ht="12.75" customHeight="1" outlineLevel="1" x14ac:dyDescent="0.2">
      <c r="A264" s="99" t="s">
        <v>2667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customHeight="1" outlineLevel="1" x14ac:dyDescent="0.2">
      <c r="A265" s="99" t="s">
        <v>2668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x14ac:dyDescent="0.2">
      <c r="A266" s="98" t="s">
        <v>2669</v>
      </c>
      <c r="B266" s="28" t="str">
        <f>"21"&amp;"."&amp;$B$801&amp;"."&amp;$B$802</f>
        <v>21.07.2023</v>
      </c>
      <c r="C266" s="90" t="s">
        <v>76</v>
      </c>
      <c r="D266" s="91">
        <f>ROUND(((D267+D268+D270+D269)/1000),5)</f>
        <v>1.44858</v>
      </c>
      <c r="E266" s="91">
        <f>ROUND(((E267+E268+E270+E269)/1000),5)</f>
        <v>1.30884</v>
      </c>
      <c r="F266" s="91">
        <f>ROUND(((F267+F268+F270+F269)/1000),5)</f>
        <v>1.2344200000000001</v>
      </c>
      <c r="G266" s="91">
        <f t="shared" ref="G266:AA266" si="153">ROUND(((G267+G268+G270+G269)/1000),5)</f>
        <v>1.15778</v>
      </c>
      <c r="H266" s="91">
        <f t="shared" si="153"/>
        <v>1.13002</v>
      </c>
      <c r="I266" s="91">
        <f t="shared" si="153"/>
        <v>1.2788900000000001</v>
      </c>
      <c r="J266" s="91">
        <f t="shared" si="153"/>
        <v>1.3973100000000001</v>
      </c>
      <c r="K266" s="91">
        <f t="shared" si="153"/>
        <v>1.69994</v>
      </c>
      <c r="L266" s="91">
        <f t="shared" si="153"/>
        <v>2.13435</v>
      </c>
      <c r="M266" s="91">
        <f t="shared" si="153"/>
        <v>2.3261599999999998</v>
      </c>
      <c r="N266" s="91">
        <f t="shared" si="153"/>
        <v>2.3434200000000001</v>
      </c>
      <c r="O266" s="91">
        <f t="shared" si="153"/>
        <v>2.3377300000000001</v>
      </c>
      <c r="P266" s="91">
        <f t="shared" si="153"/>
        <v>2.3292700000000002</v>
      </c>
      <c r="Q266" s="91">
        <f t="shared" si="153"/>
        <v>2.3389000000000002</v>
      </c>
      <c r="R266" s="91">
        <f t="shared" si="153"/>
        <v>2.3380800000000002</v>
      </c>
      <c r="S266" s="91">
        <f t="shared" si="153"/>
        <v>2.3319899999999998</v>
      </c>
      <c r="T266" s="91">
        <f t="shared" si="153"/>
        <v>2.32728</v>
      </c>
      <c r="U266" s="91">
        <f t="shared" si="153"/>
        <v>2.3259099999999999</v>
      </c>
      <c r="V266" s="91">
        <f t="shared" si="153"/>
        <v>2.3079700000000001</v>
      </c>
      <c r="W266" s="91">
        <f t="shared" si="153"/>
        <v>2.3078500000000002</v>
      </c>
      <c r="X266" s="91">
        <f t="shared" si="153"/>
        <v>2.2932100000000002</v>
      </c>
      <c r="Y266" s="91">
        <f t="shared" si="153"/>
        <v>2.29678</v>
      </c>
      <c r="Z266" s="91">
        <f t="shared" si="153"/>
        <v>2.1517200000000001</v>
      </c>
      <c r="AA266" s="91">
        <f t="shared" si="153"/>
        <v>1.8018099999999999</v>
      </c>
    </row>
    <row r="267" spans="1:27" ht="12.75" customHeight="1" outlineLevel="1" x14ac:dyDescent="0.2">
      <c r="A267" s="99" t="s">
        <v>2670</v>
      </c>
      <c r="B267" s="63" t="s">
        <v>238</v>
      </c>
      <c r="C267" s="43" t="s">
        <v>79</v>
      </c>
      <c r="D267" s="44">
        <v>1221.04</v>
      </c>
      <c r="E267" s="44">
        <v>1081.3</v>
      </c>
      <c r="F267" s="44">
        <v>1006.88</v>
      </c>
      <c r="G267" s="44">
        <v>930.24</v>
      </c>
      <c r="H267" s="44">
        <v>902.48</v>
      </c>
      <c r="I267" s="44">
        <v>1051.3499999999999</v>
      </c>
      <c r="J267" s="44">
        <v>1169.77</v>
      </c>
      <c r="K267" s="44">
        <v>1472.4</v>
      </c>
      <c r="L267" s="44">
        <v>1906.81</v>
      </c>
      <c r="M267" s="44">
        <v>2098.62</v>
      </c>
      <c r="N267" s="44">
        <v>2115.88</v>
      </c>
      <c r="O267" s="44">
        <v>2110.19</v>
      </c>
      <c r="P267" s="44">
        <v>2101.73</v>
      </c>
      <c r="Q267" s="44">
        <v>2111.36</v>
      </c>
      <c r="R267" s="44">
        <v>2110.54</v>
      </c>
      <c r="S267" s="44">
        <v>2104.4499999999998</v>
      </c>
      <c r="T267" s="44">
        <v>2099.7399999999998</v>
      </c>
      <c r="U267" s="44">
        <v>2098.37</v>
      </c>
      <c r="V267" s="44">
        <v>2080.4299999999998</v>
      </c>
      <c r="W267" s="44">
        <v>2080.31</v>
      </c>
      <c r="X267" s="44">
        <v>2065.67</v>
      </c>
      <c r="Y267" s="44">
        <v>2069.2399999999998</v>
      </c>
      <c r="Z267" s="44">
        <v>1924.18</v>
      </c>
      <c r="AA267" s="44">
        <v>1574.27</v>
      </c>
    </row>
    <row r="268" spans="1:27" ht="12.75" customHeight="1" outlineLevel="1" x14ac:dyDescent="0.2">
      <c r="A268" s="99" t="s">
        <v>2671</v>
      </c>
      <c r="B268" s="63" t="s">
        <v>90</v>
      </c>
      <c r="C268" s="43" t="s">
        <v>79</v>
      </c>
      <c r="D268" s="44">
        <f>$D$168</f>
        <v>113.12</v>
      </c>
      <c r="E268" s="44">
        <f>$D$168</f>
        <v>113.12</v>
      </c>
      <c r="F268" s="44">
        <f t="shared" ref="F268:AA268" si="154">$D$168</f>
        <v>113.12</v>
      </c>
      <c r="G268" s="44">
        <f t="shared" si="154"/>
        <v>113.12</v>
      </c>
      <c r="H268" s="44">
        <f t="shared" si="154"/>
        <v>113.12</v>
      </c>
      <c r="I268" s="44">
        <f t="shared" si="154"/>
        <v>113.12</v>
      </c>
      <c r="J268" s="44">
        <f t="shared" si="154"/>
        <v>113.12</v>
      </c>
      <c r="K268" s="44">
        <f t="shared" si="154"/>
        <v>113.12</v>
      </c>
      <c r="L268" s="44">
        <f t="shared" si="154"/>
        <v>113.12</v>
      </c>
      <c r="M268" s="44">
        <f t="shared" si="154"/>
        <v>113.12</v>
      </c>
      <c r="N268" s="44">
        <f t="shared" si="154"/>
        <v>113.12</v>
      </c>
      <c r="O268" s="44">
        <f t="shared" si="154"/>
        <v>113.12</v>
      </c>
      <c r="P268" s="44">
        <f t="shared" si="154"/>
        <v>113.12</v>
      </c>
      <c r="Q268" s="44">
        <f t="shared" si="154"/>
        <v>113.12</v>
      </c>
      <c r="R268" s="44">
        <f t="shared" si="154"/>
        <v>113.12</v>
      </c>
      <c r="S268" s="44">
        <f t="shared" si="154"/>
        <v>113.12</v>
      </c>
      <c r="T268" s="44">
        <f t="shared" si="154"/>
        <v>113.12</v>
      </c>
      <c r="U268" s="44">
        <f t="shared" si="154"/>
        <v>113.12</v>
      </c>
      <c r="V268" s="44">
        <f t="shared" si="154"/>
        <v>113.12</v>
      </c>
      <c r="W268" s="44">
        <f t="shared" si="154"/>
        <v>113.12</v>
      </c>
      <c r="X268" s="44">
        <f t="shared" si="154"/>
        <v>113.12</v>
      </c>
      <c r="Y268" s="44">
        <f t="shared" si="154"/>
        <v>113.12</v>
      </c>
      <c r="Z268" s="44">
        <f t="shared" si="154"/>
        <v>113.12</v>
      </c>
      <c r="AA268" s="44">
        <f t="shared" si="154"/>
        <v>113.12</v>
      </c>
    </row>
    <row r="269" spans="1:27" ht="12.75" customHeight="1" outlineLevel="1" x14ac:dyDescent="0.2">
      <c r="A269" s="99" t="s">
        <v>2672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customHeight="1" outlineLevel="1" x14ac:dyDescent="0.2">
      <c r="A270" s="99" t="s">
        <v>2673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x14ac:dyDescent="0.2">
      <c r="A271" s="98" t="s">
        <v>2674</v>
      </c>
      <c r="B271" s="28" t="str">
        <f>"22"&amp;"."&amp;$B$801&amp;"."&amp;$B$802</f>
        <v>22.07.2023</v>
      </c>
      <c r="C271" s="90" t="s">
        <v>76</v>
      </c>
      <c r="D271" s="91">
        <f>ROUND(((D272+D273+D275+D274)/1000),5)</f>
        <v>1.7915399999999999</v>
      </c>
      <c r="E271" s="91">
        <f>ROUND(((E272+E273+E275+E274)/1000),5)</f>
        <v>1.6568799999999999</v>
      </c>
      <c r="F271" s="91">
        <f>ROUND(((F272+F273+F275+F274)/1000),5)</f>
        <v>1.5161800000000001</v>
      </c>
      <c r="G271" s="91">
        <f t="shared" ref="G271:AA271" si="156">ROUND(((G272+G273+G275+G274)/1000),5)</f>
        <v>1.4044700000000001</v>
      </c>
      <c r="H271" s="91">
        <f t="shared" si="156"/>
        <v>1.3533900000000001</v>
      </c>
      <c r="I271" s="91">
        <f t="shared" si="156"/>
        <v>1.42343</v>
      </c>
      <c r="J271" s="91">
        <f t="shared" si="156"/>
        <v>1.5553600000000001</v>
      </c>
      <c r="K271" s="91">
        <f t="shared" si="156"/>
        <v>1.6832800000000001</v>
      </c>
      <c r="L271" s="91">
        <f t="shared" si="156"/>
        <v>1.84389</v>
      </c>
      <c r="M271" s="91">
        <f t="shared" si="156"/>
        <v>2.2515900000000002</v>
      </c>
      <c r="N271" s="91">
        <f t="shared" si="156"/>
        <v>2.31962</v>
      </c>
      <c r="O271" s="91">
        <f t="shared" si="156"/>
        <v>2.32856</v>
      </c>
      <c r="P271" s="91">
        <f t="shared" si="156"/>
        <v>2.32294</v>
      </c>
      <c r="Q271" s="91">
        <f t="shared" si="156"/>
        <v>2.3195899999999998</v>
      </c>
      <c r="R271" s="91">
        <f t="shared" si="156"/>
        <v>2.32124</v>
      </c>
      <c r="S271" s="91">
        <f t="shared" si="156"/>
        <v>2.3118400000000001</v>
      </c>
      <c r="T271" s="91">
        <f t="shared" si="156"/>
        <v>2.2833800000000002</v>
      </c>
      <c r="U271" s="91">
        <f t="shared" si="156"/>
        <v>2.2489599999999998</v>
      </c>
      <c r="V271" s="91">
        <f t="shared" si="156"/>
        <v>2.2226400000000002</v>
      </c>
      <c r="W271" s="91">
        <f t="shared" si="156"/>
        <v>2.1707000000000001</v>
      </c>
      <c r="X271" s="91">
        <f t="shared" si="156"/>
        <v>2.1638799999999998</v>
      </c>
      <c r="Y271" s="91">
        <f t="shared" si="156"/>
        <v>2.1784699999999999</v>
      </c>
      <c r="Z271" s="91">
        <f t="shared" si="156"/>
        <v>1.99539</v>
      </c>
      <c r="AA271" s="91">
        <f t="shared" si="156"/>
        <v>1.7883</v>
      </c>
    </row>
    <row r="272" spans="1:27" ht="12.75" customHeight="1" outlineLevel="1" x14ac:dyDescent="0.2">
      <c r="A272" s="99" t="s">
        <v>2675</v>
      </c>
      <c r="B272" s="63" t="s">
        <v>238</v>
      </c>
      <c r="C272" s="43" t="s">
        <v>79</v>
      </c>
      <c r="D272" s="44">
        <v>1564</v>
      </c>
      <c r="E272" s="44">
        <v>1429.34</v>
      </c>
      <c r="F272" s="44">
        <v>1288.6400000000001</v>
      </c>
      <c r="G272" s="44">
        <v>1176.93</v>
      </c>
      <c r="H272" s="44">
        <v>1125.8499999999999</v>
      </c>
      <c r="I272" s="44">
        <v>1195.8900000000001</v>
      </c>
      <c r="J272" s="44">
        <v>1327.82</v>
      </c>
      <c r="K272" s="44">
        <v>1455.74</v>
      </c>
      <c r="L272" s="44">
        <v>1616.35</v>
      </c>
      <c r="M272" s="44">
        <v>2024.05</v>
      </c>
      <c r="N272" s="44">
        <v>2092.08</v>
      </c>
      <c r="O272" s="44">
        <v>2101.02</v>
      </c>
      <c r="P272" s="44">
        <v>2095.4</v>
      </c>
      <c r="Q272" s="44">
        <v>2092.0500000000002</v>
      </c>
      <c r="R272" s="44">
        <v>2093.6999999999998</v>
      </c>
      <c r="S272" s="44">
        <v>2084.3000000000002</v>
      </c>
      <c r="T272" s="44">
        <v>2055.84</v>
      </c>
      <c r="U272" s="44">
        <v>2021.42</v>
      </c>
      <c r="V272" s="44">
        <v>1995.1</v>
      </c>
      <c r="W272" s="44">
        <v>1943.16</v>
      </c>
      <c r="X272" s="44">
        <v>1936.34</v>
      </c>
      <c r="Y272" s="44">
        <v>1950.93</v>
      </c>
      <c r="Z272" s="44">
        <v>1767.85</v>
      </c>
      <c r="AA272" s="44">
        <v>1560.76</v>
      </c>
    </row>
    <row r="273" spans="1:27" ht="12.75" customHeight="1" outlineLevel="1" x14ac:dyDescent="0.2">
      <c r="A273" s="99" t="s">
        <v>2676</v>
      </c>
      <c r="B273" s="63" t="s">
        <v>90</v>
      </c>
      <c r="C273" s="43" t="s">
        <v>79</v>
      </c>
      <c r="D273" s="44">
        <f>$D$168</f>
        <v>113.12</v>
      </c>
      <c r="E273" s="44">
        <f>$D$168</f>
        <v>113.12</v>
      </c>
      <c r="F273" s="44">
        <f t="shared" ref="F273:AA273" si="157">$D$168</f>
        <v>113.12</v>
      </c>
      <c r="G273" s="44">
        <f t="shared" si="157"/>
        <v>113.12</v>
      </c>
      <c r="H273" s="44">
        <f t="shared" si="157"/>
        <v>113.12</v>
      </c>
      <c r="I273" s="44">
        <f t="shared" si="157"/>
        <v>113.12</v>
      </c>
      <c r="J273" s="44">
        <f t="shared" si="157"/>
        <v>113.12</v>
      </c>
      <c r="K273" s="44">
        <f t="shared" si="157"/>
        <v>113.12</v>
      </c>
      <c r="L273" s="44">
        <f t="shared" si="157"/>
        <v>113.12</v>
      </c>
      <c r="M273" s="44">
        <f t="shared" si="157"/>
        <v>113.12</v>
      </c>
      <c r="N273" s="44">
        <f t="shared" si="157"/>
        <v>113.12</v>
      </c>
      <c r="O273" s="44">
        <f t="shared" si="157"/>
        <v>113.12</v>
      </c>
      <c r="P273" s="44">
        <f t="shared" si="157"/>
        <v>113.12</v>
      </c>
      <c r="Q273" s="44">
        <f t="shared" si="157"/>
        <v>113.12</v>
      </c>
      <c r="R273" s="44">
        <f t="shared" si="157"/>
        <v>113.12</v>
      </c>
      <c r="S273" s="44">
        <f t="shared" si="157"/>
        <v>113.12</v>
      </c>
      <c r="T273" s="44">
        <f t="shared" si="157"/>
        <v>113.12</v>
      </c>
      <c r="U273" s="44">
        <f t="shared" si="157"/>
        <v>113.12</v>
      </c>
      <c r="V273" s="44">
        <f t="shared" si="157"/>
        <v>113.12</v>
      </c>
      <c r="W273" s="44">
        <f t="shared" si="157"/>
        <v>113.12</v>
      </c>
      <c r="X273" s="44">
        <f t="shared" si="157"/>
        <v>113.12</v>
      </c>
      <c r="Y273" s="44">
        <f t="shared" si="157"/>
        <v>113.12</v>
      </c>
      <c r="Z273" s="44">
        <f t="shared" si="157"/>
        <v>113.12</v>
      </c>
      <c r="AA273" s="44">
        <f t="shared" si="157"/>
        <v>113.12</v>
      </c>
    </row>
    <row r="274" spans="1:27" ht="12.75" customHeight="1" outlineLevel="1" x14ac:dyDescent="0.2">
      <c r="A274" s="99" t="s">
        <v>2677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customHeight="1" outlineLevel="1" x14ac:dyDescent="0.2">
      <c r="A275" s="99" t="s">
        <v>2678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x14ac:dyDescent="0.2">
      <c r="A276" s="98" t="s">
        <v>2679</v>
      </c>
      <c r="B276" s="28" t="str">
        <f>"23"&amp;"."&amp;$B$801&amp;"."&amp;$B$802</f>
        <v>23.07.2023</v>
      </c>
      <c r="C276" s="90" t="s">
        <v>76</v>
      </c>
      <c r="D276" s="91">
        <f>ROUND(((D277+D278+D280+D279)/1000),5)</f>
        <v>1.60425</v>
      </c>
      <c r="E276" s="91">
        <f>ROUND(((E277+E278+E280+E279)/1000),5)</f>
        <v>1.45644</v>
      </c>
      <c r="F276" s="91">
        <f>ROUND(((F277+F278+F280+F279)/1000),5)</f>
        <v>1.28251</v>
      </c>
      <c r="G276" s="91">
        <f t="shared" ref="G276:AA276" si="159">ROUND(((G277+G278+G280+G279)/1000),5)</f>
        <v>1.1786799999999999</v>
      </c>
      <c r="H276" s="91">
        <f t="shared" si="159"/>
        <v>1.12819</v>
      </c>
      <c r="I276" s="91">
        <f t="shared" si="159"/>
        <v>1.1826700000000001</v>
      </c>
      <c r="J276" s="91">
        <f t="shared" si="159"/>
        <v>1.18276</v>
      </c>
      <c r="K276" s="91">
        <f t="shared" si="159"/>
        <v>1.4790099999999999</v>
      </c>
      <c r="L276" s="91">
        <f t="shared" si="159"/>
        <v>1.6983900000000001</v>
      </c>
      <c r="M276" s="91">
        <f t="shared" si="159"/>
        <v>1.9160200000000001</v>
      </c>
      <c r="N276" s="91">
        <f t="shared" si="159"/>
        <v>2.0990700000000002</v>
      </c>
      <c r="O276" s="91">
        <f t="shared" si="159"/>
        <v>2.1371699999999998</v>
      </c>
      <c r="P276" s="91">
        <f t="shared" si="159"/>
        <v>2.14235</v>
      </c>
      <c r="Q276" s="91">
        <f t="shared" si="159"/>
        <v>2.1470199999999999</v>
      </c>
      <c r="R276" s="91">
        <f t="shared" si="159"/>
        <v>2.1467100000000001</v>
      </c>
      <c r="S276" s="91">
        <f t="shared" si="159"/>
        <v>2.1404899999999998</v>
      </c>
      <c r="T276" s="91">
        <f t="shared" si="159"/>
        <v>2.1009000000000002</v>
      </c>
      <c r="U276" s="91">
        <f t="shared" si="159"/>
        <v>2.0902400000000001</v>
      </c>
      <c r="V276" s="91">
        <f t="shared" si="159"/>
        <v>2.0828099999999998</v>
      </c>
      <c r="W276" s="91">
        <f t="shared" si="159"/>
        <v>2.0741299999999998</v>
      </c>
      <c r="X276" s="91">
        <f t="shared" si="159"/>
        <v>2.0798999999999999</v>
      </c>
      <c r="Y276" s="91">
        <f t="shared" si="159"/>
        <v>2.0763600000000002</v>
      </c>
      <c r="Z276" s="91">
        <f t="shared" si="159"/>
        <v>1.8981399999999999</v>
      </c>
      <c r="AA276" s="91">
        <f t="shared" si="159"/>
        <v>1.7274700000000001</v>
      </c>
    </row>
    <row r="277" spans="1:27" ht="12.75" customHeight="1" outlineLevel="1" x14ac:dyDescent="0.2">
      <c r="A277" s="99" t="s">
        <v>2680</v>
      </c>
      <c r="B277" s="63" t="s">
        <v>238</v>
      </c>
      <c r="C277" s="43" t="s">
        <v>79</v>
      </c>
      <c r="D277" s="44">
        <v>1376.71</v>
      </c>
      <c r="E277" s="44">
        <v>1228.9000000000001</v>
      </c>
      <c r="F277" s="44">
        <v>1054.97</v>
      </c>
      <c r="G277" s="44">
        <v>951.14</v>
      </c>
      <c r="H277" s="44">
        <v>900.65</v>
      </c>
      <c r="I277" s="44">
        <v>955.13</v>
      </c>
      <c r="J277" s="44">
        <v>955.22</v>
      </c>
      <c r="K277" s="44">
        <v>1251.47</v>
      </c>
      <c r="L277" s="44">
        <v>1470.85</v>
      </c>
      <c r="M277" s="44">
        <v>1688.48</v>
      </c>
      <c r="N277" s="44">
        <v>1871.53</v>
      </c>
      <c r="O277" s="44">
        <v>1909.63</v>
      </c>
      <c r="P277" s="44">
        <v>1914.81</v>
      </c>
      <c r="Q277" s="44">
        <v>1919.48</v>
      </c>
      <c r="R277" s="44">
        <v>1919.17</v>
      </c>
      <c r="S277" s="44">
        <v>1912.95</v>
      </c>
      <c r="T277" s="44">
        <v>1873.36</v>
      </c>
      <c r="U277" s="44">
        <v>1862.7</v>
      </c>
      <c r="V277" s="44">
        <v>1855.27</v>
      </c>
      <c r="W277" s="44">
        <v>1846.59</v>
      </c>
      <c r="X277" s="44">
        <v>1852.36</v>
      </c>
      <c r="Y277" s="44">
        <v>1848.82</v>
      </c>
      <c r="Z277" s="44">
        <v>1670.6</v>
      </c>
      <c r="AA277" s="44">
        <v>1499.93</v>
      </c>
    </row>
    <row r="278" spans="1:27" ht="12.75" customHeight="1" outlineLevel="1" x14ac:dyDescent="0.2">
      <c r="A278" s="99" t="s">
        <v>2681</v>
      </c>
      <c r="B278" s="63" t="s">
        <v>90</v>
      </c>
      <c r="C278" s="43" t="s">
        <v>79</v>
      </c>
      <c r="D278" s="44">
        <f>$D$168</f>
        <v>113.12</v>
      </c>
      <c r="E278" s="44">
        <f>$D$168</f>
        <v>113.12</v>
      </c>
      <c r="F278" s="44">
        <f t="shared" ref="F278:AA278" si="160">$D$168</f>
        <v>113.12</v>
      </c>
      <c r="G278" s="44">
        <f t="shared" si="160"/>
        <v>113.12</v>
      </c>
      <c r="H278" s="44">
        <f t="shared" si="160"/>
        <v>113.12</v>
      </c>
      <c r="I278" s="44">
        <f t="shared" si="160"/>
        <v>113.12</v>
      </c>
      <c r="J278" s="44">
        <f t="shared" si="160"/>
        <v>113.12</v>
      </c>
      <c r="K278" s="44">
        <f t="shared" si="160"/>
        <v>113.12</v>
      </c>
      <c r="L278" s="44">
        <f t="shared" si="160"/>
        <v>113.12</v>
      </c>
      <c r="M278" s="44">
        <f t="shared" si="160"/>
        <v>113.12</v>
      </c>
      <c r="N278" s="44">
        <f t="shared" si="160"/>
        <v>113.12</v>
      </c>
      <c r="O278" s="44">
        <f t="shared" si="160"/>
        <v>113.12</v>
      </c>
      <c r="P278" s="44">
        <f t="shared" si="160"/>
        <v>113.12</v>
      </c>
      <c r="Q278" s="44">
        <f t="shared" si="160"/>
        <v>113.12</v>
      </c>
      <c r="R278" s="44">
        <f t="shared" si="160"/>
        <v>113.12</v>
      </c>
      <c r="S278" s="44">
        <f t="shared" si="160"/>
        <v>113.12</v>
      </c>
      <c r="T278" s="44">
        <f t="shared" si="160"/>
        <v>113.12</v>
      </c>
      <c r="U278" s="44">
        <f t="shared" si="160"/>
        <v>113.12</v>
      </c>
      <c r="V278" s="44">
        <f t="shared" si="160"/>
        <v>113.12</v>
      </c>
      <c r="W278" s="44">
        <f t="shared" si="160"/>
        <v>113.12</v>
      </c>
      <c r="X278" s="44">
        <f t="shared" si="160"/>
        <v>113.12</v>
      </c>
      <c r="Y278" s="44">
        <f t="shared" si="160"/>
        <v>113.12</v>
      </c>
      <c r="Z278" s="44">
        <f t="shared" si="160"/>
        <v>113.12</v>
      </c>
      <c r="AA278" s="44">
        <f t="shared" si="160"/>
        <v>113.12</v>
      </c>
    </row>
    <row r="279" spans="1:27" ht="12.75" customHeight="1" outlineLevel="1" x14ac:dyDescent="0.2">
      <c r="A279" s="99" t="s">
        <v>2682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customHeight="1" outlineLevel="1" x14ac:dyDescent="0.2">
      <c r="A280" s="99" t="s">
        <v>2683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x14ac:dyDescent="0.2">
      <c r="A281" s="98" t="s">
        <v>2684</v>
      </c>
      <c r="B281" s="28" t="str">
        <f>"24"&amp;"."&amp;$B$801&amp;"."&amp;$B$802</f>
        <v>24.07.2023</v>
      </c>
      <c r="C281" s="90" t="s">
        <v>76</v>
      </c>
      <c r="D281" s="91">
        <f>ROUND(((D282+D283+D285+D284)/1000),5)</f>
        <v>1.50831</v>
      </c>
      <c r="E281" s="91">
        <f>ROUND(((E282+E283+E285+E284)/1000),5)</f>
        <v>1.3575299999999999</v>
      </c>
      <c r="F281" s="91">
        <f>ROUND(((F282+F283+F285+F284)/1000),5)</f>
        <v>1.2907200000000001</v>
      </c>
      <c r="G281" s="91">
        <f t="shared" ref="G281:AA281" si="162">ROUND(((G282+G283+G285+G284)/1000),5)</f>
        <v>1.2105900000000001</v>
      </c>
      <c r="H281" s="91">
        <f t="shared" si="162"/>
        <v>1.18235</v>
      </c>
      <c r="I281" s="91">
        <f t="shared" si="162"/>
        <v>1.3511200000000001</v>
      </c>
      <c r="J281" s="91">
        <f t="shared" si="162"/>
        <v>1.56298</v>
      </c>
      <c r="K281" s="91">
        <f t="shared" si="162"/>
        <v>1.69313</v>
      </c>
      <c r="L281" s="91">
        <f t="shared" si="162"/>
        <v>2.02956</v>
      </c>
      <c r="M281" s="91">
        <f t="shared" si="162"/>
        <v>2.2596599999999998</v>
      </c>
      <c r="N281" s="91">
        <f t="shared" si="162"/>
        <v>2.3256399999999999</v>
      </c>
      <c r="O281" s="91">
        <f t="shared" si="162"/>
        <v>2.3318500000000002</v>
      </c>
      <c r="P281" s="91">
        <f t="shared" si="162"/>
        <v>2.3191199999999998</v>
      </c>
      <c r="Q281" s="91">
        <f t="shared" si="162"/>
        <v>2.3626800000000001</v>
      </c>
      <c r="R281" s="91">
        <f t="shared" si="162"/>
        <v>2.3573200000000001</v>
      </c>
      <c r="S281" s="91">
        <f t="shared" si="162"/>
        <v>2.3312900000000001</v>
      </c>
      <c r="T281" s="91">
        <f t="shared" si="162"/>
        <v>2.3172700000000002</v>
      </c>
      <c r="U281" s="91">
        <f t="shared" si="162"/>
        <v>2.2963</v>
      </c>
      <c r="V281" s="91">
        <f t="shared" si="162"/>
        <v>2.24526</v>
      </c>
      <c r="W281" s="91">
        <f t="shared" si="162"/>
        <v>2.2273100000000001</v>
      </c>
      <c r="X281" s="91">
        <f t="shared" si="162"/>
        <v>2.1695500000000001</v>
      </c>
      <c r="Y281" s="91">
        <f t="shared" si="162"/>
        <v>2.1638600000000001</v>
      </c>
      <c r="Z281" s="91">
        <f t="shared" si="162"/>
        <v>1.8571299999999999</v>
      </c>
      <c r="AA281" s="91">
        <f t="shared" si="162"/>
        <v>1.6567799999999999</v>
      </c>
    </row>
    <row r="282" spans="1:27" ht="12.75" customHeight="1" outlineLevel="1" x14ac:dyDescent="0.2">
      <c r="A282" s="99" t="s">
        <v>2685</v>
      </c>
      <c r="B282" s="63" t="s">
        <v>238</v>
      </c>
      <c r="C282" s="43" t="s">
        <v>79</v>
      </c>
      <c r="D282" s="44">
        <v>1280.77</v>
      </c>
      <c r="E282" s="44">
        <v>1129.99</v>
      </c>
      <c r="F282" s="44">
        <v>1063.18</v>
      </c>
      <c r="G282" s="44">
        <v>983.05</v>
      </c>
      <c r="H282" s="44">
        <v>954.81</v>
      </c>
      <c r="I282" s="44">
        <v>1123.58</v>
      </c>
      <c r="J282" s="44">
        <v>1335.44</v>
      </c>
      <c r="K282" s="44">
        <v>1465.59</v>
      </c>
      <c r="L282" s="44">
        <v>1802.02</v>
      </c>
      <c r="M282" s="44">
        <v>2032.12</v>
      </c>
      <c r="N282" s="44">
        <v>2098.1</v>
      </c>
      <c r="O282" s="44">
        <v>2104.31</v>
      </c>
      <c r="P282" s="44">
        <v>2091.58</v>
      </c>
      <c r="Q282" s="44">
        <v>2135.14</v>
      </c>
      <c r="R282" s="44">
        <v>2129.7800000000002</v>
      </c>
      <c r="S282" s="44">
        <v>2103.75</v>
      </c>
      <c r="T282" s="44">
        <v>2089.73</v>
      </c>
      <c r="U282" s="44">
        <v>2068.7600000000002</v>
      </c>
      <c r="V282" s="44">
        <v>2017.72</v>
      </c>
      <c r="W282" s="44">
        <v>1999.77</v>
      </c>
      <c r="X282" s="44">
        <v>1942.01</v>
      </c>
      <c r="Y282" s="44">
        <v>1936.32</v>
      </c>
      <c r="Z282" s="44">
        <v>1629.59</v>
      </c>
      <c r="AA282" s="44">
        <v>1429.24</v>
      </c>
    </row>
    <row r="283" spans="1:27" ht="12.75" customHeight="1" outlineLevel="1" x14ac:dyDescent="0.2">
      <c r="A283" s="99" t="s">
        <v>2686</v>
      </c>
      <c r="B283" s="63" t="s">
        <v>90</v>
      </c>
      <c r="C283" s="43" t="s">
        <v>79</v>
      </c>
      <c r="D283" s="44">
        <f>$D$168</f>
        <v>113.12</v>
      </c>
      <c r="E283" s="44">
        <f>$D$168</f>
        <v>113.12</v>
      </c>
      <c r="F283" s="44">
        <f t="shared" ref="F283:AA283" si="163">$D$168</f>
        <v>113.12</v>
      </c>
      <c r="G283" s="44">
        <f t="shared" si="163"/>
        <v>113.12</v>
      </c>
      <c r="H283" s="44">
        <f t="shared" si="163"/>
        <v>113.12</v>
      </c>
      <c r="I283" s="44">
        <f t="shared" si="163"/>
        <v>113.12</v>
      </c>
      <c r="J283" s="44">
        <f t="shared" si="163"/>
        <v>113.12</v>
      </c>
      <c r="K283" s="44">
        <f t="shared" si="163"/>
        <v>113.12</v>
      </c>
      <c r="L283" s="44">
        <f t="shared" si="163"/>
        <v>113.12</v>
      </c>
      <c r="M283" s="44">
        <f t="shared" si="163"/>
        <v>113.12</v>
      </c>
      <c r="N283" s="44">
        <f t="shared" si="163"/>
        <v>113.12</v>
      </c>
      <c r="O283" s="44">
        <f t="shared" si="163"/>
        <v>113.12</v>
      </c>
      <c r="P283" s="44">
        <f t="shared" si="163"/>
        <v>113.12</v>
      </c>
      <c r="Q283" s="44">
        <f t="shared" si="163"/>
        <v>113.12</v>
      </c>
      <c r="R283" s="44">
        <f t="shared" si="163"/>
        <v>113.12</v>
      </c>
      <c r="S283" s="44">
        <f t="shared" si="163"/>
        <v>113.12</v>
      </c>
      <c r="T283" s="44">
        <f t="shared" si="163"/>
        <v>113.12</v>
      </c>
      <c r="U283" s="44">
        <f t="shared" si="163"/>
        <v>113.12</v>
      </c>
      <c r="V283" s="44">
        <f t="shared" si="163"/>
        <v>113.12</v>
      </c>
      <c r="W283" s="44">
        <f t="shared" si="163"/>
        <v>113.12</v>
      </c>
      <c r="X283" s="44">
        <f t="shared" si="163"/>
        <v>113.12</v>
      </c>
      <c r="Y283" s="44">
        <f t="shared" si="163"/>
        <v>113.12</v>
      </c>
      <c r="Z283" s="44">
        <f t="shared" si="163"/>
        <v>113.12</v>
      </c>
      <c r="AA283" s="44">
        <f t="shared" si="163"/>
        <v>113.12</v>
      </c>
    </row>
    <row r="284" spans="1:27" ht="12.75" customHeight="1" outlineLevel="1" x14ac:dyDescent="0.2">
      <c r="A284" s="99" t="s">
        <v>2687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customHeight="1" outlineLevel="1" x14ac:dyDescent="0.2">
      <c r="A285" s="99" t="s">
        <v>2688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x14ac:dyDescent="0.2">
      <c r="A286" s="98" t="s">
        <v>2689</v>
      </c>
      <c r="B286" s="28" t="str">
        <f>"25"&amp;"."&amp;$B$801&amp;"."&amp;$B$802</f>
        <v>25.07.2023</v>
      </c>
      <c r="C286" s="90" t="s">
        <v>76</v>
      </c>
      <c r="D286" s="91">
        <f>ROUND(((D287+D288+D290+D289)/1000),5)</f>
        <v>1.4403999999999999</v>
      </c>
      <c r="E286" s="91">
        <f>ROUND(((E287+E288+E290+E289)/1000),5)</f>
        <v>1.2958499999999999</v>
      </c>
      <c r="F286" s="91">
        <f>ROUND(((F287+F288+F290+F289)/1000),5)</f>
        <v>1.1508499999999999</v>
      </c>
      <c r="G286" s="91">
        <f t="shared" ref="G286:AA286" si="165">ROUND(((G287+G288+G290+G289)/1000),5)</f>
        <v>1.09239</v>
      </c>
      <c r="H286" s="91">
        <f t="shared" si="165"/>
        <v>1.06013</v>
      </c>
      <c r="I286" s="91">
        <f t="shared" si="165"/>
        <v>1.2464900000000001</v>
      </c>
      <c r="J286" s="91">
        <f t="shared" si="165"/>
        <v>1.3626799999999999</v>
      </c>
      <c r="K286" s="91">
        <f t="shared" si="165"/>
        <v>1.65201</v>
      </c>
      <c r="L286" s="91">
        <f t="shared" si="165"/>
        <v>1.7654000000000001</v>
      </c>
      <c r="M286" s="91">
        <f t="shared" si="165"/>
        <v>2.0507</v>
      </c>
      <c r="N286" s="91">
        <f t="shared" si="165"/>
        <v>2.1172499999999999</v>
      </c>
      <c r="O286" s="91">
        <f t="shared" si="165"/>
        <v>2.24899</v>
      </c>
      <c r="P286" s="91">
        <f t="shared" si="165"/>
        <v>2.2323900000000001</v>
      </c>
      <c r="Q286" s="91">
        <f t="shared" si="165"/>
        <v>2.2632599999999998</v>
      </c>
      <c r="R286" s="91">
        <f t="shared" si="165"/>
        <v>2.3302399999999999</v>
      </c>
      <c r="S286" s="91">
        <f t="shared" si="165"/>
        <v>2.3284600000000002</v>
      </c>
      <c r="T286" s="91">
        <f t="shared" si="165"/>
        <v>2.32592</v>
      </c>
      <c r="U286" s="91">
        <f t="shared" si="165"/>
        <v>2.3084799999999999</v>
      </c>
      <c r="V286" s="91">
        <f t="shared" si="165"/>
        <v>2.25684</v>
      </c>
      <c r="W286" s="91">
        <f t="shared" si="165"/>
        <v>2.1228500000000001</v>
      </c>
      <c r="X286" s="91">
        <f t="shared" si="165"/>
        <v>1.95346</v>
      </c>
      <c r="Y286" s="91">
        <f t="shared" si="165"/>
        <v>1.9368300000000001</v>
      </c>
      <c r="Z286" s="91">
        <f t="shared" si="165"/>
        <v>1.7504299999999999</v>
      </c>
      <c r="AA286" s="91">
        <f t="shared" si="165"/>
        <v>1.61239</v>
      </c>
    </row>
    <row r="287" spans="1:27" ht="12.75" customHeight="1" outlineLevel="1" x14ac:dyDescent="0.2">
      <c r="A287" s="99" t="s">
        <v>2690</v>
      </c>
      <c r="B287" s="63" t="s">
        <v>238</v>
      </c>
      <c r="C287" s="43" t="s">
        <v>79</v>
      </c>
      <c r="D287" s="44">
        <v>1212.8599999999999</v>
      </c>
      <c r="E287" s="44">
        <v>1068.31</v>
      </c>
      <c r="F287" s="44">
        <v>923.31</v>
      </c>
      <c r="G287" s="44">
        <v>864.85</v>
      </c>
      <c r="H287" s="44">
        <v>832.59</v>
      </c>
      <c r="I287" s="44">
        <v>1018.95</v>
      </c>
      <c r="J287" s="44">
        <v>1135.1400000000001</v>
      </c>
      <c r="K287" s="44">
        <v>1424.47</v>
      </c>
      <c r="L287" s="44">
        <v>1537.86</v>
      </c>
      <c r="M287" s="44">
        <v>1823.16</v>
      </c>
      <c r="N287" s="44">
        <v>1889.71</v>
      </c>
      <c r="O287" s="44">
        <v>2021.45</v>
      </c>
      <c r="P287" s="44">
        <v>2004.85</v>
      </c>
      <c r="Q287" s="44">
        <v>2035.72</v>
      </c>
      <c r="R287" s="44">
        <v>2102.6999999999998</v>
      </c>
      <c r="S287" s="44">
        <v>2100.92</v>
      </c>
      <c r="T287" s="44">
        <v>2098.38</v>
      </c>
      <c r="U287" s="44">
        <v>2080.94</v>
      </c>
      <c r="V287" s="44">
        <v>2029.3</v>
      </c>
      <c r="W287" s="44">
        <v>1895.31</v>
      </c>
      <c r="X287" s="44">
        <v>1725.92</v>
      </c>
      <c r="Y287" s="44">
        <v>1709.29</v>
      </c>
      <c r="Z287" s="44">
        <v>1522.89</v>
      </c>
      <c r="AA287" s="44">
        <v>1384.85</v>
      </c>
    </row>
    <row r="288" spans="1:27" ht="12.75" customHeight="1" outlineLevel="1" x14ac:dyDescent="0.2">
      <c r="A288" s="99" t="s">
        <v>2691</v>
      </c>
      <c r="B288" s="63" t="s">
        <v>90</v>
      </c>
      <c r="C288" s="43" t="s">
        <v>79</v>
      </c>
      <c r="D288" s="44">
        <f>$D$168</f>
        <v>113.12</v>
      </c>
      <c r="E288" s="44">
        <f>$D$168</f>
        <v>113.12</v>
      </c>
      <c r="F288" s="44">
        <f t="shared" ref="F288:AA288" si="166">$D$168</f>
        <v>113.12</v>
      </c>
      <c r="G288" s="44">
        <f t="shared" si="166"/>
        <v>113.12</v>
      </c>
      <c r="H288" s="44">
        <f t="shared" si="166"/>
        <v>113.12</v>
      </c>
      <c r="I288" s="44">
        <f t="shared" si="166"/>
        <v>113.12</v>
      </c>
      <c r="J288" s="44">
        <f t="shared" si="166"/>
        <v>113.12</v>
      </c>
      <c r="K288" s="44">
        <f t="shared" si="166"/>
        <v>113.12</v>
      </c>
      <c r="L288" s="44">
        <f t="shared" si="166"/>
        <v>113.12</v>
      </c>
      <c r="M288" s="44">
        <f t="shared" si="166"/>
        <v>113.12</v>
      </c>
      <c r="N288" s="44">
        <f t="shared" si="166"/>
        <v>113.12</v>
      </c>
      <c r="O288" s="44">
        <f t="shared" si="166"/>
        <v>113.12</v>
      </c>
      <c r="P288" s="44">
        <f t="shared" si="166"/>
        <v>113.12</v>
      </c>
      <c r="Q288" s="44">
        <f t="shared" si="166"/>
        <v>113.12</v>
      </c>
      <c r="R288" s="44">
        <f t="shared" si="166"/>
        <v>113.12</v>
      </c>
      <c r="S288" s="44">
        <f t="shared" si="166"/>
        <v>113.12</v>
      </c>
      <c r="T288" s="44">
        <f t="shared" si="166"/>
        <v>113.12</v>
      </c>
      <c r="U288" s="44">
        <f t="shared" si="166"/>
        <v>113.12</v>
      </c>
      <c r="V288" s="44">
        <f t="shared" si="166"/>
        <v>113.12</v>
      </c>
      <c r="W288" s="44">
        <f t="shared" si="166"/>
        <v>113.12</v>
      </c>
      <c r="X288" s="44">
        <f t="shared" si="166"/>
        <v>113.12</v>
      </c>
      <c r="Y288" s="44">
        <f t="shared" si="166"/>
        <v>113.12</v>
      </c>
      <c r="Z288" s="44">
        <f t="shared" si="166"/>
        <v>113.12</v>
      </c>
      <c r="AA288" s="44">
        <f t="shared" si="166"/>
        <v>113.12</v>
      </c>
    </row>
    <row r="289" spans="1:27" ht="12.75" customHeight="1" outlineLevel="1" x14ac:dyDescent="0.2">
      <c r="A289" s="99" t="s">
        <v>2692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customHeight="1" outlineLevel="1" x14ac:dyDescent="0.2">
      <c r="A290" s="99" t="s">
        <v>2693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x14ac:dyDescent="0.2">
      <c r="A291" s="98" t="s">
        <v>2694</v>
      </c>
      <c r="B291" s="28" t="str">
        <f>"26"&amp;"."&amp;$B$801&amp;"."&amp;$B$802</f>
        <v>26.07.2023</v>
      </c>
      <c r="C291" s="90" t="s">
        <v>76</v>
      </c>
      <c r="D291" s="91">
        <f>ROUND(((D292+D293+D295+D294)/1000),5)</f>
        <v>1.5044999999999999</v>
      </c>
      <c r="E291" s="91">
        <f>ROUND(((E292+E293+E295+E294)/1000),5)</f>
        <v>1.3799699999999999</v>
      </c>
      <c r="F291" s="91">
        <f>ROUND(((F292+F293+F295+F294)/1000),5)</f>
        <v>1.2614099999999999</v>
      </c>
      <c r="G291" s="91">
        <f t="shared" ref="G291:AA291" si="168">ROUND(((G292+G293+G295+G294)/1000),5)</f>
        <v>1.14106</v>
      </c>
      <c r="H291" s="91">
        <f t="shared" si="168"/>
        <v>1.1421300000000001</v>
      </c>
      <c r="I291" s="91">
        <f t="shared" si="168"/>
        <v>1.3158000000000001</v>
      </c>
      <c r="J291" s="91">
        <f t="shared" si="168"/>
        <v>1.43249</v>
      </c>
      <c r="K291" s="91">
        <f t="shared" si="168"/>
        <v>1.7194499999999999</v>
      </c>
      <c r="L291" s="91">
        <f t="shared" si="168"/>
        <v>1.95414</v>
      </c>
      <c r="M291" s="91">
        <f t="shared" si="168"/>
        <v>2.3263699999999998</v>
      </c>
      <c r="N291" s="91">
        <f t="shared" si="168"/>
        <v>2.3825400000000001</v>
      </c>
      <c r="O291" s="91">
        <f t="shared" si="168"/>
        <v>2.4165199999999998</v>
      </c>
      <c r="P291" s="91">
        <f t="shared" si="168"/>
        <v>2.38401</v>
      </c>
      <c r="Q291" s="91">
        <f t="shared" si="168"/>
        <v>2.35961</v>
      </c>
      <c r="R291" s="91">
        <f t="shared" si="168"/>
        <v>2.4747699999999999</v>
      </c>
      <c r="S291" s="91">
        <f t="shared" si="168"/>
        <v>2.4253499999999999</v>
      </c>
      <c r="T291" s="91">
        <f t="shared" si="168"/>
        <v>2.3899499999999998</v>
      </c>
      <c r="U291" s="91">
        <f t="shared" si="168"/>
        <v>2.3553899999999999</v>
      </c>
      <c r="V291" s="91">
        <f t="shared" si="168"/>
        <v>2.3186300000000002</v>
      </c>
      <c r="W291" s="91">
        <f t="shared" si="168"/>
        <v>2.2888700000000002</v>
      </c>
      <c r="X291" s="91">
        <f t="shared" si="168"/>
        <v>2.2316400000000001</v>
      </c>
      <c r="Y291" s="91">
        <f t="shared" si="168"/>
        <v>2.1257100000000002</v>
      </c>
      <c r="Z291" s="91">
        <f t="shared" si="168"/>
        <v>1.9894700000000001</v>
      </c>
      <c r="AA291" s="91">
        <f t="shared" si="168"/>
        <v>1.6722999999999999</v>
      </c>
    </row>
    <row r="292" spans="1:27" ht="12.75" customHeight="1" outlineLevel="1" x14ac:dyDescent="0.2">
      <c r="A292" s="99" t="s">
        <v>2695</v>
      </c>
      <c r="B292" s="63" t="s">
        <v>238</v>
      </c>
      <c r="C292" s="43" t="s">
        <v>79</v>
      </c>
      <c r="D292" s="44">
        <v>1276.96</v>
      </c>
      <c r="E292" s="44">
        <v>1152.43</v>
      </c>
      <c r="F292" s="44">
        <v>1033.8699999999999</v>
      </c>
      <c r="G292" s="44">
        <v>913.52</v>
      </c>
      <c r="H292" s="44">
        <v>914.59</v>
      </c>
      <c r="I292" s="44">
        <v>1088.26</v>
      </c>
      <c r="J292" s="44">
        <v>1204.95</v>
      </c>
      <c r="K292" s="44">
        <v>1491.91</v>
      </c>
      <c r="L292" s="44">
        <v>1726.6</v>
      </c>
      <c r="M292" s="44">
        <v>2098.83</v>
      </c>
      <c r="N292" s="44">
        <v>2155</v>
      </c>
      <c r="O292" s="44">
        <v>2188.98</v>
      </c>
      <c r="P292" s="44">
        <v>2156.4699999999998</v>
      </c>
      <c r="Q292" s="44">
        <v>2132.0700000000002</v>
      </c>
      <c r="R292" s="44">
        <v>2247.23</v>
      </c>
      <c r="S292" s="44">
        <v>2197.81</v>
      </c>
      <c r="T292" s="44">
        <v>2162.41</v>
      </c>
      <c r="U292" s="44">
        <v>2127.85</v>
      </c>
      <c r="V292" s="44">
        <v>2091.09</v>
      </c>
      <c r="W292" s="44">
        <v>2061.33</v>
      </c>
      <c r="X292" s="44">
        <v>2004.1</v>
      </c>
      <c r="Y292" s="44">
        <v>1898.17</v>
      </c>
      <c r="Z292" s="44">
        <v>1761.93</v>
      </c>
      <c r="AA292" s="44">
        <v>1444.76</v>
      </c>
    </row>
    <row r="293" spans="1:27" ht="12.75" customHeight="1" outlineLevel="1" x14ac:dyDescent="0.2">
      <c r="A293" s="99" t="s">
        <v>2696</v>
      </c>
      <c r="B293" s="63" t="s">
        <v>90</v>
      </c>
      <c r="C293" s="43" t="s">
        <v>79</v>
      </c>
      <c r="D293" s="44">
        <f>$D$168</f>
        <v>113.12</v>
      </c>
      <c r="E293" s="44">
        <f>$D$168</f>
        <v>113.12</v>
      </c>
      <c r="F293" s="44">
        <f t="shared" ref="F293:AA293" si="169">$D$168</f>
        <v>113.12</v>
      </c>
      <c r="G293" s="44">
        <f t="shared" si="169"/>
        <v>113.12</v>
      </c>
      <c r="H293" s="44">
        <f t="shared" si="169"/>
        <v>113.12</v>
      </c>
      <c r="I293" s="44">
        <f t="shared" si="169"/>
        <v>113.12</v>
      </c>
      <c r="J293" s="44">
        <f t="shared" si="169"/>
        <v>113.12</v>
      </c>
      <c r="K293" s="44">
        <f t="shared" si="169"/>
        <v>113.12</v>
      </c>
      <c r="L293" s="44">
        <f t="shared" si="169"/>
        <v>113.12</v>
      </c>
      <c r="M293" s="44">
        <f t="shared" si="169"/>
        <v>113.12</v>
      </c>
      <c r="N293" s="44">
        <f t="shared" si="169"/>
        <v>113.12</v>
      </c>
      <c r="O293" s="44">
        <f t="shared" si="169"/>
        <v>113.12</v>
      </c>
      <c r="P293" s="44">
        <f t="shared" si="169"/>
        <v>113.12</v>
      </c>
      <c r="Q293" s="44">
        <f t="shared" si="169"/>
        <v>113.12</v>
      </c>
      <c r="R293" s="44">
        <f t="shared" si="169"/>
        <v>113.12</v>
      </c>
      <c r="S293" s="44">
        <f t="shared" si="169"/>
        <v>113.12</v>
      </c>
      <c r="T293" s="44">
        <f t="shared" si="169"/>
        <v>113.12</v>
      </c>
      <c r="U293" s="44">
        <f t="shared" si="169"/>
        <v>113.12</v>
      </c>
      <c r="V293" s="44">
        <f t="shared" si="169"/>
        <v>113.12</v>
      </c>
      <c r="W293" s="44">
        <f t="shared" si="169"/>
        <v>113.12</v>
      </c>
      <c r="X293" s="44">
        <f t="shared" si="169"/>
        <v>113.12</v>
      </c>
      <c r="Y293" s="44">
        <f t="shared" si="169"/>
        <v>113.12</v>
      </c>
      <c r="Z293" s="44">
        <f t="shared" si="169"/>
        <v>113.12</v>
      </c>
      <c r="AA293" s="44">
        <f t="shared" si="169"/>
        <v>113.12</v>
      </c>
    </row>
    <row r="294" spans="1:27" ht="12.75" customHeight="1" outlineLevel="1" x14ac:dyDescent="0.2">
      <c r="A294" s="99" t="s">
        <v>2697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customHeight="1" outlineLevel="1" x14ac:dyDescent="0.2">
      <c r="A295" s="99" t="s">
        <v>2698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x14ac:dyDescent="0.2">
      <c r="A296" s="98" t="s">
        <v>2699</v>
      </c>
      <c r="B296" s="28" t="str">
        <f>"27"&amp;"."&amp;$B$801&amp;"."&amp;$B$802</f>
        <v>27.07.2023</v>
      </c>
      <c r="C296" s="90" t="s">
        <v>76</v>
      </c>
      <c r="D296" s="91">
        <f>ROUND(((D297+D298+D300+D299)/1000),5)</f>
        <v>1.49943</v>
      </c>
      <c r="E296" s="91">
        <f>ROUND(((E297+E298+E300+E299)/1000),5)</f>
        <v>1.3186800000000001</v>
      </c>
      <c r="F296" s="91">
        <f>ROUND(((F297+F298+F300+F299)/1000),5)</f>
        <v>1.1632800000000001</v>
      </c>
      <c r="G296" s="91">
        <f t="shared" ref="G296:AA296" si="171">ROUND(((G297+G298+G300+G299)/1000),5)</f>
        <v>1.04417</v>
      </c>
      <c r="H296" s="91">
        <f t="shared" si="171"/>
        <v>1.0153399999999999</v>
      </c>
      <c r="I296" s="91">
        <f t="shared" si="171"/>
        <v>1.2539499999999999</v>
      </c>
      <c r="J296" s="91">
        <f t="shared" si="171"/>
        <v>1.52278</v>
      </c>
      <c r="K296" s="91">
        <f t="shared" si="171"/>
        <v>1.6638200000000001</v>
      </c>
      <c r="L296" s="91">
        <f t="shared" si="171"/>
        <v>2.07802</v>
      </c>
      <c r="M296" s="91">
        <f t="shared" si="171"/>
        <v>2.3384999999999998</v>
      </c>
      <c r="N296" s="91">
        <f t="shared" si="171"/>
        <v>2.3462499999999999</v>
      </c>
      <c r="O296" s="91">
        <f t="shared" si="171"/>
        <v>2.3534099999999998</v>
      </c>
      <c r="P296" s="91">
        <f t="shared" si="171"/>
        <v>2.3405</v>
      </c>
      <c r="Q296" s="91">
        <f t="shared" si="171"/>
        <v>2.3537499999999998</v>
      </c>
      <c r="R296" s="91">
        <f t="shared" si="171"/>
        <v>2.3656999999999999</v>
      </c>
      <c r="S296" s="91">
        <f t="shared" si="171"/>
        <v>2.35276</v>
      </c>
      <c r="T296" s="91">
        <f t="shared" si="171"/>
        <v>2.3750399999999998</v>
      </c>
      <c r="U296" s="91">
        <f t="shared" si="171"/>
        <v>2.35568</v>
      </c>
      <c r="V296" s="91">
        <f t="shared" si="171"/>
        <v>2.3263699999999998</v>
      </c>
      <c r="W296" s="91">
        <f t="shared" si="171"/>
        <v>2.27386</v>
      </c>
      <c r="X296" s="91">
        <f t="shared" si="171"/>
        <v>2.1836799999999998</v>
      </c>
      <c r="Y296" s="91">
        <f t="shared" si="171"/>
        <v>2.12887</v>
      </c>
      <c r="Z296" s="91">
        <f t="shared" si="171"/>
        <v>1.95607</v>
      </c>
      <c r="AA296" s="91">
        <f t="shared" si="171"/>
        <v>1.6513100000000001</v>
      </c>
    </row>
    <row r="297" spans="1:27" ht="12.75" customHeight="1" outlineLevel="1" x14ac:dyDescent="0.2">
      <c r="A297" s="99" t="s">
        <v>2700</v>
      </c>
      <c r="B297" s="63" t="s">
        <v>238</v>
      </c>
      <c r="C297" s="43" t="s">
        <v>79</v>
      </c>
      <c r="D297" s="44">
        <v>1271.8900000000001</v>
      </c>
      <c r="E297" s="44">
        <v>1091.1400000000001</v>
      </c>
      <c r="F297" s="44">
        <v>935.74</v>
      </c>
      <c r="G297" s="44">
        <v>816.63</v>
      </c>
      <c r="H297" s="44">
        <v>787.8</v>
      </c>
      <c r="I297" s="44">
        <v>1026.4100000000001</v>
      </c>
      <c r="J297" s="44">
        <v>1295.24</v>
      </c>
      <c r="K297" s="44">
        <v>1436.28</v>
      </c>
      <c r="L297" s="44">
        <v>1850.48</v>
      </c>
      <c r="M297" s="44">
        <v>2110.96</v>
      </c>
      <c r="N297" s="44">
        <v>2118.71</v>
      </c>
      <c r="O297" s="44">
        <v>2125.87</v>
      </c>
      <c r="P297" s="44">
        <v>2112.96</v>
      </c>
      <c r="Q297" s="44">
        <v>2126.21</v>
      </c>
      <c r="R297" s="44">
        <v>2138.16</v>
      </c>
      <c r="S297" s="44">
        <v>2125.2199999999998</v>
      </c>
      <c r="T297" s="44">
        <v>2147.5</v>
      </c>
      <c r="U297" s="44">
        <v>2128.14</v>
      </c>
      <c r="V297" s="44">
        <v>2098.83</v>
      </c>
      <c r="W297" s="44">
        <v>2046.32</v>
      </c>
      <c r="X297" s="44">
        <v>1956.14</v>
      </c>
      <c r="Y297" s="44">
        <v>1901.33</v>
      </c>
      <c r="Z297" s="44">
        <v>1728.53</v>
      </c>
      <c r="AA297" s="44">
        <v>1423.77</v>
      </c>
    </row>
    <row r="298" spans="1:27" ht="12.75" customHeight="1" outlineLevel="1" x14ac:dyDescent="0.2">
      <c r="A298" s="99" t="s">
        <v>2701</v>
      </c>
      <c r="B298" s="63" t="s">
        <v>90</v>
      </c>
      <c r="C298" s="43" t="s">
        <v>79</v>
      </c>
      <c r="D298" s="44">
        <f>$D$168</f>
        <v>113.12</v>
      </c>
      <c r="E298" s="44">
        <f>$D$168</f>
        <v>113.12</v>
      </c>
      <c r="F298" s="44">
        <f t="shared" ref="F298:AA298" si="172">$D$168</f>
        <v>113.12</v>
      </c>
      <c r="G298" s="44">
        <f t="shared" si="172"/>
        <v>113.12</v>
      </c>
      <c r="H298" s="44">
        <f t="shared" si="172"/>
        <v>113.12</v>
      </c>
      <c r="I298" s="44">
        <f t="shared" si="172"/>
        <v>113.12</v>
      </c>
      <c r="J298" s="44">
        <f t="shared" si="172"/>
        <v>113.12</v>
      </c>
      <c r="K298" s="44">
        <f t="shared" si="172"/>
        <v>113.12</v>
      </c>
      <c r="L298" s="44">
        <f t="shared" si="172"/>
        <v>113.12</v>
      </c>
      <c r="M298" s="44">
        <f t="shared" si="172"/>
        <v>113.12</v>
      </c>
      <c r="N298" s="44">
        <f t="shared" si="172"/>
        <v>113.12</v>
      </c>
      <c r="O298" s="44">
        <f t="shared" si="172"/>
        <v>113.12</v>
      </c>
      <c r="P298" s="44">
        <f t="shared" si="172"/>
        <v>113.12</v>
      </c>
      <c r="Q298" s="44">
        <f t="shared" si="172"/>
        <v>113.12</v>
      </c>
      <c r="R298" s="44">
        <f t="shared" si="172"/>
        <v>113.12</v>
      </c>
      <c r="S298" s="44">
        <f t="shared" si="172"/>
        <v>113.12</v>
      </c>
      <c r="T298" s="44">
        <f t="shared" si="172"/>
        <v>113.12</v>
      </c>
      <c r="U298" s="44">
        <f t="shared" si="172"/>
        <v>113.12</v>
      </c>
      <c r="V298" s="44">
        <f t="shared" si="172"/>
        <v>113.12</v>
      </c>
      <c r="W298" s="44">
        <f t="shared" si="172"/>
        <v>113.12</v>
      </c>
      <c r="X298" s="44">
        <f t="shared" si="172"/>
        <v>113.12</v>
      </c>
      <c r="Y298" s="44">
        <f t="shared" si="172"/>
        <v>113.12</v>
      </c>
      <c r="Z298" s="44">
        <f t="shared" si="172"/>
        <v>113.12</v>
      </c>
      <c r="AA298" s="44">
        <f t="shared" si="172"/>
        <v>113.12</v>
      </c>
    </row>
    <row r="299" spans="1:27" ht="12.75" customHeight="1" outlineLevel="1" x14ac:dyDescent="0.2">
      <c r="A299" s="99" t="s">
        <v>2702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customHeight="1" outlineLevel="1" x14ac:dyDescent="0.2">
      <c r="A300" s="99" t="s">
        <v>2703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x14ac:dyDescent="0.2">
      <c r="A301" s="98" t="s">
        <v>2704</v>
      </c>
      <c r="B301" s="28" t="str">
        <f>"28"&amp;"."&amp;$B$801&amp;"."&amp;$B$802</f>
        <v>28.07.2023</v>
      </c>
      <c r="C301" s="90" t="s">
        <v>76</v>
      </c>
      <c r="D301" s="91">
        <f>ROUND(((D302+D303+D305+D304)/1000),5)</f>
        <v>1.43971</v>
      </c>
      <c r="E301" s="91">
        <f>ROUND(((E302+E303+E305+E304)/1000),5)</f>
        <v>1.26119</v>
      </c>
      <c r="F301" s="91">
        <f>ROUND(((F302+F303+F305+F304)/1000),5)</f>
        <v>1.11209</v>
      </c>
      <c r="G301" s="91">
        <f t="shared" ref="G301:AA301" si="174">ROUND(((G302+G303+G305+G304)/1000),5)</f>
        <v>1.0434099999999999</v>
      </c>
      <c r="H301" s="91">
        <f t="shared" si="174"/>
        <v>1.0266900000000001</v>
      </c>
      <c r="I301" s="91">
        <f t="shared" si="174"/>
        <v>1.2451399999999999</v>
      </c>
      <c r="J301" s="91">
        <f t="shared" si="174"/>
        <v>1.4649799999999999</v>
      </c>
      <c r="K301" s="91">
        <f t="shared" si="174"/>
        <v>1.6853100000000001</v>
      </c>
      <c r="L301" s="91">
        <f t="shared" si="174"/>
        <v>1.93469</v>
      </c>
      <c r="M301" s="91">
        <f t="shared" si="174"/>
        <v>2.35283</v>
      </c>
      <c r="N301" s="91">
        <f t="shared" si="174"/>
        <v>2.3629500000000001</v>
      </c>
      <c r="O301" s="91">
        <f t="shared" si="174"/>
        <v>2.37338</v>
      </c>
      <c r="P301" s="91">
        <f t="shared" si="174"/>
        <v>2.37723</v>
      </c>
      <c r="Q301" s="91">
        <f t="shared" si="174"/>
        <v>2.3678300000000001</v>
      </c>
      <c r="R301" s="91">
        <f t="shared" si="174"/>
        <v>2.4464600000000001</v>
      </c>
      <c r="S301" s="91">
        <f t="shared" si="174"/>
        <v>2.36605</v>
      </c>
      <c r="T301" s="91">
        <f t="shared" si="174"/>
        <v>2.38205</v>
      </c>
      <c r="U301" s="91">
        <f t="shared" si="174"/>
        <v>2.3609599999999999</v>
      </c>
      <c r="V301" s="91">
        <f t="shared" si="174"/>
        <v>2.3360400000000001</v>
      </c>
      <c r="W301" s="91">
        <f t="shared" si="174"/>
        <v>2.2931499999999998</v>
      </c>
      <c r="X301" s="91">
        <f t="shared" si="174"/>
        <v>2.2543799999999998</v>
      </c>
      <c r="Y301" s="91">
        <f t="shared" si="174"/>
        <v>2.2394799999999999</v>
      </c>
      <c r="Z301" s="91">
        <f t="shared" si="174"/>
        <v>1.9697800000000001</v>
      </c>
      <c r="AA301" s="91">
        <f t="shared" si="174"/>
        <v>1.7895000000000001</v>
      </c>
    </row>
    <row r="302" spans="1:27" ht="12.75" customHeight="1" outlineLevel="1" x14ac:dyDescent="0.2">
      <c r="A302" s="99" t="s">
        <v>2705</v>
      </c>
      <c r="B302" s="63" t="s">
        <v>238</v>
      </c>
      <c r="C302" s="43" t="s">
        <v>79</v>
      </c>
      <c r="D302" s="44">
        <v>1212.17</v>
      </c>
      <c r="E302" s="44">
        <v>1033.6500000000001</v>
      </c>
      <c r="F302" s="44">
        <v>884.55</v>
      </c>
      <c r="G302" s="44">
        <v>815.87</v>
      </c>
      <c r="H302" s="44">
        <v>799.15</v>
      </c>
      <c r="I302" s="44">
        <v>1017.6</v>
      </c>
      <c r="J302" s="44">
        <v>1237.44</v>
      </c>
      <c r="K302" s="44">
        <v>1457.77</v>
      </c>
      <c r="L302" s="44">
        <v>1707.15</v>
      </c>
      <c r="M302" s="44">
        <v>2125.29</v>
      </c>
      <c r="N302" s="44">
        <v>2135.41</v>
      </c>
      <c r="O302" s="44">
        <v>2145.84</v>
      </c>
      <c r="P302" s="44">
        <v>2149.69</v>
      </c>
      <c r="Q302" s="44">
        <v>2140.29</v>
      </c>
      <c r="R302" s="44">
        <v>2218.92</v>
      </c>
      <c r="S302" s="44">
        <v>2138.5100000000002</v>
      </c>
      <c r="T302" s="44">
        <v>2154.5100000000002</v>
      </c>
      <c r="U302" s="44">
        <v>2133.42</v>
      </c>
      <c r="V302" s="44">
        <v>2108.5</v>
      </c>
      <c r="W302" s="44">
        <v>2065.61</v>
      </c>
      <c r="X302" s="44">
        <v>2026.84</v>
      </c>
      <c r="Y302" s="44">
        <v>2011.94</v>
      </c>
      <c r="Z302" s="44">
        <v>1742.24</v>
      </c>
      <c r="AA302" s="44">
        <v>1561.96</v>
      </c>
    </row>
    <row r="303" spans="1:27" ht="12.75" customHeight="1" outlineLevel="1" x14ac:dyDescent="0.2">
      <c r="A303" s="99" t="s">
        <v>2706</v>
      </c>
      <c r="B303" s="63" t="s">
        <v>90</v>
      </c>
      <c r="C303" s="43" t="s">
        <v>79</v>
      </c>
      <c r="D303" s="44">
        <f>$D$168</f>
        <v>113.12</v>
      </c>
      <c r="E303" s="44">
        <f>$D$168</f>
        <v>113.12</v>
      </c>
      <c r="F303" s="44">
        <f t="shared" ref="F303:AA303" si="175">$D$168</f>
        <v>113.12</v>
      </c>
      <c r="G303" s="44">
        <f t="shared" si="175"/>
        <v>113.12</v>
      </c>
      <c r="H303" s="44">
        <f t="shared" si="175"/>
        <v>113.12</v>
      </c>
      <c r="I303" s="44">
        <f t="shared" si="175"/>
        <v>113.12</v>
      </c>
      <c r="J303" s="44">
        <f t="shared" si="175"/>
        <v>113.12</v>
      </c>
      <c r="K303" s="44">
        <f t="shared" si="175"/>
        <v>113.12</v>
      </c>
      <c r="L303" s="44">
        <f t="shared" si="175"/>
        <v>113.12</v>
      </c>
      <c r="M303" s="44">
        <f t="shared" si="175"/>
        <v>113.12</v>
      </c>
      <c r="N303" s="44">
        <f t="shared" si="175"/>
        <v>113.12</v>
      </c>
      <c r="O303" s="44">
        <f t="shared" si="175"/>
        <v>113.12</v>
      </c>
      <c r="P303" s="44">
        <f t="shared" si="175"/>
        <v>113.12</v>
      </c>
      <c r="Q303" s="44">
        <f t="shared" si="175"/>
        <v>113.12</v>
      </c>
      <c r="R303" s="44">
        <f t="shared" si="175"/>
        <v>113.12</v>
      </c>
      <c r="S303" s="44">
        <f t="shared" si="175"/>
        <v>113.12</v>
      </c>
      <c r="T303" s="44">
        <f t="shared" si="175"/>
        <v>113.12</v>
      </c>
      <c r="U303" s="44">
        <f t="shared" si="175"/>
        <v>113.12</v>
      </c>
      <c r="V303" s="44">
        <f t="shared" si="175"/>
        <v>113.12</v>
      </c>
      <c r="W303" s="44">
        <f t="shared" si="175"/>
        <v>113.12</v>
      </c>
      <c r="X303" s="44">
        <f t="shared" si="175"/>
        <v>113.12</v>
      </c>
      <c r="Y303" s="44">
        <f t="shared" si="175"/>
        <v>113.12</v>
      </c>
      <c r="Z303" s="44">
        <f t="shared" si="175"/>
        <v>113.12</v>
      </c>
      <c r="AA303" s="44">
        <f t="shared" si="175"/>
        <v>113.12</v>
      </c>
    </row>
    <row r="304" spans="1:27" ht="12.75" customHeight="1" outlineLevel="1" x14ac:dyDescent="0.2">
      <c r="A304" s="99" t="s">
        <v>2707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customHeight="1" outlineLevel="1" x14ac:dyDescent="0.2">
      <c r="A305" s="99" t="s">
        <v>2708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x14ac:dyDescent="0.2">
      <c r="A306" s="98" t="s">
        <v>2709</v>
      </c>
      <c r="B306" s="28" t="str">
        <f>"29"&amp;"."&amp;$B$801&amp;"."&amp;$B$802</f>
        <v>29.07.2023</v>
      </c>
      <c r="C306" s="90" t="s">
        <v>76</v>
      </c>
      <c r="D306" s="91">
        <f>ROUND(((D307+D308+D310+D309)/1000),5)</f>
        <v>1.5454000000000001</v>
      </c>
      <c r="E306" s="91">
        <f>ROUND(((E307+E308+E310+E309)/1000),5)</f>
        <v>1.3906400000000001</v>
      </c>
      <c r="F306" s="91">
        <f>ROUND(((F307+F308+F310+F309)/1000),5)</f>
        <v>1.2900700000000001</v>
      </c>
      <c r="G306" s="91">
        <f t="shared" ref="G306:AA306" si="177">ROUND(((G307+G308+G310+G309)/1000),5)</f>
        <v>1.19052</v>
      </c>
      <c r="H306" s="91">
        <f t="shared" si="177"/>
        <v>1.1553800000000001</v>
      </c>
      <c r="I306" s="91">
        <f t="shared" si="177"/>
        <v>1.25013</v>
      </c>
      <c r="J306" s="91">
        <f t="shared" si="177"/>
        <v>1.24881</v>
      </c>
      <c r="K306" s="91">
        <f t="shared" si="177"/>
        <v>1.63195</v>
      </c>
      <c r="L306" s="91">
        <f t="shared" si="177"/>
        <v>1.74997</v>
      </c>
      <c r="M306" s="91">
        <f t="shared" si="177"/>
        <v>2.0804499999999999</v>
      </c>
      <c r="N306" s="91">
        <f t="shared" si="177"/>
        <v>2.26817</v>
      </c>
      <c r="O306" s="91">
        <f t="shared" si="177"/>
        <v>2.2932999999999999</v>
      </c>
      <c r="P306" s="91">
        <f t="shared" si="177"/>
        <v>2.2858299999999998</v>
      </c>
      <c r="Q306" s="91">
        <f t="shared" si="177"/>
        <v>2.2883499999999999</v>
      </c>
      <c r="R306" s="91">
        <f t="shared" si="177"/>
        <v>2.2786900000000001</v>
      </c>
      <c r="S306" s="91">
        <f t="shared" si="177"/>
        <v>2.2291699999999999</v>
      </c>
      <c r="T306" s="91">
        <f t="shared" si="177"/>
        <v>2.2077800000000001</v>
      </c>
      <c r="U306" s="91">
        <f t="shared" si="177"/>
        <v>2.1869800000000001</v>
      </c>
      <c r="V306" s="91">
        <f t="shared" si="177"/>
        <v>2.1838000000000002</v>
      </c>
      <c r="W306" s="91">
        <f t="shared" si="177"/>
        <v>2.0743200000000002</v>
      </c>
      <c r="X306" s="91">
        <f t="shared" si="177"/>
        <v>2.0650900000000001</v>
      </c>
      <c r="Y306" s="91">
        <f t="shared" si="177"/>
        <v>2.05111</v>
      </c>
      <c r="Z306" s="91">
        <f t="shared" si="177"/>
        <v>1.9542600000000001</v>
      </c>
      <c r="AA306" s="91">
        <f t="shared" si="177"/>
        <v>1.76776</v>
      </c>
    </row>
    <row r="307" spans="1:27" ht="12.75" customHeight="1" outlineLevel="1" x14ac:dyDescent="0.2">
      <c r="A307" s="99" t="s">
        <v>2710</v>
      </c>
      <c r="B307" s="63" t="s">
        <v>238</v>
      </c>
      <c r="C307" s="43" t="s">
        <v>79</v>
      </c>
      <c r="D307" s="44">
        <v>1317.86</v>
      </c>
      <c r="E307" s="44">
        <v>1163.0999999999999</v>
      </c>
      <c r="F307" s="44">
        <v>1062.53</v>
      </c>
      <c r="G307" s="44">
        <v>962.98</v>
      </c>
      <c r="H307" s="44">
        <v>927.84</v>
      </c>
      <c r="I307" s="44">
        <v>1022.59</v>
      </c>
      <c r="J307" s="44">
        <v>1021.27</v>
      </c>
      <c r="K307" s="44">
        <v>1404.41</v>
      </c>
      <c r="L307" s="44">
        <v>1522.43</v>
      </c>
      <c r="M307" s="44">
        <v>1852.91</v>
      </c>
      <c r="N307" s="44">
        <v>2040.63</v>
      </c>
      <c r="O307" s="44">
        <v>2065.7600000000002</v>
      </c>
      <c r="P307" s="44">
        <v>2058.29</v>
      </c>
      <c r="Q307" s="44">
        <v>2060.81</v>
      </c>
      <c r="R307" s="44">
        <v>2051.15</v>
      </c>
      <c r="S307" s="44">
        <v>2001.63</v>
      </c>
      <c r="T307" s="44">
        <v>1980.24</v>
      </c>
      <c r="U307" s="44">
        <v>1959.44</v>
      </c>
      <c r="V307" s="44">
        <v>1956.26</v>
      </c>
      <c r="W307" s="44">
        <v>1846.78</v>
      </c>
      <c r="X307" s="44">
        <v>1837.55</v>
      </c>
      <c r="Y307" s="44">
        <v>1823.57</v>
      </c>
      <c r="Z307" s="44">
        <v>1726.72</v>
      </c>
      <c r="AA307" s="44">
        <v>1540.22</v>
      </c>
    </row>
    <row r="308" spans="1:27" ht="12.75" customHeight="1" outlineLevel="1" x14ac:dyDescent="0.2">
      <c r="A308" s="99" t="s">
        <v>2711</v>
      </c>
      <c r="B308" s="63" t="s">
        <v>90</v>
      </c>
      <c r="C308" s="43" t="s">
        <v>79</v>
      </c>
      <c r="D308" s="44">
        <f>$D$168</f>
        <v>113.12</v>
      </c>
      <c r="E308" s="44">
        <f>$D$168</f>
        <v>113.12</v>
      </c>
      <c r="F308" s="44">
        <f t="shared" ref="F308:AA308" si="178">$D$168</f>
        <v>113.12</v>
      </c>
      <c r="G308" s="44">
        <f t="shared" si="178"/>
        <v>113.12</v>
      </c>
      <c r="H308" s="44">
        <f t="shared" si="178"/>
        <v>113.12</v>
      </c>
      <c r="I308" s="44">
        <f t="shared" si="178"/>
        <v>113.12</v>
      </c>
      <c r="J308" s="44">
        <f t="shared" si="178"/>
        <v>113.12</v>
      </c>
      <c r="K308" s="44">
        <f t="shared" si="178"/>
        <v>113.12</v>
      </c>
      <c r="L308" s="44">
        <f t="shared" si="178"/>
        <v>113.12</v>
      </c>
      <c r="M308" s="44">
        <f t="shared" si="178"/>
        <v>113.12</v>
      </c>
      <c r="N308" s="44">
        <f t="shared" si="178"/>
        <v>113.12</v>
      </c>
      <c r="O308" s="44">
        <f t="shared" si="178"/>
        <v>113.12</v>
      </c>
      <c r="P308" s="44">
        <f t="shared" si="178"/>
        <v>113.12</v>
      </c>
      <c r="Q308" s="44">
        <f t="shared" si="178"/>
        <v>113.12</v>
      </c>
      <c r="R308" s="44">
        <f t="shared" si="178"/>
        <v>113.12</v>
      </c>
      <c r="S308" s="44">
        <f t="shared" si="178"/>
        <v>113.12</v>
      </c>
      <c r="T308" s="44">
        <f t="shared" si="178"/>
        <v>113.12</v>
      </c>
      <c r="U308" s="44">
        <f t="shared" si="178"/>
        <v>113.12</v>
      </c>
      <c r="V308" s="44">
        <f t="shared" si="178"/>
        <v>113.12</v>
      </c>
      <c r="W308" s="44">
        <f t="shared" si="178"/>
        <v>113.12</v>
      </c>
      <c r="X308" s="44">
        <f t="shared" si="178"/>
        <v>113.12</v>
      </c>
      <c r="Y308" s="44">
        <f t="shared" si="178"/>
        <v>113.12</v>
      </c>
      <c r="Z308" s="44">
        <f t="shared" si="178"/>
        <v>113.12</v>
      </c>
      <c r="AA308" s="44">
        <f t="shared" si="178"/>
        <v>113.12</v>
      </c>
    </row>
    <row r="309" spans="1:27" ht="12.75" customHeight="1" outlineLevel="1" x14ac:dyDescent="0.2">
      <c r="A309" s="99" t="s">
        <v>2712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customHeight="1" outlineLevel="1" x14ac:dyDescent="0.2">
      <c r="A310" s="99" t="s">
        <v>2713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x14ac:dyDescent="0.2">
      <c r="A311" s="98" t="s">
        <v>2714</v>
      </c>
      <c r="B311" s="28" t="str">
        <f>"30"&amp;"."&amp;$B$801&amp;"."&amp;$B$802</f>
        <v>30.07.2023</v>
      </c>
      <c r="C311" s="90" t="s">
        <v>76</v>
      </c>
      <c r="D311" s="91">
        <f>ROUND(((D312+D313+D315+D314)/1000),5)</f>
        <v>1.60745</v>
      </c>
      <c r="E311" s="91">
        <f>ROUND(((E312+E313+E315+E314)/1000),5)</f>
        <v>1.4194199999999999</v>
      </c>
      <c r="F311" s="91">
        <f>ROUND(((F312+F313+F315+F314)/1000),5)</f>
        <v>1.3050999999999999</v>
      </c>
      <c r="G311" s="91">
        <f t="shared" ref="G311:AA311" si="180">ROUND(((G312+G313+G315+G314)/1000),5)</f>
        <v>1.2466699999999999</v>
      </c>
      <c r="H311" s="91">
        <f t="shared" si="180"/>
        <v>1.19614</v>
      </c>
      <c r="I311" s="91">
        <f t="shared" si="180"/>
        <v>1.21898</v>
      </c>
      <c r="J311" s="91">
        <f t="shared" si="180"/>
        <v>1.24455</v>
      </c>
      <c r="K311" s="91">
        <f t="shared" si="180"/>
        <v>1.5560499999999999</v>
      </c>
      <c r="L311" s="91">
        <f t="shared" si="180"/>
        <v>1.74037</v>
      </c>
      <c r="M311" s="91">
        <f t="shared" si="180"/>
        <v>2.1004100000000001</v>
      </c>
      <c r="N311" s="91">
        <f t="shared" si="180"/>
        <v>2.2218</v>
      </c>
      <c r="O311" s="91">
        <f t="shared" si="180"/>
        <v>2.2662499999999999</v>
      </c>
      <c r="P311" s="91">
        <f t="shared" si="180"/>
        <v>2.2558199999999999</v>
      </c>
      <c r="Q311" s="91">
        <f t="shared" si="180"/>
        <v>2.26118</v>
      </c>
      <c r="R311" s="91">
        <f t="shared" si="180"/>
        <v>2.2611300000000001</v>
      </c>
      <c r="S311" s="91">
        <f t="shared" si="180"/>
        <v>2.26247</v>
      </c>
      <c r="T311" s="91">
        <f t="shared" si="180"/>
        <v>2.2628900000000001</v>
      </c>
      <c r="U311" s="91">
        <f t="shared" si="180"/>
        <v>2.22044</v>
      </c>
      <c r="V311" s="91">
        <f t="shared" si="180"/>
        <v>2.22919</v>
      </c>
      <c r="W311" s="91">
        <f t="shared" si="180"/>
        <v>2.2047699999999999</v>
      </c>
      <c r="X311" s="91">
        <f t="shared" si="180"/>
        <v>2.1895799999999999</v>
      </c>
      <c r="Y311" s="91">
        <f t="shared" si="180"/>
        <v>2.16283</v>
      </c>
      <c r="Z311" s="91">
        <f t="shared" si="180"/>
        <v>2.0572699999999999</v>
      </c>
      <c r="AA311" s="91">
        <f t="shared" si="180"/>
        <v>1.8068299999999999</v>
      </c>
    </row>
    <row r="312" spans="1:27" ht="12.75" customHeight="1" outlineLevel="1" x14ac:dyDescent="0.2">
      <c r="A312" s="99" t="s">
        <v>2715</v>
      </c>
      <c r="B312" s="63" t="s">
        <v>238</v>
      </c>
      <c r="C312" s="43" t="s">
        <v>79</v>
      </c>
      <c r="D312" s="44">
        <v>1379.91</v>
      </c>
      <c r="E312" s="44">
        <v>1191.8800000000001</v>
      </c>
      <c r="F312" s="44">
        <v>1077.56</v>
      </c>
      <c r="G312" s="44">
        <v>1019.13</v>
      </c>
      <c r="H312" s="44">
        <v>968.6</v>
      </c>
      <c r="I312" s="44">
        <v>991.44</v>
      </c>
      <c r="J312" s="44">
        <v>1017.01</v>
      </c>
      <c r="K312" s="44">
        <v>1328.51</v>
      </c>
      <c r="L312" s="44">
        <v>1512.83</v>
      </c>
      <c r="M312" s="44">
        <v>1872.87</v>
      </c>
      <c r="N312" s="44">
        <v>1994.26</v>
      </c>
      <c r="O312" s="44">
        <v>2038.71</v>
      </c>
      <c r="P312" s="44">
        <v>2028.28</v>
      </c>
      <c r="Q312" s="44">
        <v>2033.64</v>
      </c>
      <c r="R312" s="44">
        <v>2033.59</v>
      </c>
      <c r="S312" s="44">
        <v>2034.93</v>
      </c>
      <c r="T312" s="44">
        <v>2035.35</v>
      </c>
      <c r="U312" s="44">
        <v>1992.9</v>
      </c>
      <c r="V312" s="44">
        <v>2001.65</v>
      </c>
      <c r="W312" s="44">
        <v>1977.23</v>
      </c>
      <c r="X312" s="44">
        <v>1962.04</v>
      </c>
      <c r="Y312" s="44">
        <v>1935.29</v>
      </c>
      <c r="Z312" s="44">
        <v>1829.73</v>
      </c>
      <c r="AA312" s="44">
        <v>1579.29</v>
      </c>
    </row>
    <row r="313" spans="1:27" ht="12.75" customHeight="1" outlineLevel="1" x14ac:dyDescent="0.2">
      <c r="A313" s="99" t="s">
        <v>2716</v>
      </c>
      <c r="B313" s="63" t="s">
        <v>90</v>
      </c>
      <c r="C313" s="43" t="s">
        <v>79</v>
      </c>
      <c r="D313" s="44">
        <f>$D$168</f>
        <v>113.12</v>
      </c>
      <c r="E313" s="44">
        <f>$D$168</f>
        <v>113.12</v>
      </c>
      <c r="F313" s="44">
        <f t="shared" ref="F313:AA313" si="181">$D$168</f>
        <v>113.12</v>
      </c>
      <c r="G313" s="44">
        <f t="shared" si="181"/>
        <v>113.12</v>
      </c>
      <c r="H313" s="44">
        <f t="shared" si="181"/>
        <v>113.12</v>
      </c>
      <c r="I313" s="44">
        <f t="shared" si="181"/>
        <v>113.12</v>
      </c>
      <c r="J313" s="44">
        <f t="shared" si="181"/>
        <v>113.12</v>
      </c>
      <c r="K313" s="44">
        <f t="shared" si="181"/>
        <v>113.12</v>
      </c>
      <c r="L313" s="44">
        <f t="shared" si="181"/>
        <v>113.12</v>
      </c>
      <c r="M313" s="44">
        <f t="shared" si="181"/>
        <v>113.12</v>
      </c>
      <c r="N313" s="44">
        <f t="shared" si="181"/>
        <v>113.12</v>
      </c>
      <c r="O313" s="44">
        <f t="shared" si="181"/>
        <v>113.12</v>
      </c>
      <c r="P313" s="44">
        <f t="shared" si="181"/>
        <v>113.12</v>
      </c>
      <c r="Q313" s="44">
        <f t="shared" si="181"/>
        <v>113.12</v>
      </c>
      <c r="R313" s="44">
        <f t="shared" si="181"/>
        <v>113.12</v>
      </c>
      <c r="S313" s="44">
        <f t="shared" si="181"/>
        <v>113.12</v>
      </c>
      <c r="T313" s="44">
        <f t="shared" si="181"/>
        <v>113.12</v>
      </c>
      <c r="U313" s="44">
        <f t="shared" si="181"/>
        <v>113.12</v>
      </c>
      <c r="V313" s="44">
        <f t="shared" si="181"/>
        <v>113.12</v>
      </c>
      <c r="W313" s="44">
        <f t="shared" si="181"/>
        <v>113.12</v>
      </c>
      <c r="X313" s="44">
        <f t="shared" si="181"/>
        <v>113.12</v>
      </c>
      <c r="Y313" s="44">
        <f t="shared" si="181"/>
        <v>113.12</v>
      </c>
      <c r="Z313" s="44">
        <f t="shared" si="181"/>
        <v>113.12</v>
      </c>
      <c r="AA313" s="44">
        <f t="shared" si="181"/>
        <v>113.12</v>
      </c>
    </row>
    <row r="314" spans="1:27" ht="12.75" customHeight="1" outlineLevel="1" x14ac:dyDescent="0.2">
      <c r="A314" s="99" t="s">
        <v>2717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customHeight="1" outlineLevel="1" x14ac:dyDescent="0.2">
      <c r="A315" s="99" t="s">
        <v>2718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x14ac:dyDescent="0.2">
      <c r="A316" s="98" t="s">
        <v>2719</v>
      </c>
      <c r="B316" s="28" t="str">
        <f>"31"&amp;"."&amp;$B$801&amp;"."&amp;$B$802</f>
        <v>31.07.2023</v>
      </c>
      <c r="C316" s="90" t="s">
        <v>76</v>
      </c>
      <c r="D316" s="91">
        <f>ROUND(((D317+D318+D320+D319)/1000),5)</f>
        <v>1.5587200000000001</v>
      </c>
      <c r="E316" s="91">
        <f>ROUND(((E317+E318+E320+E319)/1000),5)</f>
        <v>1.3854599999999999</v>
      </c>
      <c r="F316" s="91">
        <f>ROUND(((F317+F318+F320+F319)/1000),5)</f>
        <v>1.2924</v>
      </c>
      <c r="G316" s="91">
        <f t="shared" ref="G316:AA316" si="183">ROUND(((G317+G318+G320+G319)/1000),5)</f>
        <v>1.2632300000000001</v>
      </c>
      <c r="H316" s="91">
        <f t="shared" si="183"/>
        <v>1.2585299999999999</v>
      </c>
      <c r="I316" s="91">
        <f t="shared" si="183"/>
        <v>1.3081</v>
      </c>
      <c r="J316" s="91">
        <f t="shared" si="183"/>
        <v>1.54234</v>
      </c>
      <c r="K316" s="91">
        <f t="shared" si="183"/>
        <v>1.77346</v>
      </c>
      <c r="L316" s="91">
        <f t="shared" si="183"/>
        <v>2.0340799999999999</v>
      </c>
      <c r="M316" s="91">
        <f t="shared" si="183"/>
        <v>2.1326700000000001</v>
      </c>
      <c r="N316" s="91">
        <f t="shared" si="183"/>
        <v>2.2311399999999999</v>
      </c>
      <c r="O316" s="91">
        <f t="shared" si="183"/>
        <v>2.2871700000000001</v>
      </c>
      <c r="P316" s="91">
        <f t="shared" si="183"/>
        <v>2.2655500000000002</v>
      </c>
      <c r="Q316" s="91">
        <f t="shared" si="183"/>
        <v>2.1871100000000001</v>
      </c>
      <c r="R316" s="91">
        <f t="shared" si="183"/>
        <v>2.3434900000000001</v>
      </c>
      <c r="S316" s="91">
        <f t="shared" si="183"/>
        <v>2.33317</v>
      </c>
      <c r="T316" s="91">
        <f t="shared" si="183"/>
        <v>2.3253300000000001</v>
      </c>
      <c r="U316" s="91">
        <f t="shared" si="183"/>
        <v>2.2737400000000001</v>
      </c>
      <c r="V316" s="91">
        <f t="shared" si="183"/>
        <v>2.2185000000000001</v>
      </c>
      <c r="W316" s="91">
        <f t="shared" si="183"/>
        <v>2.1613600000000002</v>
      </c>
      <c r="X316" s="91">
        <f t="shared" si="183"/>
        <v>2.12364</v>
      </c>
      <c r="Y316" s="91">
        <f t="shared" si="183"/>
        <v>2.10019</v>
      </c>
      <c r="Z316" s="91">
        <f t="shared" si="183"/>
        <v>1.7968500000000001</v>
      </c>
      <c r="AA316" s="91">
        <f t="shared" si="183"/>
        <v>1.6178399999999999</v>
      </c>
    </row>
    <row r="317" spans="1:27" ht="12.75" customHeight="1" outlineLevel="1" x14ac:dyDescent="0.2">
      <c r="A317" s="99" t="s">
        <v>2720</v>
      </c>
      <c r="B317" s="63" t="s">
        <v>238</v>
      </c>
      <c r="C317" s="43" t="s">
        <v>79</v>
      </c>
      <c r="D317" s="44">
        <v>1331.18</v>
      </c>
      <c r="E317" s="44">
        <v>1157.92</v>
      </c>
      <c r="F317" s="44">
        <v>1064.8599999999999</v>
      </c>
      <c r="G317" s="44">
        <v>1035.69</v>
      </c>
      <c r="H317" s="44">
        <v>1030.99</v>
      </c>
      <c r="I317" s="44">
        <v>1080.56</v>
      </c>
      <c r="J317" s="44">
        <v>1314.8</v>
      </c>
      <c r="K317" s="44">
        <v>1545.92</v>
      </c>
      <c r="L317" s="44">
        <v>1806.54</v>
      </c>
      <c r="M317" s="44">
        <v>1905.13</v>
      </c>
      <c r="N317" s="44">
        <v>2003.6</v>
      </c>
      <c r="O317" s="44">
        <v>2059.63</v>
      </c>
      <c r="P317" s="44">
        <v>2038.01</v>
      </c>
      <c r="Q317" s="44">
        <v>1959.57</v>
      </c>
      <c r="R317" s="44">
        <v>2115.9499999999998</v>
      </c>
      <c r="S317" s="44">
        <v>2105.63</v>
      </c>
      <c r="T317" s="44">
        <v>2097.79</v>
      </c>
      <c r="U317" s="44">
        <v>2046.2</v>
      </c>
      <c r="V317" s="44">
        <v>1990.96</v>
      </c>
      <c r="W317" s="44">
        <v>1933.82</v>
      </c>
      <c r="X317" s="44">
        <v>1896.1</v>
      </c>
      <c r="Y317" s="44">
        <v>1872.65</v>
      </c>
      <c r="Z317" s="44">
        <v>1569.31</v>
      </c>
      <c r="AA317" s="44">
        <v>1390.3</v>
      </c>
    </row>
    <row r="318" spans="1:27" ht="12.75" customHeight="1" outlineLevel="1" x14ac:dyDescent="0.2">
      <c r="A318" s="99" t="s">
        <v>2721</v>
      </c>
      <c r="B318" s="63" t="s">
        <v>90</v>
      </c>
      <c r="C318" s="43" t="s">
        <v>79</v>
      </c>
      <c r="D318" s="44">
        <f>$D$168</f>
        <v>113.12</v>
      </c>
      <c r="E318" s="44">
        <f>$D$168</f>
        <v>113.12</v>
      </c>
      <c r="F318" s="44">
        <f t="shared" ref="F318:AA318" si="184">$D$168</f>
        <v>113.12</v>
      </c>
      <c r="G318" s="44">
        <f t="shared" si="184"/>
        <v>113.12</v>
      </c>
      <c r="H318" s="44">
        <f t="shared" si="184"/>
        <v>113.12</v>
      </c>
      <c r="I318" s="44">
        <f t="shared" si="184"/>
        <v>113.12</v>
      </c>
      <c r="J318" s="44">
        <f t="shared" si="184"/>
        <v>113.12</v>
      </c>
      <c r="K318" s="44">
        <f t="shared" si="184"/>
        <v>113.12</v>
      </c>
      <c r="L318" s="44">
        <f t="shared" si="184"/>
        <v>113.12</v>
      </c>
      <c r="M318" s="44">
        <f t="shared" si="184"/>
        <v>113.12</v>
      </c>
      <c r="N318" s="44">
        <f t="shared" si="184"/>
        <v>113.12</v>
      </c>
      <c r="O318" s="44">
        <f t="shared" si="184"/>
        <v>113.12</v>
      </c>
      <c r="P318" s="44">
        <f t="shared" si="184"/>
        <v>113.12</v>
      </c>
      <c r="Q318" s="44">
        <f t="shared" si="184"/>
        <v>113.12</v>
      </c>
      <c r="R318" s="44">
        <f t="shared" si="184"/>
        <v>113.12</v>
      </c>
      <c r="S318" s="44">
        <f t="shared" si="184"/>
        <v>113.12</v>
      </c>
      <c r="T318" s="44">
        <f t="shared" si="184"/>
        <v>113.12</v>
      </c>
      <c r="U318" s="44">
        <f t="shared" si="184"/>
        <v>113.12</v>
      </c>
      <c r="V318" s="44">
        <f t="shared" si="184"/>
        <v>113.12</v>
      </c>
      <c r="W318" s="44">
        <f t="shared" si="184"/>
        <v>113.12</v>
      </c>
      <c r="X318" s="44">
        <f t="shared" si="184"/>
        <v>113.12</v>
      </c>
      <c r="Y318" s="44">
        <f t="shared" si="184"/>
        <v>113.12</v>
      </c>
      <c r="Z318" s="44">
        <f t="shared" si="184"/>
        <v>113.12</v>
      </c>
      <c r="AA318" s="44">
        <f t="shared" si="184"/>
        <v>113.12</v>
      </c>
    </row>
    <row r="319" spans="1:27" ht="12.75" customHeight="1" outlineLevel="1" x14ac:dyDescent="0.2">
      <c r="A319" s="99" t="s">
        <v>2722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customHeight="1" outlineLevel="1" x14ac:dyDescent="0.2">
      <c r="A320" s="99" t="s">
        <v>2723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2724</v>
      </c>
      <c r="B325" s="28" t="str">
        <f>"01"&amp;"."&amp;$B$801&amp;"."&amp;$B$802</f>
        <v>01.07.2023</v>
      </c>
      <c r="C325" s="90" t="s">
        <v>76</v>
      </c>
      <c r="D325" s="91">
        <f>ROUND(((D326+D327+D329+D328)/1000),5)</f>
        <v>1.77237</v>
      </c>
      <c r="E325" s="91">
        <f>ROUND(((E326+E327+E329+E328)/1000),5)</f>
        <v>1.58531</v>
      </c>
      <c r="F325" s="91">
        <f>ROUND(((F326+F327+F329+F328)/1000),5)</f>
        <v>1.46445</v>
      </c>
      <c r="G325" s="91">
        <f t="shared" ref="G325:AA325" si="186">ROUND(((G326+G327+G329+G328)/1000),5)</f>
        <v>1.3542000000000001</v>
      </c>
      <c r="H325" s="91">
        <f t="shared" si="186"/>
        <v>1.30324</v>
      </c>
      <c r="I325" s="91">
        <f t="shared" si="186"/>
        <v>1.3481700000000001</v>
      </c>
      <c r="J325" s="91">
        <f t="shared" si="186"/>
        <v>1.40767</v>
      </c>
      <c r="K325" s="91">
        <f t="shared" si="186"/>
        <v>1.72743</v>
      </c>
      <c r="L325" s="91">
        <f t="shared" si="186"/>
        <v>1.87721</v>
      </c>
      <c r="M325" s="91">
        <f t="shared" si="186"/>
        <v>2.1185299999999998</v>
      </c>
      <c r="N325" s="91">
        <f t="shared" si="186"/>
        <v>2.1850200000000002</v>
      </c>
      <c r="O325" s="91">
        <f t="shared" si="186"/>
        <v>2.3795000000000002</v>
      </c>
      <c r="P325" s="91">
        <f t="shared" si="186"/>
        <v>2.3792900000000001</v>
      </c>
      <c r="Q325" s="91">
        <f t="shared" si="186"/>
        <v>2.3802099999999999</v>
      </c>
      <c r="R325" s="91">
        <f t="shared" si="186"/>
        <v>2.38008</v>
      </c>
      <c r="S325" s="91">
        <f t="shared" si="186"/>
        <v>2.3786700000000001</v>
      </c>
      <c r="T325" s="91">
        <f t="shared" si="186"/>
        <v>2.1599200000000001</v>
      </c>
      <c r="U325" s="91">
        <f t="shared" si="186"/>
        <v>2.0336699999999999</v>
      </c>
      <c r="V325" s="91">
        <f t="shared" si="186"/>
        <v>1.96712</v>
      </c>
      <c r="W325" s="91">
        <f t="shared" si="186"/>
        <v>1.9192800000000001</v>
      </c>
      <c r="X325" s="91">
        <f t="shared" si="186"/>
        <v>1.91981</v>
      </c>
      <c r="Y325" s="91">
        <f t="shared" si="186"/>
        <v>1.9979499999999999</v>
      </c>
      <c r="Z325" s="91">
        <f t="shared" si="186"/>
        <v>1.9164699999999999</v>
      </c>
      <c r="AA325" s="91">
        <f t="shared" si="186"/>
        <v>1.78888</v>
      </c>
    </row>
    <row r="326" spans="1:27" ht="12.75" customHeight="1" outlineLevel="1" x14ac:dyDescent="0.2">
      <c r="A326" s="99" t="s">
        <v>2725</v>
      </c>
      <c r="B326" s="63" t="s">
        <v>238</v>
      </c>
      <c r="C326" s="43" t="s">
        <v>79</v>
      </c>
      <c r="D326" s="44">
        <v>1440.92</v>
      </c>
      <c r="E326" s="44">
        <v>1253.8599999999999</v>
      </c>
      <c r="F326" s="44">
        <v>1133</v>
      </c>
      <c r="G326" s="44">
        <v>1022.75</v>
      </c>
      <c r="H326" s="44">
        <v>971.79</v>
      </c>
      <c r="I326" s="44">
        <v>1016.72</v>
      </c>
      <c r="J326" s="44">
        <v>1076.22</v>
      </c>
      <c r="K326" s="44">
        <v>1395.98</v>
      </c>
      <c r="L326" s="44">
        <v>1545.76</v>
      </c>
      <c r="M326" s="44">
        <v>1787.08</v>
      </c>
      <c r="N326" s="44">
        <v>1853.57</v>
      </c>
      <c r="O326" s="44">
        <v>2048.0500000000002</v>
      </c>
      <c r="P326" s="44">
        <v>2047.84</v>
      </c>
      <c r="Q326" s="44">
        <v>2048.7600000000002</v>
      </c>
      <c r="R326" s="44">
        <v>2048.63</v>
      </c>
      <c r="S326" s="44">
        <v>2047.22</v>
      </c>
      <c r="T326" s="44">
        <v>1828.47</v>
      </c>
      <c r="U326" s="44">
        <v>1702.22</v>
      </c>
      <c r="V326" s="44">
        <v>1635.67</v>
      </c>
      <c r="W326" s="44">
        <v>1587.83</v>
      </c>
      <c r="X326" s="44">
        <v>1588.36</v>
      </c>
      <c r="Y326" s="44">
        <v>1666.5</v>
      </c>
      <c r="Z326" s="44">
        <v>1585.02</v>
      </c>
      <c r="AA326" s="44">
        <v>1457.43</v>
      </c>
    </row>
    <row r="327" spans="1:27" ht="12.75" customHeight="1" outlineLevel="1" x14ac:dyDescent="0.2">
      <c r="A327" s="99" t="s">
        <v>2726</v>
      </c>
      <c r="B327" s="63" t="s">
        <v>90</v>
      </c>
      <c r="C327" s="43" t="s">
        <v>79</v>
      </c>
      <c r="D327" s="44">
        <v>217.03</v>
      </c>
      <c r="E327" s="44">
        <f>$D$327</f>
        <v>217.03</v>
      </c>
      <c r="F327" s="44">
        <f t="shared" ref="F327:AA327" si="187">$D$327</f>
        <v>217.03</v>
      </c>
      <c r="G327" s="44">
        <f t="shared" si="187"/>
        <v>217.03</v>
      </c>
      <c r="H327" s="44">
        <f t="shared" si="187"/>
        <v>217.03</v>
      </c>
      <c r="I327" s="44">
        <f t="shared" si="187"/>
        <v>217.03</v>
      </c>
      <c r="J327" s="44">
        <f t="shared" si="187"/>
        <v>217.03</v>
      </c>
      <c r="K327" s="44">
        <f t="shared" si="187"/>
        <v>217.03</v>
      </c>
      <c r="L327" s="44">
        <f t="shared" si="187"/>
        <v>217.03</v>
      </c>
      <c r="M327" s="44">
        <f t="shared" si="187"/>
        <v>217.03</v>
      </c>
      <c r="N327" s="44">
        <f t="shared" si="187"/>
        <v>217.03</v>
      </c>
      <c r="O327" s="44">
        <f t="shared" si="187"/>
        <v>217.03</v>
      </c>
      <c r="P327" s="44">
        <f t="shared" si="187"/>
        <v>217.03</v>
      </c>
      <c r="Q327" s="44">
        <f t="shared" si="187"/>
        <v>217.03</v>
      </c>
      <c r="R327" s="44">
        <f t="shared" si="187"/>
        <v>217.03</v>
      </c>
      <c r="S327" s="44">
        <f t="shared" si="187"/>
        <v>217.03</v>
      </c>
      <c r="T327" s="44">
        <f t="shared" si="187"/>
        <v>217.03</v>
      </c>
      <c r="U327" s="44">
        <f t="shared" si="187"/>
        <v>217.03</v>
      </c>
      <c r="V327" s="44">
        <f t="shared" si="187"/>
        <v>217.03</v>
      </c>
      <c r="W327" s="44">
        <f t="shared" si="187"/>
        <v>217.03</v>
      </c>
      <c r="X327" s="44">
        <f t="shared" si="187"/>
        <v>217.03</v>
      </c>
      <c r="Y327" s="44">
        <f t="shared" si="187"/>
        <v>217.03</v>
      </c>
      <c r="Z327" s="44">
        <f t="shared" si="187"/>
        <v>217.03</v>
      </c>
      <c r="AA327" s="44">
        <f t="shared" si="187"/>
        <v>217.03</v>
      </c>
    </row>
    <row r="328" spans="1:27" ht="12.75" customHeight="1" outlineLevel="1" x14ac:dyDescent="0.2">
      <c r="A328" s="99" t="s">
        <v>2727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customHeight="1" outlineLevel="1" x14ac:dyDescent="0.2">
      <c r="A329" s="99" t="s">
        <v>2728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x14ac:dyDescent="0.2">
      <c r="A330" s="98" t="s">
        <v>2729</v>
      </c>
      <c r="B330" s="28" t="str">
        <f>"02"&amp;"."&amp;$B$801&amp;"."&amp;$B$802</f>
        <v>02.07.2023</v>
      </c>
      <c r="C330" s="90" t="s">
        <v>76</v>
      </c>
      <c r="D330" s="91">
        <f>ROUND(((D331+D332+D334+D333)/1000),5)</f>
        <v>1.62097</v>
      </c>
      <c r="E330" s="91">
        <f>ROUND(((E331+E332+E334+E333)/1000),5)</f>
        <v>1.4094199999999999</v>
      </c>
      <c r="F330" s="91">
        <f>ROUND(((F331+F332+F334+F333)/1000),5)</f>
        <v>1.2833600000000001</v>
      </c>
      <c r="G330" s="91">
        <f t="shared" ref="G330:AA330" si="189">ROUND(((G331+G332+G334+G333)/1000),5)</f>
        <v>1.2199500000000001</v>
      </c>
      <c r="H330" s="91">
        <f t="shared" si="189"/>
        <v>1.15157</v>
      </c>
      <c r="I330" s="91">
        <f t="shared" si="189"/>
        <v>1.16499</v>
      </c>
      <c r="J330" s="91">
        <f t="shared" si="189"/>
        <v>1.12473</v>
      </c>
      <c r="K330" s="91">
        <f t="shared" si="189"/>
        <v>1.3879900000000001</v>
      </c>
      <c r="L330" s="91">
        <f t="shared" si="189"/>
        <v>1.7621899999999999</v>
      </c>
      <c r="M330" s="91">
        <f t="shared" si="189"/>
        <v>1.9769300000000001</v>
      </c>
      <c r="N330" s="91">
        <f t="shared" si="189"/>
        <v>2.1175999999999999</v>
      </c>
      <c r="O330" s="91">
        <f t="shared" si="189"/>
        <v>2.13496</v>
      </c>
      <c r="P330" s="91">
        <f t="shared" si="189"/>
        <v>2.1415000000000002</v>
      </c>
      <c r="Q330" s="91">
        <f t="shared" si="189"/>
        <v>2.1452</v>
      </c>
      <c r="R330" s="91">
        <f t="shared" si="189"/>
        <v>2.1467999999999998</v>
      </c>
      <c r="S330" s="91">
        <f t="shared" si="189"/>
        <v>2.1421299999999999</v>
      </c>
      <c r="T330" s="91">
        <f t="shared" si="189"/>
        <v>2.1290399999999998</v>
      </c>
      <c r="U330" s="91">
        <f t="shared" si="189"/>
        <v>2.1090399999999998</v>
      </c>
      <c r="V330" s="91">
        <f t="shared" si="189"/>
        <v>2.1029800000000001</v>
      </c>
      <c r="W330" s="91">
        <f t="shared" si="189"/>
        <v>2.0983499999999999</v>
      </c>
      <c r="X330" s="91">
        <f t="shared" si="189"/>
        <v>2.0945900000000002</v>
      </c>
      <c r="Y330" s="91">
        <f t="shared" si="189"/>
        <v>2.0939700000000001</v>
      </c>
      <c r="Z330" s="91">
        <f t="shared" si="189"/>
        <v>1.9396800000000001</v>
      </c>
      <c r="AA330" s="91">
        <f t="shared" si="189"/>
        <v>1.77441</v>
      </c>
    </row>
    <row r="331" spans="1:27" ht="12.75" customHeight="1" outlineLevel="1" x14ac:dyDescent="0.2">
      <c r="A331" s="99" t="s">
        <v>2730</v>
      </c>
      <c r="B331" s="63" t="s">
        <v>238</v>
      </c>
      <c r="C331" s="43" t="s">
        <v>79</v>
      </c>
      <c r="D331" s="44">
        <v>1289.52</v>
      </c>
      <c r="E331" s="44">
        <v>1077.97</v>
      </c>
      <c r="F331" s="44">
        <v>951.91</v>
      </c>
      <c r="G331" s="44">
        <v>888.5</v>
      </c>
      <c r="H331" s="44">
        <v>820.12</v>
      </c>
      <c r="I331" s="44">
        <v>833.54</v>
      </c>
      <c r="J331" s="44">
        <v>793.28</v>
      </c>
      <c r="K331" s="44">
        <v>1056.54</v>
      </c>
      <c r="L331" s="44">
        <v>1430.74</v>
      </c>
      <c r="M331" s="44">
        <v>1645.48</v>
      </c>
      <c r="N331" s="44">
        <v>1786.15</v>
      </c>
      <c r="O331" s="44">
        <v>1803.51</v>
      </c>
      <c r="P331" s="44">
        <v>1810.05</v>
      </c>
      <c r="Q331" s="44">
        <v>1813.75</v>
      </c>
      <c r="R331" s="44">
        <v>1815.35</v>
      </c>
      <c r="S331" s="44">
        <v>1810.68</v>
      </c>
      <c r="T331" s="44">
        <v>1797.59</v>
      </c>
      <c r="U331" s="44">
        <v>1777.59</v>
      </c>
      <c r="V331" s="44">
        <v>1771.53</v>
      </c>
      <c r="W331" s="44">
        <v>1766.9</v>
      </c>
      <c r="X331" s="44">
        <v>1763.14</v>
      </c>
      <c r="Y331" s="44">
        <v>1762.52</v>
      </c>
      <c r="Z331" s="44">
        <v>1608.23</v>
      </c>
      <c r="AA331" s="44">
        <v>1442.96</v>
      </c>
    </row>
    <row r="332" spans="1:27" ht="12.75" customHeight="1" outlineLevel="1" x14ac:dyDescent="0.2">
      <c r="A332" s="99" t="s">
        <v>2731</v>
      </c>
      <c r="B332" s="63" t="s">
        <v>90</v>
      </c>
      <c r="C332" s="43" t="s">
        <v>79</v>
      </c>
      <c r="D332" s="44">
        <f>$D$327</f>
        <v>217.03</v>
      </c>
      <c r="E332" s="44">
        <f t="shared" ref="E332:AA332" si="190">$D$327</f>
        <v>217.03</v>
      </c>
      <c r="F332" s="44">
        <f t="shared" si="190"/>
        <v>217.03</v>
      </c>
      <c r="G332" s="44">
        <f t="shared" si="190"/>
        <v>217.03</v>
      </c>
      <c r="H332" s="44">
        <f t="shared" si="190"/>
        <v>217.03</v>
      </c>
      <c r="I332" s="44">
        <f t="shared" si="190"/>
        <v>217.03</v>
      </c>
      <c r="J332" s="44">
        <f t="shared" si="190"/>
        <v>217.03</v>
      </c>
      <c r="K332" s="44">
        <f t="shared" si="190"/>
        <v>217.03</v>
      </c>
      <c r="L332" s="44">
        <f t="shared" si="190"/>
        <v>217.03</v>
      </c>
      <c r="M332" s="44">
        <f t="shared" si="190"/>
        <v>217.03</v>
      </c>
      <c r="N332" s="44">
        <f t="shared" si="190"/>
        <v>217.03</v>
      </c>
      <c r="O332" s="44">
        <f t="shared" si="190"/>
        <v>217.03</v>
      </c>
      <c r="P332" s="44">
        <f t="shared" si="190"/>
        <v>217.03</v>
      </c>
      <c r="Q332" s="44">
        <f t="shared" si="190"/>
        <v>217.03</v>
      </c>
      <c r="R332" s="44">
        <f t="shared" si="190"/>
        <v>217.03</v>
      </c>
      <c r="S332" s="44">
        <f t="shared" si="190"/>
        <v>217.03</v>
      </c>
      <c r="T332" s="44">
        <f t="shared" si="190"/>
        <v>217.03</v>
      </c>
      <c r="U332" s="44">
        <f t="shared" si="190"/>
        <v>217.03</v>
      </c>
      <c r="V332" s="44">
        <f t="shared" si="190"/>
        <v>217.03</v>
      </c>
      <c r="W332" s="44">
        <f t="shared" si="190"/>
        <v>217.03</v>
      </c>
      <c r="X332" s="44">
        <f t="shared" si="190"/>
        <v>217.03</v>
      </c>
      <c r="Y332" s="44">
        <f t="shared" si="190"/>
        <v>217.03</v>
      </c>
      <c r="Z332" s="44">
        <f t="shared" si="190"/>
        <v>217.03</v>
      </c>
      <c r="AA332" s="44">
        <f t="shared" si="190"/>
        <v>217.03</v>
      </c>
    </row>
    <row r="333" spans="1:27" ht="12.75" customHeight="1" outlineLevel="1" x14ac:dyDescent="0.2">
      <c r="A333" s="99" t="s">
        <v>2732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customHeight="1" outlineLevel="1" x14ac:dyDescent="0.2">
      <c r="A334" s="99" t="s">
        <v>2733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x14ac:dyDescent="0.2">
      <c r="A335" s="98" t="s">
        <v>2734</v>
      </c>
      <c r="B335" s="28" t="str">
        <f>"03"&amp;"."&amp;$B$801&amp;"."&amp;$B$802</f>
        <v>03.07.2023</v>
      </c>
      <c r="C335" s="90" t="s">
        <v>76</v>
      </c>
      <c r="D335" s="91">
        <f>ROUND(((D336+D337+D339+D338)/1000),5)</f>
        <v>1.6682399999999999</v>
      </c>
      <c r="E335" s="91">
        <f>ROUND(((E336+E337+E339+E338)/1000),5)</f>
        <v>1.43605</v>
      </c>
      <c r="F335" s="91">
        <f>ROUND(((F336+F337+F339+F338)/1000),5)</f>
        <v>1.28942</v>
      </c>
      <c r="G335" s="91">
        <f t="shared" ref="G335:AA335" si="192">ROUND(((G336+G337+G339+G338)/1000),5)</f>
        <v>1.21265</v>
      </c>
      <c r="H335" s="91">
        <f t="shared" si="192"/>
        <v>1.4104000000000001</v>
      </c>
      <c r="I335" s="91">
        <f t="shared" si="192"/>
        <v>1.55294</v>
      </c>
      <c r="J335" s="91">
        <f t="shared" si="192"/>
        <v>1.6280399999999999</v>
      </c>
      <c r="K335" s="91">
        <f t="shared" si="192"/>
        <v>1.78579</v>
      </c>
      <c r="L335" s="91">
        <f t="shared" si="192"/>
        <v>2.0413100000000002</v>
      </c>
      <c r="M335" s="91">
        <f t="shared" si="192"/>
        <v>2.31073</v>
      </c>
      <c r="N335" s="91">
        <f t="shared" si="192"/>
        <v>2.3583599999999998</v>
      </c>
      <c r="O335" s="91">
        <f t="shared" si="192"/>
        <v>2.3570199999999999</v>
      </c>
      <c r="P335" s="91">
        <f t="shared" si="192"/>
        <v>2.3481700000000001</v>
      </c>
      <c r="Q335" s="91">
        <f t="shared" si="192"/>
        <v>2.3588200000000001</v>
      </c>
      <c r="R335" s="91">
        <f t="shared" si="192"/>
        <v>2.35547</v>
      </c>
      <c r="S335" s="91">
        <f t="shared" si="192"/>
        <v>2.3522699999999999</v>
      </c>
      <c r="T335" s="91">
        <f t="shared" si="192"/>
        <v>2.3538100000000002</v>
      </c>
      <c r="U335" s="91">
        <f t="shared" si="192"/>
        <v>2.3490500000000001</v>
      </c>
      <c r="V335" s="91">
        <f t="shared" si="192"/>
        <v>2.3347699999999998</v>
      </c>
      <c r="W335" s="91">
        <f t="shared" si="192"/>
        <v>2.2482899999999999</v>
      </c>
      <c r="X335" s="91">
        <f t="shared" si="192"/>
        <v>2.1567799999999999</v>
      </c>
      <c r="Y335" s="91">
        <f t="shared" si="192"/>
        <v>2.0563699999999998</v>
      </c>
      <c r="Z335" s="91">
        <f t="shared" si="192"/>
        <v>1.83741</v>
      </c>
      <c r="AA335" s="91">
        <f t="shared" si="192"/>
        <v>1.7769900000000001</v>
      </c>
    </row>
    <row r="336" spans="1:27" ht="12.75" customHeight="1" outlineLevel="1" x14ac:dyDescent="0.2">
      <c r="A336" s="99" t="s">
        <v>2735</v>
      </c>
      <c r="B336" s="63" t="s">
        <v>238</v>
      </c>
      <c r="C336" s="43" t="s">
        <v>79</v>
      </c>
      <c r="D336" s="44">
        <v>1336.79</v>
      </c>
      <c r="E336" s="44">
        <v>1104.5999999999999</v>
      </c>
      <c r="F336" s="44">
        <v>957.97</v>
      </c>
      <c r="G336" s="44">
        <v>881.2</v>
      </c>
      <c r="H336" s="44">
        <v>1078.95</v>
      </c>
      <c r="I336" s="44">
        <v>1221.49</v>
      </c>
      <c r="J336" s="44">
        <v>1296.5899999999999</v>
      </c>
      <c r="K336" s="44">
        <v>1454.34</v>
      </c>
      <c r="L336" s="44">
        <v>1709.86</v>
      </c>
      <c r="M336" s="44">
        <v>1979.28</v>
      </c>
      <c r="N336" s="44">
        <v>2026.91</v>
      </c>
      <c r="O336" s="44">
        <v>2025.57</v>
      </c>
      <c r="P336" s="44">
        <v>2016.72</v>
      </c>
      <c r="Q336" s="44">
        <v>2027.37</v>
      </c>
      <c r="R336" s="44">
        <v>2024.02</v>
      </c>
      <c r="S336" s="44">
        <v>2020.82</v>
      </c>
      <c r="T336" s="44">
        <v>2022.36</v>
      </c>
      <c r="U336" s="44">
        <v>2017.6</v>
      </c>
      <c r="V336" s="44">
        <v>2003.32</v>
      </c>
      <c r="W336" s="44">
        <v>1916.84</v>
      </c>
      <c r="X336" s="44">
        <v>1825.33</v>
      </c>
      <c r="Y336" s="44">
        <v>1724.92</v>
      </c>
      <c r="Z336" s="44">
        <v>1505.96</v>
      </c>
      <c r="AA336" s="44">
        <v>1445.54</v>
      </c>
    </row>
    <row r="337" spans="1:27" ht="12.75" customHeight="1" outlineLevel="1" x14ac:dyDescent="0.2">
      <c r="A337" s="99" t="s">
        <v>2736</v>
      </c>
      <c r="B337" s="63" t="s">
        <v>90</v>
      </c>
      <c r="C337" s="43" t="s">
        <v>79</v>
      </c>
      <c r="D337" s="44">
        <f>$D$327</f>
        <v>217.03</v>
      </c>
      <c r="E337" s="44">
        <f t="shared" ref="E337:AA337" si="193">$D$327</f>
        <v>217.03</v>
      </c>
      <c r="F337" s="44">
        <f t="shared" si="193"/>
        <v>217.03</v>
      </c>
      <c r="G337" s="44">
        <f t="shared" si="193"/>
        <v>217.03</v>
      </c>
      <c r="H337" s="44">
        <f t="shared" si="193"/>
        <v>217.03</v>
      </c>
      <c r="I337" s="44">
        <f t="shared" si="193"/>
        <v>217.03</v>
      </c>
      <c r="J337" s="44">
        <f t="shared" si="193"/>
        <v>217.03</v>
      </c>
      <c r="K337" s="44">
        <f t="shared" si="193"/>
        <v>217.03</v>
      </c>
      <c r="L337" s="44">
        <f t="shared" si="193"/>
        <v>217.03</v>
      </c>
      <c r="M337" s="44">
        <f t="shared" si="193"/>
        <v>217.03</v>
      </c>
      <c r="N337" s="44">
        <f t="shared" si="193"/>
        <v>217.03</v>
      </c>
      <c r="O337" s="44">
        <f t="shared" si="193"/>
        <v>217.03</v>
      </c>
      <c r="P337" s="44">
        <f t="shared" si="193"/>
        <v>217.03</v>
      </c>
      <c r="Q337" s="44">
        <f t="shared" si="193"/>
        <v>217.03</v>
      </c>
      <c r="R337" s="44">
        <f t="shared" si="193"/>
        <v>217.03</v>
      </c>
      <c r="S337" s="44">
        <f t="shared" si="193"/>
        <v>217.03</v>
      </c>
      <c r="T337" s="44">
        <f t="shared" si="193"/>
        <v>217.03</v>
      </c>
      <c r="U337" s="44">
        <f t="shared" si="193"/>
        <v>217.03</v>
      </c>
      <c r="V337" s="44">
        <f t="shared" si="193"/>
        <v>217.03</v>
      </c>
      <c r="W337" s="44">
        <f t="shared" si="193"/>
        <v>217.03</v>
      </c>
      <c r="X337" s="44">
        <f t="shared" si="193"/>
        <v>217.03</v>
      </c>
      <c r="Y337" s="44">
        <f t="shared" si="193"/>
        <v>217.03</v>
      </c>
      <c r="Z337" s="44">
        <f t="shared" si="193"/>
        <v>217.03</v>
      </c>
      <c r="AA337" s="44">
        <f t="shared" si="193"/>
        <v>217.03</v>
      </c>
    </row>
    <row r="338" spans="1:27" ht="12.75" customHeight="1" outlineLevel="1" x14ac:dyDescent="0.2">
      <c r="A338" s="99" t="s">
        <v>2737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customHeight="1" outlineLevel="1" x14ac:dyDescent="0.2">
      <c r="A339" s="99" t="s">
        <v>2738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x14ac:dyDescent="0.2">
      <c r="A340" s="98" t="s">
        <v>2739</v>
      </c>
      <c r="B340" s="28" t="str">
        <f>"04"&amp;"."&amp;$B$801&amp;"."&amp;$B$802</f>
        <v>04.07.2023</v>
      </c>
      <c r="C340" s="90" t="s">
        <v>76</v>
      </c>
      <c r="D340" s="91">
        <f>ROUND(((D341+D342+D344+D343)/1000),5)</f>
        <v>1.6006199999999999</v>
      </c>
      <c r="E340" s="91">
        <f>ROUND(((E341+E342+E344+E343)/1000),5)</f>
        <v>1.4593700000000001</v>
      </c>
      <c r="F340" s="91">
        <f>ROUND(((F341+F342+F344+F343)/1000),5)</f>
        <v>1.3345199999999999</v>
      </c>
      <c r="G340" s="91">
        <f t="shared" ref="G340:AA340" si="195">ROUND(((G341+G342+G344+G343)/1000),5)</f>
        <v>1.13609</v>
      </c>
      <c r="H340" s="91">
        <f t="shared" si="195"/>
        <v>1.06514</v>
      </c>
      <c r="I340" s="91">
        <f t="shared" si="195"/>
        <v>1.16099</v>
      </c>
      <c r="J340" s="91">
        <f t="shared" si="195"/>
        <v>1.5844199999999999</v>
      </c>
      <c r="K340" s="91">
        <f t="shared" si="195"/>
        <v>1.7830600000000001</v>
      </c>
      <c r="L340" s="91">
        <f t="shared" si="195"/>
        <v>2.0011700000000001</v>
      </c>
      <c r="M340" s="91">
        <f t="shared" si="195"/>
        <v>2.2973699999999999</v>
      </c>
      <c r="N340" s="91">
        <f t="shared" si="195"/>
        <v>2.35562</v>
      </c>
      <c r="O340" s="91">
        <f t="shared" si="195"/>
        <v>2.3624499999999999</v>
      </c>
      <c r="P340" s="91">
        <f t="shared" si="195"/>
        <v>2.33894</v>
      </c>
      <c r="Q340" s="91">
        <f t="shared" si="195"/>
        <v>2.35161</v>
      </c>
      <c r="R340" s="91">
        <f t="shared" si="195"/>
        <v>2.3986900000000002</v>
      </c>
      <c r="S340" s="91">
        <f t="shared" si="195"/>
        <v>2.3870800000000001</v>
      </c>
      <c r="T340" s="91">
        <f t="shared" si="195"/>
        <v>2.3576899999999998</v>
      </c>
      <c r="U340" s="91">
        <f t="shared" si="195"/>
        <v>2.3475199999999998</v>
      </c>
      <c r="V340" s="91">
        <f t="shared" si="195"/>
        <v>2.3009599999999999</v>
      </c>
      <c r="W340" s="91">
        <f t="shared" si="195"/>
        <v>2.1986300000000001</v>
      </c>
      <c r="X340" s="91">
        <f t="shared" si="195"/>
        <v>2.1577999999999999</v>
      </c>
      <c r="Y340" s="91">
        <f t="shared" si="195"/>
        <v>2.15327</v>
      </c>
      <c r="Z340" s="91">
        <f t="shared" si="195"/>
        <v>1.9053</v>
      </c>
      <c r="AA340" s="91">
        <f t="shared" si="195"/>
        <v>1.7472799999999999</v>
      </c>
    </row>
    <row r="341" spans="1:27" ht="12.75" customHeight="1" outlineLevel="1" x14ac:dyDescent="0.2">
      <c r="A341" s="99" t="s">
        <v>2740</v>
      </c>
      <c r="B341" s="63" t="s">
        <v>238</v>
      </c>
      <c r="C341" s="43" t="s">
        <v>79</v>
      </c>
      <c r="D341" s="44">
        <v>1269.17</v>
      </c>
      <c r="E341" s="44">
        <v>1127.92</v>
      </c>
      <c r="F341" s="44">
        <v>1003.07</v>
      </c>
      <c r="G341" s="44">
        <v>804.64</v>
      </c>
      <c r="H341" s="44">
        <v>733.69</v>
      </c>
      <c r="I341" s="44">
        <v>829.54</v>
      </c>
      <c r="J341" s="44">
        <v>1252.97</v>
      </c>
      <c r="K341" s="44">
        <v>1451.61</v>
      </c>
      <c r="L341" s="44">
        <v>1669.72</v>
      </c>
      <c r="M341" s="44">
        <v>1965.92</v>
      </c>
      <c r="N341" s="44">
        <v>2024.17</v>
      </c>
      <c r="O341" s="44">
        <v>2031</v>
      </c>
      <c r="P341" s="44">
        <v>2007.49</v>
      </c>
      <c r="Q341" s="44">
        <v>2020.16</v>
      </c>
      <c r="R341" s="44">
        <v>2067.2399999999998</v>
      </c>
      <c r="S341" s="44">
        <v>2055.63</v>
      </c>
      <c r="T341" s="44">
        <v>2026.24</v>
      </c>
      <c r="U341" s="44">
        <v>2016.07</v>
      </c>
      <c r="V341" s="44">
        <v>1969.51</v>
      </c>
      <c r="W341" s="44">
        <v>1867.18</v>
      </c>
      <c r="X341" s="44">
        <v>1826.35</v>
      </c>
      <c r="Y341" s="44">
        <v>1821.82</v>
      </c>
      <c r="Z341" s="44">
        <v>1573.85</v>
      </c>
      <c r="AA341" s="44">
        <v>1415.83</v>
      </c>
    </row>
    <row r="342" spans="1:27" ht="12.75" customHeight="1" outlineLevel="1" x14ac:dyDescent="0.2">
      <c r="A342" s="99" t="s">
        <v>2741</v>
      </c>
      <c r="B342" s="63" t="s">
        <v>90</v>
      </c>
      <c r="C342" s="43" t="s">
        <v>79</v>
      </c>
      <c r="D342" s="44">
        <f>$D$327</f>
        <v>217.03</v>
      </c>
      <c r="E342" s="44">
        <f t="shared" ref="E342:AA342" si="196">$D$327</f>
        <v>217.03</v>
      </c>
      <c r="F342" s="44">
        <f t="shared" si="196"/>
        <v>217.03</v>
      </c>
      <c r="G342" s="44">
        <f t="shared" si="196"/>
        <v>217.03</v>
      </c>
      <c r="H342" s="44">
        <f t="shared" si="196"/>
        <v>217.03</v>
      </c>
      <c r="I342" s="44">
        <f t="shared" si="196"/>
        <v>217.03</v>
      </c>
      <c r="J342" s="44">
        <f t="shared" si="196"/>
        <v>217.03</v>
      </c>
      <c r="K342" s="44">
        <f t="shared" si="196"/>
        <v>217.03</v>
      </c>
      <c r="L342" s="44">
        <f t="shared" si="196"/>
        <v>217.03</v>
      </c>
      <c r="M342" s="44">
        <f t="shared" si="196"/>
        <v>217.03</v>
      </c>
      <c r="N342" s="44">
        <f t="shared" si="196"/>
        <v>217.03</v>
      </c>
      <c r="O342" s="44">
        <f t="shared" si="196"/>
        <v>217.03</v>
      </c>
      <c r="P342" s="44">
        <f t="shared" si="196"/>
        <v>217.03</v>
      </c>
      <c r="Q342" s="44">
        <f t="shared" si="196"/>
        <v>217.03</v>
      </c>
      <c r="R342" s="44">
        <f t="shared" si="196"/>
        <v>217.03</v>
      </c>
      <c r="S342" s="44">
        <f t="shared" si="196"/>
        <v>217.03</v>
      </c>
      <c r="T342" s="44">
        <f t="shared" si="196"/>
        <v>217.03</v>
      </c>
      <c r="U342" s="44">
        <f t="shared" si="196"/>
        <v>217.03</v>
      </c>
      <c r="V342" s="44">
        <f t="shared" si="196"/>
        <v>217.03</v>
      </c>
      <c r="W342" s="44">
        <f t="shared" si="196"/>
        <v>217.03</v>
      </c>
      <c r="X342" s="44">
        <f t="shared" si="196"/>
        <v>217.03</v>
      </c>
      <c r="Y342" s="44">
        <f t="shared" si="196"/>
        <v>217.03</v>
      </c>
      <c r="Z342" s="44">
        <f t="shared" si="196"/>
        <v>217.03</v>
      </c>
      <c r="AA342" s="44">
        <f t="shared" si="196"/>
        <v>217.03</v>
      </c>
    </row>
    <row r="343" spans="1:27" ht="12.75" customHeight="1" outlineLevel="1" x14ac:dyDescent="0.2">
      <c r="A343" s="99" t="s">
        <v>2742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customHeight="1" outlineLevel="1" x14ac:dyDescent="0.2">
      <c r="A344" s="99" t="s">
        <v>2743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x14ac:dyDescent="0.2">
      <c r="A345" s="98" t="s">
        <v>2744</v>
      </c>
      <c r="B345" s="28" t="str">
        <f>"05"&amp;"."&amp;$B$801&amp;"."&amp;$B$802</f>
        <v>05.07.2023</v>
      </c>
      <c r="C345" s="90" t="s">
        <v>76</v>
      </c>
      <c r="D345" s="91">
        <f>ROUND(((D346+D347+D349+D348)/1000),5)</f>
        <v>1.4002600000000001</v>
      </c>
      <c r="E345" s="91">
        <f>ROUND(((E346+E347+E349+E348)/1000),5)</f>
        <v>1.2123299999999999</v>
      </c>
      <c r="F345" s="91">
        <f>ROUND(((F346+F347+F349+F348)/1000),5)</f>
        <v>1.13252</v>
      </c>
      <c r="G345" s="91">
        <f t="shared" ref="G345:AA345" si="198">ROUND(((G346+G347+G349+G348)/1000),5)</f>
        <v>1.08917</v>
      </c>
      <c r="H345" s="91">
        <f t="shared" si="198"/>
        <v>1.0322</v>
      </c>
      <c r="I345" s="91">
        <f t="shared" si="198"/>
        <v>1.10877</v>
      </c>
      <c r="J345" s="91">
        <f t="shared" si="198"/>
        <v>1.38714</v>
      </c>
      <c r="K345" s="91">
        <f t="shared" si="198"/>
        <v>1.7617400000000001</v>
      </c>
      <c r="L345" s="91">
        <f t="shared" si="198"/>
        <v>1.9909399999999999</v>
      </c>
      <c r="M345" s="91">
        <f t="shared" si="198"/>
        <v>2.27969</v>
      </c>
      <c r="N345" s="91">
        <f t="shared" si="198"/>
        <v>2.3530199999999999</v>
      </c>
      <c r="O345" s="91">
        <f t="shared" si="198"/>
        <v>2.3782899999999998</v>
      </c>
      <c r="P345" s="91">
        <f t="shared" si="198"/>
        <v>2.3672300000000002</v>
      </c>
      <c r="Q345" s="91">
        <f t="shared" si="198"/>
        <v>2.3687100000000001</v>
      </c>
      <c r="R345" s="91">
        <f t="shared" si="198"/>
        <v>2.41351</v>
      </c>
      <c r="S345" s="91">
        <f t="shared" si="198"/>
        <v>2.4057499999999998</v>
      </c>
      <c r="T345" s="91">
        <f t="shared" si="198"/>
        <v>2.3809999999999998</v>
      </c>
      <c r="U345" s="91">
        <f t="shared" si="198"/>
        <v>2.3680099999999999</v>
      </c>
      <c r="V345" s="91">
        <f t="shared" si="198"/>
        <v>2.30877</v>
      </c>
      <c r="W345" s="91">
        <f t="shared" si="198"/>
        <v>2.2320799999999998</v>
      </c>
      <c r="X345" s="91">
        <f t="shared" si="198"/>
        <v>2.1492599999999999</v>
      </c>
      <c r="Y345" s="91">
        <f t="shared" si="198"/>
        <v>2.12297</v>
      </c>
      <c r="Z345" s="91">
        <f t="shared" si="198"/>
        <v>1.9012</v>
      </c>
      <c r="AA345" s="91">
        <f t="shared" si="198"/>
        <v>1.6858500000000001</v>
      </c>
    </row>
    <row r="346" spans="1:27" ht="12.75" customHeight="1" outlineLevel="1" x14ac:dyDescent="0.2">
      <c r="A346" s="99" t="s">
        <v>2745</v>
      </c>
      <c r="B346" s="63" t="s">
        <v>238</v>
      </c>
      <c r="C346" s="43" t="s">
        <v>79</v>
      </c>
      <c r="D346" s="44">
        <v>1068.81</v>
      </c>
      <c r="E346" s="44">
        <v>880.88</v>
      </c>
      <c r="F346" s="44">
        <v>801.07</v>
      </c>
      <c r="G346" s="44">
        <v>757.72</v>
      </c>
      <c r="H346" s="44">
        <v>700.75</v>
      </c>
      <c r="I346" s="44">
        <v>777.32</v>
      </c>
      <c r="J346" s="44">
        <v>1055.69</v>
      </c>
      <c r="K346" s="44">
        <v>1430.29</v>
      </c>
      <c r="L346" s="44">
        <v>1659.49</v>
      </c>
      <c r="M346" s="44">
        <v>1948.24</v>
      </c>
      <c r="N346" s="44">
        <v>2021.57</v>
      </c>
      <c r="O346" s="44">
        <v>2046.84</v>
      </c>
      <c r="P346" s="44">
        <v>2035.78</v>
      </c>
      <c r="Q346" s="44">
        <v>2037.26</v>
      </c>
      <c r="R346" s="44">
        <v>2082.06</v>
      </c>
      <c r="S346" s="44">
        <v>2074.3000000000002</v>
      </c>
      <c r="T346" s="44">
        <v>2049.5500000000002</v>
      </c>
      <c r="U346" s="44">
        <v>2036.56</v>
      </c>
      <c r="V346" s="44">
        <v>1977.32</v>
      </c>
      <c r="W346" s="44">
        <v>1900.63</v>
      </c>
      <c r="X346" s="44">
        <v>1817.81</v>
      </c>
      <c r="Y346" s="44">
        <v>1791.52</v>
      </c>
      <c r="Z346" s="44">
        <v>1569.75</v>
      </c>
      <c r="AA346" s="44">
        <v>1354.4</v>
      </c>
    </row>
    <row r="347" spans="1:27" ht="12.75" customHeight="1" outlineLevel="1" x14ac:dyDescent="0.2">
      <c r="A347" s="99" t="s">
        <v>2746</v>
      </c>
      <c r="B347" s="63" t="s">
        <v>90</v>
      </c>
      <c r="C347" s="43" t="s">
        <v>79</v>
      </c>
      <c r="D347" s="44">
        <f>$D$327</f>
        <v>217.03</v>
      </c>
      <c r="E347" s="44">
        <f t="shared" ref="E347:AA347" si="199">$D$327</f>
        <v>217.03</v>
      </c>
      <c r="F347" s="44">
        <f t="shared" si="199"/>
        <v>217.03</v>
      </c>
      <c r="G347" s="44">
        <f t="shared" si="199"/>
        <v>217.03</v>
      </c>
      <c r="H347" s="44">
        <f t="shared" si="199"/>
        <v>217.03</v>
      </c>
      <c r="I347" s="44">
        <f t="shared" si="199"/>
        <v>217.03</v>
      </c>
      <c r="J347" s="44">
        <f t="shared" si="199"/>
        <v>217.03</v>
      </c>
      <c r="K347" s="44">
        <f t="shared" si="199"/>
        <v>217.03</v>
      </c>
      <c r="L347" s="44">
        <f t="shared" si="199"/>
        <v>217.03</v>
      </c>
      <c r="M347" s="44">
        <f t="shared" si="199"/>
        <v>217.03</v>
      </c>
      <c r="N347" s="44">
        <f t="shared" si="199"/>
        <v>217.03</v>
      </c>
      <c r="O347" s="44">
        <f t="shared" si="199"/>
        <v>217.03</v>
      </c>
      <c r="P347" s="44">
        <f t="shared" si="199"/>
        <v>217.03</v>
      </c>
      <c r="Q347" s="44">
        <f t="shared" si="199"/>
        <v>217.03</v>
      </c>
      <c r="R347" s="44">
        <f t="shared" si="199"/>
        <v>217.03</v>
      </c>
      <c r="S347" s="44">
        <f t="shared" si="199"/>
        <v>217.03</v>
      </c>
      <c r="T347" s="44">
        <f t="shared" si="199"/>
        <v>217.03</v>
      </c>
      <c r="U347" s="44">
        <f t="shared" si="199"/>
        <v>217.03</v>
      </c>
      <c r="V347" s="44">
        <f t="shared" si="199"/>
        <v>217.03</v>
      </c>
      <c r="W347" s="44">
        <f t="shared" si="199"/>
        <v>217.03</v>
      </c>
      <c r="X347" s="44">
        <f t="shared" si="199"/>
        <v>217.03</v>
      </c>
      <c r="Y347" s="44">
        <f t="shared" si="199"/>
        <v>217.03</v>
      </c>
      <c r="Z347" s="44">
        <f t="shared" si="199"/>
        <v>217.03</v>
      </c>
      <c r="AA347" s="44">
        <f t="shared" si="199"/>
        <v>217.03</v>
      </c>
    </row>
    <row r="348" spans="1:27" ht="12.75" customHeight="1" outlineLevel="1" x14ac:dyDescent="0.2">
      <c r="A348" s="99" t="s">
        <v>2747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customHeight="1" outlineLevel="1" x14ac:dyDescent="0.2">
      <c r="A349" s="99" t="s">
        <v>2748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x14ac:dyDescent="0.2">
      <c r="A350" s="98" t="s">
        <v>2749</v>
      </c>
      <c r="B350" s="28" t="str">
        <f>"06"&amp;"."&amp;$B$801&amp;"."&amp;$B$802</f>
        <v>06.07.2023</v>
      </c>
      <c r="C350" s="90" t="s">
        <v>76</v>
      </c>
      <c r="D350" s="91">
        <f>ROUND(((D351+D352+D354+D353)/1000),5)</f>
        <v>1.40272</v>
      </c>
      <c r="E350" s="91">
        <f>ROUND(((E351+E352+E354+E353)/1000),5)</f>
        <v>1.21624</v>
      </c>
      <c r="F350" s="91">
        <f>ROUND(((F351+F352+F354+F353)/1000),5)</f>
        <v>1.11043</v>
      </c>
      <c r="G350" s="91">
        <f t="shared" ref="G350:AA350" si="201">ROUND(((G351+G352+G354+G353)/1000),5)</f>
        <v>1.05484</v>
      </c>
      <c r="H350" s="91">
        <f t="shared" si="201"/>
        <v>0.98443999999999998</v>
      </c>
      <c r="I350" s="91">
        <f t="shared" si="201"/>
        <v>1.0548500000000001</v>
      </c>
      <c r="J350" s="91">
        <f t="shared" si="201"/>
        <v>1.2633799999999999</v>
      </c>
      <c r="K350" s="91">
        <f t="shared" si="201"/>
        <v>1.7601599999999999</v>
      </c>
      <c r="L350" s="91">
        <f t="shared" si="201"/>
        <v>1.9543200000000001</v>
      </c>
      <c r="M350" s="91">
        <f t="shared" si="201"/>
        <v>2.2707000000000002</v>
      </c>
      <c r="N350" s="91">
        <f t="shared" si="201"/>
        <v>2.2977699999999999</v>
      </c>
      <c r="O350" s="91">
        <f t="shared" si="201"/>
        <v>2.2981099999999999</v>
      </c>
      <c r="P350" s="91">
        <f t="shared" si="201"/>
        <v>2.2666499999999998</v>
      </c>
      <c r="Q350" s="91">
        <f t="shared" si="201"/>
        <v>2.3021400000000001</v>
      </c>
      <c r="R350" s="91">
        <f t="shared" si="201"/>
        <v>2.3075000000000001</v>
      </c>
      <c r="S350" s="91">
        <f t="shared" si="201"/>
        <v>2.3393799999999998</v>
      </c>
      <c r="T350" s="91">
        <f t="shared" si="201"/>
        <v>2.3239700000000001</v>
      </c>
      <c r="U350" s="91">
        <f t="shared" si="201"/>
        <v>2.3179400000000001</v>
      </c>
      <c r="V350" s="91">
        <f t="shared" si="201"/>
        <v>2.2793700000000001</v>
      </c>
      <c r="W350" s="91">
        <f t="shared" si="201"/>
        <v>2.1864599999999998</v>
      </c>
      <c r="X350" s="91">
        <f t="shared" si="201"/>
        <v>2.1428099999999999</v>
      </c>
      <c r="Y350" s="91">
        <f t="shared" si="201"/>
        <v>2.11537</v>
      </c>
      <c r="Z350" s="91">
        <f t="shared" si="201"/>
        <v>1.99007</v>
      </c>
      <c r="AA350" s="91">
        <f t="shared" si="201"/>
        <v>1.7128300000000001</v>
      </c>
    </row>
    <row r="351" spans="1:27" ht="12.75" customHeight="1" outlineLevel="1" x14ac:dyDescent="0.2">
      <c r="A351" s="99" t="s">
        <v>2750</v>
      </c>
      <c r="B351" s="63" t="s">
        <v>238</v>
      </c>
      <c r="C351" s="43" t="s">
        <v>79</v>
      </c>
      <c r="D351" s="44">
        <v>1071.27</v>
      </c>
      <c r="E351" s="44">
        <v>884.79</v>
      </c>
      <c r="F351" s="44">
        <v>778.98</v>
      </c>
      <c r="G351" s="44">
        <v>723.39</v>
      </c>
      <c r="H351" s="44">
        <v>652.99</v>
      </c>
      <c r="I351" s="44">
        <v>723.4</v>
      </c>
      <c r="J351" s="44">
        <v>931.93</v>
      </c>
      <c r="K351" s="44">
        <v>1428.71</v>
      </c>
      <c r="L351" s="44">
        <v>1622.87</v>
      </c>
      <c r="M351" s="44">
        <v>1939.25</v>
      </c>
      <c r="N351" s="44">
        <v>1966.32</v>
      </c>
      <c r="O351" s="44">
        <v>1966.66</v>
      </c>
      <c r="P351" s="44">
        <v>1935.2</v>
      </c>
      <c r="Q351" s="44">
        <v>1970.69</v>
      </c>
      <c r="R351" s="44">
        <v>1976.05</v>
      </c>
      <c r="S351" s="44">
        <v>2007.93</v>
      </c>
      <c r="T351" s="44">
        <v>1992.52</v>
      </c>
      <c r="U351" s="44">
        <v>1986.49</v>
      </c>
      <c r="V351" s="44">
        <v>1947.92</v>
      </c>
      <c r="W351" s="44">
        <v>1855.01</v>
      </c>
      <c r="X351" s="44">
        <v>1811.36</v>
      </c>
      <c r="Y351" s="44">
        <v>1783.92</v>
      </c>
      <c r="Z351" s="44">
        <v>1658.62</v>
      </c>
      <c r="AA351" s="44">
        <v>1381.38</v>
      </c>
    </row>
    <row r="352" spans="1:27" ht="12.75" customHeight="1" outlineLevel="1" x14ac:dyDescent="0.2">
      <c r="A352" s="99" t="s">
        <v>2751</v>
      </c>
      <c r="B352" s="63" t="s">
        <v>90</v>
      </c>
      <c r="C352" s="43" t="s">
        <v>79</v>
      </c>
      <c r="D352" s="44">
        <f>$D$327</f>
        <v>217.03</v>
      </c>
      <c r="E352" s="44">
        <f t="shared" ref="E352:AA352" si="202">$D$327</f>
        <v>217.03</v>
      </c>
      <c r="F352" s="44">
        <f t="shared" si="202"/>
        <v>217.03</v>
      </c>
      <c r="G352" s="44">
        <f t="shared" si="202"/>
        <v>217.03</v>
      </c>
      <c r="H352" s="44">
        <f t="shared" si="202"/>
        <v>217.03</v>
      </c>
      <c r="I352" s="44">
        <f t="shared" si="202"/>
        <v>217.03</v>
      </c>
      <c r="J352" s="44">
        <f t="shared" si="202"/>
        <v>217.03</v>
      </c>
      <c r="K352" s="44">
        <f t="shared" si="202"/>
        <v>217.03</v>
      </c>
      <c r="L352" s="44">
        <f t="shared" si="202"/>
        <v>217.03</v>
      </c>
      <c r="M352" s="44">
        <f t="shared" si="202"/>
        <v>217.03</v>
      </c>
      <c r="N352" s="44">
        <f t="shared" si="202"/>
        <v>217.03</v>
      </c>
      <c r="O352" s="44">
        <f t="shared" si="202"/>
        <v>217.03</v>
      </c>
      <c r="P352" s="44">
        <f t="shared" si="202"/>
        <v>217.03</v>
      </c>
      <c r="Q352" s="44">
        <f t="shared" si="202"/>
        <v>217.03</v>
      </c>
      <c r="R352" s="44">
        <f t="shared" si="202"/>
        <v>217.03</v>
      </c>
      <c r="S352" s="44">
        <f t="shared" si="202"/>
        <v>217.03</v>
      </c>
      <c r="T352" s="44">
        <f t="shared" si="202"/>
        <v>217.03</v>
      </c>
      <c r="U352" s="44">
        <f t="shared" si="202"/>
        <v>217.03</v>
      </c>
      <c r="V352" s="44">
        <f t="shared" si="202"/>
        <v>217.03</v>
      </c>
      <c r="W352" s="44">
        <f t="shared" si="202"/>
        <v>217.03</v>
      </c>
      <c r="X352" s="44">
        <f t="shared" si="202"/>
        <v>217.03</v>
      </c>
      <c r="Y352" s="44">
        <f t="shared" si="202"/>
        <v>217.03</v>
      </c>
      <c r="Z352" s="44">
        <f t="shared" si="202"/>
        <v>217.03</v>
      </c>
      <c r="AA352" s="44">
        <f t="shared" si="202"/>
        <v>217.03</v>
      </c>
    </row>
    <row r="353" spans="1:27" ht="12.75" customHeight="1" outlineLevel="1" x14ac:dyDescent="0.2">
      <c r="A353" s="99" t="s">
        <v>2752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customHeight="1" outlineLevel="1" x14ac:dyDescent="0.2">
      <c r="A354" s="99" t="s">
        <v>2753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x14ac:dyDescent="0.2">
      <c r="A355" s="98" t="s">
        <v>2754</v>
      </c>
      <c r="B355" s="28" t="str">
        <f>"07"&amp;"."&amp;$B$801&amp;"."&amp;$B$802</f>
        <v>07.07.2023</v>
      </c>
      <c r="C355" s="90" t="s">
        <v>76</v>
      </c>
      <c r="D355" s="91">
        <f>ROUND(((D356+D357+D359+D358)/1000),5)</f>
        <v>1.39638</v>
      </c>
      <c r="E355" s="91">
        <f>ROUND(((E356+E357+E359+E358)/1000),5)</f>
        <v>1.23499</v>
      </c>
      <c r="F355" s="91">
        <f>ROUND(((F356+F357+F359+F358)/1000),5)</f>
        <v>1.1553599999999999</v>
      </c>
      <c r="G355" s="91">
        <f t="shared" ref="G355:AA355" si="204">ROUND(((G356+G357+G359+G358)/1000),5)</f>
        <v>1.1188899999999999</v>
      </c>
      <c r="H355" s="91">
        <f t="shared" si="204"/>
        <v>1.1115699999999999</v>
      </c>
      <c r="I355" s="91">
        <f t="shared" si="204"/>
        <v>1.2037899999999999</v>
      </c>
      <c r="J355" s="91">
        <f t="shared" si="204"/>
        <v>1.43886</v>
      </c>
      <c r="K355" s="91">
        <f t="shared" si="204"/>
        <v>1.8377600000000001</v>
      </c>
      <c r="L355" s="91">
        <f t="shared" si="204"/>
        <v>2.09673</v>
      </c>
      <c r="M355" s="91">
        <f t="shared" si="204"/>
        <v>2.3848099999999999</v>
      </c>
      <c r="N355" s="91">
        <f t="shared" si="204"/>
        <v>2.4159000000000002</v>
      </c>
      <c r="O355" s="91">
        <f t="shared" si="204"/>
        <v>2.4119100000000002</v>
      </c>
      <c r="P355" s="91">
        <f t="shared" si="204"/>
        <v>2.3798400000000002</v>
      </c>
      <c r="Q355" s="91">
        <f t="shared" si="204"/>
        <v>2.4076200000000001</v>
      </c>
      <c r="R355" s="91">
        <f t="shared" si="204"/>
        <v>2.41473</v>
      </c>
      <c r="S355" s="91">
        <f t="shared" si="204"/>
        <v>2.41214</v>
      </c>
      <c r="T355" s="91">
        <f t="shared" si="204"/>
        <v>2.41235</v>
      </c>
      <c r="U355" s="91">
        <f t="shared" si="204"/>
        <v>2.4244300000000001</v>
      </c>
      <c r="V355" s="91">
        <f t="shared" si="204"/>
        <v>2.3980100000000002</v>
      </c>
      <c r="W355" s="91">
        <f t="shared" si="204"/>
        <v>2.3752599999999999</v>
      </c>
      <c r="X355" s="91">
        <f t="shared" si="204"/>
        <v>2.3311299999999999</v>
      </c>
      <c r="Y355" s="91">
        <f t="shared" si="204"/>
        <v>2.3734600000000001</v>
      </c>
      <c r="Z355" s="91">
        <f t="shared" si="204"/>
        <v>2.1844199999999998</v>
      </c>
      <c r="AA355" s="91">
        <f t="shared" si="204"/>
        <v>1.92364</v>
      </c>
    </row>
    <row r="356" spans="1:27" ht="12.75" customHeight="1" outlineLevel="1" x14ac:dyDescent="0.2">
      <c r="A356" s="99" t="s">
        <v>2755</v>
      </c>
      <c r="B356" s="63" t="s">
        <v>238</v>
      </c>
      <c r="C356" s="43" t="s">
        <v>79</v>
      </c>
      <c r="D356" s="44">
        <v>1064.93</v>
      </c>
      <c r="E356" s="44">
        <v>903.54</v>
      </c>
      <c r="F356" s="44">
        <v>823.91</v>
      </c>
      <c r="G356" s="44">
        <v>787.44</v>
      </c>
      <c r="H356" s="44">
        <v>780.12</v>
      </c>
      <c r="I356" s="44">
        <v>872.34</v>
      </c>
      <c r="J356" s="44">
        <v>1107.4100000000001</v>
      </c>
      <c r="K356" s="44">
        <v>1506.31</v>
      </c>
      <c r="L356" s="44">
        <v>1765.28</v>
      </c>
      <c r="M356" s="44">
        <v>2053.36</v>
      </c>
      <c r="N356" s="44">
        <v>2084.4499999999998</v>
      </c>
      <c r="O356" s="44">
        <v>2080.46</v>
      </c>
      <c r="P356" s="44">
        <v>2048.39</v>
      </c>
      <c r="Q356" s="44">
        <v>2076.17</v>
      </c>
      <c r="R356" s="44">
        <v>2083.2800000000002</v>
      </c>
      <c r="S356" s="44">
        <v>2080.69</v>
      </c>
      <c r="T356" s="44">
        <v>2080.9</v>
      </c>
      <c r="U356" s="44">
        <v>2092.98</v>
      </c>
      <c r="V356" s="44">
        <v>2066.56</v>
      </c>
      <c r="W356" s="44">
        <v>2043.81</v>
      </c>
      <c r="X356" s="44">
        <v>1999.68</v>
      </c>
      <c r="Y356" s="44">
        <v>2042.01</v>
      </c>
      <c r="Z356" s="44">
        <v>1852.97</v>
      </c>
      <c r="AA356" s="44">
        <v>1592.19</v>
      </c>
    </row>
    <row r="357" spans="1:27" ht="12.75" customHeight="1" outlineLevel="1" x14ac:dyDescent="0.2">
      <c r="A357" s="99" t="s">
        <v>2756</v>
      </c>
      <c r="B357" s="63" t="s">
        <v>90</v>
      </c>
      <c r="C357" s="43" t="s">
        <v>79</v>
      </c>
      <c r="D357" s="44">
        <f>$D$327</f>
        <v>217.03</v>
      </c>
      <c r="E357" s="44">
        <f t="shared" ref="E357:AA357" si="205">$D$327</f>
        <v>217.03</v>
      </c>
      <c r="F357" s="44">
        <f t="shared" si="205"/>
        <v>217.03</v>
      </c>
      <c r="G357" s="44">
        <f t="shared" si="205"/>
        <v>217.03</v>
      </c>
      <c r="H357" s="44">
        <f t="shared" si="205"/>
        <v>217.03</v>
      </c>
      <c r="I357" s="44">
        <f t="shared" si="205"/>
        <v>217.03</v>
      </c>
      <c r="J357" s="44">
        <f t="shared" si="205"/>
        <v>217.03</v>
      </c>
      <c r="K357" s="44">
        <f t="shared" si="205"/>
        <v>217.03</v>
      </c>
      <c r="L357" s="44">
        <f t="shared" si="205"/>
        <v>217.03</v>
      </c>
      <c r="M357" s="44">
        <f t="shared" si="205"/>
        <v>217.03</v>
      </c>
      <c r="N357" s="44">
        <f t="shared" si="205"/>
        <v>217.03</v>
      </c>
      <c r="O357" s="44">
        <f t="shared" si="205"/>
        <v>217.03</v>
      </c>
      <c r="P357" s="44">
        <f t="shared" si="205"/>
        <v>217.03</v>
      </c>
      <c r="Q357" s="44">
        <f t="shared" si="205"/>
        <v>217.03</v>
      </c>
      <c r="R357" s="44">
        <f t="shared" si="205"/>
        <v>217.03</v>
      </c>
      <c r="S357" s="44">
        <f t="shared" si="205"/>
        <v>217.03</v>
      </c>
      <c r="T357" s="44">
        <f t="shared" si="205"/>
        <v>217.03</v>
      </c>
      <c r="U357" s="44">
        <f t="shared" si="205"/>
        <v>217.03</v>
      </c>
      <c r="V357" s="44">
        <f t="shared" si="205"/>
        <v>217.03</v>
      </c>
      <c r="W357" s="44">
        <f t="shared" si="205"/>
        <v>217.03</v>
      </c>
      <c r="X357" s="44">
        <f t="shared" si="205"/>
        <v>217.03</v>
      </c>
      <c r="Y357" s="44">
        <f t="shared" si="205"/>
        <v>217.03</v>
      </c>
      <c r="Z357" s="44">
        <f t="shared" si="205"/>
        <v>217.03</v>
      </c>
      <c r="AA357" s="44">
        <f t="shared" si="205"/>
        <v>217.03</v>
      </c>
    </row>
    <row r="358" spans="1:27" ht="12.75" customHeight="1" outlineLevel="1" x14ac:dyDescent="0.2">
      <c r="A358" s="99" t="s">
        <v>2757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customHeight="1" outlineLevel="1" x14ac:dyDescent="0.2">
      <c r="A359" s="99" t="s">
        <v>2758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x14ac:dyDescent="0.2">
      <c r="A360" s="98" t="s">
        <v>2759</v>
      </c>
      <c r="B360" s="28" t="str">
        <f>"08"&amp;"."&amp;$B$801&amp;"."&amp;$B$802</f>
        <v>08.07.2023</v>
      </c>
      <c r="C360" s="90" t="s">
        <v>76</v>
      </c>
      <c r="D360" s="91">
        <f>ROUND(((D361+D362+D364+D363)/1000),5)</f>
        <v>1.7495099999999999</v>
      </c>
      <c r="E360" s="91">
        <f>ROUND(((E361+E362+E364+E363)/1000),5)</f>
        <v>1.59765</v>
      </c>
      <c r="F360" s="91">
        <f>ROUND(((F361+F362+F364+F363)/1000),5)</f>
        <v>1.45234</v>
      </c>
      <c r="G360" s="91">
        <f t="shared" ref="G360:AA360" si="207">ROUND(((G361+G362+G364+G363)/1000),5)</f>
        <v>1.3582799999999999</v>
      </c>
      <c r="H360" s="91">
        <f t="shared" si="207"/>
        <v>1.28478</v>
      </c>
      <c r="I360" s="91">
        <f t="shared" si="207"/>
        <v>1.3904399999999999</v>
      </c>
      <c r="J360" s="91">
        <f t="shared" si="207"/>
        <v>1.50678</v>
      </c>
      <c r="K360" s="91">
        <f t="shared" si="207"/>
        <v>1.67672</v>
      </c>
      <c r="L360" s="91">
        <f t="shared" si="207"/>
        <v>1.86215</v>
      </c>
      <c r="M360" s="91">
        <f t="shared" si="207"/>
        <v>2.2390699999999999</v>
      </c>
      <c r="N360" s="91">
        <f t="shared" si="207"/>
        <v>2.37168</v>
      </c>
      <c r="O360" s="91">
        <f t="shared" si="207"/>
        <v>2.3913799999999998</v>
      </c>
      <c r="P360" s="91">
        <f t="shared" si="207"/>
        <v>2.39079</v>
      </c>
      <c r="Q360" s="91">
        <f t="shared" si="207"/>
        <v>2.4045100000000001</v>
      </c>
      <c r="R360" s="91">
        <f t="shared" si="207"/>
        <v>2.4012199999999999</v>
      </c>
      <c r="S360" s="91">
        <f t="shared" si="207"/>
        <v>2.3901400000000002</v>
      </c>
      <c r="T360" s="91">
        <f t="shared" si="207"/>
        <v>2.3597899999999998</v>
      </c>
      <c r="U360" s="91">
        <f t="shared" si="207"/>
        <v>2.2762899999999999</v>
      </c>
      <c r="V360" s="91">
        <f t="shared" si="207"/>
        <v>2.2271700000000001</v>
      </c>
      <c r="W360" s="91">
        <f t="shared" si="207"/>
        <v>2.2370800000000002</v>
      </c>
      <c r="X360" s="91">
        <f t="shared" si="207"/>
        <v>2.20587</v>
      </c>
      <c r="Y360" s="91">
        <f t="shared" si="207"/>
        <v>2.19326</v>
      </c>
      <c r="Z360" s="91">
        <f t="shared" si="207"/>
        <v>2.1884600000000001</v>
      </c>
      <c r="AA360" s="91">
        <f t="shared" si="207"/>
        <v>1.9430799999999999</v>
      </c>
    </row>
    <row r="361" spans="1:27" ht="12.75" customHeight="1" outlineLevel="1" x14ac:dyDescent="0.2">
      <c r="A361" s="99" t="s">
        <v>2760</v>
      </c>
      <c r="B361" s="63" t="s">
        <v>238</v>
      </c>
      <c r="C361" s="43" t="s">
        <v>79</v>
      </c>
      <c r="D361" s="44">
        <v>1418.06</v>
      </c>
      <c r="E361" s="44">
        <v>1266.2</v>
      </c>
      <c r="F361" s="44">
        <v>1120.8900000000001</v>
      </c>
      <c r="G361" s="44">
        <v>1026.83</v>
      </c>
      <c r="H361" s="44">
        <v>953.33</v>
      </c>
      <c r="I361" s="44">
        <v>1058.99</v>
      </c>
      <c r="J361" s="44">
        <v>1175.33</v>
      </c>
      <c r="K361" s="44">
        <v>1345.27</v>
      </c>
      <c r="L361" s="44">
        <v>1530.7</v>
      </c>
      <c r="M361" s="44">
        <v>1907.62</v>
      </c>
      <c r="N361" s="44">
        <v>2040.23</v>
      </c>
      <c r="O361" s="44">
        <v>2059.9299999999998</v>
      </c>
      <c r="P361" s="44">
        <v>2059.34</v>
      </c>
      <c r="Q361" s="44">
        <v>2073.06</v>
      </c>
      <c r="R361" s="44">
        <v>2069.77</v>
      </c>
      <c r="S361" s="44">
        <v>2058.69</v>
      </c>
      <c r="T361" s="44">
        <v>2028.34</v>
      </c>
      <c r="U361" s="44">
        <v>1944.84</v>
      </c>
      <c r="V361" s="44">
        <v>1895.72</v>
      </c>
      <c r="W361" s="44">
        <v>1905.63</v>
      </c>
      <c r="X361" s="44">
        <v>1874.42</v>
      </c>
      <c r="Y361" s="44">
        <v>1861.81</v>
      </c>
      <c r="Z361" s="44">
        <v>1857.01</v>
      </c>
      <c r="AA361" s="44">
        <v>1611.63</v>
      </c>
    </row>
    <row r="362" spans="1:27" ht="12.75" customHeight="1" outlineLevel="1" x14ac:dyDescent="0.2">
      <c r="A362" s="99" t="s">
        <v>2761</v>
      </c>
      <c r="B362" s="63" t="s">
        <v>90</v>
      </c>
      <c r="C362" s="43" t="s">
        <v>79</v>
      </c>
      <c r="D362" s="44">
        <f>$D$327</f>
        <v>217.03</v>
      </c>
      <c r="E362" s="44">
        <f t="shared" ref="E362:AA362" si="208">$D$327</f>
        <v>217.03</v>
      </c>
      <c r="F362" s="44">
        <f t="shared" si="208"/>
        <v>217.03</v>
      </c>
      <c r="G362" s="44">
        <f t="shared" si="208"/>
        <v>217.03</v>
      </c>
      <c r="H362" s="44">
        <f t="shared" si="208"/>
        <v>217.03</v>
      </c>
      <c r="I362" s="44">
        <f t="shared" si="208"/>
        <v>217.03</v>
      </c>
      <c r="J362" s="44">
        <f t="shared" si="208"/>
        <v>217.03</v>
      </c>
      <c r="K362" s="44">
        <f t="shared" si="208"/>
        <v>217.03</v>
      </c>
      <c r="L362" s="44">
        <f t="shared" si="208"/>
        <v>217.03</v>
      </c>
      <c r="M362" s="44">
        <f t="shared" si="208"/>
        <v>217.03</v>
      </c>
      <c r="N362" s="44">
        <f t="shared" si="208"/>
        <v>217.03</v>
      </c>
      <c r="O362" s="44">
        <f t="shared" si="208"/>
        <v>217.03</v>
      </c>
      <c r="P362" s="44">
        <f t="shared" si="208"/>
        <v>217.03</v>
      </c>
      <c r="Q362" s="44">
        <f t="shared" si="208"/>
        <v>217.03</v>
      </c>
      <c r="R362" s="44">
        <f t="shared" si="208"/>
        <v>217.03</v>
      </c>
      <c r="S362" s="44">
        <f t="shared" si="208"/>
        <v>217.03</v>
      </c>
      <c r="T362" s="44">
        <f t="shared" si="208"/>
        <v>217.03</v>
      </c>
      <c r="U362" s="44">
        <f t="shared" si="208"/>
        <v>217.03</v>
      </c>
      <c r="V362" s="44">
        <f t="shared" si="208"/>
        <v>217.03</v>
      </c>
      <c r="W362" s="44">
        <f t="shared" si="208"/>
        <v>217.03</v>
      </c>
      <c r="X362" s="44">
        <f t="shared" si="208"/>
        <v>217.03</v>
      </c>
      <c r="Y362" s="44">
        <f t="shared" si="208"/>
        <v>217.03</v>
      </c>
      <c r="Z362" s="44">
        <f t="shared" si="208"/>
        <v>217.03</v>
      </c>
      <c r="AA362" s="44">
        <f t="shared" si="208"/>
        <v>217.03</v>
      </c>
    </row>
    <row r="363" spans="1:27" ht="12.75" customHeight="1" outlineLevel="1" x14ac:dyDescent="0.2">
      <c r="A363" s="99" t="s">
        <v>2762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customHeight="1" outlineLevel="1" x14ac:dyDescent="0.2">
      <c r="A364" s="99" t="s">
        <v>2763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x14ac:dyDescent="0.2">
      <c r="A365" s="98" t="s">
        <v>2764</v>
      </c>
      <c r="B365" s="28" t="str">
        <f>"09"&amp;"."&amp;$B$801&amp;"."&amp;$B$802</f>
        <v>09.07.2023</v>
      </c>
      <c r="C365" s="90" t="s">
        <v>76</v>
      </c>
      <c r="D365" s="91">
        <f>ROUND(((D366+D367+D369+D368)/1000),5)</f>
        <v>1.8389599999999999</v>
      </c>
      <c r="E365" s="91">
        <f>ROUND(((E366+E367+E369+E368)/1000),5)</f>
        <v>1.68188</v>
      </c>
      <c r="F365" s="91">
        <f>ROUND(((F366+F367+F369+F368)/1000),5)</f>
        <v>1.5176400000000001</v>
      </c>
      <c r="G365" s="91">
        <f t="shared" ref="G365:AA365" si="210">ROUND(((G366+G367+G369+G368)/1000),5)</f>
        <v>1.4374800000000001</v>
      </c>
      <c r="H365" s="91">
        <f t="shared" si="210"/>
        <v>1.3971199999999999</v>
      </c>
      <c r="I365" s="91">
        <f t="shared" si="210"/>
        <v>1.4004000000000001</v>
      </c>
      <c r="J365" s="91">
        <f t="shared" si="210"/>
        <v>1.5584199999999999</v>
      </c>
      <c r="K365" s="91">
        <f t="shared" si="210"/>
        <v>1.75101</v>
      </c>
      <c r="L365" s="91">
        <f t="shared" si="210"/>
        <v>1.88913</v>
      </c>
      <c r="M365" s="91">
        <f t="shared" si="210"/>
        <v>2.1963400000000002</v>
      </c>
      <c r="N365" s="91">
        <f t="shared" si="210"/>
        <v>2.3578899999999998</v>
      </c>
      <c r="O365" s="91">
        <f t="shared" si="210"/>
        <v>2.4004500000000002</v>
      </c>
      <c r="P365" s="91">
        <f t="shared" si="210"/>
        <v>2.3926400000000001</v>
      </c>
      <c r="Q365" s="91">
        <f t="shared" si="210"/>
        <v>2.4131100000000001</v>
      </c>
      <c r="R365" s="91">
        <f t="shared" si="210"/>
        <v>2.4125200000000002</v>
      </c>
      <c r="S365" s="91">
        <f t="shared" si="210"/>
        <v>2.4121100000000002</v>
      </c>
      <c r="T365" s="91">
        <f t="shared" si="210"/>
        <v>2.3777300000000001</v>
      </c>
      <c r="U365" s="91">
        <f t="shared" si="210"/>
        <v>2.30342</v>
      </c>
      <c r="V365" s="91">
        <f t="shared" si="210"/>
        <v>2.2653599999999998</v>
      </c>
      <c r="W365" s="91">
        <f t="shared" si="210"/>
        <v>2.2350599999999998</v>
      </c>
      <c r="X365" s="91">
        <f t="shared" si="210"/>
        <v>2.2009400000000001</v>
      </c>
      <c r="Y365" s="91">
        <f t="shared" si="210"/>
        <v>2.2173699999999998</v>
      </c>
      <c r="Z365" s="91">
        <f t="shared" si="210"/>
        <v>2.1659199999999998</v>
      </c>
      <c r="AA365" s="91">
        <f t="shared" si="210"/>
        <v>1.92814</v>
      </c>
    </row>
    <row r="366" spans="1:27" ht="12.75" customHeight="1" outlineLevel="1" x14ac:dyDescent="0.2">
      <c r="A366" s="99" t="s">
        <v>2765</v>
      </c>
      <c r="B366" s="63" t="s">
        <v>238</v>
      </c>
      <c r="C366" s="43" t="s">
        <v>79</v>
      </c>
      <c r="D366" s="44">
        <v>1507.51</v>
      </c>
      <c r="E366" s="44">
        <v>1350.43</v>
      </c>
      <c r="F366" s="44">
        <v>1186.19</v>
      </c>
      <c r="G366" s="44">
        <v>1106.03</v>
      </c>
      <c r="H366" s="44">
        <v>1065.67</v>
      </c>
      <c r="I366" s="44">
        <v>1068.95</v>
      </c>
      <c r="J366" s="44">
        <v>1226.97</v>
      </c>
      <c r="K366" s="44">
        <v>1419.56</v>
      </c>
      <c r="L366" s="44">
        <v>1557.68</v>
      </c>
      <c r="M366" s="44">
        <v>1864.89</v>
      </c>
      <c r="N366" s="44">
        <v>2026.44</v>
      </c>
      <c r="O366" s="44">
        <v>2069</v>
      </c>
      <c r="P366" s="44">
        <v>2061.19</v>
      </c>
      <c r="Q366" s="44">
        <v>2081.66</v>
      </c>
      <c r="R366" s="44">
        <v>2081.0700000000002</v>
      </c>
      <c r="S366" s="44">
        <v>2080.66</v>
      </c>
      <c r="T366" s="44">
        <v>2046.28</v>
      </c>
      <c r="U366" s="44">
        <v>1971.97</v>
      </c>
      <c r="V366" s="44">
        <v>1933.91</v>
      </c>
      <c r="W366" s="44">
        <v>1903.61</v>
      </c>
      <c r="X366" s="44">
        <v>1869.49</v>
      </c>
      <c r="Y366" s="44">
        <v>1885.92</v>
      </c>
      <c r="Z366" s="44">
        <v>1834.47</v>
      </c>
      <c r="AA366" s="44">
        <v>1596.69</v>
      </c>
    </row>
    <row r="367" spans="1:27" ht="12.75" customHeight="1" outlineLevel="1" x14ac:dyDescent="0.2">
      <c r="A367" s="99" t="s">
        <v>2766</v>
      </c>
      <c r="B367" s="63" t="s">
        <v>90</v>
      </c>
      <c r="C367" s="43" t="s">
        <v>79</v>
      </c>
      <c r="D367" s="44">
        <f>$D$327</f>
        <v>217.03</v>
      </c>
      <c r="E367" s="44">
        <f t="shared" ref="E367:AA367" si="211">$D$327</f>
        <v>217.03</v>
      </c>
      <c r="F367" s="44">
        <f t="shared" si="211"/>
        <v>217.03</v>
      </c>
      <c r="G367" s="44">
        <f t="shared" si="211"/>
        <v>217.03</v>
      </c>
      <c r="H367" s="44">
        <f t="shared" si="211"/>
        <v>217.03</v>
      </c>
      <c r="I367" s="44">
        <f t="shared" si="211"/>
        <v>217.03</v>
      </c>
      <c r="J367" s="44">
        <f t="shared" si="211"/>
        <v>217.03</v>
      </c>
      <c r="K367" s="44">
        <f t="shared" si="211"/>
        <v>217.03</v>
      </c>
      <c r="L367" s="44">
        <f t="shared" si="211"/>
        <v>217.03</v>
      </c>
      <c r="M367" s="44">
        <f t="shared" si="211"/>
        <v>217.03</v>
      </c>
      <c r="N367" s="44">
        <f t="shared" si="211"/>
        <v>217.03</v>
      </c>
      <c r="O367" s="44">
        <f t="shared" si="211"/>
        <v>217.03</v>
      </c>
      <c r="P367" s="44">
        <f t="shared" si="211"/>
        <v>217.03</v>
      </c>
      <c r="Q367" s="44">
        <f t="shared" si="211"/>
        <v>217.03</v>
      </c>
      <c r="R367" s="44">
        <f t="shared" si="211"/>
        <v>217.03</v>
      </c>
      <c r="S367" s="44">
        <f t="shared" si="211"/>
        <v>217.03</v>
      </c>
      <c r="T367" s="44">
        <f t="shared" si="211"/>
        <v>217.03</v>
      </c>
      <c r="U367" s="44">
        <f t="shared" si="211"/>
        <v>217.03</v>
      </c>
      <c r="V367" s="44">
        <f t="shared" si="211"/>
        <v>217.03</v>
      </c>
      <c r="W367" s="44">
        <f t="shared" si="211"/>
        <v>217.03</v>
      </c>
      <c r="X367" s="44">
        <f t="shared" si="211"/>
        <v>217.03</v>
      </c>
      <c r="Y367" s="44">
        <f t="shared" si="211"/>
        <v>217.03</v>
      </c>
      <c r="Z367" s="44">
        <f t="shared" si="211"/>
        <v>217.03</v>
      </c>
      <c r="AA367" s="44">
        <f t="shared" si="211"/>
        <v>217.03</v>
      </c>
    </row>
    <row r="368" spans="1:27" ht="12.75" customHeight="1" outlineLevel="1" x14ac:dyDescent="0.2">
      <c r="A368" s="99" t="s">
        <v>2767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customHeight="1" outlineLevel="1" x14ac:dyDescent="0.2">
      <c r="A369" s="99" t="s">
        <v>2768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x14ac:dyDescent="0.2">
      <c r="A370" s="98" t="s">
        <v>2769</v>
      </c>
      <c r="B370" s="28" t="str">
        <f>"10"&amp;"."&amp;$B$801&amp;"."&amp;$B$802</f>
        <v>10.07.2023</v>
      </c>
      <c r="C370" s="90" t="s">
        <v>76</v>
      </c>
      <c r="D370" s="91">
        <f>ROUND(((D371+D372+D374+D373)/1000),5)</f>
        <v>1.6829799999999999</v>
      </c>
      <c r="E370" s="91">
        <f>ROUND(((E371+E372+E374+E373)/1000),5)</f>
        <v>1.4786699999999999</v>
      </c>
      <c r="F370" s="91">
        <f>ROUND(((F371+F372+F374+F373)/1000),5)</f>
        <v>1.3210900000000001</v>
      </c>
      <c r="G370" s="91">
        <f t="shared" ref="G370:AA370" si="213">ROUND(((G371+G372+G374+G373)/1000),5)</f>
        <v>1.2264600000000001</v>
      </c>
      <c r="H370" s="91">
        <f t="shared" si="213"/>
        <v>1.12077</v>
      </c>
      <c r="I370" s="91">
        <f t="shared" si="213"/>
        <v>1.3442000000000001</v>
      </c>
      <c r="J370" s="91">
        <f t="shared" si="213"/>
        <v>1.61019</v>
      </c>
      <c r="K370" s="91">
        <f t="shared" si="213"/>
        <v>1.7883500000000001</v>
      </c>
      <c r="L370" s="91">
        <f t="shared" si="213"/>
        <v>1.98106</v>
      </c>
      <c r="M370" s="91">
        <f t="shared" si="213"/>
        <v>2.1516099999999998</v>
      </c>
      <c r="N370" s="91">
        <f t="shared" si="213"/>
        <v>2.35209</v>
      </c>
      <c r="O370" s="91">
        <f t="shared" si="213"/>
        <v>2.3696199999999998</v>
      </c>
      <c r="P370" s="91">
        <f t="shared" si="213"/>
        <v>2.34754</v>
      </c>
      <c r="Q370" s="91">
        <f t="shared" si="213"/>
        <v>2.3817300000000001</v>
      </c>
      <c r="R370" s="91">
        <f t="shared" si="213"/>
        <v>2.3818000000000001</v>
      </c>
      <c r="S370" s="91">
        <f t="shared" si="213"/>
        <v>2.3031100000000002</v>
      </c>
      <c r="T370" s="91">
        <f t="shared" si="213"/>
        <v>2.2930999999999999</v>
      </c>
      <c r="U370" s="91">
        <f t="shared" si="213"/>
        <v>2.3349199999999999</v>
      </c>
      <c r="V370" s="91">
        <f t="shared" si="213"/>
        <v>2.1828400000000001</v>
      </c>
      <c r="W370" s="91">
        <f t="shared" si="213"/>
        <v>2.10067</v>
      </c>
      <c r="X370" s="91">
        <f t="shared" si="213"/>
        <v>2.05884</v>
      </c>
      <c r="Y370" s="91">
        <f t="shared" si="213"/>
        <v>2.08256</v>
      </c>
      <c r="Z370" s="91">
        <f t="shared" si="213"/>
        <v>1.94092</v>
      </c>
      <c r="AA370" s="91">
        <f t="shared" si="213"/>
        <v>1.8579399999999999</v>
      </c>
    </row>
    <row r="371" spans="1:27" ht="12.75" customHeight="1" outlineLevel="1" x14ac:dyDescent="0.2">
      <c r="A371" s="99" t="s">
        <v>2770</v>
      </c>
      <c r="B371" s="63" t="s">
        <v>238</v>
      </c>
      <c r="C371" s="43" t="s">
        <v>79</v>
      </c>
      <c r="D371" s="44">
        <v>1351.53</v>
      </c>
      <c r="E371" s="44">
        <v>1147.22</v>
      </c>
      <c r="F371" s="44">
        <v>989.64</v>
      </c>
      <c r="G371" s="44">
        <v>895.01</v>
      </c>
      <c r="H371" s="44">
        <v>789.32</v>
      </c>
      <c r="I371" s="44">
        <v>1012.75</v>
      </c>
      <c r="J371" s="44">
        <v>1278.74</v>
      </c>
      <c r="K371" s="44">
        <v>1456.9</v>
      </c>
      <c r="L371" s="44">
        <v>1649.61</v>
      </c>
      <c r="M371" s="44">
        <v>1820.16</v>
      </c>
      <c r="N371" s="44">
        <v>2020.64</v>
      </c>
      <c r="O371" s="44">
        <v>2038.17</v>
      </c>
      <c r="P371" s="44">
        <v>2016.09</v>
      </c>
      <c r="Q371" s="44">
        <v>2050.2800000000002</v>
      </c>
      <c r="R371" s="44">
        <v>2050.35</v>
      </c>
      <c r="S371" s="44">
        <v>1971.66</v>
      </c>
      <c r="T371" s="44">
        <v>1961.65</v>
      </c>
      <c r="U371" s="44">
        <v>2003.47</v>
      </c>
      <c r="V371" s="44">
        <v>1851.39</v>
      </c>
      <c r="W371" s="44">
        <v>1769.22</v>
      </c>
      <c r="X371" s="44">
        <v>1727.39</v>
      </c>
      <c r="Y371" s="44">
        <v>1751.11</v>
      </c>
      <c r="Z371" s="44">
        <v>1609.47</v>
      </c>
      <c r="AA371" s="44">
        <v>1526.49</v>
      </c>
    </row>
    <row r="372" spans="1:27" ht="12.75" customHeight="1" outlineLevel="1" x14ac:dyDescent="0.2">
      <c r="A372" s="99" t="s">
        <v>2771</v>
      </c>
      <c r="B372" s="63" t="s">
        <v>90</v>
      </c>
      <c r="C372" s="43" t="s">
        <v>79</v>
      </c>
      <c r="D372" s="44">
        <f>$D$327</f>
        <v>217.03</v>
      </c>
      <c r="E372" s="44">
        <f t="shared" ref="E372:AA372" si="214">$D$327</f>
        <v>217.03</v>
      </c>
      <c r="F372" s="44">
        <f t="shared" si="214"/>
        <v>217.03</v>
      </c>
      <c r="G372" s="44">
        <f t="shared" si="214"/>
        <v>217.03</v>
      </c>
      <c r="H372" s="44">
        <f t="shared" si="214"/>
        <v>217.03</v>
      </c>
      <c r="I372" s="44">
        <f t="shared" si="214"/>
        <v>217.03</v>
      </c>
      <c r="J372" s="44">
        <f t="shared" si="214"/>
        <v>217.03</v>
      </c>
      <c r="K372" s="44">
        <f t="shared" si="214"/>
        <v>217.03</v>
      </c>
      <c r="L372" s="44">
        <f t="shared" si="214"/>
        <v>217.03</v>
      </c>
      <c r="M372" s="44">
        <f t="shared" si="214"/>
        <v>217.03</v>
      </c>
      <c r="N372" s="44">
        <f t="shared" si="214"/>
        <v>217.03</v>
      </c>
      <c r="O372" s="44">
        <f t="shared" si="214"/>
        <v>217.03</v>
      </c>
      <c r="P372" s="44">
        <f t="shared" si="214"/>
        <v>217.03</v>
      </c>
      <c r="Q372" s="44">
        <f t="shared" si="214"/>
        <v>217.03</v>
      </c>
      <c r="R372" s="44">
        <f t="shared" si="214"/>
        <v>217.03</v>
      </c>
      <c r="S372" s="44">
        <f t="shared" si="214"/>
        <v>217.03</v>
      </c>
      <c r="T372" s="44">
        <f t="shared" si="214"/>
        <v>217.03</v>
      </c>
      <c r="U372" s="44">
        <f t="shared" si="214"/>
        <v>217.03</v>
      </c>
      <c r="V372" s="44">
        <f t="shared" si="214"/>
        <v>217.03</v>
      </c>
      <c r="W372" s="44">
        <f t="shared" si="214"/>
        <v>217.03</v>
      </c>
      <c r="X372" s="44">
        <f t="shared" si="214"/>
        <v>217.03</v>
      </c>
      <c r="Y372" s="44">
        <f t="shared" si="214"/>
        <v>217.03</v>
      </c>
      <c r="Z372" s="44">
        <f t="shared" si="214"/>
        <v>217.03</v>
      </c>
      <c r="AA372" s="44">
        <f t="shared" si="214"/>
        <v>217.03</v>
      </c>
    </row>
    <row r="373" spans="1:27" ht="12.75" customHeight="1" outlineLevel="1" x14ac:dyDescent="0.2">
      <c r="A373" s="99" t="s">
        <v>2772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customHeight="1" outlineLevel="1" x14ac:dyDescent="0.2">
      <c r="A374" s="99" t="s">
        <v>2773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x14ac:dyDescent="0.2">
      <c r="A375" s="98" t="s">
        <v>2774</v>
      </c>
      <c r="B375" s="28" t="str">
        <f>"11"&amp;"."&amp;$B$801&amp;"."&amp;$B$802</f>
        <v>11.07.2023</v>
      </c>
      <c r="C375" s="90" t="s">
        <v>76</v>
      </c>
      <c r="D375" s="91">
        <f>ROUND(((D376+D377+D379+D378)/1000),5)</f>
        <v>1.6058300000000001</v>
      </c>
      <c r="E375" s="91">
        <f>ROUND(((E376+E377+E379+E378)/1000),5)</f>
        <v>1.53129</v>
      </c>
      <c r="F375" s="91">
        <f>ROUND(((F376+F377+F379+F378)/1000),5)</f>
        <v>1.31359</v>
      </c>
      <c r="G375" s="91">
        <f t="shared" ref="G375:AA375" si="216">ROUND(((G376+G377+G379+G378)/1000),5)</f>
        <v>1.1365499999999999</v>
      </c>
      <c r="H375" s="91">
        <f t="shared" si="216"/>
        <v>1.12791</v>
      </c>
      <c r="I375" s="91">
        <f t="shared" si="216"/>
        <v>1.3355900000000001</v>
      </c>
      <c r="J375" s="91">
        <f t="shared" si="216"/>
        <v>1.5767</v>
      </c>
      <c r="K375" s="91">
        <f t="shared" si="216"/>
        <v>1.75501</v>
      </c>
      <c r="L375" s="91">
        <f t="shared" si="216"/>
        <v>1.96689</v>
      </c>
      <c r="M375" s="91">
        <f t="shared" si="216"/>
        <v>2.0657399999999999</v>
      </c>
      <c r="N375" s="91">
        <f t="shared" si="216"/>
        <v>2.07796</v>
      </c>
      <c r="O375" s="91">
        <f t="shared" si="216"/>
        <v>2.09328</v>
      </c>
      <c r="P375" s="91">
        <f t="shared" si="216"/>
        <v>2.1095799999999998</v>
      </c>
      <c r="Q375" s="91">
        <f t="shared" si="216"/>
        <v>2.1063399999999999</v>
      </c>
      <c r="R375" s="91">
        <f t="shared" si="216"/>
        <v>2.1386599999999998</v>
      </c>
      <c r="S375" s="91">
        <f t="shared" si="216"/>
        <v>2.1344599999999998</v>
      </c>
      <c r="T375" s="91">
        <f t="shared" si="216"/>
        <v>2.13124</v>
      </c>
      <c r="U375" s="91">
        <f t="shared" si="216"/>
        <v>2.1191</v>
      </c>
      <c r="V375" s="91">
        <f t="shared" si="216"/>
        <v>2.0889500000000001</v>
      </c>
      <c r="W375" s="91">
        <f t="shared" si="216"/>
        <v>2.04454</v>
      </c>
      <c r="X375" s="91">
        <f t="shared" si="216"/>
        <v>1.9978499999999999</v>
      </c>
      <c r="Y375" s="91">
        <f t="shared" si="216"/>
        <v>2.0221399999999998</v>
      </c>
      <c r="Z375" s="91">
        <f t="shared" si="216"/>
        <v>1.8795999999999999</v>
      </c>
      <c r="AA375" s="91">
        <f t="shared" si="216"/>
        <v>1.83616</v>
      </c>
    </row>
    <row r="376" spans="1:27" ht="12.75" customHeight="1" outlineLevel="1" x14ac:dyDescent="0.2">
      <c r="A376" s="99" t="s">
        <v>2775</v>
      </c>
      <c r="B376" s="63" t="s">
        <v>238</v>
      </c>
      <c r="C376" s="43" t="s">
        <v>79</v>
      </c>
      <c r="D376" s="44">
        <v>1274.3800000000001</v>
      </c>
      <c r="E376" s="44">
        <v>1199.8399999999999</v>
      </c>
      <c r="F376" s="44">
        <v>982.14</v>
      </c>
      <c r="G376" s="44">
        <v>805.1</v>
      </c>
      <c r="H376" s="44">
        <v>796.46</v>
      </c>
      <c r="I376" s="44">
        <v>1004.14</v>
      </c>
      <c r="J376" s="44">
        <v>1245.25</v>
      </c>
      <c r="K376" s="44">
        <v>1423.56</v>
      </c>
      <c r="L376" s="44">
        <v>1635.44</v>
      </c>
      <c r="M376" s="44">
        <v>1734.29</v>
      </c>
      <c r="N376" s="44">
        <v>1746.51</v>
      </c>
      <c r="O376" s="44">
        <v>1761.83</v>
      </c>
      <c r="P376" s="44">
        <v>1778.13</v>
      </c>
      <c r="Q376" s="44">
        <v>1774.89</v>
      </c>
      <c r="R376" s="44">
        <v>1807.21</v>
      </c>
      <c r="S376" s="44">
        <v>1803.01</v>
      </c>
      <c r="T376" s="44">
        <v>1799.79</v>
      </c>
      <c r="U376" s="44">
        <v>1787.65</v>
      </c>
      <c r="V376" s="44">
        <v>1757.5</v>
      </c>
      <c r="W376" s="44">
        <v>1713.09</v>
      </c>
      <c r="X376" s="44">
        <v>1666.4</v>
      </c>
      <c r="Y376" s="44">
        <v>1690.69</v>
      </c>
      <c r="Z376" s="44">
        <v>1548.15</v>
      </c>
      <c r="AA376" s="44">
        <v>1504.71</v>
      </c>
    </row>
    <row r="377" spans="1:27" ht="12.75" customHeight="1" outlineLevel="1" x14ac:dyDescent="0.2">
      <c r="A377" s="99" t="s">
        <v>2776</v>
      </c>
      <c r="B377" s="63" t="s">
        <v>90</v>
      </c>
      <c r="C377" s="43" t="s">
        <v>79</v>
      </c>
      <c r="D377" s="44">
        <f>$D$327</f>
        <v>217.03</v>
      </c>
      <c r="E377" s="44">
        <f t="shared" ref="E377:AA377" si="217">$D$327</f>
        <v>217.03</v>
      </c>
      <c r="F377" s="44">
        <f t="shared" si="217"/>
        <v>217.03</v>
      </c>
      <c r="G377" s="44">
        <f t="shared" si="217"/>
        <v>217.03</v>
      </c>
      <c r="H377" s="44">
        <f t="shared" si="217"/>
        <v>217.03</v>
      </c>
      <c r="I377" s="44">
        <f t="shared" si="217"/>
        <v>217.03</v>
      </c>
      <c r="J377" s="44">
        <f t="shared" si="217"/>
        <v>217.03</v>
      </c>
      <c r="K377" s="44">
        <f t="shared" si="217"/>
        <v>217.03</v>
      </c>
      <c r="L377" s="44">
        <f t="shared" si="217"/>
        <v>217.03</v>
      </c>
      <c r="M377" s="44">
        <f t="shared" si="217"/>
        <v>217.03</v>
      </c>
      <c r="N377" s="44">
        <f t="shared" si="217"/>
        <v>217.03</v>
      </c>
      <c r="O377" s="44">
        <f t="shared" si="217"/>
        <v>217.03</v>
      </c>
      <c r="P377" s="44">
        <f t="shared" si="217"/>
        <v>217.03</v>
      </c>
      <c r="Q377" s="44">
        <f t="shared" si="217"/>
        <v>217.03</v>
      </c>
      <c r="R377" s="44">
        <f t="shared" si="217"/>
        <v>217.03</v>
      </c>
      <c r="S377" s="44">
        <f t="shared" si="217"/>
        <v>217.03</v>
      </c>
      <c r="T377" s="44">
        <f t="shared" si="217"/>
        <v>217.03</v>
      </c>
      <c r="U377" s="44">
        <f t="shared" si="217"/>
        <v>217.03</v>
      </c>
      <c r="V377" s="44">
        <f t="shared" si="217"/>
        <v>217.03</v>
      </c>
      <c r="W377" s="44">
        <f t="shared" si="217"/>
        <v>217.03</v>
      </c>
      <c r="X377" s="44">
        <f t="shared" si="217"/>
        <v>217.03</v>
      </c>
      <c r="Y377" s="44">
        <f t="shared" si="217"/>
        <v>217.03</v>
      </c>
      <c r="Z377" s="44">
        <f t="shared" si="217"/>
        <v>217.03</v>
      </c>
      <c r="AA377" s="44">
        <f t="shared" si="217"/>
        <v>217.03</v>
      </c>
    </row>
    <row r="378" spans="1:27" ht="12.75" customHeight="1" outlineLevel="1" x14ac:dyDescent="0.2">
      <c r="A378" s="99" t="s">
        <v>2777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customHeight="1" outlineLevel="1" x14ac:dyDescent="0.2">
      <c r="A379" s="99" t="s">
        <v>2778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x14ac:dyDescent="0.2">
      <c r="A380" s="98" t="s">
        <v>2779</v>
      </c>
      <c r="B380" s="28" t="str">
        <f>"12"&amp;"."&amp;$B$801&amp;"."&amp;$B$802</f>
        <v>12.07.2023</v>
      </c>
      <c r="C380" s="90" t="s">
        <v>76</v>
      </c>
      <c r="D380" s="91">
        <f>ROUND(((D381+D382+D384+D383)/1000),5)</f>
        <v>1.5586899999999999</v>
      </c>
      <c r="E380" s="91">
        <f>ROUND(((E381+E382+E384+E383)/1000),5)</f>
        <v>1.44251</v>
      </c>
      <c r="F380" s="91">
        <f>ROUND(((F381+F382+F384+F383)/1000),5)</f>
        <v>1.35181</v>
      </c>
      <c r="G380" s="91">
        <f t="shared" ref="G380:AA380" si="219">ROUND(((G381+G382+G384+G383)/1000),5)</f>
        <v>1.3073600000000001</v>
      </c>
      <c r="H380" s="91">
        <f t="shared" si="219"/>
        <v>1.2997700000000001</v>
      </c>
      <c r="I380" s="91">
        <f t="shared" si="219"/>
        <v>1.42001</v>
      </c>
      <c r="J380" s="91">
        <f t="shared" si="219"/>
        <v>1.65879</v>
      </c>
      <c r="K380" s="91">
        <f t="shared" si="219"/>
        <v>1.8291599999999999</v>
      </c>
      <c r="L380" s="91">
        <f t="shared" si="219"/>
        <v>2.0780599999999998</v>
      </c>
      <c r="M380" s="91">
        <f t="shared" si="219"/>
        <v>2.2772600000000001</v>
      </c>
      <c r="N380" s="91">
        <f t="shared" si="219"/>
        <v>2.38063</v>
      </c>
      <c r="O380" s="91">
        <f t="shared" si="219"/>
        <v>2.3788999999999998</v>
      </c>
      <c r="P380" s="91">
        <f t="shared" si="219"/>
        <v>2.3404199999999999</v>
      </c>
      <c r="Q380" s="91">
        <f t="shared" si="219"/>
        <v>2.3263400000000001</v>
      </c>
      <c r="R380" s="91">
        <f t="shared" si="219"/>
        <v>2.4445800000000002</v>
      </c>
      <c r="S380" s="91">
        <f t="shared" si="219"/>
        <v>2.3900299999999999</v>
      </c>
      <c r="T380" s="91">
        <f t="shared" si="219"/>
        <v>2.3769900000000002</v>
      </c>
      <c r="U380" s="91">
        <f t="shared" si="219"/>
        <v>2.24932</v>
      </c>
      <c r="V380" s="91">
        <f t="shared" si="219"/>
        <v>2.2078600000000002</v>
      </c>
      <c r="W380" s="91">
        <f t="shared" si="219"/>
        <v>2.1093899999999999</v>
      </c>
      <c r="X380" s="91">
        <f t="shared" si="219"/>
        <v>2.11585</v>
      </c>
      <c r="Y380" s="91">
        <f t="shared" si="219"/>
        <v>2.1282700000000001</v>
      </c>
      <c r="Z380" s="91">
        <f t="shared" si="219"/>
        <v>1.9465699999999999</v>
      </c>
      <c r="AA380" s="91">
        <f t="shared" si="219"/>
        <v>1.8308800000000001</v>
      </c>
    </row>
    <row r="381" spans="1:27" ht="12.75" customHeight="1" outlineLevel="1" x14ac:dyDescent="0.2">
      <c r="A381" s="99" t="s">
        <v>2780</v>
      </c>
      <c r="B381" s="63" t="s">
        <v>238</v>
      </c>
      <c r="C381" s="43" t="s">
        <v>79</v>
      </c>
      <c r="D381" s="44">
        <v>1227.24</v>
      </c>
      <c r="E381" s="44">
        <v>1111.06</v>
      </c>
      <c r="F381" s="44">
        <v>1020.36</v>
      </c>
      <c r="G381" s="44">
        <v>975.91</v>
      </c>
      <c r="H381" s="44">
        <v>968.32</v>
      </c>
      <c r="I381" s="44">
        <v>1088.56</v>
      </c>
      <c r="J381" s="44">
        <v>1327.34</v>
      </c>
      <c r="K381" s="44">
        <v>1497.71</v>
      </c>
      <c r="L381" s="44">
        <v>1746.61</v>
      </c>
      <c r="M381" s="44">
        <v>1945.81</v>
      </c>
      <c r="N381" s="44">
        <v>2049.1799999999998</v>
      </c>
      <c r="O381" s="44">
        <v>2047.45</v>
      </c>
      <c r="P381" s="44">
        <v>2008.97</v>
      </c>
      <c r="Q381" s="44">
        <v>1994.89</v>
      </c>
      <c r="R381" s="44">
        <v>2113.13</v>
      </c>
      <c r="S381" s="44">
        <v>2058.58</v>
      </c>
      <c r="T381" s="44">
        <v>2045.54</v>
      </c>
      <c r="U381" s="44">
        <v>1917.87</v>
      </c>
      <c r="V381" s="44">
        <v>1876.41</v>
      </c>
      <c r="W381" s="44">
        <v>1777.94</v>
      </c>
      <c r="X381" s="44">
        <v>1784.4</v>
      </c>
      <c r="Y381" s="44">
        <v>1796.82</v>
      </c>
      <c r="Z381" s="44">
        <v>1615.12</v>
      </c>
      <c r="AA381" s="44">
        <v>1499.43</v>
      </c>
    </row>
    <row r="382" spans="1:27" ht="12.75" customHeight="1" outlineLevel="1" x14ac:dyDescent="0.2">
      <c r="A382" s="99" t="s">
        <v>2781</v>
      </c>
      <c r="B382" s="63" t="s">
        <v>90</v>
      </c>
      <c r="C382" s="43" t="s">
        <v>79</v>
      </c>
      <c r="D382" s="44">
        <f>$D$327</f>
        <v>217.03</v>
      </c>
      <c r="E382" s="44">
        <f t="shared" ref="E382:AA382" si="220">$D$327</f>
        <v>217.03</v>
      </c>
      <c r="F382" s="44">
        <f t="shared" si="220"/>
        <v>217.03</v>
      </c>
      <c r="G382" s="44">
        <f t="shared" si="220"/>
        <v>217.03</v>
      </c>
      <c r="H382" s="44">
        <f t="shared" si="220"/>
        <v>217.03</v>
      </c>
      <c r="I382" s="44">
        <f t="shared" si="220"/>
        <v>217.03</v>
      </c>
      <c r="J382" s="44">
        <f t="shared" si="220"/>
        <v>217.03</v>
      </c>
      <c r="K382" s="44">
        <f t="shared" si="220"/>
        <v>217.03</v>
      </c>
      <c r="L382" s="44">
        <f t="shared" si="220"/>
        <v>217.03</v>
      </c>
      <c r="M382" s="44">
        <f t="shared" si="220"/>
        <v>217.03</v>
      </c>
      <c r="N382" s="44">
        <f t="shared" si="220"/>
        <v>217.03</v>
      </c>
      <c r="O382" s="44">
        <f t="shared" si="220"/>
        <v>217.03</v>
      </c>
      <c r="P382" s="44">
        <f t="shared" si="220"/>
        <v>217.03</v>
      </c>
      <c r="Q382" s="44">
        <f t="shared" si="220"/>
        <v>217.03</v>
      </c>
      <c r="R382" s="44">
        <f t="shared" si="220"/>
        <v>217.03</v>
      </c>
      <c r="S382" s="44">
        <f t="shared" si="220"/>
        <v>217.03</v>
      </c>
      <c r="T382" s="44">
        <f t="shared" si="220"/>
        <v>217.03</v>
      </c>
      <c r="U382" s="44">
        <f t="shared" si="220"/>
        <v>217.03</v>
      </c>
      <c r="V382" s="44">
        <f t="shared" si="220"/>
        <v>217.03</v>
      </c>
      <c r="W382" s="44">
        <f t="shared" si="220"/>
        <v>217.03</v>
      </c>
      <c r="X382" s="44">
        <f t="shared" si="220"/>
        <v>217.03</v>
      </c>
      <c r="Y382" s="44">
        <f t="shared" si="220"/>
        <v>217.03</v>
      </c>
      <c r="Z382" s="44">
        <f t="shared" si="220"/>
        <v>217.03</v>
      </c>
      <c r="AA382" s="44">
        <f t="shared" si="220"/>
        <v>217.03</v>
      </c>
    </row>
    <row r="383" spans="1:27" ht="12.75" customHeight="1" outlineLevel="1" x14ac:dyDescent="0.2">
      <c r="A383" s="99" t="s">
        <v>2782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customHeight="1" outlineLevel="1" x14ac:dyDescent="0.2">
      <c r="A384" s="99" t="s">
        <v>2783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x14ac:dyDescent="0.2">
      <c r="A385" s="98" t="s">
        <v>2784</v>
      </c>
      <c r="B385" s="28" t="str">
        <f>"13"&amp;"."&amp;$B$801&amp;"."&amp;$B$802</f>
        <v>13.07.2023</v>
      </c>
      <c r="C385" s="90" t="s">
        <v>76</v>
      </c>
      <c r="D385" s="91">
        <f>ROUND(((D386+D387+D389+D388)/1000),5)</f>
        <v>1.6955100000000001</v>
      </c>
      <c r="E385" s="91">
        <f>ROUND(((E386+E387+E389+E388)/1000),5)</f>
        <v>1.55579</v>
      </c>
      <c r="F385" s="91">
        <f>ROUND(((F386+F387+F389+F388)/1000),5)</f>
        <v>1.4174</v>
      </c>
      <c r="G385" s="91">
        <f t="shared" ref="G385:AA385" si="222">ROUND(((G386+G387+G389+G388)/1000),5)</f>
        <v>1.35598</v>
      </c>
      <c r="H385" s="91">
        <f t="shared" si="222"/>
        <v>1.3333600000000001</v>
      </c>
      <c r="I385" s="91">
        <f t="shared" si="222"/>
        <v>1.5103</v>
      </c>
      <c r="J385" s="91">
        <f t="shared" si="222"/>
        <v>1.7061200000000001</v>
      </c>
      <c r="K385" s="91">
        <f t="shared" si="222"/>
        <v>1.8607199999999999</v>
      </c>
      <c r="L385" s="91">
        <f t="shared" si="222"/>
        <v>2.07789</v>
      </c>
      <c r="M385" s="91">
        <f t="shared" si="222"/>
        <v>2.2168199999999998</v>
      </c>
      <c r="N385" s="91">
        <f t="shared" si="222"/>
        <v>2.3784100000000001</v>
      </c>
      <c r="O385" s="91">
        <f t="shared" si="222"/>
        <v>2.38028</v>
      </c>
      <c r="P385" s="91">
        <f t="shared" si="222"/>
        <v>2.3780999999999999</v>
      </c>
      <c r="Q385" s="91">
        <f t="shared" si="222"/>
        <v>2.3805900000000002</v>
      </c>
      <c r="R385" s="91">
        <f t="shared" si="222"/>
        <v>2.4458500000000001</v>
      </c>
      <c r="S385" s="91">
        <f t="shared" si="222"/>
        <v>2.4345500000000002</v>
      </c>
      <c r="T385" s="91">
        <f t="shared" si="222"/>
        <v>2.3982600000000001</v>
      </c>
      <c r="U385" s="91">
        <f t="shared" si="222"/>
        <v>2.38279</v>
      </c>
      <c r="V385" s="91">
        <f t="shared" si="222"/>
        <v>2.35947</v>
      </c>
      <c r="W385" s="91">
        <f t="shared" si="222"/>
        <v>2.3137099999999999</v>
      </c>
      <c r="X385" s="91">
        <f t="shared" si="222"/>
        <v>2.29514</v>
      </c>
      <c r="Y385" s="91">
        <f t="shared" si="222"/>
        <v>2.28701</v>
      </c>
      <c r="Z385" s="91">
        <f t="shared" si="222"/>
        <v>2.0709</v>
      </c>
      <c r="AA385" s="91">
        <f t="shared" si="222"/>
        <v>1.8848499999999999</v>
      </c>
    </row>
    <row r="386" spans="1:27" ht="12.75" customHeight="1" outlineLevel="1" x14ac:dyDescent="0.2">
      <c r="A386" s="99" t="s">
        <v>2785</v>
      </c>
      <c r="B386" s="63" t="s">
        <v>238</v>
      </c>
      <c r="C386" s="43" t="s">
        <v>79</v>
      </c>
      <c r="D386" s="44">
        <v>1364.06</v>
      </c>
      <c r="E386" s="44">
        <v>1224.3399999999999</v>
      </c>
      <c r="F386" s="44">
        <v>1085.95</v>
      </c>
      <c r="G386" s="44">
        <v>1024.53</v>
      </c>
      <c r="H386" s="44">
        <v>1001.91</v>
      </c>
      <c r="I386" s="44">
        <v>1178.8499999999999</v>
      </c>
      <c r="J386" s="44">
        <v>1374.67</v>
      </c>
      <c r="K386" s="44">
        <v>1529.27</v>
      </c>
      <c r="L386" s="44">
        <v>1746.44</v>
      </c>
      <c r="M386" s="44">
        <v>1885.37</v>
      </c>
      <c r="N386" s="44">
        <v>2046.96</v>
      </c>
      <c r="O386" s="44">
        <v>2048.83</v>
      </c>
      <c r="P386" s="44">
        <v>2046.65</v>
      </c>
      <c r="Q386" s="44">
        <v>2049.14</v>
      </c>
      <c r="R386" s="44">
        <v>2114.4</v>
      </c>
      <c r="S386" s="44">
        <v>2103.1</v>
      </c>
      <c r="T386" s="44">
        <v>2066.81</v>
      </c>
      <c r="U386" s="44">
        <v>2051.34</v>
      </c>
      <c r="V386" s="44">
        <v>2028.02</v>
      </c>
      <c r="W386" s="44">
        <v>1982.26</v>
      </c>
      <c r="X386" s="44">
        <v>1963.69</v>
      </c>
      <c r="Y386" s="44">
        <v>1955.56</v>
      </c>
      <c r="Z386" s="44">
        <v>1739.45</v>
      </c>
      <c r="AA386" s="44">
        <v>1553.4</v>
      </c>
    </row>
    <row r="387" spans="1:27" ht="12.75" customHeight="1" outlineLevel="1" x14ac:dyDescent="0.2">
      <c r="A387" s="99" t="s">
        <v>2786</v>
      </c>
      <c r="B387" s="63" t="s">
        <v>90</v>
      </c>
      <c r="C387" s="43" t="s">
        <v>79</v>
      </c>
      <c r="D387" s="44">
        <f>$D$327</f>
        <v>217.03</v>
      </c>
      <c r="E387" s="44">
        <f t="shared" ref="E387:AA387" si="223">$D$327</f>
        <v>217.03</v>
      </c>
      <c r="F387" s="44">
        <f t="shared" si="223"/>
        <v>217.03</v>
      </c>
      <c r="G387" s="44">
        <f t="shared" si="223"/>
        <v>217.03</v>
      </c>
      <c r="H387" s="44">
        <f t="shared" si="223"/>
        <v>217.03</v>
      </c>
      <c r="I387" s="44">
        <f t="shared" si="223"/>
        <v>217.03</v>
      </c>
      <c r="J387" s="44">
        <f t="shared" si="223"/>
        <v>217.03</v>
      </c>
      <c r="K387" s="44">
        <f t="shared" si="223"/>
        <v>217.03</v>
      </c>
      <c r="L387" s="44">
        <f t="shared" si="223"/>
        <v>217.03</v>
      </c>
      <c r="M387" s="44">
        <f t="shared" si="223"/>
        <v>217.03</v>
      </c>
      <c r="N387" s="44">
        <f t="shared" si="223"/>
        <v>217.03</v>
      </c>
      <c r="O387" s="44">
        <f t="shared" si="223"/>
        <v>217.03</v>
      </c>
      <c r="P387" s="44">
        <f t="shared" si="223"/>
        <v>217.03</v>
      </c>
      <c r="Q387" s="44">
        <f t="shared" si="223"/>
        <v>217.03</v>
      </c>
      <c r="R387" s="44">
        <f t="shared" si="223"/>
        <v>217.03</v>
      </c>
      <c r="S387" s="44">
        <f t="shared" si="223"/>
        <v>217.03</v>
      </c>
      <c r="T387" s="44">
        <f t="shared" si="223"/>
        <v>217.03</v>
      </c>
      <c r="U387" s="44">
        <f t="shared" si="223"/>
        <v>217.03</v>
      </c>
      <c r="V387" s="44">
        <f t="shared" si="223"/>
        <v>217.03</v>
      </c>
      <c r="W387" s="44">
        <f t="shared" si="223"/>
        <v>217.03</v>
      </c>
      <c r="X387" s="44">
        <f t="shared" si="223"/>
        <v>217.03</v>
      </c>
      <c r="Y387" s="44">
        <f t="shared" si="223"/>
        <v>217.03</v>
      </c>
      <c r="Z387" s="44">
        <f t="shared" si="223"/>
        <v>217.03</v>
      </c>
      <c r="AA387" s="44">
        <f t="shared" si="223"/>
        <v>217.03</v>
      </c>
    </row>
    <row r="388" spans="1:27" ht="12.75" customHeight="1" outlineLevel="1" x14ac:dyDescent="0.2">
      <c r="A388" s="99" t="s">
        <v>2787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customHeight="1" outlineLevel="1" x14ac:dyDescent="0.2">
      <c r="A389" s="99" t="s">
        <v>2788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x14ac:dyDescent="0.2">
      <c r="A390" s="98" t="s">
        <v>2789</v>
      </c>
      <c r="B390" s="28" t="str">
        <f>"14"&amp;"."&amp;$B$801&amp;"."&amp;$B$802</f>
        <v>14.07.2023</v>
      </c>
      <c r="C390" s="90" t="s">
        <v>76</v>
      </c>
      <c r="D390" s="91">
        <f>ROUND(((D391+D392+D394+D393)/1000),5)</f>
        <v>1.6852100000000001</v>
      </c>
      <c r="E390" s="91">
        <f>ROUND(((E391+E392+E394+E393)/1000),5)</f>
        <v>1.5200100000000001</v>
      </c>
      <c r="F390" s="91">
        <f>ROUND(((F391+F392+F394+F393)/1000),5)</f>
        <v>1.3736200000000001</v>
      </c>
      <c r="G390" s="91">
        <f t="shared" ref="G390:AA390" si="225">ROUND(((G391+G392+G394+G393)/1000),5)</f>
        <v>1.33161</v>
      </c>
      <c r="H390" s="91">
        <f t="shared" si="225"/>
        <v>1.3287500000000001</v>
      </c>
      <c r="I390" s="91">
        <f t="shared" si="225"/>
        <v>1.4439200000000001</v>
      </c>
      <c r="J390" s="91">
        <f t="shared" si="225"/>
        <v>1.6633899999999999</v>
      </c>
      <c r="K390" s="91">
        <f t="shared" si="225"/>
        <v>1.85524</v>
      </c>
      <c r="L390" s="91">
        <f t="shared" si="225"/>
        <v>2.1056599999999999</v>
      </c>
      <c r="M390" s="91">
        <f t="shared" si="225"/>
        <v>2.3424100000000001</v>
      </c>
      <c r="N390" s="91">
        <f t="shared" si="225"/>
        <v>2.379</v>
      </c>
      <c r="O390" s="91">
        <f t="shared" si="225"/>
        <v>2.3876499999999998</v>
      </c>
      <c r="P390" s="91">
        <f t="shared" si="225"/>
        <v>2.37845</v>
      </c>
      <c r="Q390" s="91">
        <f t="shared" si="225"/>
        <v>2.3755700000000002</v>
      </c>
      <c r="R390" s="91">
        <f t="shared" si="225"/>
        <v>2.4203000000000001</v>
      </c>
      <c r="S390" s="91">
        <f t="shared" si="225"/>
        <v>2.38117</v>
      </c>
      <c r="T390" s="91">
        <f t="shared" si="225"/>
        <v>2.3782899999999998</v>
      </c>
      <c r="U390" s="91">
        <f t="shared" si="225"/>
        <v>2.3831799999999999</v>
      </c>
      <c r="V390" s="91">
        <f t="shared" si="225"/>
        <v>2.3743400000000001</v>
      </c>
      <c r="W390" s="91">
        <f t="shared" si="225"/>
        <v>2.3436699999999999</v>
      </c>
      <c r="X390" s="91">
        <f t="shared" si="225"/>
        <v>2.32769</v>
      </c>
      <c r="Y390" s="91">
        <f t="shared" si="225"/>
        <v>2.3458600000000001</v>
      </c>
      <c r="Z390" s="91">
        <f t="shared" si="225"/>
        <v>2.14331</v>
      </c>
      <c r="AA390" s="91">
        <f t="shared" si="225"/>
        <v>1.8970899999999999</v>
      </c>
    </row>
    <row r="391" spans="1:27" ht="12.75" customHeight="1" outlineLevel="1" x14ac:dyDescent="0.2">
      <c r="A391" s="99" t="s">
        <v>2790</v>
      </c>
      <c r="B391" s="63" t="s">
        <v>238</v>
      </c>
      <c r="C391" s="43" t="s">
        <v>79</v>
      </c>
      <c r="D391" s="44">
        <v>1353.76</v>
      </c>
      <c r="E391" s="44">
        <v>1188.56</v>
      </c>
      <c r="F391" s="44">
        <v>1042.17</v>
      </c>
      <c r="G391" s="44">
        <v>1000.16</v>
      </c>
      <c r="H391" s="44">
        <v>997.3</v>
      </c>
      <c r="I391" s="44">
        <v>1112.47</v>
      </c>
      <c r="J391" s="44">
        <v>1331.94</v>
      </c>
      <c r="K391" s="44">
        <v>1523.79</v>
      </c>
      <c r="L391" s="44">
        <v>1774.21</v>
      </c>
      <c r="M391" s="44">
        <v>2010.96</v>
      </c>
      <c r="N391" s="44">
        <v>2047.55</v>
      </c>
      <c r="O391" s="44">
        <v>2056.1999999999998</v>
      </c>
      <c r="P391" s="44">
        <v>2047</v>
      </c>
      <c r="Q391" s="44">
        <v>2044.12</v>
      </c>
      <c r="R391" s="44">
        <v>2088.85</v>
      </c>
      <c r="S391" s="44">
        <v>2049.7199999999998</v>
      </c>
      <c r="T391" s="44">
        <v>2046.84</v>
      </c>
      <c r="U391" s="44">
        <v>2051.73</v>
      </c>
      <c r="V391" s="44">
        <v>2042.89</v>
      </c>
      <c r="W391" s="44">
        <v>2012.22</v>
      </c>
      <c r="X391" s="44">
        <v>1996.24</v>
      </c>
      <c r="Y391" s="44">
        <v>2014.41</v>
      </c>
      <c r="Z391" s="44">
        <v>1811.86</v>
      </c>
      <c r="AA391" s="44">
        <v>1565.64</v>
      </c>
    </row>
    <row r="392" spans="1:27" ht="12.75" customHeight="1" outlineLevel="1" x14ac:dyDescent="0.2">
      <c r="A392" s="99" t="s">
        <v>2791</v>
      </c>
      <c r="B392" s="63" t="s">
        <v>90</v>
      </c>
      <c r="C392" s="43" t="s">
        <v>79</v>
      </c>
      <c r="D392" s="44">
        <f>$D$327</f>
        <v>217.03</v>
      </c>
      <c r="E392" s="44">
        <f t="shared" ref="E392:AA392" si="226">$D$327</f>
        <v>217.03</v>
      </c>
      <c r="F392" s="44">
        <f t="shared" si="226"/>
        <v>217.03</v>
      </c>
      <c r="G392" s="44">
        <f t="shared" si="226"/>
        <v>217.03</v>
      </c>
      <c r="H392" s="44">
        <f t="shared" si="226"/>
        <v>217.03</v>
      </c>
      <c r="I392" s="44">
        <f t="shared" si="226"/>
        <v>217.03</v>
      </c>
      <c r="J392" s="44">
        <f t="shared" si="226"/>
        <v>217.03</v>
      </c>
      <c r="K392" s="44">
        <f t="shared" si="226"/>
        <v>217.03</v>
      </c>
      <c r="L392" s="44">
        <f t="shared" si="226"/>
        <v>217.03</v>
      </c>
      <c r="M392" s="44">
        <f t="shared" si="226"/>
        <v>217.03</v>
      </c>
      <c r="N392" s="44">
        <f t="shared" si="226"/>
        <v>217.03</v>
      </c>
      <c r="O392" s="44">
        <f t="shared" si="226"/>
        <v>217.03</v>
      </c>
      <c r="P392" s="44">
        <f t="shared" si="226"/>
        <v>217.03</v>
      </c>
      <c r="Q392" s="44">
        <f t="shared" si="226"/>
        <v>217.03</v>
      </c>
      <c r="R392" s="44">
        <f t="shared" si="226"/>
        <v>217.03</v>
      </c>
      <c r="S392" s="44">
        <f t="shared" si="226"/>
        <v>217.03</v>
      </c>
      <c r="T392" s="44">
        <f t="shared" si="226"/>
        <v>217.03</v>
      </c>
      <c r="U392" s="44">
        <f t="shared" si="226"/>
        <v>217.03</v>
      </c>
      <c r="V392" s="44">
        <f t="shared" si="226"/>
        <v>217.03</v>
      </c>
      <c r="W392" s="44">
        <f t="shared" si="226"/>
        <v>217.03</v>
      </c>
      <c r="X392" s="44">
        <f t="shared" si="226"/>
        <v>217.03</v>
      </c>
      <c r="Y392" s="44">
        <f t="shared" si="226"/>
        <v>217.03</v>
      </c>
      <c r="Z392" s="44">
        <f t="shared" si="226"/>
        <v>217.03</v>
      </c>
      <c r="AA392" s="44">
        <f t="shared" si="226"/>
        <v>217.03</v>
      </c>
    </row>
    <row r="393" spans="1:27" ht="12.75" customHeight="1" outlineLevel="1" x14ac:dyDescent="0.2">
      <c r="A393" s="99" t="s">
        <v>2792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customHeight="1" outlineLevel="1" x14ac:dyDescent="0.2">
      <c r="A394" s="99" t="s">
        <v>2793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x14ac:dyDescent="0.2">
      <c r="A395" s="98" t="s">
        <v>2794</v>
      </c>
      <c r="B395" s="28" t="str">
        <f>"15"&amp;"."&amp;$B$801&amp;"."&amp;$B$802</f>
        <v>15.07.2023</v>
      </c>
      <c r="C395" s="90" t="s">
        <v>76</v>
      </c>
      <c r="D395" s="91">
        <f>ROUND(((D396+D397+D399+D398)/1000),5)</f>
        <v>1.80579</v>
      </c>
      <c r="E395" s="91">
        <f>ROUND(((E396+E397+E399+E398)/1000),5)</f>
        <v>1.7783100000000001</v>
      </c>
      <c r="F395" s="91">
        <f>ROUND(((F396+F397+F399+F398)/1000),5)</f>
        <v>1.6618599999999999</v>
      </c>
      <c r="G395" s="91">
        <f t="shared" ref="G395:AA395" si="228">ROUND(((G396+G397+G399+G398)/1000),5)</f>
        <v>1.56911</v>
      </c>
      <c r="H395" s="91">
        <f t="shared" si="228"/>
        <v>1.5079800000000001</v>
      </c>
      <c r="I395" s="91">
        <f t="shared" si="228"/>
        <v>1.50393</v>
      </c>
      <c r="J395" s="91">
        <f t="shared" si="228"/>
        <v>1.5799000000000001</v>
      </c>
      <c r="K395" s="91">
        <f t="shared" si="228"/>
        <v>1.77071</v>
      </c>
      <c r="L395" s="91">
        <f t="shared" si="228"/>
        <v>1.91422</v>
      </c>
      <c r="M395" s="91">
        <f t="shared" si="228"/>
        <v>2.1919300000000002</v>
      </c>
      <c r="N395" s="91">
        <f t="shared" si="228"/>
        <v>2.4667699999999999</v>
      </c>
      <c r="O395" s="91">
        <f t="shared" si="228"/>
        <v>2.4565700000000001</v>
      </c>
      <c r="P395" s="91">
        <f t="shared" si="228"/>
        <v>2.5683500000000001</v>
      </c>
      <c r="Q395" s="91">
        <f t="shared" si="228"/>
        <v>2.6081300000000001</v>
      </c>
      <c r="R395" s="91">
        <f t="shared" si="228"/>
        <v>2.5658799999999999</v>
      </c>
      <c r="S395" s="91">
        <f t="shared" si="228"/>
        <v>2.4439600000000001</v>
      </c>
      <c r="T395" s="91">
        <f t="shared" si="228"/>
        <v>2.3623099999999999</v>
      </c>
      <c r="U395" s="91">
        <f t="shared" si="228"/>
        <v>2.2503099999999998</v>
      </c>
      <c r="V395" s="91">
        <f t="shared" si="228"/>
        <v>2.1928000000000001</v>
      </c>
      <c r="W395" s="91">
        <f t="shared" si="228"/>
        <v>2.0018600000000002</v>
      </c>
      <c r="X395" s="91">
        <f t="shared" si="228"/>
        <v>1.99376</v>
      </c>
      <c r="Y395" s="91">
        <f t="shared" si="228"/>
        <v>2.1072000000000002</v>
      </c>
      <c r="Z395" s="91">
        <f t="shared" si="228"/>
        <v>1.96519</v>
      </c>
      <c r="AA395" s="91">
        <f t="shared" si="228"/>
        <v>1.8311900000000001</v>
      </c>
    </row>
    <row r="396" spans="1:27" ht="12.75" customHeight="1" outlineLevel="1" x14ac:dyDescent="0.2">
      <c r="A396" s="99" t="s">
        <v>2795</v>
      </c>
      <c r="B396" s="63" t="s">
        <v>238</v>
      </c>
      <c r="C396" s="43" t="s">
        <v>79</v>
      </c>
      <c r="D396" s="44">
        <v>1474.34</v>
      </c>
      <c r="E396" s="44">
        <v>1446.86</v>
      </c>
      <c r="F396" s="44">
        <v>1330.41</v>
      </c>
      <c r="G396" s="44">
        <v>1237.6600000000001</v>
      </c>
      <c r="H396" s="44">
        <v>1176.53</v>
      </c>
      <c r="I396" s="44">
        <v>1172.48</v>
      </c>
      <c r="J396" s="44">
        <v>1248.45</v>
      </c>
      <c r="K396" s="44">
        <v>1439.26</v>
      </c>
      <c r="L396" s="44">
        <v>1582.77</v>
      </c>
      <c r="M396" s="44">
        <v>1860.48</v>
      </c>
      <c r="N396" s="44">
        <v>2135.3200000000002</v>
      </c>
      <c r="O396" s="44">
        <v>2125.12</v>
      </c>
      <c r="P396" s="44">
        <v>2236.9</v>
      </c>
      <c r="Q396" s="44">
        <v>2276.6799999999998</v>
      </c>
      <c r="R396" s="44">
        <v>2234.4299999999998</v>
      </c>
      <c r="S396" s="44">
        <v>2112.5100000000002</v>
      </c>
      <c r="T396" s="44">
        <v>2030.86</v>
      </c>
      <c r="U396" s="44">
        <v>1918.86</v>
      </c>
      <c r="V396" s="44">
        <v>1861.35</v>
      </c>
      <c r="W396" s="44">
        <v>1670.41</v>
      </c>
      <c r="X396" s="44">
        <v>1662.31</v>
      </c>
      <c r="Y396" s="44">
        <v>1775.75</v>
      </c>
      <c r="Z396" s="44">
        <v>1633.74</v>
      </c>
      <c r="AA396" s="44">
        <v>1499.74</v>
      </c>
    </row>
    <row r="397" spans="1:27" ht="12.75" customHeight="1" outlineLevel="1" x14ac:dyDescent="0.2">
      <c r="A397" s="99" t="s">
        <v>2796</v>
      </c>
      <c r="B397" s="63" t="s">
        <v>90</v>
      </c>
      <c r="C397" s="43" t="s">
        <v>79</v>
      </c>
      <c r="D397" s="44">
        <f>$D$327</f>
        <v>217.03</v>
      </c>
      <c r="E397" s="44">
        <f t="shared" ref="E397:AA397" si="229">$D$327</f>
        <v>217.03</v>
      </c>
      <c r="F397" s="44">
        <f t="shared" si="229"/>
        <v>217.03</v>
      </c>
      <c r="G397" s="44">
        <f t="shared" si="229"/>
        <v>217.03</v>
      </c>
      <c r="H397" s="44">
        <f t="shared" si="229"/>
        <v>217.03</v>
      </c>
      <c r="I397" s="44">
        <f t="shared" si="229"/>
        <v>217.03</v>
      </c>
      <c r="J397" s="44">
        <f t="shared" si="229"/>
        <v>217.03</v>
      </c>
      <c r="K397" s="44">
        <f t="shared" si="229"/>
        <v>217.03</v>
      </c>
      <c r="L397" s="44">
        <f t="shared" si="229"/>
        <v>217.03</v>
      </c>
      <c r="M397" s="44">
        <f t="shared" si="229"/>
        <v>217.03</v>
      </c>
      <c r="N397" s="44">
        <f t="shared" si="229"/>
        <v>217.03</v>
      </c>
      <c r="O397" s="44">
        <f t="shared" si="229"/>
        <v>217.03</v>
      </c>
      <c r="P397" s="44">
        <f t="shared" si="229"/>
        <v>217.03</v>
      </c>
      <c r="Q397" s="44">
        <f t="shared" si="229"/>
        <v>217.03</v>
      </c>
      <c r="R397" s="44">
        <f t="shared" si="229"/>
        <v>217.03</v>
      </c>
      <c r="S397" s="44">
        <f t="shared" si="229"/>
        <v>217.03</v>
      </c>
      <c r="T397" s="44">
        <f t="shared" si="229"/>
        <v>217.03</v>
      </c>
      <c r="U397" s="44">
        <f t="shared" si="229"/>
        <v>217.03</v>
      </c>
      <c r="V397" s="44">
        <f t="shared" si="229"/>
        <v>217.03</v>
      </c>
      <c r="W397" s="44">
        <f t="shared" si="229"/>
        <v>217.03</v>
      </c>
      <c r="X397" s="44">
        <f t="shared" si="229"/>
        <v>217.03</v>
      </c>
      <c r="Y397" s="44">
        <f t="shared" si="229"/>
        <v>217.03</v>
      </c>
      <c r="Z397" s="44">
        <f t="shared" si="229"/>
        <v>217.03</v>
      </c>
      <c r="AA397" s="44">
        <f t="shared" si="229"/>
        <v>217.03</v>
      </c>
    </row>
    <row r="398" spans="1:27" ht="12.75" customHeight="1" outlineLevel="1" x14ac:dyDescent="0.2">
      <c r="A398" s="99" t="s">
        <v>2797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customHeight="1" outlineLevel="1" x14ac:dyDescent="0.2">
      <c r="A399" s="99" t="s">
        <v>2798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x14ac:dyDescent="0.2">
      <c r="A400" s="98" t="s">
        <v>2799</v>
      </c>
      <c r="B400" s="28" t="str">
        <f>"16"&amp;"."&amp;$B$801&amp;"."&amp;$B$802</f>
        <v>16.07.2023</v>
      </c>
      <c r="C400" s="90" t="s">
        <v>76</v>
      </c>
      <c r="D400" s="91">
        <f>ROUND(((D401+D402+D404+D403)/1000),5)</f>
        <v>1.77843</v>
      </c>
      <c r="E400" s="91">
        <f>ROUND(((E401+E402+E404+E403)/1000),5)</f>
        <v>1.68849</v>
      </c>
      <c r="F400" s="91">
        <f>ROUND(((F401+F402+F404+F403)/1000),5)</f>
        <v>1.58511</v>
      </c>
      <c r="G400" s="91">
        <f t="shared" ref="G400:AA400" si="231">ROUND(((G401+G402+G404+G403)/1000),5)</f>
        <v>1.4759500000000001</v>
      </c>
      <c r="H400" s="91">
        <f t="shared" si="231"/>
        <v>1.41421</v>
      </c>
      <c r="I400" s="91">
        <f t="shared" si="231"/>
        <v>1.41069</v>
      </c>
      <c r="J400" s="91">
        <f t="shared" si="231"/>
        <v>1.4512</v>
      </c>
      <c r="K400" s="91">
        <f t="shared" si="231"/>
        <v>1.67564</v>
      </c>
      <c r="L400" s="91">
        <f t="shared" si="231"/>
        <v>1.85961</v>
      </c>
      <c r="M400" s="91">
        <f t="shared" si="231"/>
        <v>2.1916000000000002</v>
      </c>
      <c r="N400" s="91">
        <f t="shared" si="231"/>
        <v>2.2787000000000002</v>
      </c>
      <c r="O400" s="91">
        <f t="shared" si="231"/>
        <v>2.3121100000000001</v>
      </c>
      <c r="P400" s="91">
        <f t="shared" si="231"/>
        <v>2.3231799999999998</v>
      </c>
      <c r="Q400" s="91">
        <f t="shared" si="231"/>
        <v>2.3302900000000002</v>
      </c>
      <c r="R400" s="91">
        <f t="shared" si="231"/>
        <v>2.3483900000000002</v>
      </c>
      <c r="S400" s="91">
        <f t="shared" si="231"/>
        <v>2.3404199999999999</v>
      </c>
      <c r="T400" s="91">
        <f t="shared" si="231"/>
        <v>2.3023600000000002</v>
      </c>
      <c r="U400" s="91">
        <f t="shared" si="231"/>
        <v>2.2654899999999998</v>
      </c>
      <c r="V400" s="91">
        <f t="shared" si="231"/>
        <v>2.2561300000000002</v>
      </c>
      <c r="W400" s="91">
        <f t="shared" si="231"/>
        <v>2.24133</v>
      </c>
      <c r="X400" s="91">
        <f t="shared" si="231"/>
        <v>2.2500599999999999</v>
      </c>
      <c r="Y400" s="91">
        <f t="shared" si="231"/>
        <v>2.2905799999999998</v>
      </c>
      <c r="Z400" s="91">
        <f t="shared" si="231"/>
        <v>2.1856599999999999</v>
      </c>
      <c r="AA400" s="91">
        <f t="shared" si="231"/>
        <v>1.91181</v>
      </c>
    </row>
    <row r="401" spans="1:27" ht="12.75" customHeight="1" outlineLevel="1" x14ac:dyDescent="0.2">
      <c r="A401" s="99" t="s">
        <v>2800</v>
      </c>
      <c r="B401" s="63" t="s">
        <v>238</v>
      </c>
      <c r="C401" s="43" t="s">
        <v>79</v>
      </c>
      <c r="D401" s="44">
        <v>1446.98</v>
      </c>
      <c r="E401" s="44">
        <v>1357.04</v>
      </c>
      <c r="F401" s="44">
        <v>1253.6600000000001</v>
      </c>
      <c r="G401" s="44">
        <v>1144.5</v>
      </c>
      <c r="H401" s="44">
        <v>1082.76</v>
      </c>
      <c r="I401" s="44">
        <v>1079.24</v>
      </c>
      <c r="J401" s="44">
        <v>1119.75</v>
      </c>
      <c r="K401" s="44">
        <v>1344.19</v>
      </c>
      <c r="L401" s="44">
        <v>1528.16</v>
      </c>
      <c r="M401" s="44">
        <v>1860.15</v>
      </c>
      <c r="N401" s="44">
        <v>1947.25</v>
      </c>
      <c r="O401" s="44">
        <v>1980.66</v>
      </c>
      <c r="P401" s="44">
        <v>1991.73</v>
      </c>
      <c r="Q401" s="44">
        <v>1998.84</v>
      </c>
      <c r="R401" s="44">
        <v>2016.94</v>
      </c>
      <c r="S401" s="44">
        <v>2008.97</v>
      </c>
      <c r="T401" s="44">
        <v>1970.91</v>
      </c>
      <c r="U401" s="44">
        <v>1934.04</v>
      </c>
      <c r="V401" s="44">
        <v>1924.68</v>
      </c>
      <c r="W401" s="44">
        <v>1909.88</v>
      </c>
      <c r="X401" s="44">
        <v>1918.61</v>
      </c>
      <c r="Y401" s="44">
        <v>1959.13</v>
      </c>
      <c r="Z401" s="44">
        <v>1854.21</v>
      </c>
      <c r="AA401" s="44">
        <v>1580.36</v>
      </c>
    </row>
    <row r="402" spans="1:27" ht="12.75" customHeight="1" outlineLevel="1" x14ac:dyDescent="0.2">
      <c r="A402" s="99" t="s">
        <v>2801</v>
      </c>
      <c r="B402" s="63" t="s">
        <v>90</v>
      </c>
      <c r="C402" s="43" t="s">
        <v>79</v>
      </c>
      <c r="D402" s="44">
        <f>$D$327</f>
        <v>217.03</v>
      </c>
      <c r="E402" s="44">
        <f t="shared" ref="E402:AA402" si="232">$D$327</f>
        <v>217.03</v>
      </c>
      <c r="F402" s="44">
        <f t="shared" si="232"/>
        <v>217.03</v>
      </c>
      <c r="G402" s="44">
        <f t="shared" si="232"/>
        <v>217.03</v>
      </c>
      <c r="H402" s="44">
        <f t="shared" si="232"/>
        <v>217.03</v>
      </c>
      <c r="I402" s="44">
        <f t="shared" si="232"/>
        <v>217.03</v>
      </c>
      <c r="J402" s="44">
        <f t="shared" si="232"/>
        <v>217.03</v>
      </c>
      <c r="K402" s="44">
        <f t="shared" si="232"/>
        <v>217.03</v>
      </c>
      <c r="L402" s="44">
        <f t="shared" si="232"/>
        <v>217.03</v>
      </c>
      <c r="M402" s="44">
        <f t="shared" si="232"/>
        <v>217.03</v>
      </c>
      <c r="N402" s="44">
        <f t="shared" si="232"/>
        <v>217.03</v>
      </c>
      <c r="O402" s="44">
        <f t="shared" si="232"/>
        <v>217.03</v>
      </c>
      <c r="P402" s="44">
        <f t="shared" si="232"/>
        <v>217.03</v>
      </c>
      <c r="Q402" s="44">
        <f t="shared" si="232"/>
        <v>217.03</v>
      </c>
      <c r="R402" s="44">
        <f t="shared" si="232"/>
        <v>217.03</v>
      </c>
      <c r="S402" s="44">
        <f t="shared" si="232"/>
        <v>217.03</v>
      </c>
      <c r="T402" s="44">
        <f t="shared" si="232"/>
        <v>217.03</v>
      </c>
      <c r="U402" s="44">
        <f t="shared" si="232"/>
        <v>217.03</v>
      </c>
      <c r="V402" s="44">
        <f t="shared" si="232"/>
        <v>217.03</v>
      </c>
      <c r="W402" s="44">
        <f t="shared" si="232"/>
        <v>217.03</v>
      </c>
      <c r="X402" s="44">
        <f t="shared" si="232"/>
        <v>217.03</v>
      </c>
      <c r="Y402" s="44">
        <f t="shared" si="232"/>
        <v>217.03</v>
      </c>
      <c r="Z402" s="44">
        <f t="shared" si="232"/>
        <v>217.03</v>
      </c>
      <c r="AA402" s="44">
        <f t="shared" si="232"/>
        <v>217.03</v>
      </c>
    </row>
    <row r="403" spans="1:27" ht="12.75" customHeight="1" outlineLevel="1" x14ac:dyDescent="0.2">
      <c r="A403" s="99" t="s">
        <v>2802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customHeight="1" outlineLevel="1" x14ac:dyDescent="0.2">
      <c r="A404" s="99" t="s">
        <v>2803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x14ac:dyDescent="0.2">
      <c r="A405" s="98" t="s">
        <v>2804</v>
      </c>
      <c r="B405" s="28" t="str">
        <f>"17"&amp;"."&amp;$B$801&amp;"."&amp;$B$802</f>
        <v>17.07.2023</v>
      </c>
      <c r="C405" s="90" t="s">
        <v>76</v>
      </c>
      <c r="D405" s="91">
        <f>ROUND(((D406+D407+D409+D408)/1000),5)</f>
        <v>1.76603</v>
      </c>
      <c r="E405" s="91">
        <f>ROUND(((E406+E407+E409+E408)/1000),5)</f>
        <v>1.64872</v>
      </c>
      <c r="F405" s="91">
        <f>ROUND(((F406+F407+F409+F408)/1000),5)</f>
        <v>1.5585899999999999</v>
      </c>
      <c r="G405" s="91">
        <f t="shared" ref="G405:AA405" si="234">ROUND(((G406+G407+G409+G408)/1000),5)</f>
        <v>1.45583</v>
      </c>
      <c r="H405" s="91">
        <f t="shared" si="234"/>
        <v>1.4152400000000001</v>
      </c>
      <c r="I405" s="91">
        <f t="shared" si="234"/>
        <v>1.5021100000000001</v>
      </c>
      <c r="J405" s="91">
        <f t="shared" si="234"/>
        <v>1.6883600000000001</v>
      </c>
      <c r="K405" s="91">
        <f t="shared" si="234"/>
        <v>1.8471</v>
      </c>
      <c r="L405" s="91">
        <f t="shared" si="234"/>
        <v>2.1055799999999998</v>
      </c>
      <c r="M405" s="91">
        <f t="shared" si="234"/>
        <v>2.36652</v>
      </c>
      <c r="N405" s="91">
        <f t="shared" si="234"/>
        <v>2.3769399999999998</v>
      </c>
      <c r="O405" s="91">
        <f t="shared" si="234"/>
        <v>2.4066700000000001</v>
      </c>
      <c r="P405" s="91">
        <f t="shared" si="234"/>
        <v>2.37778</v>
      </c>
      <c r="Q405" s="91">
        <f t="shared" si="234"/>
        <v>2.3982199999999998</v>
      </c>
      <c r="R405" s="91">
        <f t="shared" si="234"/>
        <v>2.4651100000000001</v>
      </c>
      <c r="S405" s="91">
        <f t="shared" si="234"/>
        <v>2.4417599999999999</v>
      </c>
      <c r="T405" s="91">
        <f t="shared" si="234"/>
        <v>2.43702</v>
      </c>
      <c r="U405" s="91">
        <f t="shared" si="234"/>
        <v>2.4227599999999998</v>
      </c>
      <c r="V405" s="91">
        <f t="shared" si="234"/>
        <v>2.3848099999999999</v>
      </c>
      <c r="W405" s="91">
        <f t="shared" si="234"/>
        <v>2.3346900000000002</v>
      </c>
      <c r="X405" s="91">
        <f t="shared" si="234"/>
        <v>2.31887</v>
      </c>
      <c r="Y405" s="91">
        <f t="shared" si="234"/>
        <v>2.32179</v>
      </c>
      <c r="Z405" s="91">
        <f t="shared" si="234"/>
        <v>1.99366</v>
      </c>
      <c r="AA405" s="91">
        <f t="shared" si="234"/>
        <v>1.78853</v>
      </c>
    </row>
    <row r="406" spans="1:27" ht="12.75" customHeight="1" outlineLevel="1" x14ac:dyDescent="0.2">
      <c r="A406" s="99" t="s">
        <v>2805</v>
      </c>
      <c r="B406" s="63" t="s">
        <v>238</v>
      </c>
      <c r="C406" s="43" t="s">
        <v>79</v>
      </c>
      <c r="D406" s="44">
        <v>1434.58</v>
      </c>
      <c r="E406" s="44">
        <v>1317.27</v>
      </c>
      <c r="F406" s="44">
        <v>1227.1400000000001</v>
      </c>
      <c r="G406" s="44">
        <v>1124.3800000000001</v>
      </c>
      <c r="H406" s="44">
        <v>1083.79</v>
      </c>
      <c r="I406" s="44">
        <v>1170.6600000000001</v>
      </c>
      <c r="J406" s="44">
        <v>1356.91</v>
      </c>
      <c r="K406" s="44">
        <v>1515.65</v>
      </c>
      <c r="L406" s="44">
        <v>1774.13</v>
      </c>
      <c r="M406" s="44">
        <v>2035.07</v>
      </c>
      <c r="N406" s="44">
        <v>2045.49</v>
      </c>
      <c r="O406" s="44">
        <v>2075.2199999999998</v>
      </c>
      <c r="P406" s="44">
        <v>2046.33</v>
      </c>
      <c r="Q406" s="44">
        <v>2066.77</v>
      </c>
      <c r="R406" s="44">
        <v>2133.66</v>
      </c>
      <c r="S406" s="44">
        <v>2110.31</v>
      </c>
      <c r="T406" s="44">
        <v>2105.5700000000002</v>
      </c>
      <c r="U406" s="44">
        <v>2091.31</v>
      </c>
      <c r="V406" s="44">
        <v>2053.36</v>
      </c>
      <c r="W406" s="44">
        <v>2003.24</v>
      </c>
      <c r="X406" s="44">
        <v>1987.42</v>
      </c>
      <c r="Y406" s="44">
        <v>1990.34</v>
      </c>
      <c r="Z406" s="44">
        <v>1662.21</v>
      </c>
      <c r="AA406" s="44">
        <v>1457.08</v>
      </c>
    </row>
    <row r="407" spans="1:27" ht="12.75" customHeight="1" outlineLevel="1" x14ac:dyDescent="0.2">
      <c r="A407" s="99" t="s">
        <v>2806</v>
      </c>
      <c r="B407" s="63" t="s">
        <v>90</v>
      </c>
      <c r="C407" s="43" t="s">
        <v>79</v>
      </c>
      <c r="D407" s="44">
        <f>$D$327</f>
        <v>217.03</v>
      </c>
      <c r="E407" s="44">
        <f t="shared" ref="E407:AA407" si="235">$D$327</f>
        <v>217.03</v>
      </c>
      <c r="F407" s="44">
        <f t="shared" si="235"/>
        <v>217.03</v>
      </c>
      <c r="G407" s="44">
        <f t="shared" si="235"/>
        <v>217.03</v>
      </c>
      <c r="H407" s="44">
        <f t="shared" si="235"/>
        <v>217.03</v>
      </c>
      <c r="I407" s="44">
        <f t="shared" si="235"/>
        <v>217.03</v>
      </c>
      <c r="J407" s="44">
        <f t="shared" si="235"/>
        <v>217.03</v>
      </c>
      <c r="K407" s="44">
        <f t="shared" si="235"/>
        <v>217.03</v>
      </c>
      <c r="L407" s="44">
        <f t="shared" si="235"/>
        <v>217.03</v>
      </c>
      <c r="M407" s="44">
        <f t="shared" si="235"/>
        <v>217.03</v>
      </c>
      <c r="N407" s="44">
        <f t="shared" si="235"/>
        <v>217.03</v>
      </c>
      <c r="O407" s="44">
        <f t="shared" si="235"/>
        <v>217.03</v>
      </c>
      <c r="P407" s="44">
        <f t="shared" si="235"/>
        <v>217.03</v>
      </c>
      <c r="Q407" s="44">
        <f t="shared" si="235"/>
        <v>217.03</v>
      </c>
      <c r="R407" s="44">
        <f t="shared" si="235"/>
        <v>217.03</v>
      </c>
      <c r="S407" s="44">
        <f t="shared" si="235"/>
        <v>217.03</v>
      </c>
      <c r="T407" s="44">
        <f t="shared" si="235"/>
        <v>217.03</v>
      </c>
      <c r="U407" s="44">
        <f t="shared" si="235"/>
        <v>217.03</v>
      </c>
      <c r="V407" s="44">
        <f t="shared" si="235"/>
        <v>217.03</v>
      </c>
      <c r="W407" s="44">
        <f t="shared" si="235"/>
        <v>217.03</v>
      </c>
      <c r="X407" s="44">
        <f t="shared" si="235"/>
        <v>217.03</v>
      </c>
      <c r="Y407" s="44">
        <f t="shared" si="235"/>
        <v>217.03</v>
      </c>
      <c r="Z407" s="44">
        <f t="shared" si="235"/>
        <v>217.03</v>
      </c>
      <c r="AA407" s="44">
        <f t="shared" si="235"/>
        <v>217.03</v>
      </c>
    </row>
    <row r="408" spans="1:27" ht="12.75" customHeight="1" outlineLevel="1" x14ac:dyDescent="0.2">
      <c r="A408" s="99" t="s">
        <v>2807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customHeight="1" outlineLevel="1" x14ac:dyDescent="0.2">
      <c r="A409" s="99" t="s">
        <v>2808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x14ac:dyDescent="0.2">
      <c r="A410" s="98" t="s">
        <v>2809</v>
      </c>
      <c r="B410" s="28" t="str">
        <f>"18"&amp;"."&amp;$B$801&amp;"."&amp;$B$802</f>
        <v>18.07.2023</v>
      </c>
      <c r="C410" s="90" t="s">
        <v>76</v>
      </c>
      <c r="D410" s="91">
        <f>ROUND(((D411+D412+D414+D413)/1000),5)</f>
        <v>1.64201</v>
      </c>
      <c r="E410" s="91">
        <f>ROUND(((E411+E412+E414+E413)/1000),5)</f>
        <v>1.52559</v>
      </c>
      <c r="F410" s="91">
        <f>ROUND(((F411+F412+F414+F413)/1000),5)</f>
        <v>1.41083</v>
      </c>
      <c r="G410" s="91">
        <f t="shared" ref="G410:AA410" si="237">ROUND(((G411+G412+G414+G413)/1000),5)</f>
        <v>1.3071299999999999</v>
      </c>
      <c r="H410" s="91">
        <f t="shared" si="237"/>
        <v>1.3479699999999999</v>
      </c>
      <c r="I410" s="91">
        <f t="shared" si="237"/>
        <v>1.4480599999999999</v>
      </c>
      <c r="J410" s="91">
        <f t="shared" si="237"/>
        <v>1.56454</v>
      </c>
      <c r="K410" s="91">
        <f t="shared" si="237"/>
        <v>1.83422</v>
      </c>
      <c r="L410" s="91">
        <f t="shared" si="237"/>
        <v>2.0742500000000001</v>
      </c>
      <c r="M410" s="91">
        <f t="shared" si="237"/>
        <v>2.3728899999999999</v>
      </c>
      <c r="N410" s="91">
        <f t="shared" si="237"/>
        <v>2.3933200000000001</v>
      </c>
      <c r="O410" s="91">
        <f t="shared" si="237"/>
        <v>2.3935</v>
      </c>
      <c r="P410" s="91">
        <f t="shared" si="237"/>
        <v>2.3754</v>
      </c>
      <c r="Q410" s="91">
        <f t="shared" si="237"/>
        <v>2.3888199999999999</v>
      </c>
      <c r="R410" s="91">
        <f t="shared" si="237"/>
        <v>2.4553199999999999</v>
      </c>
      <c r="S410" s="91">
        <f t="shared" si="237"/>
        <v>2.4420000000000002</v>
      </c>
      <c r="T410" s="91">
        <f t="shared" si="237"/>
        <v>2.43954</v>
      </c>
      <c r="U410" s="91">
        <f t="shared" si="237"/>
        <v>2.4184399999999999</v>
      </c>
      <c r="V410" s="91">
        <f t="shared" si="237"/>
        <v>2.3791199999999999</v>
      </c>
      <c r="W410" s="91">
        <f t="shared" si="237"/>
        <v>2.3340299999999998</v>
      </c>
      <c r="X410" s="91">
        <f t="shared" si="237"/>
        <v>2.2949600000000001</v>
      </c>
      <c r="Y410" s="91">
        <f t="shared" si="237"/>
        <v>2.2850000000000001</v>
      </c>
      <c r="Z410" s="91">
        <f t="shared" si="237"/>
        <v>1.92746</v>
      </c>
      <c r="AA410" s="91">
        <f t="shared" si="237"/>
        <v>1.77254</v>
      </c>
    </row>
    <row r="411" spans="1:27" ht="12.75" customHeight="1" outlineLevel="1" x14ac:dyDescent="0.2">
      <c r="A411" s="99" t="s">
        <v>2810</v>
      </c>
      <c r="B411" s="63" t="s">
        <v>238</v>
      </c>
      <c r="C411" s="43" t="s">
        <v>79</v>
      </c>
      <c r="D411" s="44">
        <v>1310.56</v>
      </c>
      <c r="E411" s="44">
        <v>1194.1400000000001</v>
      </c>
      <c r="F411" s="44">
        <v>1079.3800000000001</v>
      </c>
      <c r="G411" s="44">
        <v>975.68</v>
      </c>
      <c r="H411" s="44">
        <v>1016.52</v>
      </c>
      <c r="I411" s="44">
        <v>1116.6099999999999</v>
      </c>
      <c r="J411" s="44">
        <v>1233.0899999999999</v>
      </c>
      <c r="K411" s="44">
        <v>1502.77</v>
      </c>
      <c r="L411" s="44">
        <v>1742.8</v>
      </c>
      <c r="M411" s="44">
        <v>2041.44</v>
      </c>
      <c r="N411" s="44">
        <v>2061.87</v>
      </c>
      <c r="O411" s="44">
        <v>2062.0500000000002</v>
      </c>
      <c r="P411" s="44">
        <v>2043.95</v>
      </c>
      <c r="Q411" s="44">
        <v>2057.37</v>
      </c>
      <c r="R411" s="44">
        <v>2123.87</v>
      </c>
      <c r="S411" s="44">
        <v>2110.5500000000002</v>
      </c>
      <c r="T411" s="44">
        <v>2108.09</v>
      </c>
      <c r="U411" s="44">
        <v>2086.9899999999998</v>
      </c>
      <c r="V411" s="44">
        <v>2047.67</v>
      </c>
      <c r="W411" s="44">
        <v>2002.58</v>
      </c>
      <c r="X411" s="44">
        <v>1963.51</v>
      </c>
      <c r="Y411" s="44">
        <v>1953.55</v>
      </c>
      <c r="Z411" s="44">
        <v>1596.01</v>
      </c>
      <c r="AA411" s="44">
        <v>1441.09</v>
      </c>
    </row>
    <row r="412" spans="1:27" ht="12.75" customHeight="1" outlineLevel="1" x14ac:dyDescent="0.2">
      <c r="A412" s="99" t="s">
        <v>2811</v>
      </c>
      <c r="B412" s="63" t="s">
        <v>90</v>
      </c>
      <c r="C412" s="43" t="s">
        <v>79</v>
      </c>
      <c r="D412" s="44">
        <f>$D$327</f>
        <v>217.03</v>
      </c>
      <c r="E412" s="44">
        <f t="shared" ref="E412:AA412" si="238">$D$327</f>
        <v>217.03</v>
      </c>
      <c r="F412" s="44">
        <f t="shared" si="238"/>
        <v>217.03</v>
      </c>
      <c r="G412" s="44">
        <f t="shared" si="238"/>
        <v>217.03</v>
      </c>
      <c r="H412" s="44">
        <f t="shared" si="238"/>
        <v>217.03</v>
      </c>
      <c r="I412" s="44">
        <f t="shared" si="238"/>
        <v>217.03</v>
      </c>
      <c r="J412" s="44">
        <f t="shared" si="238"/>
        <v>217.03</v>
      </c>
      <c r="K412" s="44">
        <f t="shared" si="238"/>
        <v>217.03</v>
      </c>
      <c r="L412" s="44">
        <f t="shared" si="238"/>
        <v>217.03</v>
      </c>
      <c r="M412" s="44">
        <f t="shared" si="238"/>
        <v>217.03</v>
      </c>
      <c r="N412" s="44">
        <f t="shared" si="238"/>
        <v>217.03</v>
      </c>
      <c r="O412" s="44">
        <f t="shared" si="238"/>
        <v>217.03</v>
      </c>
      <c r="P412" s="44">
        <f t="shared" si="238"/>
        <v>217.03</v>
      </c>
      <c r="Q412" s="44">
        <f t="shared" si="238"/>
        <v>217.03</v>
      </c>
      <c r="R412" s="44">
        <f t="shared" si="238"/>
        <v>217.03</v>
      </c>
      <c r="S412" s="44">
        <f t="shared" si="238"/>
        <v>217.03</v>
      </c>
      <c r="T412" s="44">
        <f t="shared" si="238"/>
        <v>217.03</v>
      </c>
      <c r="U412" s="44">
        <f t="shared" si="238"/>
        <v>217.03</v>
      </c>
      <c r="V412" s="44">
        <f t="shared" si="238"/>
        <v>217.03</v>
      </c>
      <c r="W412" s="44">
        <f t="shared" si="238"/>
        <v>217.03</v>
      </c>
      <c r="X412" s="44">
        <f t="shared" si="238"/>
        <v>217.03</v>
      </c>
      <c r="Y412" s="44">
        <f t="shared" si="238"/>
        <v>217.03</v>
      </c>
      <c r="Z412" s="44">
        <f t="shared" si="238"/>
        <v>217.03</v>
      </c>
      <c r="AA412" s="44">
        <f t="shared" si="238"/>
        <v>217.03</v>
      </c>
    </row>
    <row r="413" spans="1:27" ht="12.75" customHeight="1" outlineLevel="1" x14ac:dyDescent="0.2">
      <c r="A413" s="99" t="s">
        <v>2812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customHeight="1" outlineLevel="1" x14ac:dyDescent="0.2">
      <c r="A414" s="99" t="s">
        <v>2813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x14ac:dyDescent="0.2">
      <c r="A415" s="98" t="s">
        <v>2814</v>
      </c>
      <c r="B415" s="28" t="str">
        <f>"19"&amp;"."&amp;$B$801&amp;"."&amp;$B$802</f>
        <v>19.07.2023</v>
      </c>
      <c r="C415" s="90" t="s">
        <v>76</v>
      </c>
      <c r="D415" s="91">
        <f>ROUND(((D416+D417+D419+D418)/1000),5)</f>
        <v>1.6219300000000001</v>
      </c>
      <c r="E415" s="91">
        <f>ROUND(((E416+E417+E419+E418)/1000),5)</f>
        <v>1.4957800000000001</v>
      </c>
      <c r="F415" s="91">
        <f>ROUND(((F416+F417+F419+F418)/1000),5)</f>
        <v>1.3289200000000001</v>
      </c>
      <c r="G415" s="91">
        <f t="shared" ref="G415:AA415" si="240">ROUND(((G416+G417+G419+G418)/1000),5)</f>
        <v>1.25396</v>
      </c>
      <c r="H415" s="91">
        <f t="shared" si="240"/>
        <v>1.2400100000000001</v>
      </c>
      <c r="I415" s="91">
        <f t="shared" si="240"/>
        <v>1.4115500000000001</v>
      </c>
      <c r="J415" s="91">
        <f t="shared" si="240"/>
        <v>1.6026899999999999</v>
      </c>
      <c r="K415" s="91">
        <f t="shared" si="240"/>
        <v>1.8688800000000001</v>
      </c>
      <c r="L415" s="91">
        <f t="shared" si="240"/>
        <v>2.0889199999999999</v>
      </c>
      <c r="M415" s="91">
        <f t="shared" si="240"/>
        <v>2.3606799999999999</v>
      </c>
      <c r="N415" s="91">
        <f t="shared" si="240"/>
        <v>2.4073899999999999</v>
      </c>
      <c r="O415" s="91">
        <f t="shared" si="240"/>
        <v>2.4190100000000001</v>
      </c>
      <c r="P415" s="91">
        <f t="shared" si="240"/>
        <v>2.4167700000000001</v>
      </c>
      <c r="Q415" s="91">
        <f t="shared" si="240"/>
        <v>2.4246300000000001</v>
      </c>
      <c r="R415" s="91">
        <f t="shared" si="240"/>
        <v>2.48549</v>
      </c>
      <c r="S415" s="91">
        <f t="shared" si="240"/>
        <v>2.46909</v>
      </c>
      <c r="T415" s="91">
        <f t="shared" si="240"/>
        <v>2.45587</v>
      </c>
      <c r="U415" s="91">
        <f t="shared" si="240"/>
        <v>2.4369200000000002</v>
      </c>
      <c r="V415" s="91">
        <f t="shared" si="240"/>
        <v>2.3969100000000001</v>
      </c>
      <c r="W415" s="91">
        <f t="shared" si="240"/>
        <v>2.3585400000000001</v>
      </c>
      <c r="X415" s="91">
        <f t="shared" si="240"/>
        <v>2.3317999999999999</v>
      </c>
      <c r="Y415" s="91">
        <f t="shared" si="240"/>
        <v>2.3184300000000002</v>
      </c>
      <c r="Z415" s="91">
        <f t="shared" si="240"/>
        <v>2.0219999999999998</v>
      </c>
      <c r="AA415" s="91">
        <f t="shared" si="240"/>
        <v>1.8936999999999999</v>
      </c>
    </row>
    <row r="416" spans="1:27" ht="12.75" customHeight="1" outlineLevel="1" x14ac:dyDescent="0.2">
      <c r="A416" s="99" t="s">
        <v>2815</v>
      </c>
      <c r="B416" s="63" t="s">
        <v>238</v>
      </c>
      <c r="C416" s="43" t="s">
        <v>79</v>
      </c>
      <c r="D416" s="44">
        <v>1290.48</v>
      </c>
      <c r="E416" s="44">
        <v>1164.33</v>
      </c>
      <c r="F416" s="44">
        <v>997.47</v>
      </c>
      <c r="G416" s="44">
        <v>922.51</v>
      </c>
      <c r="H416" s="44">
        <v>908.56</v>
      </c>
      <c r="I416" s="44">
        <v>1080.0999999999999</v>
      </c>
      <c r="J416" s="44">
        <v>1271.24</v>
      </c>
      <c r="K416" s="44">
        <v>1537.43</v>
      </c>
      <c r="L416" s="44">
        <v>1757.47</v>
      </c>
      <c r="M416" s="44">
        <v>2029.23</v>
      </c>
      <c r="N416" s="44">
        <v>2075.94</v>
      </c>
      <c r="O416" s="44">
        <v>2087.56</v>
      </c>
      <c r="P416" s="44">
        <v>2085.3200000000002</v>
      </c>
      <c r="Q416" s="44">
        <v>2093.1799999999998</v>
      </c>
      <c r="R416" s="44">
        <v>2154.04</v>
      </c>
      <c r="S416" s="44">
        <v>2137.64</v>
      </c>
      <c r="T416" s="44">
        <v>2124.42</v>
      </c>
      <c r="U416" s="44">
        <v>2105.4699999999998</v>
      </c>
      <c r="V416" s="44">
        <v>2065.46</v>
      </c>
      <c r="W416" s="44">
        <v>2027.09</v>
      </c>
      <c r="X416" s="44">
        <v>2000.35</v>
      </c>
      <c r="Y416" s="44">
        <v>1986.98</v>
      </c>
      <c r="Z416" s="44">
        <v>1690.55</v>
      </c>
      <c r="AA416" s="44">
        <v>1562.25</v>
      </c>
    </row>
    <row r="417" spans="1:27" ht="12.75" customHeight="1" outlineLevel="1" x14ac:dyDescent="0.2">
      <c r="A417" s="99" t="s">
        <v>2816</v>
      </c>
      <c r="B417" s="63" t="s">
        <v>90</v>
      </c>
      <c r="C417" s="43" t="s">
        <v>79</v>
      </c>
      <c r="D417" s="44">
        <f>$D$327</f>
        <v>217.03</v>
      </c>
      <c r="E417" s="44">
        <f t="shared" ref="E417:AA417" si="241">$D$327</f>
        <v>217.03</v>
      </c>
      <c r="F417" s="44">
        <f t="shared" si="241"/>
        <v>217.03</v>
      </c>
      <c r="G417" s="44">
        <f t="shared" si="241"/>
        <v>217.03</v>
      </c>
      <c r="H417" s="44">
        <f t="shared" si="241"/>
        <v>217.03</v>
      </c>
      <c r="I417" s="44">
        <f t="shared" si="241"/>
        <v>217.03</v>
      </c>
      <c r="J417" s="44">
        <f t="shared" si="241"/>
        <v>217.03</v>
      </c>
      <c r="K417" s="44">
        <f t="shared" si="241"/>
        <v>217.03</v>
      </c>
      <c r="L417" s="44">
        <f t="shared" si="241"/>
        <v>217.03</v>
      </c>
      <c r="M417" s="44">
        <f t="shared" si="241"/>
        <v>217.03</v>
      </c>
      <c r="N417" s="44">
        <f t="shared" si="241"/>
        <v>217.03</v>
      </c>
      <c r="O417" s="44">
        <f t="shared" si="241"/>
        <v>217.03</v>
      </c>
      <c r="P417" s="44">
        <f t="shared" si="241"/>
        <v>217.03</v>
      </c>
      <c r="Q417" s="44">
        <f t="shared" si="241"/>
        <v>217.03</v>
      </c>
      <c r="R417" s="44">
        <f t="shared" si="241"/>
        <v>217.03</v>
      </c>
      <c r="S417" s="44">
        <f t="shared" si="241"/>
        <v>217.03</v>
      </c>
      <c r="T417" s="44">
        <f t="shared" si="241"/>
        <v>217.03</v>
      </c>
      <c r="U417" s="44">
        <f t="shared" si="241"/>
        <v>217.03</v>
      </c>
      <c r="V417" s="44">
        <f t="shared" si="241"/>
        <v>217.03</v>
      </c>
      <c r="W417" s="44">
        <f t="shared" si="241"/>
        <v>217.03</v>
      </c>
      <c r="X417" s="44">
        <f t="shared" si="241"/>
        <v>217.03</v>
      </c>
      <c r="Y417" s="44">
        <f t="shared" si="241"/>
        <v>217.03</v>
      </c>
      <c r="Z417" s="44">
        <f t="shared" si="241"/>
        <v>217.03</v>
      </c>
      <c r="AA417" s="44">
        <f t="shared" si="241"/>
        <v>217.03</v>
      </c>
    </row>
    <row r="418" spans="1:27" ht="12.75" customHeight="1" outlineLevel="1" x14ac:dyDescent="0.2">
      <c r="A418" s="99" t="s">
        <v>2817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customHeight="1" outlineLevel="1" x14ac:dyDescent="0.2">
      <c r="A419" s="99" t="s">
        <v>2818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x14ac:dyDescent="0.2">
      <c r="A420" s="98" t="s">
        <v>2819</v>
      </c>
      <c r="B420" s="28" t="str">
        <f>"20"&amp;"."&amp;$B$801&amp;"."&amp;$B$802</f>
        <v>20.07.2023</v>
      </c>
      <c r="C420" s="90" t="s">
        <v>76</v>
      </c>
      <c r="D420" s="91">
        <f>ROUND(((D421+D422+D424+D423)/1000),5)</f>
        <v>1.5896300000000001</v>
      </c>
      <c r="E420" s="91">
        <f>ROUND(((E421+E422+E424+E423)/1000),5)</f>
        <v>1.4376199999999999</v>
      </c>
      <c r="F420" s="91">
        <f>ROUND(((F421+F422+F424+F423)/1000),5)</f>
        <v>1.2999000000000001</v>
      </c>
      <c r="G420" s="91">
        <f t="shared" ref="G420:AA420" si="243">ROUND(((G421+G422+G424+G423)/1000),5)</f>
        <v>1.2315400000000001</v>
      </c>
      <c r="H420" s="91">
        <f t="shared" si="243"/>
        <v>1.2145999999999999</v>
      </c>
      <c r="I420" s="91">
        <f t="shared" si="243"/>
        <v>1.3957299999999999</v>
      </c>
      <c r="J420" s="91">
        <f t="shared" si="243"/>
        <v>1.46509</v>
      </c>
      <c r="K420" s="91">
        <f t="shared" si="243"/>
        <v>1.85565</v>
      </c>
      <c r="L420" s="91">
        <f t="shared" si="243"/>
        <v>2.17354</v>
      </c>
      <c r="M420" s="91">
        <f t="shared" si="243"/>
        <v>2.3761199999999998</v>
      </c>
      <c r="N420" s="91">
        <f t="shared" si="243"/>
        <v>2.4308900000000002</v>
      </c>
      <c r="O420" s="91">
        <f t="shared" si="243"/>
        <v>2.4378500000000001</v>
      </c>
      <c r="P420" s="91">
        <f t="shared" si="243"/>
        <v>2.4350499999999999</v>
      </c>
      <c r="Q420" s="91">
        <f t="shared" si="243"/>
        <v>2.43628</v>
      </c>
      <c r="R420" s="91">
        <f t="shared" si="243"/>
        <v>2.4555099999999999</v>
      </c>
      <c r="S420" s="91">
        <f t="shared" si="243"/>
        <v>2.4474999999999998</v>
      </c>
      <c r="T420" s="91">
        <f t="shared" si="243"/>
        <v>2.44659</v>
      </c>
      <c r="U420" s="91">
        <f t="shared" si="243"/>
        <v>2.4344100000000002</v>
      </c>
      <c r="V420" s="91">
        <f t="shared" si="243"/>
        <v>2.39141</v>
      </c>
      <c r="W420" s="91">
        <f t="shared" si="243"/>
        <v>2.3662299999999998</v>
      </c>
      <c r="X420" s="91">
        <f t="shared" si="243"/>
        <v>2.3466</v>
      </c>
      <c r="Y420" s="91">
        <f t="shared" si="243"/>
        <v>2.3360400000000001</v>
      </c>
      <c r="Z420" s="91">
        <f t="shared" si="243"/>
        <v>2.0096799999999999</v>
      </c>
      <c r="AA420" s="91">
        <f t="shared" si="243"/>
        <v>1.7931699999999999</v>
      </c>
    </row>
    <row r="421" spans="1:27" ht="12.75" customHeight="1" outlineLevel="1" x14ac:dyDescent="0.2">
      <c r="A421" s="99" t="s">
        <v>2820</v>
      </c>
      <c r="B421" s="63" t="s">
        <v>238</v>
      </c>
      <c r="C421" s="43" t="s">
        <v>79</v>
      </c>
      <c r="D421" s="44">
        <v>1258.18</v>
      </c>
      <c r="E421" s="44">
        <v>1106.17</v>
      </c>
      <c r="F421" s="44">
        <v>968.45</v>
      </c>
      <c r="G421" s="44">
        <v>900.09</v>
      </c>
      <c r="H421" s="44">
        <v>883.15</v>
      </c>
      <c r="I421" s="44">
        <v>1064.28</v>
      </c>
      <c r="J421" s="44">
        <v>1133.6400000000001</v>
      </c>
      <c r="K421" s="44">
        <v>1524.2</v>
      </c>
      <c r="L421" s="44">
        <v>1842.09</v>
      </c>
      <c r="M421" s="44">
        <v>2044.67</v>
      </c>
      <c r="N421" s="44">
        <v>2099.44</v>
      </c>
      <c r="O421" s="44">
        <v>2106.4</v>
      </c>
      <c r="P421" s="44">
        <v>2103.6</v>
      </c>
      <c r="Q421" s="44">
        <v>2104.83</v>
      </c>
      <c r="R421" s="44">
        <v>2124.06</v>
      </c>
      <c r="S421" s="44">
        <v>2116.0500000000002</v>
      </c>
      <c r="T421" s="44">
        <v>2115.14</v>
      </c>
      <c r="U421" s="44">
        <v>2102.96</v>
      </c>
      <c r="V421" s="44">
        <v>2059.96</v>
      </c>
      <c r="W421" s="44">
        <v>2034.78</v>
      </c>
      <c r="X421" s="44">
        <v>2015.15</v>
      </c>
      <c r="Y421" s="44">
        <v>2004.59</v>
      </c>
      <c r="Z421" s="44">
        <v>1678.23</v>
      </c>
      <c r="AA421" s="44">
        <v>1461.72</v>
      </c>
    </row>
    <row r="422" spans="1:27" ht="12.75" customHeight="1" outlineLevel="1" x14ac:dyDescent="0.2">
      <c r="A422" s="99" t="s">
        <v>2821</v>
      </c>
      <c r="B422" s="63" t="s">
        <v>90</v>
      </c>
      <c r="C422" s="43" t="s">
        <v>79</v>
      </c>
      <c r="D422" s="44">
        <f>$D$327</f>
        <v>217.03</v>
      </c>
      <c r="E422" s="44">
        <f t="shared" ref="E422:AA422" si="244">$D$327</f>
        <v>217.03</v>
      </c>
      <c r="F422" s="44">
        <f t="shared" si="244"/>
        <v>217.03</v>
      </c>
      <c r="G422" s="44">
        <f t="shared" si="244"/>
        <v>217.03</v>
      </c>
      <c r="H422" s="44">
        <f t="shared" si="244"/>
        <v>217.03</v>
      </c>
      <c r="I422" s="44">
        <f t="shared" si="244"/>
        <v>217.03</v>
      </c>
      <c r="J422" s="44">
        <f t="shared" si="244"/>
        <v>217.03</v>
      </c>
      <c r="K422" s="44">
        <f t="shared" si="244"/>
        <v>217.03</v>
      </c>
      <c r="L422" s="44">
        <f t="shared" si="244"/>
        <v>217.03</v>
      </c>
      <c r="M422" s="44">
        <f t="shared" si="244"/>
        <v>217.03</v>
      </c>
      <c r="N422" s="44">
        <f t="shared" si="244"/>
        <v>217.03</v>
      </c>
      <c r="O422" s="44">
        <f t="shared" si="244"/>
        <v>217.03</v>
      </c>
      <c r="P422" s="44">
        <f t="shared" si="244"/>
        <v>217.03</v>
      </c>
      <c r="Q422" s="44">
        <f t="shared" si="244"/>
        <v>217.03</v>
      </c>
      <c r="R422" s="44">
        <f t="shared" si="244"/>
        <v>217.03</v>
      </c>
      <c r="S422" s="44">
        <f t="shared" si="244"/>
        <v>217.03</v>
      </c>
      <c r="T422" s="44">
        <f t="shared" si="244"/>
        <v>217.03</v>
      </c>
      <c r="U422" s="44">
        <f t="shared" si="244"/>
        <v>217.03</v>
      </c>
      <c r="V422" s="44">
        <f t="shared" si="244"/>
        <v>217.03</v>
      </c>
      <c r="W422" s="44">
        <f t="shared" si="244"/>
        <v>217.03</v>
      </c>
      <c r="X422" s="44">
        <f t="shared" si="244"/>
        <v>217.03</v>
      </c>
      <c r="Y422" s="44">
        <f t="shared" si="244"/>
        <v>217.03</v>
      </c>
      <c r="Z422" s="44">
        <f t="shared" si="244"/>
        <v>217.03</v>
      </c>
      <c r="AA422" s="44">
        <f t="shared" si="244"/>
        <v>217.03</v>
      </c>
    </row>
    <row r="423" spans="1:27" ht="12.75" customHeight="1" outlineLevel="1" x14ac:dyDescent="0.2">
      <c r="A423" s="99" t="s">
        <v>2822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customHeight="1" outlineLevel="1" x14ac:dyDescent="0.2">
      <c r="A424" s="99" t="s">
        <v>2823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x14ac:dyDescent="0.2">
      <c r="A425" s="98" t="s">
        <v>2824</v>
      </c>
      <c r="B425" s="28" t="str">
        <f>"21"&amp;"."&amp;$B$801&amp;"."&amp;$B$802</f>
        <v>21.07.2023</v>
      </c>
      <c r="C425" s="90" t="s">
        <v>76</v>
      </c>
      <c r="D425" s="91">
        <f>ROUND(((D426+D427+D429+D428)/1000),5)</f>
        <v>1.5524899999999999</v>
      </c>
      <c r="E425" s="91">
        <f>ROUND(((E426+E427+E429+E428)/1000),5)</f>
        <v>1.41275</v>
      </c>
      <c r="F425" s="91">
        <f>ROUND(((F426+F427+F429+F428)/1000),5)</f>
        <v>1.33833</v>
      </c>
      <c r="G425" s="91">
        <f t="shared" ref="G425:AA425" si="246">ROUND(((G426+G427+G429+G428)/1000),5)</f>
        <v>1.26169</v>
      </c>
      <c r="H425" s="91">
        <f t="shared" si="246"/>
        <v>1.23393</v>
      </c>
      <c r="I425" s="91">
        <f t="shared" si="246"/>
        <v>1.3828</v>
      </c>
      <c r="J425" s="91">
        <f t="shared" si="246"/>
        <v>1.50122</v>
      </c>
      <c r="K425" s="91">
        <f t="shared" si="246"/>
        <v>1.80385</v>
      </c>
      <c r="L425" s="91">
        <f t="shared" si="246"/>
        <v>2.2382599999999999</v>
      </c>
      <c r="M425" s="91">
        <f t="shared" si="246"/>
        <v>2.4300700000000002</v>
      </c>
      <c r="N425" s="91">
        <f t="shared" si="246"/>
        <v>2.44733</v>
      </c>
      <c r="O425" s="91">
        <f t="shared" si="246"/>
        <v>2.44164</v>
      </c>
      <c r="P425" s="91">
        <f t="shared" si="246"/>
        <v>2.4331800000000001</v>
      </c>
      <c r="Q425" s="91">
        <f t="shared" si="246"/>
        <v>2.4428100000000001</v>
      </c>
      <c r="R425" s="91">
        <f t="shared" si="246"/>
        <v>2.4419900000000001</v>
      </c>
      <c r="S425" s="91">
        <f t="shared" si="246"/>
        <v>2.4359000000000002</v>
      </c>
      <c r="T425" s="91">
        <f t="shared" si="246"/>
        <v>2.43119</v>
      </c>
      <c r="U425" s="91">
        <f t="shared" si="246"/>
        <v>2.4298199999999999</v>
      </c>
      <c r="V425" s="91">
        <f t="shared" si="246"/>
        <v>2.41188</v>
      </c>
      <c r="W425" s="91">
        <f t="shared" si="246"/>
        <v>2.4117600000000001</v>
      </c>
      <c r="X425" s="91">
        <f t="shared" si="246"/>
        <v>2.3971200000000001</v>
      </c>
      <c r="Y425" s="91">
        <f t="shared" si="246"/>
        <v>2.40069</v>
      </c>
      <c r="Z425" s="91">
        <f t="shared" si="246"/>
        <v>2.25563</v>
      </c>
      <c r="AA425" s="91">
        <f t="shared" si="246"/>
        <v>1.9057200000000001</v>
      </c>
    </row>
    <row r="426" spans="1:27" ht="12.75" customHeight="1" outlineLevel="1" x14ac:dyDescent="0.2">
      <c r="A426" s="99" t="s">
        <v>2825</v>
      </c>
      <c r="B426" s="63" t="s">
        <v>238</v>
      </c>
      <c r="C426" s="43" t="s">
        <v>79</v>
      </c>
      <c r="D426" s="44">
        <v>1221.04</v>
      </c>
      <c r="E426" s="44">
        <v>1081.3</v>
      </c>
      <c r="F426" s="44">
        <v>1006.88</v>
      </c>
      <c r="G426" s="44">
        <v>930.24</v>
      </c>
      <c r="H426" s="44">
        <v>902.48</v>
      </c>
      <c r="I426" s="44">
        <v>1051.3499999999999</v>
      </c>
      <c r="J426" s="44">
        <v>1169.77</v>
      </c>
      <c r="K426" s="44">
        <v>1472.4</v>
      </c>
      <c r="L426" s="44">
        <v>1906.81</v>
      </c>
      <c r="M426" s="44">
        <v>2098.62</v>
      </c>
      <c r="N426" s="44">
        <v>2115.88</v>
      </c>
      <c r="O426" s="44">
        <v>2110.19</v>
      </c>
      <c r="P426" s="44">
        <v>2101.73</v>
      </c>
      <c r="Q426" s="44">
        <v>2111.36</v>
      </c>
      <c r="R426" s="44">
        <v>2110.54</v>
      </c>
      <c r="S426" s="44">
        <v>2104.4499999999998</v>
      </c>
      <c r="T426" s="44">
        <v>2099.7399999999998</v>
      </c>
      <c r="U426" s="44">
        <v>2098.37</v>
      </c>
      <c r="V426" s="44">
        <v>2080.4299999999998</v>
      </c>
      <c r="W426" s="44">
        <v>2080.31</v>
      </c>
      <c r="X426" s="44">
        <v>2065.67</v>
      </c>
      <c r="Y426" s="44">
        <v>2069.2399999999998</v>
      </c>
      <c r="Z426" s="44">
        <v>1924.18</v>
      </c>
      <c r="AA426" s="44">
        <v>1574.27</v>
      </c>
    </row>
    <row r="427" spans="1:27" ht="12.75" customHeight="1" outlineLevel="1" x14ac:dyDescent="0.2">
      <c r="A427" s="99" t="s">
        <v>2826</v>
      </c>
      <c r="B427" s="63" t="s">
        <v>90</v>
      </c>
      <c r="C427" s="43" t="s">
        <v>79</v>
      </c>
      <c r="D427" s="44">
        <f>$D$327</f>
        <v>217.03</v>
      </c>
      <c r="E427" s="44">
        <f t="shared" ref="E427:AA427" si="247">$D$327</f>
        <v>217.03</v>
      </c>
      <c r="F427" s="44">
        <f t="shared" si="247"/>
        <v>217.03</v>
      </c>
      <c r="G427" s="44">
        <f t="shared" si="247"/>
        <v>217.03</v>
      </c>
      <c r="H427" s="44">
        <f t="shared" si="247"/>
        <v>217.03</v>
      </c>
      <c r="I427" s="44">
        <f t="shared" si="247"/>
        <v>217.03</v>
      </c>
      <c r="J427" s="44">
        <f t="shared" si="247"/>
        <v>217.03</v>
      </c>
      <c r="K427" s="44">
        <f t="shared" si="247"/>
        <v>217.03</v>
      </c>
      <c r="L427" s="44">
        <f t="shared" si="247"/>
        <v>217.03</v>
      </c>
      <c r="M427" s="44">
        <f t="shared" si="247"/>
        <v>217.03</v>
      </c>
      <c r="N427" s="44">
        <f t="shared" si="247"/>
        <v>217.03</v>
      </c>
      <c r="O427" s="44">
        <f t="shared" si="247"/>
        <v>217.03</v>
      </c>
      <c r="P427" s="44">
        <f t="shared" si="247"/>
        <v>217.03</v>
      </c>
      <c r="Q427" s="44">
        <f t="shared" si="247"/>
        <v>217.03</v>
      </c>
      <c r="R427" s="44">
        <f t="shared" si="247"/>
        <v>217.03</v>
      </c>
      <c r="S427" s="44">
        <f t="shared" si="247"/>
        <v>217.03</v>
      </c>
      <c r="T427" s="44">
        <f t="shared" si="247"/>
        <v>217.03</v>
      </c>
      <c r="U427" s="44">
        <f t="shared" si="247"/>
        <v>217.03</v>
      </c>
      <c r="V427" s="44">
        <f t="shared" si="247"/>
        <v>217.03</v>
      </c>
      <c r="W427" s="44">
        <f t="shared" si="247"/>
        <v>217.03</v>
      </c>
      <c r="X427" s="44">
        <f t="shared" si="247"/>
        <v>217.03</v>
      </c>
      <c r="Y427" s="44">
        <f t="shared" si="247"/>
        <v>217.03</v>
      </c>
      <c r="Z427" s="44">
        <f t="shared" si="247"/>
        <v>217.03</v>
      </c>
      <c r="AA427" s="44">
        <f t="shared" si="247"/>
        <v>217.03</v>
      </c>
    </row>
    <row r="428" spans="1:27" ht="12.75" customHeight="1" outlineLevel="1" x14ac:dyDescent="0.2">
      <c r="A428" s="99" t="s">
        <v>2827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customHeight="1" outlineLevel="1" x14ac:dyDescent="0.2">
      <c r="A429" s="99" t="s">
        <v>2828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x14ac:dyDescent="0.2">
      <c r="A430" s="98" t="s">
        <v>2829</v>
      </c>
      <c r="B430" s="28" t="str">
        <f>"22"&amp;"."&amp;$B$801&amp;"."&amp;$B$802</f>
        <v>22.07.2023</v>
      </c>
      <c r="C430" s="90" t="s">
        <v>76</v>
      </c>
      <c r="D430" s="91">
        <f>ROUND(((D431+D432+D434+D433)/1000),5)</f>
        <v>1.8954500000000001</v>
      </c>
      <c r="E430" s="91">
        <f>ROUND(((E431+E432+E434+E433)/1000),5)</f>
        <v>1.7607900000000001</v>
      </c>
      <c r="F430" s="91">
        <f>ROUND(((F431+F432+F434+F433)/1000),5)</f>
        <v>1.62009</v>
      </c>
      <c r="G430" s="91">
        <f t="shared" ref="G430:AA430" si="249">ROUND(((G431+G432+G434+G433)/1000),5)</f>
        <v>1.5083800000000001</v>
      </c>
      <c r="H430" s="91">
        <f t="shared" si="249"/>
        <v>1.4573</v>
      </c>
      <c r="I430" s="91">
        <f t="shared" si="249"/>
        <v>1.5273399999999999</v>
      </c>
      <c r="J430" s="91">
        <f t="shared" si="249"/>
        <v>1.65927</v>
      </c>
      <c r="K430" s="91">
        <f t="shared" si="249"/>
        <v>1.7871900000000001</v>
      </c>
      <c r="L430" s="91">
        <f t="shared" si="249"/>
        <v>1.9478</v>
      </c>
      <c r="M430" s="91">
        <f t="shared" si="249"/>
        <v>2.3555000000000001</v>
      </c>
      <c r="N430" s="91">
        <f t="shared" si="249"/>
        <v>2.42353</v>
      </c>
      <c r="O430" s="91">
        <f t="shared" si="249"/>
        <v>2.4324699999999999</v>
      </c>
      <c r="P430" s="91">
        <f t="shared" si="249"/>
        <v>2.42685</v>
      </c>
      <c r="Q430" s="91">
        <f t="shared" si="249"/>
        <v>2.4235000000000002</v>
      </c>
      <c r="R430" s="91">
        <f t="shared" si="249"/>
        <v>2.4251499999999999</v>
      </c>
      <c r="S430" s="91">
        <f t="shared" si="249"/>
        <v>2.4157500000000001</v>
      </c>
      <c r="T430" s="91">
        <f t="shared" si="249"/>
        <v>2.3872900000000001</v>
      </c>
      <c r="U430" s="91">
        <f t="shared" si="249"/>
        <v>2.3528699999999998</v>
      </c>
      <c r="V430" s="91">
        <f t="shared" si="249"/>
        <v>2.3265500000000001</v>
      </c>
      <c r="W430" s="91">
        <f t="shared" si="249"/>
        <v>2.27461</v>
      </c>
      <c r="X430" s="91">
        <f t="shared" si="249"/>
        <v>2.2677900000000002</v>
      </c>
      <c r="Y430" s="91">
        <f t="shared" si="249"/>
        <v>2.2823799999999999</v>
      </c>
      <c r="Z430" s="91">
        <f t="shared" si="249"/>
        <v>2.0992999999999999</v>
      </c>
      <c r="AA430" s="91">
        <f t="shared" si="249"/>
        <v>1.8922099999999999</v>
      </c>
    </row>
    <row r="431" spans="1:27" ht="12.75" customHeight="1" outlineLevel="1" x14ac:dyDescent="0.2">
      <c r="A431" s="99" t="s">
        <v>2830</v>
      </c>
      <c r="B431" s="63" t="s">
        <v>238</v>
      </c>
      <c r="C431" s="43" t="s">
        <v>79</v>
      </c>
      <c r="D431" s="44">
        <v>1564</v>
      </c>
      <c r="E431" s="44">
        <v>1429.34</v>
      </c>
      <c r="F431" s="44">
        <v>1288.6400000000001</v>
      </c>
      <c r="G431" s="44">
        <v>1176.93</v>
      </c>
      <c r="H431" s="44">
        <v>1125.8499999999999</v>
      </c>
      <c r="I431" s="44">
        <v>1195.8900000000001</v>
      </c>
      <c r="J431" s="44">
        <v>1327.82</v>
      </c>
      <c r="K431" s="44">
        <v>1455.74</v>
      </c>
      <c r="L431" s="44">
        <v>1616.35</v>
      </c>
      <c r="M431" s="44">
        <v>2024.05</v>
      </c>
      <c r="N431" s="44">
        <v>2092.08</v>
      </c>
      <c r="O431" s="44">
        <v>2101.02</v>
      </c>
      <c r="P431" s="44">
        <v>2095.4</v>
      </c>
      <c r="Q431" s="44">
        <v>2092.0500000000002</v>
      </c>
      <c r="R431" s="44">
        <v>2093.6999999999998</v>
      </c>
      <c r="S431" s="44">
        <v>2084.3000000000002</v>
      </c>
      <c r="T431" s="44">
        <v>2055.84</v>
      </c>
      <c r="U431" s="44">
        <v>2021.42</v>
      </c>
      <c r="V431" s="44">
        <v>1995.1</v>
      </c>
      <c r="W431" s="44">
        <v>1943.16</v>
      </c>
      <c r="X431" s="44">
        <v>1936.34</v>
      </c>
      <c r="Y431" s="44">
        <v>1950.93</v>
      </c>
      <c r="Z431" s="44">
        <v>1767.85</v>
      </c>
      <c r="AA431" s="44">
        <v>1560.76</v>
      </c>
    </row>
    <row r="432" spans="1:27" ht="12.75" customHeight="1" outlineLevel="1" x14ac:dyDescent="0.2">
      <c r="A432" s="99" t="s">
        <v>2831</v>
      </c>
      <c r="B432" s="63" t="s">
        <v>90</v>
      </c>
      <c r="C432" s="43" t="s">
        <v>79</v>
      </c>
      <c r="D432" s="44">
        <f>$D$327</f>
        <v>217.03</v>
      </c>
      <c r="E432" s="44">
        <f t="shared" ref="E432:AA432" si="250">$D$327</f>
        <v>217.03</v>
      </c>
      <c r="F432" s="44">
        <f t="shared" si="250"/>
        <v>217.03</v>
      </c>
      <c r="G432" s="44">
        <f t="shared" si="250"/>
        <v>217.03</v>
      </c>
      <c r="H432" s="44">
        <f t="shared" si="250"/>
        <v>217.03</v>
      </c>
      <c r="I432" s="44">
        <f t="shared" si="250"/>
        <v>217.03</v>
      </c>
      <c r="J432" s="44">
        <f t="shared" si="250"/>
        <v>217.03</v>
      </c>
      <c r="K432" s="44">
        <f t="shared" si="250"/>
        <v>217.03</v>
      </c>
      <c r="L432" s="44">
        <f t="shared" si="250"/>
        <v>217.03</v>
      </c>
      <c r="M432" s="44">
        <f t="shared" si="250"/>
        <v>217.03</v>
      </c>
      <c r="N432" s="44">
        <f t="shared" si="250"/>
        <v>217.03</v>
      </c>
      <c r="O432" s="44">
        <f t="shared" si="250"/>
        <v>217.03</v>
      </c>
      <c r="P432" s="44">
        <f t="shared" si="250"/>
        <v>217.03</v>
      </c>
      <c r="Q432" s="44">
        <f t="shared" si="250"/>
        <v>217.03</v>
      </c>
      <c r="R432" s="44">
        <f t="shared" si="250"/>
        <v>217.03</v>
      </c>
      <c r="S432" s="44">
        <f t="shared" si="250"/>
        <v>217.03</v>
      </c>
      <c r="T432" s="44">
        <f t="shared" si="250"/>
        <v>217.03</v>
      </c>
      <c r="U432" s="44">
        <f t="shared" si="250"/>
        <v>217.03</v>
      </c>
      <c r="V432" s="44">
        <f t="shared" si="250"/>
        <v>217.03</v>
      </c>
      <c r="W432" s="44">
        <f t="shared" si="250"/>
        <v>217.03</v>
      </c>
      <c r="X432" s="44">
        <f t="shared" si="250"/>
        <v>217.03</v>
      </c>
      <c r="Y432" s="44">
        <f t="shared" si="250"/>
        <v>217.03</v>
      </c>
      <c r="Z432" s="44">
        <f t="shared" si="250"/>
        <v>217.03</v>
      </c>
      <c r="AA432" s="44">
        <f t="shared" si="250"/>
        <v>217.03</v>
      </c>
    </row>
    <row r="433" spans="1:27" ht="12.75" customHeight="1" outlineLevel="1" x14ac:dyDescent="0.2">
      <c r="A433" s="99" t="s">
        <v>2832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customHeight="1" outlineLevel="1" x14ac:dyDescent="0.2">
      <c r="A434" s="99" t="s">
        <v>2833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x14ac:dyDescent="0.2">
      <c r="A435" s="98" t="s">
        <v>2834</v>
      </c>
      <c r="B435" s="28" t="str">
        <f>"23"&amp;"."&amp;$B$801&amp;"."&amp;$B$802</f>
        <v>23.07.2023</v>
      </c>
      <c r="C435" s="90" t="s">
        <v>76</v>
      </c>
      <c r="D435" s="91">
        <f>ROUND(((D436+D437+D439+D438)/1000),5)</f>
        <v>1.7081599999999999</v>
      </c>
      <c r="E435" s="91">
        <f>ROUND(((E436+E437+E439+E438)/1000),5)</f>
        <v>1.5603499999999999</v>
      </c>
      <c r="F435" s="91">
        <f>ROUND(((F436+F437+F439+F438)/1000),5)</f>
        <v>1.38642</v>
      </c>
      <c r="G435" s="91">
        <f t="shared" ref="G435:AA435" si="252">ROUND(((G436+G437+G439+G438)/1000),5)</f>
        <v>1.2825899999999999</v>
      </c>
      <c r="H435" s="91">
        <f t="shared" si="252"/>
        <v>1.2321</v>
      </c>
      <c r="I435" s="91">
        <f t="shared" si="252"/>
        <v>1.2865800000000001</v>
      </c>
      <c r="J435" s="91">
        <f t="shared" si="252"/>
        <v>1.28667</v>
      </c>
      <c r="K435" s="91">
        <f t="shared" si="252"/>
        <v>1.5829200000000001</v>
      </c>
      <c r="L435" s="91">
        <f t="shared" si="252"/>
        <v>1.8023</v>
      </c>
      <c r="M435" s="91">
        <f t="shared" si="252"/>
        <v>2.01993</v>
      </c>
      <c r="N435" s="91">
        <f t="shared" si="252"/>
        <v>2.2029800000000002</v>
      </c>
      <c r="O435" s="91">
        <f t="shared" si="252"/>
        <v>2.2410800000000002</v>
      </c>
      <c r="P435" s="91">
        <f t="shared" si="252"/>
        <v>2.2462599999999999</v>
      </c>
      <c r="Q435" s="91">
        <f t="shared" si="252"/>
        <v>2.2509299999999999</v>
      </c>
      <c r="R435" s="91">
        <f t="shared" si="252"/>
        <v>2.2506200000000001</v>
      </c>
      <c r="S435" s="91">
        <f t="shared" si="252"/>
        <v>2.2444000000000002</v>
      </c>
      <c r="T435" s="91">
        <f t="shared" si="252"/>
        <v>2.2048100000000002</v>
      </c>
      <c r="U435" s="91">
        <f t="shared" si="252"/>
        <v>2.19415</v>
      </c>
      <c r="V435" s="91">
        <f t="shared" si="252"/>
        <v>2.1867200000000002</v>
      </c>
      <c r="W435" s="91">
        <f t="shared" si="252"/>
        <v>2.1780400000000002</v>
      </c>
      <c r="X435" s="91">
        <f t="shared" si="252"/>
        <v>2.1838099999999998</v>
      </c>
      <c r="Y435" s="91">
        <f t="shared" si="252"/>
        <v>2.1802700000000002</v>
      </c>
      <c r="Z435" s="91">
        <f t="shared" si="252"/>
        <v>2.0020500000000001</v>
      </c>
      <c r="AA435" s="91">
        <f t="shared" si="252"/>
        <v>1.83138</v>
      </c>
    </row>
    <row r="436" spans="1:27" ht="12.75" customHeight="1" outlineLevel="1" x14ac:dyDescent="0.2">
      <c r="A436" s="99" t="s">
        <v>2835</v>
      </c>
      <c r="B436" s="63" t="s">
        <v>238</v>
      </c>
      <c r="C436" s="43" t="s">
        <v>79</v>
      </c>
      <c r="D436" s="44">
        <v>1376.71</v>
      </c>
      <c r="E436" s="44">
        <v>1228.9000000000001</v>
      </c>
      <c r="F436" s="44">
        <v>1054.97</v>
      </c>
      <c r="G436" s="44">
        <v>951.14</v>
      </c>
      <c r="H436" s="44">
        <v>900.65</v>
      </c>
      <c r="I436" s="44">
        <v>955.13</v>
      </c>
      <c r="J436" s="44">
        <v>955.22</v>
      </c>
      <c r="K436" s="44">
        <v>1251.47</v>
      </c>
      <c r="L436" s="44">
        <v>1470.85</v>
      </c>
      <c r="M436" s="44">
        <v>1688.48</v>
      </c>
      <c r="N436" s="44">
        <v>1871.53</v>
      </c>
      <c r="O436" s="44">
        <v>1909.63</v>
      </c>
      <c r="P436" s="44">
        <v>1914.81</v>
      </c>
      <c r="Q436" s="44">
        <v>1919.48</v>
      </c>
      <c r="R436" s="44">
        <v>1919.17</v>
      </c>
      <c r="S436" s="44">
        <v>1912.95</v>
      </c>
      <c r="T436" s="44">
        <v>1873.36</v>
      </c>
      <c r="U436" s="44">
        <v>1862.7</v>
      </c>
      <c r="V436" s="44">
        <v>1855.27</v>
      </c>
      <c r="W436" s="44">
        <v>1846.59</v>
      </c>
      <c r="X436" s="44">
        <v>1852.36</v>
      </c>
      <c r="Y436" s="44">
        <v>1848.82</v>
      </c>
      <c r="Z436" s="44">
        <v>1670.6</v>
      </c>
      <c r="AA436" s="44">
        <v>1499.93</v>
      </c>
    </row>
    <row r="437" spans="1:27" ht="12.75" customHeight="1" outlineLevel="1" x14ac:dyDescent="0.2">
      <c r="A437" s="99" t="s">
        <v>2836</v>
      </c>
      <c r="B437" s="63" t="s">
        <v>90</v>
      </c>
      <c r="C437" s="43" t="s">
        <v>79</v>
      </c>
      <c r="D437" s="44">
        <f>$D$327</f>
        <v>217.03</v>
      </c>
      <c r="E437" s="44">
        <f t="shared" ref="E437:AA437" si="253">$D$327</f>
        <v>217.03</v>
      </c>
      <c r="F437" s="44">
        <f t="shared" si="253"/>
        <v>217.03</v>
      </c>
      <c r="G437" s="44">
        <f t="shared" si="253"/>
        <v>217.03</v>
      </c>
      <c r="H437" s="44">
        <f t="shared" si="253"/>
        <v>217.03</v>
      </c>
      <c r="I437" s="44">
        <f t="shared" si="253"/>
        <v>217.03</v>
      </c>
      <c r="J437" s="44">
        <f t="shared" si="253"/>
        <v>217.03</v>
      </c>
      <c r="K437" s="44">
        <f t="shared" si="253"/>
        <v>217.03</v>
      </c>
      <c r="L437" s="44">
        <f t="shared" si="253"/>
        <v>217.03</v>
      </c>
      <c r="M437" s="44">
        <f t="shared" si="253"/>
        <v>217.03</v>
      </c>
      <c r="N437" s="44">
        <f t="shared" si="253"/>
        <v>217.03</v>
      </c>
      <c r="O437" s="44">
        <f t="shared" si="253"/>
        <v>217.03</v>
      </c>
      <c r="P437" s="44">
        <f t="shared" si="253"/>
        <v>217.03</v>
      </c>
      <c r="Q437" s="44">
        <f t="shared" si="253"/>
        <v>217.03</v>
      </c>
      <c r="R437" s="44">
        <f t="shared" si="253"/>
        <v>217.03</v>
      </c>
      <c r="S437" s="44">
        <f t="shared" si="253"/>
        <v>217.03</v>
      </c>
      <c r="T437" s="44">
        <f t="shared" si="253"/>
        <v>217.03</v>
      </c>
      <c r="U437" s="44">
        <f t="shared" si="253"/>
        <v>217.03</v>
      </c>
      <c r="V437" s="44">
        <f t="shared" si="253"/>
        <v>217.03</v>
      </c>
      <c r="W437" s="44">
        <f t="shared" si="253"/>
        <v>217.03</v>
      </c>
      <c r="X437" s="44">
        <f t="shared" si="253"/>
        <v>217.03</v>
      </c>
      <c r="Y437" s="44">
        <f t="shared" si="253"/>
        <v>217.03</v>
      </c>
      <c r="Z437" s="44">
        <f t="shared" si="253"/>
        <v>217.03</v>
      </c>
      <c r="AA437" s="44">
        <f t="shared" si="253"/>
        <v>217.03</v>
      </c>
    </row>
    <row r="438" spans="1:27" ht="12.75" customHeight="1" outlineLevel="1" x14ac:dyDescent="0.2">
      <c r="A438" s="99" t="s">
        <v>2837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customHeight="1" outlineLevel="1" x14ac:dyDescent="0.2">
      <c r="A439" s="99" t="s">
        <v>2838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x14ac:dyDescent="0.2">
      <c r="A440" s="98" t="s">
        <v>2839</v>
      </c>
      <c r="B440" s="28" t="str">
        <f>"24"&amp;"."&amp;$B$801&amp;"."&amp;$B$802</f>
        <v>24.07.2023</v>
      </c>
      <c r="C440" s="90" t="s">
        <v>76</v>
      </c>
      <c r="D440" s="91">
        <f>ROUND(((D441+D442+D444+D443)/1000),5)</f>
        <v>1.61222</v>
      </c>
      <c r="E440" s="91">
        <f>ROUND(((E441+E442+E444+E443)/1000),5)</f>
        <v>1.4614400000000001</v>
      </c>
      <c r="F440" s="91">
        <f>ROUND(((F441+F442+F444+F443)/1000),5)</f>
        <v>1.39463</v>
      </c>
      <c r="G440" s="91">
        <f t="shared" ref="G440:AA440" si="255">ROUND(((G441+G442+G444+G443)/1000),5)</f>
        <v>1.3145</v>
      </c>
      <c r="H440" s="91">
        <f t="shared" si="255"/>
        <v>1.28626</v>
      </c>
      <c r="I440" s="91">
        <f t="shared" si="255"/>
        <v>1.45503</v>
      </c>
      <c r="J440" s="91">
        <f t="shared" si="255"/>
        <v>1.66689</v>
      </c>
      <c r="K440" s="91">
        <f t="shared" si="255"/>
        <v>1.79704</v>
      </c>
      <c r="L440" s="91">
        <f t="shared" si="255"/>
        <v>2.13347</v>
      </c>
      <c r="M440" s="91">
        <f t="shared" si="255"/>
        <v>2.3635700000000002</v>
      </c>
      <c r="N440" s="91">
        <f t="shared" si="255"/>
        <v>2.4295499999999999</v>
      </c>
      <c r="O440" s="91">
        <f t="shared" si="255"/>
        <v>2.4357600000000001</v>
      </c>
      <c r="P440" s="91">
        <f t="shared" si="255"/>
        <v>2.4230299999999998</v>
      </c>
      <c r="Q440" s="91">
        <f t="shared" si="255"/>
        <v>2.4665900000000001</v>
      </c>
      <c r="R440" s="91">
        <f t="shared" si="255"/>
        <v>2.46123</v>
      </c>
      <c r="S440" s="91">
        <f t="shared" si="255"/>
        <v>2.4352</v>
      </c>
      <c r="T440" s="91">
        <f t="shared" si="255"/>
        <v>2.4211800000000001</v>
      </c>
      <c r="U440" s="91">
        <f t="shared" si="255"/>
        <v>2.40021</v>
      </c>
      <c r="V440" s="91">
        <f t="shared" si="255"/>
        <v>2.34917</v>
      </c>
      <c r="W440" s="91">
        <f t="shared" si="255"/>
        <v>2.3312200000000001</v>
      </c>
      <c r="X440" s="91">
        <f t="shared" si="255"/>
        <v>2.27346</v>
      </c>
      <c r="Y440" s="91">
        <f t="shared" si="255"/>
        <v>2.2677700000000001</v>
      </c>
      <c r="Z440" s="91">
        <f t="shared" si="255"/>
        <v>1.9610399999999999</v>
      </c>
      <c r="AA440" s="91">
        <f t="shared" si="255"/>
        <v>1.7606900000000001</v>
      </c>
    </row>
    <row r="441" spans="1:27" ht="12.75" customHeight="1" outlineLevel="1" x14ac:dyDescent="0.2">
      <c r="A441" s="99" t="s">
        <v>2840</v>
      </c>
      <c r="B441" s="63" t="s">
        <v>238</v>
      </c>
      <c r="C441" s="43" t="s">
        <v>79</v>
      </c>
      <c r="D441" s="44">
        <v>1280.77</v>
      </c>
      <c r="E441" s="44">
        <v>1129.99</v>
      </c>
      <c r="F441" s="44">
        <v>1063.18</v>
      </c>
      <c r="G441" s="44">
        <v>983.05</v>
      </c>
      <c r="H441" s="44">
        <v>954.81</v>
      </c>
      <c r="I441" s="44">
        <v>1123.58</v>
      </c>
      <c r="J441" s="44">
        <v>1335.44</v>
      </c>
      <c r="K441" s="44">
        <v>1465.59</v>
      </c>
      <c r="L441" s="44">
        <v>1802.02</v>
      </c>
      <c r="M441" s="44">
        <v>2032.12</v>
      </c>
      <c r="N441" s="44">
        <v>2098.1</v>
      </c>
      <c r="O441" s="44">
        <v>2104.31</v>
      </c>
      <c r="P441" s="44">
        <v>2091.58</v>
      </c>
      <c r="Q441" s="44">
        <v>2135.14</v>
      </c>
      <c r="R441" s="44">
        <v>2129.7800000000002</v>
      </c>
      <c r="S441" s="44">
        <v>2103.75</v>
      </c>
      <c r="T441" s="44">
        <v>2089.73</v>
      </c>
      <c r="U441" s="44">
        <v>2068.7600000000002</v>
      </c>
      <c r="V441" s="44">
        <v>2017.72</v>
      </c>
      <c r="W441" s="44">
        <v>1999.77</v>
      </c>
      <c r="X441" s="44">
        <v>1942.01</v>
      </c>
      <c r="Y441" s="44">
        <v>1936.32</v>
      </c>
      <c r="Z441" s="44">
        <v>1629.59</v>
      </c>
      <c r="AA441" s="44">
        <v>1429.24</v>
      </c>
    </row>
    <row r="442" spans="1:27" ht="12.75" customHeight="1" outlineLevel="1" x14ac:dyDescent="0.2">
      <c r="A442" s="99" t="s">
        <v>2841</v>
      </c>
      <c r="B442" s="63" t="s">
        <v>90</v>
      </c>
      <c r="C442" s="43" t="s">
        <v>79</v>
      </c>
      <c r="D442" s="44">
        <f>$D$327</f>
        <v>217.03</v>
      </c>
      <c r="E442" s="44">
        <f t="shared" ref="E442:AA442" si="256">$D$327</f>
        <v>217.03</v>
      </c>
      <c r="F442" s="44">
        <f t="shared" si="256"/>
        <v>217.03</v>
      </c>
      <c r="G442" s="44">
        <f t="shared" si="256"/>
        <v>217.03</v>
      </c>
      <c r="H442" s="44">
        <f t="shared" si="256"/>
        <v>217.03</v>
      </c>
      <c r="I442" s="44">
        <f t="shared" si="256"/>
        <v>217.03</v>
      </c>
      <c r="J442" s="44">
        <f t="shared" si="256"/>
        <v>217.03</v>
      </c>
      <c r="K442" s="44">
        <f t="shared" si="256"/>
        <v>217.03</v>
      </c>
      <c r="L442" s="44">
        <f t="shared" si="256"/>
        <v>217.03</v>
      </c>
      <c r="M442" s="44">
        <f t="shared" si="256"/>
        <v>217.03</v>
      </c>
      <c r="N442" s="44">
        <f t="shared" si="256"/>
        <v>217.03</v>
      </c>
      <c r="O442" s="44">
        <f t="shared" si="256"/>
        <v>217.03</v>
      </c>
      <c r="P442" s="44">
        <f t="shared" si="256"/>
        <v>217.03</v>
      </c>
      <c r="Q442" s="44">
        <f t="shared" si="256"/>
        <v>217.03</v>
      </c>
      <c r="R442" s="44">
        <f t="shared" si="256"/>
        <v>217.03</v>
      </c>
      <c r="S442" s="44">
        <f t="shared" si="256"/>
        <v>217.03</v>
      </c>
      <c r="T442" s="44">
        <f t="shared" si="256"/>
        <v>217.03</v>
      </c>
      <c r="U442" s="44">
        <f t="shared" si="256"/>
        <v>217.03</v>
      </c>
      <c r="V442" s="44">
        <f t="shared" si="256"/>
        <v>217.03</v>
      </c>
      <c r="W442" s="44">
        <f t="shared" si="256"/>
        <v>217.03</v>
      </c>
      <c r="X442" s="44">
        <f t="shared" si="256"/>
        <v>217.03</v>
      </c>
      <c r="Y442" s="44">
        <f t="shared" si="256"/>
        <v>217.03</v>
      </c>
      <c r="Z442" s="44">
        <f t="shared" si="256"/>
        <v>217.03</v>
      </c>
      <c r="AA442" s="44">
        <f t="shared" si="256"/>
        <v>217.03</v>
      </c>
    </row>
    <row r="443" spans="1:27" ht="12.75" customHeight="1" outlineLevel="1" x14ac:dyDescent="0.2">
      <c r="A443" s="99" t="s">
        <v>2842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customHeight="1" outlineLevel="1" x14ac:dyDescent="0.2">
      <c r="A444" s="99" t="s">
        <v>2843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x14ac:dyDescent="0.2">
      <c r="A445" s="98" t="s">
        <v>2844</v>
      </c>
      <c r="B445" s="28" t="str">
        <f>"25"&amp;"."&amp;$B$801&amp;"."&amp;$B$802</f>
        <v>25.07.2023</v>
      </c>
      <c r="C445" s="90" t="s">
        <v>76</v>
      </c>
      <c r="D445" s="91">
        <f>ROUND(((D446+D447+D449+D448)/1000),5)</f>
        <v>1.5443100000000001</v>
      </c>
      <c r="E445" s="91">
        <f>ROUND(((E446+E447+E449+E448)/1000),5)</f>
        <v>1.3997599999999999</v>
      </c>
      <c r="F445" s="91">
        <f>ROUND(((F446+F447+F449+F448)/1000),5)</f>
        <v>1.2547600000000001</v>
      </c>
      <c r="G445" s="91">
        <f t="shared" ref="G445:AA445" si="258">ROUND(((G446+G447+G449+G448)/1000),5)</f>
        <v>1.1962999999999999</v>
      </c>
      <c r="H445" s="91">
        <f t="shared" si="258"/>
        <v>1.16404</v>
      </c>
      <c r="I445" s="91">
        <f t="shared" si="258"/>
        <v>1.3504</v>
      </c>
      <c r="J445" s="91">
        <f t="shared" si="258"/>
        <v>1.4665900000000001</v>
      </c>
      <c r="K445" s="91">
        <f t="shared" si="258"/>
        <v>1.7559199999999999</v>
      </c>
      <c r="L445" s="91">
        <f t="shared" si="258"/>
        <v>1.86931</v>
      </c>
      <c r="M445" s="91">
        <f t="shared" si="258"/>
        <v>2.1546099999999999</v>
      </c>
      <c r="N445" s="91">
        <f t="shared" si="258"/>
        <v>2.2211599999999998</v>
      </c>
      <c r="O445" s="91">
        <f t="shared" si="258"/>
        <v>2.3529</v>
      </c>
      <c r="P445" s="91">
        <f t="shared" si="258"/>
        <v>2.3363</v>
      </c>
      <c r="Q445" s="91">
        <f t="shared" si="258"/>
        <v>2.3671700000000002</v>
      </c>
      <c r="R445" s="91">
        <f t="shared" si="258"/>
        <v>2.4341499999999998</v>
      </c>
      <c r="S445" s="91">
        <f t="shared" si="258"/>
        <v>2.4323700000000001</v>
      </c>
      <c r="T445" s="91">
        <f t="shared" si="258"/>
        <v>2.4298299999999999</v>
      </c>
      <c r="U445" s="91">
        <f t="shared" si="258"/>
        <v>2.4123899999999998</v>
      </c>
      <c r="V445" s="91">
        <f t="shared" si="258"/>
        <v>2.3607499999999999</v>
      </c>
      <c r="W445" s="91">
        <f t="shared" si="258"/>
        <v>2.2267600000000001</v>
      </c>
      <c r="X445" s="91">
        <f t="shared" si="258"/>
        <v>2.0573700000000001</v>
      </c>
      <c r="Y445" s="91">
        <f t="shared" si="258"/>
        <v>2.04074</v>
      </c>
      <c r="Z445" s="91">
        <f t="shared" si="258"/>
        <v>1.8543400000000001</v>
      </c>
      <c r="AA445" s="91">
        <f t="shared" si="258"/>
        <v>1.7162999999999999</v>
      </c>
    </row>
    <row r="446" spans="1:27" ht="12.75" customHeight="1" outlineLevel="1" x14ac:dyDescent="0.2">
      <c r="A446" s="99" t="s">
        <v>2845</v>
      </c>
      <c r="B446" s="63" t="s">
        <v>238</v>
      </c>
      <c r="C446" s="43" t="s">
        <v>79</v>
      </c>
      <c r="D446" s="44">
        <v>1212.8599999999999</v>
      </c>
      <c r="E446" s="44">
        <v>1068.31</v>
      </c>
      <c r="F446" s="44">
        <v>923.31</v>
      </c>
      <c r="G446" s="44">
        <v>864.85</v>
      </c>
      <c r="H446" s="44">
        <v>832.59</v>
      </c>
      <c r="I446" s="44">
        <v>1018.95</v>
      </c>
      <c r="J446" s="44">
        <v>1135.1400000000001</v>
      </c>
      <c r="K446" s="44">
        <v>1424.47</v>
      </c>
      <c r="L446" s="44">
        <v>1537.86</v>
      </c>
      <c r="M446" s="44">
        <v>1823.16</v>
      </c>
      <c r="N446" s="44">
        <v>1889.71</v>
      </c>
      <c r="O446" s="44">
        <v>2021.45</v>
      </c>
      <c r="P446" s="44">
        <v>2004.85</v>
      </c>
      <c r="Q446" s="44">
        <v>2035.72</v>
      </c>
      <c r="R446" s="44">
        <v>2102.6999999999998</v>
      </c>
      <c r="S446" s="44">
        <v>2100.92</v>
      </c>
      <c r="T446" s="44">
        <v>2098.38</v>
      </c>
      <c r="U446" s="44">
        <v>2080.94</v>
      </c>
      <c r="V446" s="44">
        <v>2029.3</v>
      </c>
      <c r="W446" s="44">
        <v>1895.31</v>
      </c>
      <c r="X446" s="44">
        <v>1725.92</v>
      </c>
      <c r="Y446" s="44">
        <v>1709.29</v>
      </c>
      <c r="Z446" s="44">
        <v>1522.89</v>
      </c>
      <c r="AA446" s="44">
        <v>1384.85</v>
      </c>
    </row>
    <row r="447" spans="1:27" ht="12.75" customHeight="1" outlineLevel="1" x14ac:dyDescent="0.2">
      <c r="A447" s="99" t="s">
        <v>2846</v>
      </c>
      <c r="B447" s="63" t="s">
        <v>90</v>
      </c>
      <c r="C447" s="43" t="s">
        <v>79</v>
      </c>
      <c r="D447" s="44">
        <f>$D$327</f>
        <v>217.03</v>
      </c>
      <c r="E447" s="44">
        <f t="shared" ref="E447:AA447" si="259">$D$327</f>
        <v>217.03</v>
      </c>
      <c r="F447" s="44">
        <f t="shared" si="259"/>
        <v>217.03</v>
      </c>
      <c r="G447" s="44">
        <f t="shared" si="259"/>
        <v>217.03</v>
      </c>
      <c r="H447" s="44">
        <f t="shared" si="259"/>
        <v>217.03</v>
      </c>
      <c r="I447" s="44">
        <f t="shared" si="259"/>
        <v>217.03</v>
      </c>
      <c r="J447" s="44">
        <f t="shared" si="259"/>
        <v>217.03</v>
      </c>
      <c r="K447" s="44">
        <f t="shared" si="259"/>
        <v>217.03</v>
      </c>
      <c r="L447" s="44">
        <f t="shared" si="259"/>
        <v>217.03</v>
      </c>
      <c r="M447" s="44">
        <f t="shared" si="259"/>
        <v>217.03</v>
      </c>
      <c r="N447" s="44">
        <f t="shared" si="259"/>
        <v>217.03</v>
      </c>
      <c r="O447" s="44">
        <f t="shared" si="259"/>
        <v>217.03</v>
      </c>
      <c r="P447" s="44">
        <f t="shared" si="259"/>
        <v>217.03</v>
      </c>
      <c r="Q447" s="44">
        <f t="shared" si="259"/>
        <v>217.03</v>
      </c>
      <c r="R447" s="44">
        <f t="shared" si="259"/>
        <v>217.03</v>
      </c>
      <c r="S447" s="44">
        <f t="shared" si="259"/>
        <v>217.03</v>
      </c>
      <c r="T447" s="44">
        <f t="shared" si="259"/>
        <v>217.03</v>
      </c>
      <c r="U447" s="44">
        <f t="shared" si="259"/>
        <v>217.03</v>
      </c>
      <c r="V447" s="44">
        <f t="shared" si="259"/>
        <v>217.03</v>
      </c>
      <c r="W447" s="44">
        <f t="shared" si="259"/>
        <v>217.03</v>
      </c>
      <c r="X447" s="44">
        <f t="shared" si="259"/>
        <v>217.03</v>
      </c>
      <c r="Y447" s="44">
        <f t="shared" si="259"/>
        <v>217.03</v>
      </c>
      <c r="Z447" s="44">
        <f t="shared" si="259"/>
        <v>217.03</v>
      </c>
      <c r="AA447" s="44">
        <f t="shared" si="259"/>
        <v>217.03</v>
      </c>
    </row>
    <row r="448" spans="1:27" ht="12.75" customHeight="1" outlineLevel="1" x14ac:dyDescent="0.2">
      <c r="A448" s="99" t="s">
        <v>2847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customHeight="1" outlineLevel="1" x14ac:dyDescent="0.2">
      <c r="A449" s="99" t="s">
        <v>2848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x14ac:dyDescent="0.2">
      <c r="A450" s="98" t="s">
        <v>2849</v>
      </c>
      <c r="B450" s="28" t="str">
        <f>"26"&amp;"."&amp;$B$801&amp;"."&amp;$B$802</f>
        <v>26.07.2023</v>
      </c>
      <c r="C450" s="90" t="s">
        <v>76</v>
      </c>
      <c r="D450" s="91">
        <f>ROUND(((D451+D452+D454+D453)/1000),5)</f>
        <v>1.6084099999999999</v>
      </c>
      <c r="E450" s="91">
        <f>ROUND(((E451+E452+E454+E453)/1000),5)</f>
        <v>1.4838800000000001</v>
      </c>
      <c r="F450" s="91">
        <f>ROUND(((F451+F452+F454+F453)/1000),5)</f>
        <v>1.3653200000000001</v>
      </c>
      <c r="G450" s="91">
        <f t="shared" ref="G450:AA450" si="261">ROUND(((G451+G452+G454+G453)/1000),5)</f>
        <v>1.2449699999999999</v>
      </c>
      <c r="H450" s="91">
        <f t="shared" si="261"/>
        <v>1.24604</v>
      </c>
      <c r="I450" s="91">
        <f t="shared" si="261"/>
        <v>1.41971</v>
      </c>
      <c r="J450" s="91">
        <f t="shared" si="261"/>
        <v>1.5364</v>
      </c>
      <c r="K450" s="91">
        <f t="shared" si="261"/>
        <v>1.8233600000000001</v>
      </c>
      <c r="L450" s="91">
        <f t="shared" si="261"/>
        <v>2.0580500000000002</v>
      </c>
      <c r="M450" s="91">
        <f t="shared" si="261"/>
        <v>2.4302800000000002</v>
      </c>
      <c r="N450" s="91">
        <f t="shared" si="261"/>
        <v>2.48645</v>
      </c>
      <c r="O450" s="91">
        <f t="shared" si="261"/>
        <v>2.5204300000000002</v>
      </c>
      <c r="P450" s="91">
        <f t="shared" si="261"/>
        <v>2.4879199999999999</v>
      </c>
      <c r="Q450" s="91">
        <f t="shared" si="261"/>
        <v>2.4635199999999999</v>
      </c>
      <c r="R450" s="91">
        <f t="shared" si="261"/>
        <v>2.5786799999999999</v>
      </c>
      <c r="S450" s="91">
        <f t="shared" si="261"/>
        <v>2.5292599999999998</v>
      </c>
      <c r="T450" s="91">
        <f t="shared" si="261"/>
        <v>2.4938600000000002</v>
      </c>
      <c r="U450" s="91">
        <f t="shared" si="261"/>
        <v>2.4592999999999998</v>
      </c>
      <c r="V450" s="91">
        <f t="shared" si="261"/>
        <v>2.4225400000000001</v>
      </c>
      <c r="W450" s="91">
        <f t="shared" si="261"/>
        <v>2.3927800000000001</v>
      </c>
      <c r="X450" s="91">
        <f t="shared" si="261"/>
        <v>2.33555</v>
      </c>
      <c r="Y450" s="91">
        <f t="shared" si="261"/>
        <v>2.2296200000000002</v>
      </c>
      <c r="Z450" s="91">
        <f t="shared" si="261"/>
        <v>2.0933799999999998</v>
      </c>
      <c r="AA450" s="91">
        <f t="shared" si="261"/>
        <v>1.7762100000000001</v>
      </c>
    </row>
    <row r="451" spans="1:27" ht="12.75" customHeight="1" outlineLevel="1" x14ac:dyDescent="0.2">
      <c r="A451" s="99" t="s">
        <v>2850</v>
      </c>
      <c r="B451" s="63" t="s">
        <v>238</v>
      </c>
      <c r="C451" s="43" t="s">
        <v>79</v>
      </c>
      <c r="D451" s="44">
        <v>1276.96</v>
      </c>
      <c r="E451" s="44">
        <v>1152.43</v>
      </c>
      <c r="F451" s="44">
        <v>1033.8699999999999</v>
      </c>
      <c r="G451" s="44">
        <v>913.52</v>
      </c>
      <c r="H451" s="44">
        <v>914.59</v>
      </c>
      <c r="I451" s="44">
        <v>1088.26</v>
      </c>
      <c r="J451" s="44">
        <v>1204.95</v>
      </c>
      <c r="K451" s="44">
        <v>1491.91</v>
      </c>
      <c r="L451" s="44">
        <v>1726.6</v>
      </c>
      <c r="M451" s="44">
        <v>2098.83</v>
      </c>
      <c r="N451" s="44">
        <v>2155</v>
      </c>
      <c r="O451" s="44">
        <v>2188.98</v>
      </c>
      <c r="P451" s="44">
        <v>2156.4699999999998</v>
      </c>
      <c r="Q451" s="44">
        <v>2132.0700000000002</v>
      </c>
      <c r="R451" s="44">
        <v>2247.23</v>
      </c>
      <c r="S451" s="44">
        <v>2197.81</v>
      </c>
      <c r="T451" s="44">
        <v>2162.41</v>
      </c>
      <c r="U451" s="44">
        <v>2127.85</v>
      </c>
      <c r="V451" s="44">
        <v>2091.09</v>
      </c>
      <c r="W451" s="44">
        <v>2061.33</v>
      </c>
      <c r="X451" s="44">
        <v>2004.1</v>
      </c>
      <c r="Y451" s="44">
        <v>1898.17</v>
      </c>
      <c r="Z451" s="44">
        <v>1761.93</v>
      </c>
      <c r="AA451" s="44">
        <v>1444.76</v>
      </c>
    </row>
    <row r="452" spans="1:27" ht="12.75" customHeight="1" outlineLevel="1" x14ac:dyDescent="0.2">
      <c r="A452" s="99" t="s">
        <v>2851</v>
      </c>
      <c r="B452" s="63" t="s">
        <v>90</v>
      </c>
      <c r="C452" s="43" t="s">
        <v>79</v>
      </c>
      <c r="D452" s="44">
        <f>$D$327</f>
        <v>217.03</v>
      </c>
      <c r="E452" s="44">
        <f t="shared" ref="E452:AA452" si="262">$D$327</f>
        <v>217.03</v>
      </c>
      <c r="F452" s="44">
        <f t="shared" si="262"/>
        <v>217.03</v>
      </c>
      <c r="G452" s="44">
        <f t="shared" si="262"/>
        <v>217.03</v>
      </c>
      <c r="H452" s="44">
        <f t="shared" si="262"/>
        <v>217.03</v>
      </c>
      <c r="I452" s="44">
        <f t="shared" si="262"/>
        <v>217.03</v>
      </c>
      <c r="J452" s="44">
        <f t="shared" si="262"/>
        <v>217.03</v>
      </c>
      <c r="K452" s="44">
        <f t="shared" si="262"/>
        <v>217.03</v>
      </c>
      <c r="L452" s="44">
        <f t="shared" si="262"/>
        <v>217.03</v>
      </c>
      <c r="M452" s="44">
        <f t="shared" si="262"/>
        <v>217.03</v>
      </c>
      <c r="N452" s="44">
        <f t="shared" si="262"/>
        <v>217.03</v>
      </c>
      <c r="O452" s="44">
        <f t="shared" si="262"/>
        <v>217.03</v>
      </c>
      <c r="P452" s="44">
        <f t="shared" si="262"/>
        <v>217.03</v>
      </c>
      <c r="Q452" s="44">
        <f t="shared" si="262"/>
        <v>217.03</v>
      </c>
      <c r="R452" s="44">
        <f t="shared" si="262"/>
        <v>217.03</v>
      </c>
      <c r="S452" s="44">
        <f t="shared" si="262"/>
        <v>217.03</v>
      </c>
      <c r="T452" s="44">
        <f t="shared" si="262"/>
        <v>217.03</v>
      </c>
      <c r="U452" s="44">
        <f t="shared" si="262"/>
        <v>217.03</v>
      </c>
      <c r="V452" s="44">
        <f t="shared" si="262"/>
        <v>217.03</v>
      </c>
      <c r="W452" s="44">
        <f t="shared" si="262"/>
        <v>217.03</v>
      </c>
      <c r="X452" s="44">
        <f t="shared" si="262"/>
        <v>217.03</v>
      </c>
      <c r="Y452" s="44">
        <f t="shared" si="262"/>
        <v>217.03</v>
      </c>
      <c r="Z452" s="44">
        <f t="shared" si="262"/>
        <v>217.03</v>
      </c>
      <c r="AA452" s="44">
        <f t="shared" si="262"/>
        <v>217.03</v>
      </c>
    </row>
    <row r="453" spans="1:27" ht="12.75" customHeight="1" outlineLevel="1" x14ac:dyDescent="0.2">
      <c r="A453" s="99" t="s">
        <v>2852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customHeight="1" outlineLevel="1" x14ac:dyDescent="0.2">
      <c r="A454" s="99" t="s">
        <v>2853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x14ac:dyDescent="0.2">
      <c r="A455" s="98" t="s">
        <v>2854</v>
      </c>
      <c r="B455" s="28" t="str">
        <f>"27"&amp;"."&amp;$B$801&amp;"."&amp;$B$802</f>
        <v>27.07.2023</v>
      </c>
      <c r="C455" s="90" t="s">
        <v>76</v>
      </c>
      <c r="D455" s="91">
        <f>ROUND(((D456+D457+D459+D458)/1000),5)</f>
        <v>1.60334</v>
      </c>
      <c r="E455" s="91">
        <f>ROUND(((E456+E457+E459+E458)/1000),5)</f>
        <v>1.42259</v>
      </c>
      <c r="F455" s="91">
        <f>ROUND(((F456+F457+F459+F458)/1000),5)</f>
        <v>1.26719</v>
      </c>
      <c r="G455" s="91">
        <f t="shared" ref="G455:AA455" si="264">ROUND(((G456+G457+G459+G458)/1000),5)</f>
        <v>1.14808</v>
      </c>
      <c r="H455" s="91">
        <f t="shared" si="264"/>
        <v>1.1192500000000001</v>
      </c>
      <c r="I455" s="91">
        <f t="shared" si="264"/>
        <v>1.3578600000000001</v>
      </c>
      <c r="J455" s="91">
        <f t="shared" si="264"/>
        <v>1.62669</v>
      </c>
      <c r="K455" s="91">
        <f t="shared" si="264"/>
        <v>1.76773</v>
      </c>
      <c r="L455" s="91">
        <f t="shared" si="264"/>
        <v>2.1819299999999999</v>
      </c>
      <c r="M455" s="91">
        <f t="shared" si="264"/>
        <v>2.4424100000000002</v>
      </c>
      <c r="N455" s="91">
        <f t="shared" si="264"/>
        <v>2.4501599999999999</v>
      </c>
      <c r="O455" s="91">
        <f t="shared" si="264"/>
        <v>2.4573200000000002</v>
      </c>
      <c r="P455" s="91">
        <f t="shared" si="264"/>
        <v>2.44441</v>
      </c>
      <c r="Q455" s="91">
        <f t="shared" si="264"/>
        <v>2.4576600000000002</v>
      </c>
      <c r="R455" s="91">
        <f t="shared" si="264"/>
        <v>2.4696099999999999</v>
      </c>
      <c r="S455" s="91">
        <f t="shared" si="264"/>
        <v>2.4566699999999999</v>
      </c>
      <c r="T455" s="91">
        <f t="shared" si="264"/>
        <v>2.4789500000000002</v>
      </c>
      <c r="U455" s="91">
        <f t="shared" si="264"/>
        <v>2.4595899999999999</v>
      </c>
      <c r="V455" s="91">
        <f t="shared" si="264"/>
        <v>2.4302800000000002</v>
      </c>
      <c r="W455" s="91">
        <f t="shared" si="264"/>
        <v>2.3777699999999999</v>
      </c>
      <c r="X455" s="91">
        <f t="shared" si="264"/>
        <v>2.2875899999999998</v>
      </c>
      <c r="Y455" s="91">
        <f t="shared" si="264"/>
        <v>2.23278</v>
      </c>
      <c r="Z455" s="91">
        <f t="shared" si="264"/>
        <v>2.0599799999999999</v>
      </c>
      <c r="AA455" s="91">
        <f t="shared" si="264"/>
        <v>1.75522</v>
      </c>
    </row>
    <row r="456" spans="1:27" ht="12.75" customHeight="1" outlineLevel="1" x14ac:dyDescent="0.2">
      <c r="A456" s="99" t="s">
        <v>2855</v>
      </c>
      <c r="B456" s="63" t="s">
        <v>238</v>
      </c>
      <c r="C456" s="43" t="s">
        <v>79</v>
      </c>
      <c r="D456" s="44">
        <v>1271.8900000000001</v>
      </c>
      <c r="E456" s="44">
        <v>1091.1400000000001</v>
      </c>
      <c r="F456" s="44">
        <v>935.74</v>
      </c>
      <c r="G456" s="44">
        <v>816.63</v>
      </c>
      <c r="H456" s="44">
        <v>787.8</v>
      </c>
      <c r="I456" s="44">
        <v>1026.4100000000001</v>
      </c>
      <c r="J456" s="44">
        <v>1295.24</v>
      </c>
      <c r="K456" s="44">
        <v>1436.28</v>
      </c>
      <c r="L456" s="44">
        <v>1850.48</v>
      </c>
      <c r="M456" s="44">
        <v>2110.96</v>
      </c>
      <c r="N456" s="44">
        <v>2118.71</v>
      </c>
      <c r="O456" s="44">
        <v>2125.87</v>
      </c>
      <c r="P456" s="44">
        <v>2112.96</v>
      </c>
      <c r="Q456" s="44">
        <v>2126.21</v>
      </c>
      <c r="R456" s="44">
        <v>2138.16</v>
      </c>
      <c r="S456" s="44">
        <v>2125.2199999999998</v>
      </c>
      <c r="T456" s="44">
        <v>2147.5</v>
      </c>
      <c r="U456" s="44">
        <v>2128.14</v>
      </c>
      <c r="V456" s="44">
        <v>2098.83</v>
      </c>
      <c r="W456" s="44">
        <v>2046.32</v>
      </c>
      <c r="X456" s="44">
        <v>1956.14</v>
      </c>
      <c r="Y456" s="44">
        <v>1901.33</v>
      </c>
      <c r="Z456" s="44">
        <v>1728.53</v>
      </c>
      <c r="AA456" s="44">
        <v>1423.77</v>
      </c>
    </row>
    <row r="457" spans="1:27" ht="12.75" customHeight="1" outlineLevel="1" x14ac:dyDescent="0.2">
      <c r="A457" s="99" t="s">
        <v>2856</v>
      </c>
      <c r="B457" s="63" t="s">
        <v>90</v>
      </c>
      <c r="C457" s="43" t="s">
        <v>79</v>
      </c>
      <c r="D457" s="44">
        <f>$D$327</f>
        <v>217.03</v>
      </c>
      <c r="E457" s="44">
        <f t="shared" ref="E457:AA457" si="265">$D$327</f>
        <v>217.03</v>
      </c>
      <c r="F457" s="44">
        <f t="shared" si="265"/>
        <v>217.03</v>
      </c>
      <c r="G457" s="44">
        <f t="shared" si="265"/>
        <v>217.03</v>
      </c>
      <c r="H457" s="44">
        <f t="shared" si="265"/>
        <v>217.03</v>
      </c>
      <c r="I457" s="44">
        <f t="shared" si="265"/>
        <v>217.03</v>
      </c>
      <c r="J457" s="44">
        <f t="shared" si="265"/>
        <v>217.03</v>
      </c>
      <c r="K457" s="44">
        <f t="shared" si="265"/>
        <v>217.03</v>
      </c>
      <c r="L457" s="44">
        <f t="shared" si="265"/>
        <v>217.03</v>
      </c>
      <c r="M457" s="44">
        <f t="shared" si="265"/>
        <v>217.03</v>
      </c>
      <c r="N457" s="44">
        <f t="shared" si="265"/>
        <v>217.03</v>
      </c>
      <c r="O457" s="44">
        <f t="shared" si="265"/>
        <v>217.03</v>
      </c>
      <c r="P457" s="44">
        <f t="shared" si="265"/>
        <v>217.03</v>
      </c>
      <c r="Q457" s="44">
        <f t="shared" si="265"/>
        <v>217.03</v>
      </c>
      <c r="R457" s="44">
        <f t="shared" si="265"/>
        <v>217.03</v>
      </c>
      <c r="S457" s="44">
        <f t="shared" si="265"/>
        <v>217.03</v>
      </c>
      <c r="T457" s="44">
        <f t="shared" si="265"/>
        <v>217.03</v>
      </c>
      <c r="U457" s="44">
        <f t="shared" si="265"/>
        <v>217.03</v>
      </c>
      <c r="V457" s="44">
        <f t="shared" si="265"/>
        <v>217.03</v>
      </c>
      <c r="W457" s="44">
        <f t="shared" si="265"/>
        <v>217.03</v>
      </c>
      <c r="X457" s="44">
        <f t="shared" si="265"/>
        <v>217.03</v>
      </c>
      <c r="Y457" s="44">
        <f t="shared" si="265"/>
        <v>217.03</v>
      </c>
      <c r="Z457" s="44">
        <f t="shared" si="265"/>
        <v>217.03</v>
      </c>
      <c r="AA457" s="44">
        <f t="shared" si="265"/>
        <v>217.03</v>
      </c>
    </row>
    <row r="458" spans="1:27" ht="12.75" customHeight="1" outlineLevel="1" x14ac:dyDescent="0.2">
      <c r="A458" s="99" t="s">
        <v>2857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customHeight="1" outlineLevel="1" x14ac:dyDescent="0.2">
      <c r="A459" s="99" t="s">
        <v>2858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x14ac:dyDescent="0.2">
      <c r="A460" s="98" t="s">
        <v>2859</v>
      </c>
      <c r="B460" s="28" t="str">
        <f>"28"&amp;"."&amp;$B$801&amp;"."&amp;$B$802</f>
        <v>28.07.2023</v>
      </c>
      <c r="C460" s="90" t="s">
        <v>76</v>
      </c>
      <c r="D460" s="91">
        <f>ROUND(((D461+D462+D464+D463)/1000),5)</f>
        <v>1.54362</v>
      </c>
      <c r="E460" s="91">
        <f>ROUND(((E461+E462+E464+E463)/1000),5)</f>
        <v>1.3651</v>
      </c>
      <c r="F460" s="91">
        <f>ROUND(((F461+F462+F464+F463)/1000),5)</f>
        <v>1.216</v>
      </c>
      <c r="G460" s="91">
        <f t="shared" ref="G460:AA460" si="267">ROUND(((G461+G462+G464+G463)/1000),5)</f>
        <v>1.1473199999999999</v>
      </c>
      <c r="H460" s="91">
        <f t="shared" si="267"/>
        <v>1.1306</v>
      </c>
      <c r="I460" s="91">
        <f t="shared" si="267"/>
        <v>1.3490500000000001</v>
      </c>
      <c r="J460" s="91">
        <f t="shared" si="267"/>
        <v>1.5688899999999999</v>
      </c>
      <c r="K460" s="91">
        <f t="shared" si="267"/>
        <v>1.78922</v>
      </c>
      <c r="L460" s="91">
        <f t="shared" si="267"/>
        <v>2.0386000000000002</v>
      </c>
      <c r="M460" s="91">
        <f t="shared" si="267"/>
        <v>2.4567399999999999</v>
      </c>
      <c r="N460" s="91">
        <f t="shared" si="267"/>
        <v>2.4668600000000001</v>
      </c>
      <c r="O460" s="91">
        <f t="shared" si="267"/>
        <v>2.47729</v>
      </c>
      <c r="P460" s="91">
        <f t="shared" si="267"/>
        <v>2.4811399999999999</v>
      </c>
      <c r="Q460" s="91">
        <f t="shared" si="267"/>
        <v>2.47174</v>
      </c>
      <c r="R460" s="91">
        <f t="shared" si="267"/>
        <v>2.55037</v>
      </c>
      <c r="S460" s="91">
        <f t="shared" si="267"/>
        <v>2.4699599999999999</v>
      </c>
      <c r="T460" s="91">
        <f t="shared" si="267"/>
        <v>2.4859599999999999</v>
      </c>
      <c r="U460" s="91">
        <f t="shared" si="267"/>
        <v>2.4648699999999999</v>
      </c>
      <c r="V460" s="91">
        <f t="shared" si="267"/>
        <v>2.4399500000000001</v>
      </c>
      <c r="W460" s="91">
        <f t="shared" si="267"/>
        <v>2.3970600000000002</v>
      </c>
      <c r="X460" s="91">
        <f t="shared" si="267"/>
        <v>2.3582900000000002</v>
      </c>
      <c r="Y460" s="91">
        <f t="shared" si="267"/>
        <v>2.3433899999999999</v>
      </c>
      <c r="Z460" s="91">
        <f t="shared" si="267"/>
        <v>2.07369</v>
      </c>
      <c r="AA460" s="91">
        <f t="shared" si="267"/>
        <v>1.89341</v>
      </c>
    </row>
    <row r="461" spans="1:27" ht="12.75" customHeight="1" outlineLevel="1" x14ac:dyDescent="0.2">
      <c r="A461" s="99" t="s">
        <v>2860</v>
      </c>
      <c r="B461" s="63" t="s">
        <v>238</v>
      </c>
      <c r="C461" s="43" t="s">
        <v>79</v>
      </c>
      <c r="D461" s="44">
        <v>1212.17</v>
      </c>
      <c r="E461" s="44">
        <v>1033.6500000000001</v>
      </c>
      <c r="F461" s="44">
        <v>884.55</v>
      </c>
      <c r="G461" s="44">
        <v>815.87</v>
      </c>
      <c r="H461" s="44">
        <v>799.15</v>
      </c>
      <c r="I461" s="44">
        <v>1017.6</v>
      </c>
      <c r="J461" s="44">
        <v>1237.44</v>
      </c>
      <c r="K461" s="44">
        <v>1457.77</v>
      </c>
      <c r="L461" s="44">
        <v>1707.15</v>
      </c>
      <c r="M461" s="44">
        <v>2125.29</v>
      </c>
      <c r="N461" s="44">
        <v>2135.41</v>
      </c>
      <c r="O461" s="44">
        <v>2145.84</v>
      </c>
      <c r="P461" s="44">
        <v>2149.69</v>
      </c>
      <c r="Q461" s="44">
        <v>2140.29</v>
      </c>
      <c r="R461" s="44">
        <v>2218.92</v>
      </c>
      <c r="S461" s="44">
        <v>2138.5100000000002</v>
      </c>
      <c r="T461" s="44">
        <v>2154.5100000000002</v>
      </c>
      <c r="U461" s="44">
        <v>2133.42</v>
      </c>
      <c r="V461" s="44">
        <v>2108.5</v>
      </c>
      <c r="W461" s="44">
        <v>2065.61</v>
      </c>
      <c r="X461" s="44">
        <v>2026.84</v>
      </c>
      <c r="Y461" s="44">
        <v>2011.94</v>
      </c>
      <c r="Z461" s="44">
        <v>1742.24</v>
      </c>
      <c r="AA461" s="44">
        <v>1561.96</v>
      </c>
    </row>
    <row r="462" spans="1:27" ht="12.75" customHeight="1" outlineLevel="1" x14ac:dyDescent="0.2">
      <c r="A462" s="99" t="s">
        <v>2861</v>
      </c>
      <c r="B462" s="63" t="s">
        <v>90</v>
      </c>
      <c r="C462" s="43" t="s">
        <v>79</v>
      </c>
      <c r="D462" s="44">
        <f>$D$327</f>
        <v>217.03</v>
      </c>
      <c r="E462" s="44">
        <f t="shared" ref="E462:AA462" si="268">$D$327</f>
        <v>217.03</v>
      </c>
      <c r="F462" s="44">
        <f t="shared" si="268"/>
        <v>217.03</v>
      </c>
      <c r="G462" s="44">
        <f t="shared" si="268"/>
        <v>217.03</v>
      </c>
      <c r="H462" s="44">
        <f t="shared" si="268"/>
        <v>217.03</v>
      </c>
      <c r="I462" s="44">
        <f t="shared" si="268"/>
        <v>217.03</v>
      </c>
      <c r="J462" s="44">
        <f t="shared" si="268"/>
        <v>217.03</v>
      </c>
      <c r="K462" s="44">
        <f t="shared" si="268"/>
        <v>217.03</v>
      </c>
      <c r="L462" s="44">
        <f t="shared" si="268"/>
        <v>217.03</v>
      </c>
      <c r="M462" s="44">
        <f t="shared" si="268"/>
        <v>217.03</v>
      </c>
      <c r="N462" s="44">
        <f t="shared" si="268"/>
        <v>217.03</v>
      </c>
      <c r="O462" s="44">
        <f t="shared" si="268"/>
        <v>217.03</v>
      </c>
      <c r="P462" s="44">
        <f t="shared" si="268"/>
        <v>217.03</v>
      </c>
      <c r="Q462" s="44">
        <f t="shared" si="268"/>
        <v>217.03</v>
      </c>
      <c r="R462" s="44">
        <f t="shared" si="268"/>
        <v>217.03</v>
      </c>
      <c r="S462" s="44">
        <f t="shared" si="268"/>
        <v>217.03</v>
      </c>
      <c r="T462" s="44">
        <f t="shared" si="268"/>
        <v>217.03</v>
      </c>
      <c r="U462" s="44">
        <f t="shared" si="268"/>
        <v>217.03</v>
      </c>
      <c r="V462" s="44">
        <f t="shared" si="268"/>
        <v>217.03</v>
      </c>
      <c r="W462" s="44">
        <f t="shared" si="268"/>
        <v>217.03</v>
      </c>
      <c r="X462" s="44">
        <f t="shared" si="268"/>
        <v>217.03</v>
      </c>
      <c r="Y462" s="44">
        <f t="shared" si="268"/>
        <v>217.03</v>
      </c>
      <c r="Z462" s="44">
        <f t="shared" si="268"/>
        <v>217.03</v>
      </c>
      <c r="AA462" s="44">
        <f t="shared" si="268"/>
        <v>217.03</v>
      </c>
    </row>
    <row r="463" spans="1:27" ht="12.75" customHeight="1" outlineLevel="1" x14ac:dyDescent="0.2">
      <c r="A463" s="99" t="s">
        <v>2862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customHeight="1" outlineLevel="1" x14ac:dyDescent="0.2">
      <c r="A464" s="99" t="s">
        <v>2863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x14ac:dyDescent="0.2">
      <c r="A465" s="98" t="s">
        <v>2864</v>
      </c>
      <c r="B465" s="28" t="str">
        <f>"29"&amp;"."&amp;$B$801&amp;"."&amp;$B$802</f>
        <v>29.07.2023</v>
      </c>
      <c r="C465" s="90" t="s">
        <v>76</v>
      </c>
      <c r="D465" s="91">
        <f>ROUND(((D466+D467+D469+D468)/1000),5)</f>
        <v>1.6493100000000001</v>
      </c>
      <c r="E465" s="91">
        <f>ROUND(((E466+E467+E469+E468)/1000),5)</f>
        <v>1.49455</v>
      </c>
      <c r="F465" s="91">
        <f>ROUND(((F466+F467+F469+F468)/1000),5)</f>
        <v>1.39398</v>
      </c>
      <c r="G465" s="91">
        <f t="shared" ref="G465:AA465" si="270">ROUND(((G466+G467+G469+G468)/1000),5)</f>
        <v>1.29443</v>
      </c>
      <c r="H465" s="91">
        <f t="shared" si="270"/>
        <v>1.25929</v>
      </c>
      <c r="I465" s="91">
        <f t="shared" si="270"/>
        <v>1.3540399999999999</v>
      </c>
      <c r="J465" s="91">
        <f t="shared" si="270"/>
        <v>1.3527199999999999</v>
      </c>
      <c r="K465" s="91">
        <f t="shared" si="270"/>
        <v>1.73586</v>
      </c>
      <c r="L465" s="91">
        <f t="shared" si="270"/>
        <v>1.85388</v>
      </c>
      <c r="M465" s="91">
        <f t="shared" si="270"/>
        <v>2.1843599999999999</v>
      </c>
      <c r="N465" s="91">
        <f t="shared" si="270"/>
        <v>2.37208</v>
      </c>
      <c r="O465" s="91">
        <f t="shared" si="270"/>
        <v>2.3972099999999998</v>
      </c>
      <c r="P465" s="91">
        <f t="shared" si="270"/>
        <v>2.3897400000000002</v>
      </c>
      <c r="Q465" s="91">
        <f t="shared" si="270"/>
        <v>2.3922599999999998</v>
      </c>
      <c r="R465" s="91">
        <f t="shared" si="270"/>
        <v>2.3826000000000001</v>
      </c>
      <c r="S465" s="91">
        <f t="shared" si="270"/>
        <v>2.3330799999999998</v>
      </c>
      <c r="T465" s="91">
        <f t="shared" si="270"/>
        <v>2.31169</v>
      </c>
      <c r="U465" s="91">
        <f t="shared" si="270"/>
        <v>2.2908900000000001</v>
      </c>
      <c r="V465" s="91">
        <f t="shared" si="270"/>
        <v>2.2877100000000001</v>
      </c>
      <c r="W465" s="91">
        <f t="shared" si="270"/>
        <v>2.1782300000000001</v>
      </c>
      <c r="X465" s="91">
        <f t="shared" si="270"/>
        <v>2.169</v>
      </c>
      <c r="Y465" s="91">
        <f t="shared" si="270"/>
        <v>2.1550199999999999</v>
      </c>
      <c r="Z465" s="91">
        <f t="shared" si="270"/>
        <v>2.0581700000000001</v>
      </c>
      <c r="AA465" s="91">
        <f t="shared" si="270"/>
        <v>1.8716699999999999</v>
      </c>
    </row>
    <row r="466" spans="1:27" ht="12.75" customHeight="1" outlineLevel="1" x14ac:dyDescent="0.2">
      <c r="A466" s="99" t="s">
        <v>2865</v>
      </c>
      <c r="B466" s="63" t="s">
        <v>238</v>
      </c>
      <c r="C466" s="43" t="s">
        <v>79</v>
      </c>
      <c r="D466" s="44">
        <v>1317.86</v>
      </c>
      <c r="E466" s="44">
        <v>1163.0999999999999</v>
      </c>
      <c r="F466" s="44">
        <v>1062.53</v>
      </c>
      <c r="G466" s="44">
        <v>962.98</v>
      </c>
      <c r="H466" s="44">
        <v>927.84</v>
      </c>
      <c r="I466" s="44">
        <v>1022.59</v>
      </c>
      <c r="J466" s="44">
        <v>1021.27</v>
      </c>
      <c r="K466" s="44">
        <v>1404.41</v>
      </c>
      <c r="L466" s="44">
        <v>1522.43</v>
      </c>
      <c r="M466" s="44">
        <v>1852.91</v>
      </c>
      <c r="N466" s="44">
        <v>2040.63</v>
      </c>
      <c r="O466" s="44">
        <v>2065.7600000000002</v>
      </c>
      <c r="P466" s="44">
        <v>2058.29</v>
      </c>
      <c r="Q466" s="44">
        <v>2060.81</v>
      </c>
      <c r="R466" s="44">
        <v>2051.15</v>
      </c>
      <c r="S466" s="44">
        <v>2001.63</v>
      </c>
      <c r="T466" s="44">
        <v>1980.24</v>
      </c>
      <c r="U466" s="44">
        <v>1959.44</v>
      </c>
      <c r="V466" s="44">
        <v>1956.26</v>
      </c>
      <c r="W466" s="44">
        <v>1846.78</v>
      </c>
      <c r="X466" s="44">
        <v>1837.55</v>
      </c>
      <c r="Y466" s="44">
        <v>1823.57</v>
      </c>
      <c r="Z466" s="44">
        <v>1726.72</v>
      </c>
      <c r="AA466" s="44">
        <v>1540.22</v>
      </c>
    </row>
    <row r="467" spans="1:27" ht="12.75" customHeight="1" outlineLevel="1" x14ac:dyDescent="0.2">
      <c r="A467" s="99" t="s">
        <v>2866</v>
      </c>
      <c r="B467" s="63" t="s">
        <v>90</v>
      </c>
      <c r="C467" s="43" t="s">
        <v>79</v>
      </c>
      <c r="D467" s="44">
        <f>$D$327</f>
        <v>217.03</v>
      </c>
      <c r="E467" s="44">
        <f t="shared" ref="E467:AA467" si="271">$D$327</f>
        <v>217.03</v>
      </c>
      <c r="F467" s="44">
        <f t="shared" si="271"/>
        <v>217.03</v>
      </c>
      <c r="G467" s="44">
        <f t="shared" si="271"/>
        <v>217.03</v>
      </c>
      <c r="H467" s="44">
        <f t="shared" si="271"/>
        <v>217.03</v>
      </c>
      <c r="I467" s="44">
        <f t="shared" si="271"/>
        <v>217.03</v>
      </c>
      <c r="J467" s="44">
        <f t="shared" si="271"/>
        <v>217.03</v>
      </c>
      <c r="K467" s="44">
        <f t="shared" si="271"/>
        <v>217.03</v>
      </c>
      <c r="L467" s="44">
        <f t="shared" si="271"/>
        <v>217.03</v>
      </c>
      <c r="M467" s="44">
        <f t="shared" si="271"/>
        <v>217.03</v>
      </c>
      <c r="N467" s="44">
        <f t="shared" si="271"/>
        <v>217.03</v>
      </c>
      <c r="O467" s="44">
        <f t="shared" si="271"/>
        <v>217.03</v>
      </c>
      <c r="P467" s="44">
        <f t="shared" si="271"/>
        <v>217.03</v>
      </c>
      <c r="Q467" s="44">
        <f t="shared" si="271"/>
        <v>217.03</v>
      </c>
      <c r="R467" s="44">
        <f t="shared" si="271"/>
        <v>217.03</v>
      </c>
      <c r="S467" s="44">
        <f t="shared" si="271"/>
        <v>217.03</v>
      </c>
      <c r="T467" s="44">
        <f t="shared" si="271"/>
        <v>217.03</v>
      </c>
      <c r="U467" s="44">
        <f t="shared" si="271"/>
        <v>217.03</v>
      </c>
      <c r="V467" s="44">
        <f t="shared" si="271"/>
        <v>217.03</v>
      </c>
      <c r="W467" s="44">
        <f t="shared" si="271"/>
        <v>217.03</v>
      </c>
      <c r="X467" s="44">
        <f t="shared" si="271"/>
        <v>217.03</v>
      </c>
      <c r="Y467" s="44">
        <f t="shared" si="271"/>
        <v>217.03</v>
      </c>
      <c r="Z467" s="44">
        <f t="shared" si="271"/>
        <v>217.03</v>
      </c>
      <c r="AA467" s="44">
        <f t="shared" si="271"/>
        <v>217.03</v>
      </c>
    </row>
    <row r="468" spans="1:27" ht="12.75" customHeight="1" outlineLevel="1" x14ac:dyDescent="0.2">
      <c r="A468" s="99" t="s">
        <v>2867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customHeight="1" outlineLevel="1" x14ac:dyDescent="0.2">
      <c r="A469" s="99" t="s">
        <v>2868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x14ac:dyDescent="0.2">
      <c r="A470" s="98" t="s">
        <v>2869</v>
      </c>
      <c r="B470" s="28" t="str">
        <f>"30"&amp;"."&amp;$B$801&amp;"."&amp;$B$802</f>
        <v>30.07.2023</v>
      </c>
      <c r="C470" s="90" t="s">
        <v>76</v>
      </c>
      <c r="D470" s="91">
        <f>ROUND(((D471+D472+D474+D473)/1000),5)</f>
        <v>1.71136</v>
      </c>
      <c r="E470" s="91">
        <f>ROUND(((E471+E472+E474+E473)/1000),5)</f>
        <v>1.5233300000000001</v>
      </c>
      <c r="F470" s="91">
        <f>ROUND(((F471+F472+F474+F473)/1000),5)</f>
        <v>1.4090100000000001</v>
      </c>
      <c r="G470" s="91">
        <f t="shared" ref="G470:AA470" si="273">ROUND(((G471+G472+G474+G473)/1000),5)</f>
        <v>1.3505799999999999</v>
      </c>
      <c r="H470" s="91">
        <f t="shared" si="273"/>
        <v>1.3000499999999999</v>
      </c>
      <c r="I470" s="91">
        <f t="shared" si="273"/>
        <v>1.3228899999999999</v>
      </c>
      <c r="J470" s="91">
        <f t="shared" si="273"/>
        <v>1.34846</v>
      </c>
      <c r="K470" s="91">
        <f t="shared" si="273"/>
        <v>1.6599600000000001</v>
      </c>
      <c r="L470" s="91">
        <f t="shared" si="273"/>
        <v>1.8442799999999999</v>
      </c>
      <c r="M470" s="91">
        <f t="shared" si="273"/>
        <v>2.2043200000000001</v>
      </c>
      <c r="N470" s="91">
        <f t="shared" si="273"/>
        <v>2.3257099999999999</v>
      </c>
      <c r="O470" s="91">
        <f t="shared" si="273"/>
        <v>2.3701599999999998</v>
      </c>
      <c r="P470" s="91">
        <f t="shared" si="273"/>
        <v>2.3597299999999999</v>
      </c>
      <c r="Q470" s="91">
        <f t="shared" si="273"/>
        <v>2.3650899999999999</v>
      </c>
      <c r="R470" s="91">
        <f t="shared" si="273"/>
        <v>2.36504</v>
      </c>
      <c r="S470" s="91">
        <f t="shared" si="273"/>
        <v>2.3663799999999999</v>
      </c>
      <c r="T470" s="91">
        <f t="shared" si="273"/>
        <v>2.3668</v>
      </c>
      <c r="U470" s="91">
        <f t="shared" si="273"/>
        <v>2.3243499999999999</v>
      </c>
      <c r="V470" s="91">
        <f t="shared" si="273"/>
        <v>2.3331</v>
      </c>
      <c r="W470" s="91">
        <f t="shared" si="273"/>
        <v>2.3086799999999998</v>
      </c>
      <c r="X470" s="91">
        <f t="shared" si="273"/>
        <v>2.2934899999999998</v>
      </c>
      <c r="Y470" s="91">
        <f t="shared" si="273"/>
        <v>2.26674</v>
      </c>
      <c r="Z470" s="91">
        <f t="shared" si="273"/>
        <v>2.1611799999999999</v>
      </c>
      <c r="AA470" s="91">
        <f t="shared" si="273"/>
        <v>1.9107400000000001</v>
      </c>
    </row>
    <row r="471" spans="1:27" ht="12.75" customHeight="1" outlineLevel="1" x14ac:dyDescent="0.2">
      <c r="A471" s="99" t="s">
        <v>2870</v>
      </c>
      <c r="B471" s="63" t="s">
        <v>238</v>
      </c>
      <c r="C471" s="43" t="s">
        <v>79</v>
      </c>
      <c r="D471" s="44">
        <v>1379.91</v>
      </c>
      <c r="E471" s="44">
        <v>1191.8800000000001</v>
      </c>
      <c r="F471" s="44">
        <v>1077.56</v>
      </c>
      <c r="G471" s="44">
        <v>1019.13</v>
      </c>
      <c r="H471" s="44">
        <v>968.6</v>
      </c>
      <c r="I471" s="44">
        <v>991.44</v>
      </c>
      <c r="J471" s="44">
        <v>1017.01</v>
      </c>
      <c r="K471" s="44">
        <v>1328.51</v>
      </c>
      <c r="L471" s="44">
        <v>1512.83</v>
      </c>
      <c r="M471" s="44">
        <v>1872.87</v>
      </c>
      <c r="N471" s="44">
        <v>1994.26</v>
      </c>
      <c r="O471" s="44">
        <v>2038.71</v>
      </c>
      <c r="P471" s="44">
        <v>2028.28</v>
      </c>
      <c r="Q471" s="44">
        <v>2033.64</v>
      </c>
      <c r="R471" s="44">
        <v>2033.59</v>
      </c>
      <c r="S471" s="44">
        <v>2034.93</v>
      </c>
      <c r="T471" s="44">
        <v>2035.35</v>
      </c>
      <c r="U471" s="44">
        <v>1992.9</v>
      </c>
      <c r="V471" s="44">
        <v>2001.65</v>
      </c>
      <c r="W471" s="44">
        <v>1977.23</v>
      </c>
      <c r="X471" s="44">
        <v>1962.04</v>
      </c>
      <c r="Y471" s="44">
        <v>1935.29</v>
      </c>
      <c r="Z471" s="44">
        <v>1829.73</v>
      </c>
      <c r="AA471" s="44">
        <v>1579.29</v>
      </c>
    </row>
    <row r="472" spans="1:27" ht="12.75" customHeight="1" outlineLevel="1" x14ac:dyDescent="0.2">
      <c r="A472" s="99" t="s">
        <v>2871</v>
      </c>
      <c r="B472" s="63" t="s">
        <v>90</v>
      </c>
      <c r="C472" s="43" t="s">
        <v>79</v>
      </c>
      <c r="D472" s="44">
        <f>$D$327</f>
        <v>217.03</v>
      </c>
      <c r="E472" s="44">
        <f t="shared" ref="E472:AA472" si="274">$D$327</f>
        <v>217.03</v>
      </c>
      <c r="F472" s="44">
        <f t="shared" si="274"/>
        <v>217.03</v>
      </c>
      <c r="G472" s="44">
        <f t="shared" si="274"/>
        <v>217.03</v>
      </c>
      <c r="H472" s="44">
        <f t="shared" si="274"/>
        <v>217.03</v>
      </c>
      <c r="I472" s="44">
        <f t="shared" si="274"/>
        <v>217.03</v>
      </c>
      <c r="J472" s="44">
        <f t="shared" si="274"/>
        <v>217.03</v>
      </c>
      <c r="K472" s="44">
        <f t="shared" si="274"/>
        <v>217.03</v>
      </c>
      <c r="L472" s="44">
        <f t="shared" si="274"/>
        <v>217.03</v>
      </c>
      <c r="M472" s="44">
        <f t="shared" si="274"/>
        <v>217.03</v>
      </c>
      <c r="N472" s="44">
        <f t="shared" si="274"/>
        <v>217.03</v>
      </c>
      <c r="O472" s="44">
        <f t="shared" si="274"/>
        <v>217.03</v>
      </c>
      <c r="P472" s="44">
        <f t="shared" si="274"/>
        <v>217.03</v>
      </c>
      <c r="Q472" s="44">
        <f t="shared" si="274"/>
        <v>217.03</v>
      </c>
      <c r="R472" s="44">
        <f t="shared" si="274"/>
        <v>217.03</v>
      </c>
      <c r="S472" s="44">
        <f t="shared" si="274"/>
        <v>217.03</v>
      </c>
      <c r="T472" s="44">
        <f t="shared" si="274"/>
        <v>217.03</v>
      </c>
      <c r="U472" s="44">
        <f t="shared" si="274"/>
        <v>217.03</v>
      </c>
      <c r="V472" s="44">
        <f t="shared" si="274"/>
        <v>217.03</v>
      </c>
      <c r="W472" s="44">
        <f t="shared" si="274"/>
        <v>217.03</v>
      </c>
      <c r="X472" s="44">
        <f t="shared" si="274"/>
        <v>217.03</v>
      </c>
      <c r="Y472" s="44">
        <f t="shared" si="274"/>
        <v>217.03</v>
      </c>
      <c r="Z472" s="44">
        <f t="shared" si="274"/>
        <v>217.03</v>
      </c>
      <c r="AA472" s="44">
        <f t="shared" si="274"/>
        <v>217.03</v>
      </c>
    </row>
    <row r="473" spans="1:27" ht="12.75" customHeight="1" outlineLevel="1" x14ac:dyDescent="0.2">
      <c r="A473" s="99" t="s">
        <v>2872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customHeight="1" outlineLevel="1" x14ac:dyDescent="0.2">
      <c r="A474" s="99" t="s">
        <v>2873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x14ac:dyDescent="0.2">
      <c r="A475" s="98" t="s">
        <v>2874</v>
      </c>
      <c r="B475" s="28" t="str">
        <f>"31"&amp;"."&amp;$B$801&amp;"."&amp;$B$802</f>
        <v>31.07.2023</v>
      </c>
      <c r="C475" s="90" t="s">
        <v>76</v>
      </c>
      <c r="D475" s="91">
        <f>ROUND(((D476+D477+D479+D478)/1000),5)</f>
        <v>1.6626300000000001</v>
      </c>
      <c r="E475" s="91">
        <f>ROUND(((E476+E477+E479+E478)/1000),5)</f>
        <v>1.4893700000000001</v>
      </c>
      <c r="F475" s="91">
        <f>ROUND(((F476+F477+F479+F478)/1000),5)</f>
        <v>1.3963099999999999</v>
      </c>
      <c r="G475" s="91">
        <f t="shared" ref="G475:AA475" si="276">ROUND(((G476+G477+G479+G478)/1000),5)</f>
        <v>1.36714</v>
      </c>
      <c r="H475" s="91">
        <f t="shared" si="276"/>
        <v>1.3624400000000001</v>
      </c>
      <c r="I475" s="91">
        <f t="shared" si="276"/>
        <v>1.41201</v>
      </c>
      <c r="J475" s="91">
        <f t="shared" si="276"/>
        <v>1.64625</v>
      </c>
      <c r="K475" s="91">
        <f t="shared" si="276"/>
        <v>1.87737</v>
      </c>
      <c r="L475" s="91">
        <f t="shared" si="276"/>
        <v>2.1379899999999998</v>
      </c>
      <c r="M475" s="91">
        <f t="shared" si="276"/>
        <v>2.23658</v>
      </c>
      <c r="N475" s="91">
        <f t="shared" si="276"/>
        <v>2.3350499999999998</v>
      </c>
      <c r="O475" s="91">
        <f t="shared" si="276"/>
        <v>2.3910800000000001</v>
      </c>
      <c r="P475" s="91">
        <f t="shared" si="276"/>
        <v>2.3694600000000001</v>
      </c>
      <c r="Q475" s="91">
        <f t="shared" si="276"/>
        <v>2.2910200000000001</v>
      </c>
      <c r="R475" s="91">
        <f t="shared" si="276"/>
        <v>2.4474</v>
      </c>
      <c r="S475" s="91">
        <f t="shared" si="276"/>
        <v>2.4370799999999999</v>
      </c>
      <c r="T475" s="91">
        <f t="shared" si="276"/>
        <v>2.4292400000000001</v>
      </c>
      <c r="U475" s="91">
        <f t="shared" si="276"/>
        <v>2.37765</v>
      </c>
      <c r="V475" s="91">
        <f t="shared" si="276"/>
        <v>2.3224100000000001</v>
      </c>
      <c r="W475" s="91">
        <f t="shared" si="276"/>
        <v>2.2652700000000001</v>
      </c>
      <c r="X475" s="91">
        <f t="shared" si="276"/>
        <v>2.2275499999999999</v>
      </c>
      <c r="Y475" s="91">
        <f t="shared" si="276"/>
        <v>2.2040999999999999</v>
      </c>
      <c r="Z475" s="91">
        <f t="shared" si="276"/>
        <v>1.90076</v>
      </c>
      <c r="AA475" s="91">
        <f t="shared" si="276"/>
        <v>1.7217499999999999</v>
      </c>
    </row>
    <row r="476" spans="1:27" ht="12.75" customHeight="1" outlineLevel="1" x14ac:dyDescent="0.2">
      <c r="A476" s="99" t="s">
        <v>2875</v>
      </c>
      <c r="B476" s="63" t="s">
        <v>238</v>
      </c>
      <c r="C476" s="43" t="s">
        <v>79</v>
      </c>
      <c r="D476" s="44">
        <v>1331.18</v>
      </c>
      <c r="E476" s="44">
        <v>1157.92</v>
      </c>
      <c r="F476" s="44">
        <v>1064.8599999999999</v>
      </c>
      <c r="G476" s="44">
        <v>1035.69</v>
      </c>
      <c r="H476" s="44">
        <v>1030.99</v>
      </c>
      <c r="I476" s="44">
        <v>1080.56</v>
      </c>
      <c r="J476" s="44">
        <v>1314.8</v>
      </c>
      <c r="K476" s="44">
        <v>1545.92</v>
      </c>
      <c r="L476" s="44">
        <v>1806.54</v>
      </c>
      <c r="M476" s="44">
        <v>1905.13</v>
      </c>
      <c r="N476" s="44">
        <v>2003.6</v>
      </c>
      <c r="O476" s="44">
        <v>2059.63</v>
      </c>
      <c r="P476" s="44">
        <v>2038.01</v>
      </c>
      <c r="Q476" s="44">
        <v>1959.57</v>
      </c>
      <c r="R476" s="44">
        <v>2115.9499999999998</v>
      </c>
      <c r="S476" s="44">
        <v>2105.63</v>
      </c>
      <c r="T476" s="44">
        <v>2097.79</v>
      </c>
      <c r="U476" s="44">
        <v>2046.2</v>
      </c>
      <c r="V476" s="44">
        <v>1990.96</v>
      </c>
      <c r="W476" s="44">
        <v>1933.82</v>
      </c>
      <c r="X476" s="44">
        <v>1896.1</v>
      </c>
      <c r="Y476" s="44">
        <v>1872.65</v>
      </c>
      <c r="Z476" s="44">
        <v>1569.31</v>
      </c>
      <c r="AA476" s="44">
        <v>1390.3</v>
      </c>
    </row>
    <row r="477" spans="1:27" ht="12.75" customHeight="1" outlineLevel="1" x14ac:dyDescent="0.2">
      <c r="A477" s="99" t="s">
        <v>2876</v>
      </c>
      <c r="B477" s="63" t="s">
        <v>90</v>
      </c>
      <c r="C477" s="43" t="s">
        <v>79</v>
      </c>
      <c r="D477" s="44">
        <f>$D$327</f>
        <v>217.03</v>
      </c>
      <c r="E477" s="44">
        <f t="shared" ref="E477:AA477" si="277">$D$327</f>
        <v>217.03</v>
      </c>
      <c r="F477" s="44">
        <f t="shared" si="277"/>
        <v>217.03</v>
      </c>
      <c r="G477" s="44">
        <f t="shared" si="277"/>
        <v>217.03</v>
      </c>
      <c r="H477" s="44">
        <f t="shared" si="277"/>
        <v>217.03</v>
      </c>
      <c r="I477" s="44">
        <f t="shared" si="277"/>
        <v>217.03</v>
      </c>
      <c r="J477" s="44">
        <f t="shared" si="277"/>
        <v>217.03</v>
      </c>
      <c r="K477" s="44">
        <f t="shared" si="277"/>
        <v>217.03</v>
      </c>
      <c r="L477" s="44">
        <f t="shared" si="277"/>
        <v>217.03</v>
      </c>
      <c r="M477" s="44">
        <f t="shared" si="277"/>
        <v>217.03</v>
      </c>
      <c r="N477" s="44">
        <f t="shared" si="277"/>
        <v>217.03</v>
      </c>
      <c r="O477" s="44">
        <f t="shared" si="277"/>
        <v>217.03</v>
      </c>
      <c r="P477" s="44">
        <f t="shared" si="277"/>
        <v>217.03</v>
      </c>
      <c r="Q477" s="44">
        <f t="shared" si="277"/>
        <v>217.03</v>
      </c>
      <c r="R477" s="44">
        <f t="shared" si="277"/>
        <v>217.03</v>
      </c>
      <c r="S477" s="44">
        <f t="shared" si="277"/>
        <v>217.03</v>
      </c>
      <c r="T477" s="44">
        <f t="shared" si="277"/>
        <v>217.03</v>
      </c>
      <c r="U477" s="44">
        <f t="shared" si="277"/>
        <v>217.03</v>
      </c>
      <c r="V477" s="44">
        <f t="shared" si="277"/>
        <v>217.03</v>
      </c>
      <c r="W477" s="44">
        <f t="shared" si="277"/>
        <v>217.03</v>
      </c>
      <c r="X477" s="44">
        <f t="shared" si="277"/>
        <v>217.03</v>
      </c>
      <c r="Y477" s="44">
        <f t="shared" si="277"/>
        <v>217.03</v>
      </c>
      <c r="Z477" s="44">
        <f t="shared" si="277"/>
        <v>217.03</v>
      </c>
      <c r="AA477" s="44">
        <f t="shared" si="277"/>
        <v>217.03</v>
      </c>
    </row>
    <row r="478" spans="1:27" ht="12.75" customHeight="1" outlineLevel="1" x14ac:dyDescent="0.2">
      <c r="A478" s="99" t="s">
        <v>2877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customHeight="1" outlineLevel="1" x14ac:dyDescent="0.2">
      <c r="A479" s="99" t="s">
        <v>2878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2879</v>
      </c>
      <c r="B484" s="28" t="str">
        <f>"01"&amp;"."&amp;$B$801&amp;"."&amp;$B$802</f>
        <v>01.07.2023</v>
      </c>
      <c r="C484" s="90" t="s">
        <v>76</v>
      </c>
      <c r="D484" s="91">
        <f>ROUND(((D485+D486+D488+D487)/1000),5)</f>
        <v>1.98952</v>
      </c>
      <c r="E484" s="91">
        <f>ROUND(((E485+E486+E488+E487)/1000),5)</f>
        <v>1.80246</v>
      </c>
      <c r="F484" s="91">
        <f>ROUND(((F485+F486+F488+F487)/1000),5)</f>
        <v>1.6816</v>
      </c>
      <c r="G484" s="91">
        <f t="shared" ref="G484:AA484" si="279">ROUND(((G485+G486+G488+G487)/1000),5)</f>
        <v>1.57135</v>
      </c>
      <c r="H484" s="91">
        <f t="shared" si="279"/>
        <v>1.5203899999999999</v>
      </c>
      <c r="I484" s="91">
        <f t="shared" si="279"/>
        <v>1.56532</v>
      </c>
      <c r="J484" s="91">
        <f t="shared" si="279"/>
        <v>1.6248199999999999</v>
      </c>
      <c r="K484" s="91">
        <f t="shared" si="279"/>
        <v>1.94458</v>
      </c>
      <c r="L484" s="91">
        <f t="shared" si="279"/>
        <v>2.09436</v>
      </c>
      <c r="M484" s="91">
        <f t="shared" si="279"/>
        <v>2.33568</v>
      </c>
      <c r="N484" s="91">
        <f t="shared" si="279"/>
        <v>2.4021699999999999</v>
      </c>
      <c r="O484" s="91">
        <f t="shared" si="279"/>
        <v>2.5966499999999999</v>
      </c>
      <c r="P484" s="91">
        <f t="shared" si="279"/>
        <v>2.5964399999999999</v>
      </c>
      <c r="Q484" s="91">
        <f t="shared" si="279"/>
        <v>2.5973600000000001</v>
      </c>
      <c r="R484" s="91">
        <f t="shared" si="279"/>
        <v>2.5972300000000001</v>
      </c>
      <c r="S484" s="91">
        <f t="shared" si="279"/>
        <v>2.5958199999999998</v>
      </c>
      <c r="T484" s="91">
        <f t="shared" si="279"/>
        <v>2.3770699999999998</v>
      </c>
      <c r="U484" s="91">
        <f t="shared" si="279"/>
        <v>2.25082</v>
      </c>
      <c r="V484" s="91">
        <f t="shared" si="279"/>
        <v>2.1842700000000002</v>
      </c>
      <c r="W484" s="91">
        <f t="shared" si="279"/>
        <v>2.1364299999999998</v>
      </c>
      <c r="X484" s="91">
        <f t="shared" si="279"/>
        <v>2.1369600000000002</v>
      </c>
      <c r="Y484" s="91">
        <f t="shared" si="279"/>
        <v>2.2151000000000001</v>
      </c>
      <c r="Z484" s="91">
        <f t="shared" si="279"/>
        <v>2.1336200000000001</v>
      </c>
      <c r="AA484" s="91">
        <f t="shared" si="279"/>
        <v>2.00603</v>
      </c>
    </row>
    <row r="485" spans="1:27" ht="12.75" customHeight="1" outlineLevel="1" x14ac:dyDescent="0.2">
      <c r="A485" s="99" t="s">
        <v>2880</v>
      </c>
      <c r="B485" s="63" t="s">
        <v>238</v>
      </c>
      <c r="C485" s="43" t="s">
        <v>79</v>
      </c>
      <c r="D485" s="44">
        <v>1440.92</v>
      </c>
      <c r="E485" s="44">
        <v>1253.8599999999999</v>
      </c>
      <c r="F485" s="44">
        <v>1133</v>
      </c>
      <c r="G485" s="44">
        <v>1022.75</v>
      </c>
      <c r="H485" s="44">
        <v>971.79</v>
      </c>
      <c r="I485" s="44">
        <v>1016.72</v>
      </c>
      <c r="J485" s="44">
        <v>1076.22</v>
      </c>
      <c r="K485" s="44">
        <v>1395.98</v>
      </c>
      <c r="L485" s="44">
        <v>1545.76</v>
      </c>
      <c r="M485" s="44">
        <v>1787.08</v>
      </c>
      <c r="N485" s="44">
        <v>1853.57</v>
      </c>
      <c r="O485" s="44">
        <v>2048.0500000000002</v>
      </c>
      <c r="P485" s="44">
        <v>2047.84</v>
      </c>
      <c r="Q485" s="44">
        <v>2048.7600000000002</v>
      </c>
      <c r="R485" s="44">
        <v>2048.63</v>
      </c>
      <c r="S485" s="44">
        <v>2047.22</v>
      </c>
      <c r="T485" s="44">
        <v>1828.47</v>
      </c>
      <c r="U485" s="44">
        <v>1702.22</v>
      </c>
      <c r="V485" s="44">
        <v>1635.67</v>
      </c>
      <c r="W485" s="44">
        <v>1587.83</v>
      </c>
      <c r="X485" s="44">
        <v>1588.36</v>
      </c>
      <c r="Y485" s="44">
        <v>1666.5</v>
      </c>
      <c r="Z485" s="44">
        <v>1585.02</v>
      </c>
      <c r="AA485" s="44">
        <v>1457.43</v>
      </c>
    </row>
    <row r="486" spans="1:27" ht="12.75" customHeight="1" outlineLevel="1" x14ac:dyDescent="0.2">
      <c r="A486" s="99" t="s">
        <v>2881</v>
      </c>
      <c r="B486" s="63" t="s">
        <v>90</v>
      </c>
      <c r="C486" s="43" t="s">
        <v>79</v>
      </c>
      <c r="D486" s="44">
        <v>434.18</v>
      </c>
      <c r="E486" s="44">
        <f>$D$486</f>
        <v>434.18</v>
      </c>
      <c r="F486" s="44">
        <f t="shared" ref="F486:AA486" si="280">$D$486</f>
        <v>434.18</v>
      </c>
      <c r="G486" s="44">
        <f t="shared" si="280"/>
        <v>434.18</v>
      </c>
      <c r="H486" s="44">
        <f t="shared" si="280"/>
        <v>434.18</v>
      </c>
      <c r="I486" s="44">
        <f t="shared" si="280"/>
        <v>434.18</v>
      </c>
      <c r="J486" s="44">
        <f t="shared" si="280"/>
        <v>434.18</v>
      </c>
      <c r="K486" s="44">
        <f t="shared" si="280"/>
        <v>434.18</v>
      </c>
      <c r="L486" s="44">
        <f t="shared" si="280"/>
        <v>434.18</v>
      </c>
      <c r="M486" s="44">
        <f t="shared" si="280"/>
        <v>434.18</v>
      </c>
      <c r="N486" s="44">
        <f t="shared" si="280"/>
        <v>434.18</v>
      </c>
      <c r="O486" s="44">
        <f t="shared" si="280"/>
        <v>434.18</v>
      </c>
      <c r="P486" s="44">
        <f t="shared" si="280"/>
        <v>434.18</v>
      </c>
      <c r="Q486" s="44">
        <f t="shared" si="280"/>
        <v>434.18</v>
      </c>
      <c r="R486" s="44">
        <f t="shared" si="280"/>
        <v>434.18</v>
      </c>
      <c r="S486" s="44">
        <f t="shared" si="280"/>
        <v>434.18</v>
      </c>
      <c r="T486" s="44">
        <f t="shared" si="280"/>
        <v>434.18</v>
      </c>
      <c r="U486" s="44">
        <f t="shared" si="280"/>
        <v>434.18</v>
      </c>
      <c r="V486" s="44">
        <f t="shared" si="280"/>
        <v>434.18</v>
      </c>
      <c r="W486" s="44">
        <f t="shared" si="280"/>
        <v>434.18</v>
      </c>
      <c r="X486" s="44">
        <f t="shared" si="280"/>
        <v>434.18</v>
      </c>
      <c r="Y486" s="44">
        <f t="shared" si="280"/>
        <v>434.18</v>
      </c>
      <c r="Z486" s="44">
        <f t="shared" si="280"/>
        <v>434.18</v>
      </c>
      <c r="AA486" s="44">
        <f t="shared" si="280"/>
        <v>434.18</v>
      </c>
    </row>
    <row r="487" spans="1:27" ht="12.75" customHeight="1" outlineLevel="1" x14ac:dyDescent="0.2">
      <c r="A487" s="99" t="s">
        <v>2882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customHeight="1" outlineLevel="1" x14ac:dyDescent="0.2">
      <c r="A488" s="99" t="s">
        <v>2883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x14ac:dyDescent="0.2">
      <c r="A489" s="98" t="s">
        <v>2884</v>
      </c>
      <c r="B489" s="28" t="str">
        <f>"02"&amp;"."&amp;$B$801&amp;"."&amp;$B$802</f>
        <v>02.07.2023</v>
      </c>
      <c r="C489" s="90" t="s">
        <v>76</v>
      </c>
      <c r="D489" s="91">
        <f>ROUND(((D490+D491+D493+D492)/1000),5)</f>
        <v>1.83812</v>
      </c>
      <c r="E489" s="91">
        <f>ROUND(((E490+E491+E493+E492)/1000),5)</f>
        <v>1.6265700000000001</v>
      </c>
      <c r="F489" s="91">
        <f>ROUND(((F490+F491+F493+F492)/1000),5)</f>
        <v>1.50051</v>
      </c>
      <c r="G489" s="91">
        <f t="shared" ref="G489:AA489" si="282">ROUND(((G490+G491+G493+G492)/1000),5)</f>
        <v>1.4371</v>
      </c>
      <c r="H489" s="91">
        <f t="shared" si="282"/>
        <v>1.3687199999999999</v>
      </c>
      <c r="I489" s="91">
        <f t="shared" si="282"/>
        <v>1.3821399999999999</v>
      </c>
      <c r="J489" s="91">
        <f t="shared" si="282"/>
        <v>1.34188</v>
      </c>
      <c r="K489" s="91">
        <f t="shared" si="282"/>
        <v>1.60514</v>
      </c>
      <c r="L489" s="91">
        <f t="shared" si="282"/>
        <v>1.9793400000000001</v>
      </c>
      <c r="M489" s="91">
        <f t="shared" si="282"/>
        <v>2.19408</v>
      </c>
      <c r="N489" s="91">
        <f t="shared" si="282"/>
        <v>2.3347500000000001</v>
      </c>
      <c r="O489" s="91">
        <f t="shared" si="282"/>
        <v>2.3521100000000001</v>
      </c>
      <c r="P489" s="91">
        <f t="shared" si="282"/>
        <v>2.3586499999999999</v>
      </c>
      <c r="Q489" s="91">
        <f t="shared" si="282"/>
        <v>2.3623500000000002</v>
      </c>
      <c r="R489" s="91">
        <f t="shared" si="282"/>
        <v>2.36395</v>
      </c>
      <c r="S489" s="91">
        <f t="shared" si="282"/>
        <v>2.35928</v>
      </c>
      <c r="T489" s="91">
        <f t="shared" si="282"/>
        <v>2.34619</v>
      </c>
      <c r="U489" s="91">
        <f t="shared" si="282"/>
        <v>2.32619</v>
      </c>
      <c r="V489" s="91">
        <f t="shared" si="282"/>
        <v>2.3201299999999998</v>
      </c>
      <c r="W489" s="91">
        <f t="shared" si="282"/>
        <v>2.3155000000000001</v>
      </c>
      <c r="X489" s="91">
        <f t="shared" si="282"/>
        <v>2.3117399999999999</v>
      </c>
      <c r="Y489" s="91">
        <f t="shared" si="282"/>
        <v>2.3111199999999998</v>
      </c>
      <c r="Z489" s="91">
        <f t="shared" si="282"/>
        <v>2.1568299999999998</v>
      </c>
      <c r="AA489" s="91">
        <f t="shared" si="282"/>
        <v>1.99156</v>
      </c>
    </row>
    <row r="490" spans="1:27" ht="12.75" customHeight="1" outlineLevel="1" x14ac:dyDescent="0.2">
      <c r="A490" s="99" t="s">
        <v>2885</v>
      </c>
      <c r="B490" s="63" t="s">
        <v>238</v>
      </c>
      <c r="C490" s="43" t="s">
        <v>79</v>
      </c>
      <c r="D490" s="44">
        <v>1289.52</v>
      </c>
      <c r="E490" s="44">
        <v>1077.97</v>
      </c>
      <c r="F490" s="44">
        <v>951.91</v>
      </c>
      <c r="G490" s="44">
        <v>888.5</v>
      </c>
      <c r="H490" s="44">
        <v>820.12</v>
      </c>
      <c r="I490" s="44">
        <v>833.54</v>
      </c>
      <c r="J490" s="44">
        <v>793.28</v>
      </c>
      <c r="K490" s="44">
        <v>1056.54</v>
      </c>
      <c r="L490" s="44">
        <v>1430.74</v>
      </c>
      <c r="M490" s="44">
        <v>1645.48</v>
      </c>
      <c r="N490" s="44">
        <v>1786.15</v>
      </c>
      <c r="O490" s="44">
        <v>1803.51</v>
      </c>
      <c r="P490" s="44">
        <v>1810.05</v>
      </c>
      <c r="Q490" s="44">
        <v>1813.75</v>
      </c>
      <c r="R490" s="44">
        <v>1815.35</v>
      </c>
      <c r="S490" s="44">
        <v>1810.68</v>
      </c>
      <c r="T490" s="44">
        <v>1797.59</v>
      </c>
      <c r="U490" s="44">
        <v>1777.59</v>
      </c>
      <c r="V490" s="44">
        <v>1771.53</v>
      </c>
      <c r="W490" s="44">
        <v>1766.9</v>
      </c>
      <c r="X490" s="44">
        <v>1763.14</v>
      </c>
      <c r="Y490" s="44">
        <v>1762.52</v>
      </c>
      <c r="Z490" s="44">
        <v>1608.23</v>
      </c>
      <c r="AA490" s="44">
        <v>1442.96</v>
      </c>
    </row>
    <row r="491" spans="1:27" ht="12.75" customHeight="1" outlineLevel="1" x14ac:dyDescent="0.2">
      <c r="A491" s="99" t="s">
        <v>2886</v>
      </c>
      <c r="B491" s="63" t="s">
        <v>90</v>
      </c>
      <c r="C491" s="43" t="s">
        <v>79</v>
      </c>
      <c r="D491" s="44">
        <f>$D$486</f>
        <v>434.18</v>
      </c>
      <c r="E491" s="44">
        <f t="shared" ref="E491:AA491" si="283">$D$486</f>
        <v>434.18</v>
      </c>
      <c r="F491" s="44">
        <f t="shared" si="283"/>
        <v>434.18</v>
      </c>
      <c r="G491" s="44">
        <f t="shared" si="283"/>
        <v>434.18</v>
      </c>
      <c r="H491" s="44">
        <f t="shared" si="283"/>
        <v>434.18</v>
      </c>
      <c r="I491" s="44">
        <f t="shared" si="283"/>
        <v>434.18</v>
      </c>
      <c r="J491" s="44">
        <f t="shared" si="283"/>
        <v>434.18</v>
      </c>
      <c r="K491" s="44">
        <f t="shared" si="283"/>
        <v>434.18</v>
      </c>
      <c r="L491" s="44">
        <f t="shared" si="283"/>
        <v>434.18</v>
      </c>
      <c r="M491" s="44">
        <f t="shared" si="283"/>
        <v>434.18</v>
      </c>
      <c r="N491" s="44">
        <f t="shared" si="283"/>
        <v>434.18</v>
      </c>
      <c r="O491" s="44">
        <f t="shared" si="283"/>
        <v>434.18</v>
      </c>
      <c r="P491" s="44">
        <f t="shared" si="283"/>
        <v>434.18</v>
      </c>
      <c r="Q491" s="44">
        <f t="shared" si="283"/>
        <v>434.18</v>
      </c>
      <c r="R491" s="44">
        <f t="shared" si="283"/>
        <v>434.18</v>
      </c>
      <c r="S491" s="44">
        <f t="shared" si="283"/>
        <v>434.18</v>
      </c>
      <c r="T491" s="44">
        <f t="shared" si="283"/>
        <v>434.18</v>
      </c>
      <c r="U491" s="44">
        <f t="shared" si="283"/>
        <v>434.18</v>
      </c>
      <c r="V491" s="44">
        <f t="shared" si="283"/>
        <v>434.18</v>
      </c>
      <c r="W491" s="44">
        <f t="shared" si="283"/>
        <v>434.18</v>
      </c>
      <c r="X491" s="44">
        <f t="shared" si="283"/>
        <v>434.18</v>
      </c>
      <c r="Y491" s="44">
        <f t="shared" si="283"/>
        <v>434.18</v>
      </c>
      <c r="Z491" s="44">
        <f t="shared" si="283"/>
        <v>434.18</v>
      </c>
      <c r="AA491" s="44">
        <f t="shared" si="283"/>
        <v>434.18</v>
      </c>
    </row>
    <row r="492" spans="1:27" ht="12.75" customHeight="1" outlineLevel="1" x14ac:dyDescent="0.2">
      <c r="A492" s="99" t="s">
        <v>2887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customHeight="1" outlineLevel="1" x14ac:dyDescent="0.2">
      <c r="A493" s="99" t="s">
        <v>2888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x14ac:dyDescent="0.2">
      <c r="A494" s="98" t="s">
        <v>2889</v>
      </c>
      <c r="B494" s="28" t="str">
        <f>"03"&amp;"."&amp;$B$801&amp;"."&amp;$B$802</f>
        <v>03.07.2023</v>
      </c>
      <c r="C494" s="90" t="s">
        <v>76</v>
      </c>
      <c r="D494" s="91">
        <f>ROUND(((D495+D496+D498+D497)/1000),5)</f>
        <v>1.8853899999999999</v>
      </c>
      <c r="E494" s="91">
        <f>ROUND(((E495+E496+E498+E497)/1000),5)</f>
        <v>1.6532</v>
      </c>
      <c r="F494" s="91">
        <f>ROUND(((F495+F496+F498+F497)/1000),5)</f>
        <v>1.50657</v>
      </c>
      <c r="G494" s="91">
        <f t="shared" ref="G494:AA494" si="285">ROUND(((G495+G496+G498+G497)/1000),5)</f>
        <v>1.4298</v>
      </c>
      <c r="H494" s="91">
        <f t="shared" si="285"/>
        <v>1.6275500000000001</v>
      </c>
      <c r="I494" s="91">
        <f t="shared" si="285"/>
        <v>1.7700899999999999</v>
      </c>
      <c r="J494" s="91">
        <f t="shared" si="285"/>
        <v>1.8451900000000001</v>
      </c>
      <c r="K494" s="91">
        <f t="shared" si="285"/>
        <v>2.0029400000000002</v>
      </c>
      <c r="L494" s="91">
        <f t="shared" si="285"/>
        <v>2.2584599999999999</v>
      </c>
      <c r="M494" s="91">
        <f t="shared" si="285"/>
        <v>2.5278800000000001</v>
      </c>
      <c r="N494" s="91">
        <f t="shared" si="285"/>
        <v>2.57551</v>
      </c>
      <c r="O494" s="91">
        <f t="shared" si="285"/>
        <v>2.5741700000000001</v>
      </c>
      <c r="P494" s="91">
        <f t="shared" si="285"/>
        <v>2.5653199999999998</v>
      </c>
      <c r="Q494" s="91">
        <f t="shared" si="285"/>
        <v>2.5759699999999999</v>
      </c>
      <c r="R494" s="91">
        <f t="shared" si="285"/>
        <v>2.5726200000000001</v>
      </c>
      <c r="S494" s="91">
        <f t="shared" si="285"/>
        <v>2.56942</v>
      </c>
      <c r="T494" s="91">
        <f t="shared" si="285"/>
        <v>2.5709599999999999</v>
      </c>
      <c r="U494" s="91">
        <f t="shared" si="285"/>
        <v>2.5661999999999998</v>
      </c>
      <c r="V494" s="91">
        <f t="shared" si="285"/>
        <v>2.55192</v>
      </c>
      <c r="W494" s="91">
        <f t="shared" si="285"/>
        <v>2.4654400000000001</v>
      </c>
      <c r="X494" s="91">
        <f t="shared" si="285"/>
        <v>2.3739300000000001</v>
      </c>
      <c r="Y494" s="91">
        <f t="shared" si="285"/>
        <v>2.27352</v>
      </c>
      <c r="Z494" s="91">
        <f t="shared" si="285"/>
        <v>2.0545599999999999</v>
      </c>
      <c r="AA494" s="91">
        <f t="shared" si="285"/>
        <v>1.99414</v>
      </c>
    </row>
    <row r="495" spans="1:27" ht="12.75" customHeight="1" outlineLevel="1" x14ac:dyDescent="0.2">
      <c r="A495" s="99" t="s">
        <v>2890</v>
      </c>
      <c r="B495" s="63" t="s">
        <v>238</v>
      </c>
      <c r="C495" s="43" t="s">
        <v>79</v>
      </c>
      <c r="D495" s="44">
        <v>1336.79</v>
      </c>
      <c r="E495" s="44">
        <v>1104.5999999999999</v>
      </c>
      <c r="F495" s="44">
        <v>957.97</v>
      </c>
      <c r="G495" s="44">
        <v>881.2</v>
      </c>
      <c r="H495" s="44">
        <v>1078.95</v>
      </c>
      <c r="I495" s="44">
        <v>1221.49</v>
      </c>
      <c r="J495" s="44">
        <v>1296.5899999999999</v>
      </c>
      <c r="K495" s="44">
        <v>1454.34</v>
      </c>
      <c r="L495" s="44">
        <v>1709.86</v>
      </c>
      <c r="M495" s="44">
        <v>1979.28</v>
      </c>
      <c r="N495" s="44">
        <v>2026.91</v>
      </c>
      <c r="O495" s="44">
        <v>2025.57</v>
      </c>
      <c r="P495" s="44">
        <v>2016.72</v>
      </c>
      <c r="Q495" s="44">
        <v>2027.37</v>
      </c>
      <c r="R495" s="44">
        <v>2024.02</v>
      </c>
      <c r="S495" s="44">
        <v>2020.82</v>
      </c>
      <c r="T495" s="44">
        <v>2022.36</v>
      </c>
      <c r="U495" s="44">
        <v>2017.6</v>
      </c>
      <c r="V495" s="44">
        <v>2003.32</v>
      </c>
      <c r="W495" s="44">
        <v>1916.84</v>
      </c>
      <c r="X495" s="44">
        <v>1825.33</v>
      </c>
      <c r="Y495" s="44">
        <v>1724.92</v>
      </c>
      <c r="Z495" s="44">
        <v>1505.96</v>
      </c>
      <c r="AA495" s="44">
        <v>1445.54</v>
      </c>
    </row>
    <row r="496" spans="1:27" ht="12.75" customHeight="1" outlineLevel="1" x14ac:dyDescent="0.2">
      <c r="A496" s="99" t="s">
        <v>2891</v>
      </c>
      <c r="B496" s="63" t="s">
        <v>90</v>
      </c>
      <c r="C496" s="43" t="s">
        <v>79</v>
      </c>
      <c r="D496" s="44">
        <f>$D$486</f>
        <v>434.18</v>
      </c>
      <c r="E496" s="44">
        <f t="shared" ref="E496:AA496" si="286">$D$486</f>
        <v>434.18</v>
      </c>
      <c r="F496" s="44">
        <f t="shared" si="286"/>
        <v>434.18</v>
      </c>
      <c r="G496" s="44">
        <f t="shared" si="286"/>
        <v>434.18</v>
      </c>
      <c r="H496" s="44">
        <f t="shared" si="286"/>
        <v>434.18</v>
      </c>
      <c r="I496" s="44">
        <f t="shared" si="286"/>
        <v>434.18</v>
      </c>
      <c r="J496" s="44">
        <f t="shared" si="286"/>
        <v>434.18</v>
      </c>
      <c r="K496" s="44">
        <f t="shared" si="286"/>
        <v>434.18</v>
      </c>
      <c r="L496" s="44">
        <f t="shared" si="286"/>
        <v>434.18</v>
      </c>
      <c r="M496" s="44">
        <f t="shared" si="286"/>
        <v>434.18</v>
      </c>
      <c r="N496" s="44">
        <f t="shared" si="286"/>
        <v>434.18</v>
      </c>
      <c r="O496" s="44">
        <f t="shared" si="286"/>
        <v>434.18</v>
      </c>
      <c r="P496" s="44">
        <f t="shared" si="286"/>
        <v>434.18</v>
      </c>
      <c r="Q496" s="44">
        <f t="shared" si="286"/>
        <v>434.18</v>
      </c>
      <c r="R496" s="44">
        <f t="shared" si="286"/>
        <v>434.18</v>
      </c>
      <c r="S496" s="44">
        <f t="shared" si="286"/>
        <v>434.18</v>
      </c>
      <c r="T496" s="44">
        <f t="shared" si="286"/>
        <v>434.18</v>
      </c>
      <c r="U496" s="44">
        <f t="shared" si="286"/>
        <v>434.18</v>
      </c>
      <c r="V496" s="44">
        <f t="shared" si="286"/>
        <v>434.18</v>
      </c>
      <c r="W496" s="44">
        <f t="shared" si="286"/>
        <v>434.18</v>
      </c>
      <c r="X496" s="44">
        <f t="shared" si="286"/>
        <v>434.18</v>
      </c>
      <c r="Y496" s="44">
        <f t="shared" si="286"/>
        <v>434.18</v>
      </c>
      <c r="Z496" s="44">
        <f t="shared" si="286"/>
        <v>434.18</v>
      </c>
      <c r="AA496" s="44">
        <f t="shared" si="286"/>
        <v>434.18</v>
      </c>
    </row>
    <row r="497" spans="1:27" ht="12.75" customHeight="1" outlineLevel="1" x14ac:dyDescent="0.2">
      <c r="A497" s="99" t="s">
        <v>2892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customHeight="1" outlineLevel="1" x14ac:dyDescent="0.2">
      <c r="A498" s="99" t="s">
        <v>2893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x14ac:dyDescent="0.2">
      <c r="A499" s="98" t="s">
        <v>2894</v>
      </c>
      <c r="B499" s="28" t="str">
        <f>"04"&amp;"."&amp;$B$801&amp;"."&amp;$B$802</f>
        <v>04.07.2023</v>
      </c>
      <c r="C499" s="90" t="s">
        <v>76</v>
      </c>
      <c r="D499" s="91">
        <f>ROUND(((D500+D501+D503+D502)/1000),5)</f>
        <v>1.8177700000000001</v>
      </c>
      <c r="E499" s="91">
        <f>ROUND(((E500+E501+E503+E502)/1000),5)</f>
        <v>1.67652</v>
      </c>
      <c r="F499" s="91">
        <f>ROUND(((F500+F501+F503+F502)/1000),5)</f>
        <v>1.5516700000000001</v>
      </c>
      <c r="G499" s="91">
        <f t="shared" ref="G499:AA499" si="288">ROUND(((G500+G501+G503+G502)/1000),5)</f>
        <v>1.35324</v>
      </c>
      <c r="H499" s="91">
        <f t="shared" si="288"/>
        <v>1.2822899999999999</v>
      </c>
      <c r="I499" s="91">
        <f t="shared" si="288"/>
        <v>1.3781399999999999</v>
      </c>
      <c r="J499" s="91">
        <f t="shared" si="288"/>
        <v>1.8015699999999999</v>
      </c>
      <c r="K499" s="91">
        <f t="shared" si="288"/>
        <v>2.00021</v>
      </c>
      <c r="L499" s="91">
        <f t="shared" si="288"/>
        <v>2.2183199999999998</v>
      </c>
      <c r="M499" s="91">
        <f t="shared" si="288"/>
        <v>2.5145200000000001</v>
      </c>
      <c r="N499" s="91">
        <f t="shared" si="288"/>
        <v>2.5727699999999998</v>
      </c>
      <c r="O499" s="91">
        <f t="shared" si="288"/>
        <v>2.5796000000000001</v>
      </c>
      <c r="P499" s="91">
        <f t="shared" si="288"/>
        <v>2.5560900000000002</v>
      </c>
      <c r="Q499" s="91">
        <f t="shared" si="288"/>
        <v>2.5687600000000002</v>
      </c>
      <c r="R499" s="91">
        <f t="shared" si="288"/>
        <v>2.6158399999999999</v>
      </c>
      <c r="S499" s="91">
        <f t="shared" si="288"/>
        <v>2.6042299999999998</v>
      </c>
      <c r="T499" s="91">
        <f t="shared" si="288"/>
        <v>2.57484</v>
      </c>
      <c r="U499" s="91">
        <f t="shared" si="288"/>
        <v>2.56467</v>
      </c>
      <c r="V499" s="91">
        <f t="shared" si="288"/>
        <v>2.5181100000000001</v>
      </c>
      <c r="W499" s="91">
        <f t="shared" si="288"/>
        <v>2.4157799999999998</v>
      </c>
      <c r="X499" s="91">
        <f t="shared" si="288"/>
        <v>2.3749500000000001</v>
      </c>
      <c r="Y499" s="91">
        <f t="shared" si="288"/>
        <v>2.3704200000000002</v>
      </c>
      <c r="Z499" s="91">
        <f t="shared" si="288"/>
        <v>2.1224500000000002</v>
      </c>
      <c r="AA499" s="91">
        <f t="shared" si="288"/>
        <v>1.9644299999999999</v>
      </c>
    </row>
    <row r="500" spans="1:27" ht="12.75" customHeight="1" outlineLevel="1" x14ac:dyDescent="0.2">
      <c r="A500" s="99" t="s">
        <v>2895</v>
      </c>
      <c r="B500" s="63" t="s">
        <v>238</v>
      </c>
      <c r="C500" s="43" t="s">
        <v>79</v>
      </c>
      <c r="D500" s="44">
        <v>1269.17</v>
      </c>
      <c r="E500" s="44">
        <v>1127.92</v>
      </c>
      <c r="F500" s="44">
        <v>1003.07</v>
      </c>
      <c r="G500" s="44">
        <v>804.64</v>
      </c>
      <c r="H500" s="44">
        <v>733.69</v>
      </c>
      <c r="I500" s="44">
        <v>829.54</v>
      </c>
      <c r="J500" s="44">
        <v>1252.97</v>
      </c>
      <c r="K500" s="44">
        <v>1451.61</v>
      </c>
      <c r="L500" s="44">
        <v>1669.72</v>
      </c>
      <c r="M500" s="44">
        <v>1965.92</v>
      </c>
      <c r="N500" s="44">
        <v>2024.17</v>
      </c>
      <c r="O500" s="44">
        <v>2031</v>
      </c>
      <c r="P500" s="44">
        <v>2007.49</v>
      </c>
      <c r="Q500" s="44">
        <v>2020.16</v>
      </c>
      <c r="R500" s="44">
        <v>2067.2399999999998</v>
      </c>
      <c r="S500" s="44">
        <v>2055.63</v>
      </c>
      <c r="T500" s="44">
        <v>2026.24</v>
      </c>
      <c r="U500" s="44">
        <v>2016.07</v>
      </c>
      <c r="V500" s="44">
        <v>1969.51</v>
      </c>
      <c r="W500" s="44">
        <v>1867.18</v>
      </c>
      <c r="X500" s="44">
        <v>1826.35</v>
      </c>
      <c r="Y500" s="44">
        <v>1821.82</v>
      </c>
      <c r="Z500" s="44">
        <v>1573.85</v>
      </c>
      <c r="AA500" s="44">
        <v>1415.83</v>
      </c>
    </row>
    <row r="501" spans="1:27" ht="12.75" customHeight="1" outlineLevel="1" x14ac:dyDescent="0.2">
      <c r="A501" s="99" t="s">
        <v>2896</v>
      </c>
      <c r="B501" s="63" t="s">
        <v>90</v>
      </c>
      <c r="C501" s="43" t="s">
        <v>79</v>
      </c>
      <c r="D501" s="44">
        <f>$D$486</f>
        <v>434.18</v>
      </c>
      <c r="E501" s="44">
        <f t="shared" ref="E501:AA501" si="289">$D$486</f>
        <v>434.18</v>
      </c>
      <c r="F501" s="44">
        <f t="shared" si="289"/>
        <v>434.18</v>
      </c>
      <c r="G501" s="44">
        <f t="shared" si="289"/>
        <v>434.18</v>
      </c>
      <c r="H501" s="44">
        <f t="shared" si="289"/>
        <v>434.18</v>
      </c>
      <c r="I501" s="44">
        <f t="shared" si="289"/>
        <v>434.18</v>
      </c>
      <c r="J501" s="44">
        <f t="shared" si="289"/>
        <v>434.18</v>
      </c>
      <c r="K501" s="44">
        <f t="shared" si="289"/>
        <v>434.18</v>
      </c>
      <c r="L501" s="44">
        <f t="shared" si="289"/>
        <v>434.18</v>
      </c>
      <c r="M501" s="44">
        <f t="shared" si="289"/>
        <v>434.18</v>
      </c>
      <c r="N501" s="44">
        <f t="shared" si="289"/>
        <v>434.18</v>
      </c>
      <c r="O501" s="44">
        <f t="shared" si="289"/>
        <v>434.18</v>
      </c>
      <c r="P501" s="44">
        <f t="shared" si="289"/>
        <v>434.18</v>
      </c>
      <c r="Q501" s="44">
        <f t="shared" si="289"/>
        <v>434.18</v>
      </c>
      <c r="R501" s="44">
        <f t="shared" si="289"/>
        <v>434.18</v>
      </c>
      <c r="S501" s="44">
        <f t="shared" si="289"/>
        <v>434.18</v>
      </c>
      <c r="T501" s="44">
        <f t="shared" si="289"/>
        <v>434.18</v>
      </c>
      <c r="U501" s="44">
        <f t="shared" si="289"/>
        <v>434.18</v>
      </c>
      <c r="V501" s="44">
        <f t="shared" si="289"/>
        <v>434.18</v>
      </c>
      <c r="W501" s="44">
        <f t="shared" si="289"/>
        <v>434.18</v>
      </c>
      <c r="X501" s="44">
        <f t="shared" si="289"/>
        <v>434.18</v>
      </c>
      <c r="Y501" s="44">
        <f t="shared" si="289"/>
        <v>434.18</v>
      </c>
      <c r="Z501" s="44">
        <f t="shared" si="289"/>
        <v>434.18</v>
      </c>
      <c r="AA501" s="44">
        <f t="shared" si="289"/>
        <v>434.18</v>
      </c>
    </row>
    <row r="502" spans="1:27" ht="12.75" customHeight="1" outlineLevel="1" x14ac:dyDescent="0.2">
      <c r="A502" s="99" t="s">
        <v>2897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customHeight="1" outlineLevel="1" x14ac:dyDescent="0.2">
      <c r="A503" s="99" t="s">
        <v>2898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x14ac:dyDescent="0.2">
      <c r="A504" s="98" t="s">
        <v>2899</v>
      </c>
      <c r="B504" s="28" t="str">
        <f>"05"&amp;"."&amp;$B$801&amp;"."&amp;$B$802</f>
        <v>05.07.2023</v>
      </c>
      <c r="C504" s="90" t="s">
        <v>76</v>
      </c>
      <c r="D504" s="91">
        <f>ROUND(((D505+D506+D508+D507)/1000),5)</f>
        <v>1.61741</v>
      </c>
      <c r="E504" s="91">
        <f>ROUND(((E505+E506+E508+E507)/1000),5)</f>
        <v>1.4294800000000001</v>
      </c>
      <c r="F504" s="91">
        <f>ROUND(((F505+F506+F508+F507)/1000),5)</f>
        <v>1.3496699999999999</v>
      </c>
      <c r="G504" s="91">
        <f t="shared" ref="G504:AA504" si="291">ROUND(((G505+G506+G508+G507)/1000),5)</f>
        <v>1.3063199999999999</v>
      </c>
      <c r="H504" s="91">
        <f t="shared" si="291"/>
        <v>1.24935</v>
      </c>
      <c r="I504" s="91">
        <f t="shared" si="291"/>
        <v>1.32592</v>
      </c>
      <c r="J504" s="91">
        <f t="shared" si="291"/>
        <v>1.60429</v>
      </c>
      <c r="K504" s="91">
        <f t="shared" si="291"/>
        <v>1.97889</v>
      </c>
      <c r="L504" s="91">
        <f t="shared" si="291"/>
        <v>2.2080899999999999</v>
      </c>
      <c r="M504" s="91">
        <f t="shared" si="291"/>
        <v>2.4968400000000002</v>
      </c>
      <c r="N504" s="91">
        <f t="shared" si="291"/>
        <v>2.5701700000000001</v>
      </c>
      <c r="O504" s="91">
        <f t="shared" si="291"/>
        <v>2.59544</v>
      </c>
      <c r="P504" s="91">
        <f t="shared" si="291"/>
        <v>2.5843799999999999</v>
      </c>
      <c r="Q504" s="91">
        <f t="shared" si="291"/>
        <v>2.5858599999999998</v>
      </c>
      <c r="R504" s="91">
        <f t="shared" si="291"/>
        <v>2.6306600000000002</v>
      </c>
      <c r="S504" s="91">
        <f t="shared" si="291"/>
        <v>2.6229</v>
      </c>
      <c r="T504" s="91">
        <f t="shared" si="291"/>
        <v>2.59815</v>
      </c>
      <c r="U504" s="91">
        <f t="shared" si="291"/>
        <v>2.5851600000000001</v>
      </c>
      <c r="V504" s="91">
        <f t="shared" si="291"/>
        <v>2.5259200000000002</v>
      </c>
      <c r="W504" s="91">
        <f t="shared" si="291"/>
        <v>2.44923</v>
      </c>
      <c r="X504" s="91">
        <f t="shared" si="291"/>
        <v>2.3664100000000001</v>
      </c>
      <c r="Y504" s="91">
        <f t="shared" si="291"/>
        <v>2.3401200000000002</v>
      </c>
      <c r="Z504" s="91">
        <f t="shared" si="291"/>
        <v>2.11835</v>
      </c>
      <c r="AA504" s="91">
        <f t="shared" si="291"/>
        <v>1.903</v>
      </c>
    </row>
    <row r="505" spans="1:27" ht="12.75" customHeight="1" outlineLevel="1" x14ac:dyDescent="0.2">
      <c r="A505" s="99" t="s">
        <v>2900</v>
      </c>
      <c r="B505" s="63" t="s">
        <v>238</v>
      </c>
      <c r="C505" s="43" t="s">
        <v>79</v>
      </c>
      <c r="D505" s="44">
        <v>1068.81</v>
      </c>
      <c r="E505" s="44">
        <v>880.88</v>
      </c>
      <c r="F505" s="44">
        <v>801.07</v>
      </c>
      <c r="G505" s="44">
        <v>757.72</v>
      </c>
      <c r="H505" s="44">
        <v>700.75</v>
      </c>
      <c r="I505" s="44">
        <v>777.32</v>
      </c>
      <c r="J505" s="44">
        <v>1055.69</v>
      </c>
      <c r="K505" s="44">
        <v>1430.29</v>
      </c>
      <c r="L505" s="44">
        <v>1659.49</v>
      </c>
      <c r="M505" s="44">
        <v>1948.24</v>
      </c>
      <c r="N505" s="44">
        <v>2021.57</v>
      </c>
      <c r="O505" s="44">
        <v>2046.84</v>
      </c>
      <c r="P505" s="44">
        <v>2035.78</v>
      </c>
      <c r="Q505" s="44">
        <v>2037.26</v>
      </c>
      <c r="R505" s="44">
        <v>2082.06</v>
      </c>
      <c r="S505" s="44">
        <v>2074.3000000000002</v>
      </c>
      <c r="T505" s="44">
        <v>2049.5500000000002</v>
      </c>
      <c r="U505" s="44">
        <v>2036.56</v>
      </c>
      <c r="V505" s="44">
        <v>1977.32</v>
      </c>
      <c r="W505" s="44">
        <v>1900.63</v>
      </c>
      <c r="X505" s="44">
        <v>1817.81</v>
      </c>
      <c r="Y505" s="44">
        <v>1791.52</v>
      </c>
      <c r="Z505" s="44">
        <v>1569.75</v>
      </c>
      <c r="AA505" s="44">
        <v>1354.4</v>
      </c>
    </row>
    <row r="506" spans="1:27" ht="12.75" customHeight="1" outlineLevel="1" x14ac:dyDescent="0.2">
      <c r="A506" s="99" t="s">
        <v>2901</v>
      </c>
      <c r="B506" s="63" t="s">
        <v>90</v>
      </c>
      <c r="C506" s="43" t="s">
        <v>79</v>
      </c>
      <c r="D506" s="44">
        <f>$D$486</f>
        <v>434.18</v>
      </c>
      <c r="E506" s="44">
        <f t="shared" ref="E506:AA506" si="292">$D$486</f>
        <v>434.18</v>
      </c>
      <c r="F506" s="44">
        <f t="shared" si="292"/>
        <v>434.18</v>
      </c>
      <c r="G506" s="44">
        <f t="shared" si="292"/>
        <v>434.18</v>
      </c>
      <c r="H506" s="44">
        <f t="shared" si="292"/>
        <v>434.18</v>
      </c>
      <c r="I506" s="44">
        <f t="shared" si="292"/>
        <v>434.18</v>
      </c>
      <c r="J506" s="44">
        <f t="shared" si="292"/>
        <v>434.18</v>
      </c>
      <c r="K506" s="44">
        <f t="shared" si="292"/>
        <v>434.18</v>
      </c>
      <c r="L506" s="44">
        <f t="shared" si="292"/>
        <v>434.18</v>
      </c>
      <c r="M506" s="44">
        <f t="shared" si="292"/>
        <v>434.18</v>
      </c>
      <c r="N506" s="44">
        <f t="shared" si="292"/>
        <v>434.18</v>
      </c>
      <c r="O506" s="44">
        <f t="shared" si="292"/>
        <v>434.18</v>
      </c>
      <c r="P506" s="44">
        <f t="shared" si="292"/>
        <v>434.18</v>
      </c>
      <c r="Q506" s="44">
        <f t="shared" si="292"/>
        <v>434.18</v>
      </c>
      <c r="R506" s="44">
        <f t="shared" si="292"/>
        <v>434.18</v>
      </c>
      <c r="S506" s="44">
        <f t="shared" si="292"/>
        <v>434.18</v>
      </c>
      <c r="T506" s="44">
        <f t="shared" si="292"/>
        <v>434.18</v>
      </c>
      <c r="U506" s="44">
        <f t="shared" si="292"/>
        <v>434.18</v>
      </c>
      <c r="V506" s="44">
        <f t="shared" si="292"/>
        <v>434.18</v>
      </c>
      <c r="W506" s="44">
        <f t="shared" si="292"/>
        <v>434.18</v>
      </c>
      <c r="X506" s="44">
        <f t="shared" si="292"/>
        <v>434.18</v>
      </c>
      <c r="Y506" s="44">
        <f t="shared" si="292"/>
        <v>434.18</v>
      </c>
      <c r="Z506" s="44">
        <f t="shared" si="292"/>
        <v>434.18</v>
      </c>
      <c r="AA506" s="44">
        <f t="shared" si="292"/>
        <v>434.18</v>
      </c>
    </row>
    <row r="507" spans="1:27" ht="12.75" customHeight="1" outlineLevel="1" x14ac:dyDescent="0.2">
      <c r="A507" s="99" t="s">
        <v>2902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customHeight="1" outlineLevel="1" x14ac:dyDescent="0.2">
      <c r="A508" s="99" t="s">
        <v>2903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x14ac:dyDescent="0.2">
      <c r="A509" s="98" t="s">
        <v>2904</v>
      </c>
      <c r="B509" s="28" t="str">
        <f>"06"&amp;"."&amp;$B$801&amp;"."&amp;$B$802</f>
        <v>06.07.2023</v>
      </c>
      <c r="C509" s="90" t="s">
        <v>76</v>
      </c>
      <c r="D509" s="91">
        <f>ROUND(((D510+D511+D513+D512)/1000),5)</f>
        <v>1.6198699999999999</v>
      </c>
      <c r="E509" s="91">
        <f>ROUND(((E510+E511+E513+E512)/1000),5)</f>
        <v>1.4333899999999999</v>
      </c>
      <c r="F509" s="91">
        <f>ROUND(((F510+F511+F513+F512)/1000),5)</f>
        <v>1.32758</v>
      </c>
      <c r="G509" s="91">
        <f t="shared" ref="G509:AA509" si="294">ROUND(((G510+G511+G513+G512)/1000),5)</f>
        <v>1.27199</v>
      </c>
      <c r="H509" s="91">
        <f t="shared" si="294"/>
        <v>1.2015899999999999</v>
      </c>
      <c r="I509" s="91">
        <f t="shared" si="294"/>
        <v>1.272</v>
      </c>
      <c r="J509" s="91">
        <f t="shared" si="294"/>
        <v>1.4805299999999999</v>
      </c>
      <c r="K509" s="91">
        <f t="shared" si="294"/>
        <v>1.9773099999999999</v>
      </c>
      <c r="L509" s="91">
        <f t="shared" si="294"/>
        <v>2.1714699999999998</v>
      </c>
      <c r="M509" s="91">
        <f t="shared" si="294"/>
        <v>2.4878499999999999</v>
      </c>
      <c r="N509" s="91">
        <f t="shared" si="294"/>
        <v>2.51492</v>
      </c>
      <c r="O509" s="91">
        <f t="shared" si="294"/>
        <v>2.5152600000000001</v>
      </c>
      <c r="P509" s="91">
        <f t="shared" si="294"/>
        <v>2.4838</v>
      </c>
      <c r="Q509" s="91">
        <f t="shared" si="294"/>
        <v>2.5192899999999998</v>
      </c>
      <c r="R509" s="91">
        <f t="shared" si="294"/>
        <v>2.5246499999999998</v>
      </c>
      <c r="S509" s="91">
        <f t="shared" si="294"/>
        <v>2.55653</v>
      </c>
      <c r="T509" s="91">
        <f t="shared" si="294"/>
        <v>2.5411199999999998</v>
      </c>
      <c r="U509" s="91">
        <f t="shared" si="294"/>
        <v>2.5350899999999998</v>
      </c>
      <c r="V509" s="91">
        <f t="shared" si="294"/>
        <v>2.4965199999999999</v>
      </c>
      <c r="W509" s="91">
        <f t="shared" si="294"/>
        <v>2.40361</v>
      </c>
      <c r="X509" s="91">
        <f t="shared" si="294"/>
        <v>2.3599600000000001</v>
      </c>
      <c r="Y509" s="91">
        <f t="shared" si="294"/>
        <v>2.3325200000000001</v>
      </c>
      <c r="Z509" s="91">
        <f t="shared" si="294"/>
        <v>2.20722</v>
      </c>
      <c r="AA509" s="91">
        <f t="shared" si="294"/>
        <v>1.92998</v>
      </c>
    </row>
    <row r="510" spans="1:27" ht="12.75" customHeight="1" outlineLevel="1" x14ac:dyDescent="0.2">
      <c r="A510" s="99" t="s">
        <v>2905</v>
      </c>
      <c r="B510" s="63" t="s">
        <v>238</v>
      </c>
      <c r="C510" s="43" t="s">
        <v>79</v>
      </c>
      <c r="D510" s="44">
        <v>1071.27</v>
      </c>
      <c r="E510" s="44">
        <v>884.79</v>
      </c>
      <c r="F510" s="44">
        <v>778.98</v>
      </c>
      <c r="G510" s="44">
        <v>723.39</v>
      </c>
      <c r="H510" s="44">
        <v>652.99</v>
      </c>
      <c r="I510" s="44">
        <v>723.4</v>
      </c>
      <c r="J510" s="44">
        <v>931.93</v>
      </c>
      <c r="K510" s="44">
        <v>1428.71</v>
      </c>
      <c r="L510" s="44">
        <v>1622.87</v>
      </c>
      <c r="M510" s="44">
        <v>1939.25</v>
      </c>
      <c r="N510" s="44">
        <v>1966.32</v>
      </c>
      <c r="O510" s="44">
        <v>1966.66</v>
      </c>
      <c r="P510" s="44">
        <v>1935.2</v>
      </c>
      <c r="Q510" s="44">
        <v>1970.69</v>
      </c>
      <c r="R510" s="44">
        <v>1976.05</v>
      </c>
      <c r="S510" s="44">
        <v>2007.93</v>
      </c>
      <c r="T510" s="44">
        <v>1992.52</v>
      </c>
      <c r="U510" s="44">
        <v>1986.49</v>
      </c>
      <c r="V510" s="44">
        <v>1947.92</v>
      </c>
      <c r="W510" s="44">
        <v>1855.01</v>
      </c>
      <c r="X510" s="44">
        <v>1811.36</v>
      </c>
      <c r="Y510" s="44">
        <v>1783.92</v>
      </c>
      <c r="Z510" s="44">
        <v>1658.62</v>
      </c>
      <c r="AA510" s="44">
        <v>1381.38</v>
      </c>
    </row>
    <row r="511" spans="1:27" ht="12.75" customHeight="1" outlineLevel="1" x14ac:dyDescent="0.2">
      <c r="A511" s="99" t="s">
        <v>2906</v>
      </c>
      <c r="B511" s="63" t="s">
        <v>90</v>
      </c>
      <c r="C511" s="43" t="s">
        <v>79</v>
      </c>
      <c r="D511" s="44">
        <f>$D$486</f>
        <v>434.18</v>
      </c>
      <c r="E511" s="44">
        <f t="shared" ref="E511:AA511" si="295">$D$486</f>
        <v>434.18</v>
      </c>
      <c r="F511" s="44">
        <f t="shared" si="295"/>
        <v>434.18</v>
      </c>
      <c r="G511" s="44">
        <f t="shared" si="295"/>
        <v>434.18</v>
      </c>
      <c r="H511" s="44">
        <f t="shared" si="295"/>
        <v>434.18</v>
      </c>
      <c r="I511" s="44">
        <f t="shared" si="295"/>
        <v>434.18</v>
      </c>
      <c r="J511" s="44">
        <f t="shared" si="295"/>
        <v>434.18</v>
      </c>
      <c r="K511" s="44">
        <f t="shared" si="295"/>
        <v>434.18</v>
      </c>
      <c r="L511" s="44">
        <f t="shared" si="295"/>
        <v>434.18</v>
      </c>
      <c r="M511" s="44">
        <f t="shared" si="295"/>
        <v>434.18</v>
      </c>
      <c r="N511" s="44">
        <f t="shared" si="295"/>
        <v>434.18</v>
      </c>
      <c r="O511" s="44">
        <f t="shared" si="295"/>
        <v>434.18</v>
      </c>
      <c r="P511" s="44">
        <f t="shared" si="295"/>
        <v>434.18</v>
      </c>
      <c r="Q511" s="44">
        <f t="shared" si="295"/>
        <v>434.18</v>
      </c>
      <c r="R511" s="44">
        <f t="shared" si="295"/>
        <v>434.18</v>
      </c>
      <c r="S511" s="44">
        <f t="shared" si="295"/>
        <v>434.18</v>
      </c>
      <c r="T511" s="44">
        <f t="shared" si="295"/>
        <v>434.18</v>
      </c>
      <c r="U511" s="44">
        <f t="shared" si="295"/>
        <v>434.18</v>
      </c>
      <c r="V511" s="44">
        <f t="shared" si="295"/>
        <v>434.18</v>
      </c>
      <c r="W511" s="44">
        <f t="shared" si="295"/>
        <v>434.18</v>
      </c>
      <c r="X511" s="44">
        <f t="shared" si="295"/>
        <v>434.18</v>
      </c>
      <c r="Y511" s="44">
        <f t="shared" si="295"/>
        <v>434.18</v>
      </c>
      <c r="Z511" s="44">
        <f t="shared" si="295"/>
        <v>434.18</v>
      </c>
      <c r="AA511" s="44">
        <f t="shared" si="295"/>
        <v>434.18</v>
      </c>
    </row>
    <row r="512" spans="1:27" ht="12.75" customHeight="1" outlineLevel="1" x14ac:dyDescent="0.2">
      <c r="A512" s="99" t="s">
        <v>2907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customHeight="1" outlineLevel="1" x14ac:dyDescent="0.2">
      <c r="A513" s="99" t="s">
        <v>2908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x14ac:dyDescent="0.2">
      <c r="A514" s="98" t="s">
        <v>2909</v>
      </c>
      <c r="B514" s="28" t="str">
        <f>"07"&amp;"."&amp;$B$801&amp;"."&amp;$B$802</f>
        <v>07.07.2023</v>
      </c>
      <c r="C514" s="90" t="s">
        <v>76</v>
      </c>
      <c r="D514" s="91">
        <f>ROUND(((D515+D516+D518+D517)/1000),5)</f>
        <v>1.6135299999999999</v>
      </c>
      <c r="E514" s="91">
        <f>ROUND(((E515+E516+E518+E517)/1000),5)</f>
        <v>1.45214</v>
      </c>
      <c r="F514" s="91">
        <f>ROUND(((F515+F516+F518+F517)/1000),5)</f>
        <v>1.3725099999999999</v>
      </c>
      <c r="G514" s="91">
        <f t="shared" ref="G514:AA514" si="297">ROUND(((G515+G516+G518+G517)/1000),5)</f>
        <v>1.3360399999999999</v>
      </c>
      <c r="H514" s="91">
        <f t="shared" si="297"/>
        <v>1.3287199999999999</v>
      </c>
      <c r="I514" s="91">
        <f t="shared" si="297"/>
        <v>1.4209400000000001</v>
      </c>
      <c r="J514" s="91">
        <f t="shared" si="297"/>
        <v>1.65601</v>
      </c>
      <c r="K514" s="91">
        <f t="shared" si="297"/>
        <v>2.05491</v>
      </c>
      <c r="L514" s="91">
        <f t="shared" si="297"/>
        <v>2.3138800000000002</v>
      </c>
      <c r="M514" s="91">
        <f t="shared" si="297"/>
        <v>2.6019600000000001</v>
      </c>
      <c r="N514" s="91">
        <f t="shared" si="297"/>
        <v>2.6330499999999999</v>
      </c>
      <c r="O514" s="91">
        <f t="shared" si="297"/>
        <v>2.62906</v>
      </c>
      <c r="P514" s="91">
        <f t="shared" si="297"/>
        <v>2.5969899999999999</v>
      </c>
      <c r="Q514" s="91">
        <f t="shared" si="297"/>
        <v>2.6247699999999998</v>
      </c>
      <c r="R514" s="91">
        <f t="shared" si="297"/>
        <v>2.6318800000000002</v>
      </c>
      <c r="S514" s="91">
        <f t="shared" si="297"/>
        <v>2.6292900000000001</v>
      </c>
      <c r="T514" s="91">
        <f t="shared" si="297"/>
        <v>2.6295000000000002</v>
      </c>
      <c r="U514" s="91">
        <f t="shared" si="297"/>
        <v>2.6415799999999998</v>
      </c>
      <c r="V514" s="91">
        <f t="shared" si="297"/>
        <v>2.6151599999999999</v>
      </c>
      <c r="W514" s="91">
        <f t="shared" si="297"/>
        <v>2.5924100000000001</v>
      </c>
      <c r="X514" s="91">
        <f t="shared" si="297"/>
        <v>2.5482800000000001</v>
      </c>
      <c r="Y514" s="91">
        <f t="shared" si="297"/>
        <v>2.5906099999999999</v>
      </c>
      <c r="Z514" s="91">
        <f t="shared" si="297"/>
        <v>2.40157</v>
      </c>
      <c r="AA514" s="91">
        <f t="shared" si="297"/>
        <v>2.14079</v>
      </c>
    </row>
    <row r="515" spans="1:27" ht="12.75" customHeight="1" outlineLevel="1" x14ac:dyDescent="0.2">
      <c r="A515" s="99" t="s">
        <v>2910</v>
      </c>
      <c r="B515" s="63" t="s">
        <v>238</v>
      </c>
      <c r="C515" s="43" t="s">
        <v>79</v>
      </c>
      <c r="D515" s="44">
        <v>1064.93</v>
      </c>
      <c r="E515" s="44">
        <v>903.54</v>
      </c>
      <c r="F515" s="44">
        <v>823.91</v>
      </c>
      <c r="G515" s="44">
        <v>787.44</v>
      </c>
      <c r="H515" s="44">
        <v>780.12</v>
      </c>
      <c r="I515" s="44">
        <v>872.34</v>
      </c>
      <c r="J515" s="44">
        <v>1107.4100000000001</v>
      </c>
      <c r="K515" s="44">
        <v>1506.31</v>
      </c>
      <c r="L515" s="44">
        <v>1765.28</v>
      </c>
      <c r="M515" s="44">
        <v>2053.36</v>
      </c>
      <c r="N515" s="44">
        <v>2084.4499999999998</v>
      </c>
      <c r="O515" s="44">
        <v>2080.46</v>
      </c>
      <c r="P515" s="44">
        <v>2048.39</v>
      </c>
      <c r="Q515" s="44">
        <v>2076.17</v>
      </c>
      <c r="R515" s="44">
        <v>2083.2800000000002</v>
      </c>
      <c r="S515" s="44">
        <v>2080.69</v>
      </c>
      <c r="T515" s="44">
        <v>2080.9</v>
      </c>
      <c r="U515" s="44">
        <v>2092.98</v>
      </c>
      <c r="V515" s="44">
        <v>2066.56</v>
      </c>
      <c r="W515" s="44">
        <v>2043.81</v>
      </c>
      <c r="X515" s="44">
        <v>1999.68</v>
      </c>
      <c r="Y515" s="44">
        <v>2042.01</v>
      </c>
      <c r="Z515" s="44">
        <v>1852.97</v>
      </c>
      <c r="AA515" s="44">
        <v>1592.19</v>
      </c>
    </row>
    <row r="516" spans="1:27" ht="12.75" customHeight="1" outlineLevel="1" x14ac:dyDescent="0.2">
      <c r="A516" s="99" t="s">
        <v>2911</v>
      </c>
      <c r="B516" s="63" t="s">
        <v>90</v>
      </c>
      <c r="C516" s="43" t="s">
        <v>79</v>
      </c>
      <c r="D516" s="44">
        <f>$D$486</f>
        <v>434.18</v>
      </c>
      <c r="E516" s="44">
        <f t="shared" ref="E516:AA516" si="298">$D$486</f>
        <v>434.18</v>
      </c>
      <c r="F516" s="44">
        <f t="shared" si="298"/>
        <v>434.18</v>
      </c>
      <c r="G516" s="44">
        <f t="shared" si="298"/>
        <v>434.18</v>
      </c>
      <c r="H516" s="44">
        <f t="shared" si="298"/>
        <v>434.18</v>
      </c>
      <c r="I516" s="44">
        <f t="shared" si="298"/>
        <v>434.18</v>
      </c>
      <c r="J516" s="44">
        <f t="shared" si="298"/>
        <v>434.18</v>
      </c>
      <c r="K516" s="44">
        <f t="shared" si="298"/>
        <v>434.18</v>
      </c>
      <c r="L516" s="44">
        <f t="shared" si="298"/>
        <v>434.18</v>
      </c>
      <c r="M516" s="44">
        <f t="shared" si="298"/>
        <v>434.18</v>
      </c>
      <c r="N516" s="44">
        <f t="shared" si="298"/>
        <v>434.18</v>
      </c>
      <c r="O516" s="44">
        <f t="shared" si="298"/>
        <v>434.18</v>
      </c>
      <c r="P516" s="44">
        <f t="shared" si="298"/>
        <v>434.18</v>
      </c>
      <c r="Q516" s="44">
        <f t="shared" si="298"/>
        <v>434.18</v>
      </c>
      <c r="R516" s="44">
        <f t="shared" si="298"/>
        <v>434.18</v>
      </c>
      <c r="S516" s="44">
        <f t="shared" si="298"/>
        <v>434.18</v>
      </c>
      <c r="T516" s="44">
        <f t="shared" si="298"/>
        <v>434.18</v>
      </c>
      <c r="U516" s="44">
        <f t="shared" si="298"/>
        <v>434.18</v>
      </c>
      <c r="V516" s="44">
        <f t="shared" si="298"/>
        <v>434.18</v>
      </c>
      <c r="W516" s="44">
        <f t="shared" si="298"/>
        <v>434.18</v>
      </c>
      <c r="X516" s="44">
        <f t="shared" si="298"/>
        <v>434.18</v>
      </c>
      <c r="Y516" s="44">
        <f t="shared" si="298"/>
        <v>434.18</v>
      </c>
      <c r="Z516" s="44">
        <f t="shared" si="298"/>
        <v>434.18</v>
      </c>
      <c r="AA516" s="44">
        <f t="shared" si="298"/>
        <v>434.18</v>
      </c>
    </row>
    <row r="517" spans="1:27" ht="12.75" customHeight="1" outlineLevel="1" x14ac:dyDescent="0.2">
      <c r="A517" s="99" t="s">
        <v>2912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customHeight="1" outlineLevel="1" x14ac:dyDescent="0.2">
      <c r="A518" s="99" t="s">
        <v>2913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x14ac:dyDescent="0.2">
      <c r="A519" s="98" t="s">
        <v>2914</v>
      </c>
      <c r="B519" s="28" t="str">
        <f>"08"&amp;"."&amp;$B$801&amp;"."&amp;$B$802</f>
        <v>08.07.2023</v>
      </c>
      <c r="C519" s="90" t="s">
        <v>76</v>
      </c>
      <c r="D519" s="91">
        <f>ROUND(((D520+D521+D523+D522)/1000),5)</f>
        <v>1.9666600000000001</v>
      </c>
      <c r="E519" s="91">
        <f>ROUND(((E520+E521+E523+E522)/1000),5)</f>
        <v>1.8148</v>
      </c>
      <c r="F519" s="91">
        <f>ROUND(((F520+F521+F523+F522)/1000),5)</f>
        <v>1.6694899999999999</v>
      </c>
      <c r="G519" s="91">
        <f t="shared" ref="G519:AA519" si="300">ROUND(((G520+G521+G523+G522)/1000),5)</f>
        <v>1.5754300000000001</v>
      </c>
      <c r="H519" s="91">
        <f t="shared" si="300"/>
        <v>1.50193</v>
      </c>
      <c r="I519" s="91">
        <f t="shared" si="300"/>
        <v>1.6075900000000001</v>
      </c>
      <c r="J519" s="91">
        <f t="shared" si="300"/>
        <v>1.72393</v>
      </c>
      <c r="K519" s="91">
        <f t="shared" si="300"/>
        <v>1.8938699999999999</v>
      </c>
      <c r="L519" s="91">
        <f t="shared" si="300"/>
        <v>2.0792999999999999</v>
      </c>
      <c r="M519" s="91">
        <f t="shared" si="300"/>
        <v>2.4562200000000001</v>
      </c>
      <c r="N519" s="91">
        <f t="shared" si="300"/>
        <v>2.5888300000000002</v>
      </c>
      <c r="O519" s="91">
        <f t="shared" si="300"/>
        <v>2.60853</v>
      </c>
      <c r="P519" s="91">
        <f t="shared" si="300"/>
        <v>2.6079400000000001</v>
      </c>
      <c r="Q519" s="91">
        <f t="shared" si="300"/>
        <v>2.6216599999999999</v>
      </c>
      <c r="R519" s="91">
        <f t="shared" si="300"/>
        <v>2.6183700000000001</v>
      </c>
      <c r="S519" s="91">
        <f t="shared" si="300"/>
        <v>2.6072899999999999</v>
      </c>
      <c r="T519" s="91">
        <f t="shared" si="300"/>
        <v>2.57694</v>
      </c>
      <c r="U519" s="91">
        <f t="shared" si="300"/>
        <v>2.4934400000000001</v>
      </c>
      <c r="V519" s="91">
        <f t="shared" si="300"/>
        <v>2.4443199999999998</v>
      </c>
      <c r="W519" s="91">
        <f t="shared" si="300"/>
        <v>2.4542299999999999</v>
      </c>
      <c r="X519" s="91">
        <f t="shared" si="300"/>
        <v>2.4230200000000002</v>
      </c>
      <c r="Y519" s="91">
        <f t="shared" si="300"/>
        <v>2.4104100000000002</v>
      </c>
      <c r="Z519" s="91">
        <f t="shared" si="300"/>
        <v>2.4056099999999998</v>
      </c>
      <c r="AA519" s="91">
        <f t="shared" si="300"/>
        <v>2.1602299999999999</v>
      </c>
    </row>
    <row r="520" spans="1:27" ht="12.75" customHeight="1" outlineLevel="1" x14ac:dyDescent="0.2">
      <c r="A520" s="99" t="s">
        <v>2915</v>
      </c>
      <c r="B520" s="63" t="s">
        <v>238</v>
      </c>
      <c r="C520" s="43" t="s">
        <v>79</v>
      </c>
      <c r="D520" s="44">
        <v>1418.06</v>
      </c>
      <c r="E520" s="44">
        <v>1266.2</v>
      </c>
      <c r="F520" s="44">
        <v>1120.8900000000001</v>
      </c>
      <c r="G520" s="44">
        <v>1026.83</v>
      </c>
      <c r="H520" s="44">
        <v>953.33</v>
      </c>
      <c r="I520" s="44">
        <v>1058.99</v>
      </c>
      <c r="J520" s="44">
        <v>1175.33</v>
      </c>
      <c r="K520" s="44">
        <v>1345.27</v>
      </c>
      <c r="L520" s="44">
        <v>1530.7</v>
      </c>
      <c r="M520" s="44">
        <v>1907.62</v>
      </c>
      <c r="N520" s="44">
        <v>2040.23</v>
      </c>
      <c r="O520" s="44">
        <v>2059.9299999999998</v>
      </c>
      <c r="P520" s="44">
        <v>2059.34</v>
      </c>
      <c r="Q520" s="44">
        <v>2073.06</v>
      </c>
      <c r="R520" s="44">
        <v>2069.77</v>
      </c>
      <c r="S520" s="44">
        <v>2058.69</v>
      </c>
      <c r="T520" s="44">
        <v>2028.34</v>
      </c>
      <c r="U520" s="44">
        <v>1944.84</v>
      </c>
      <c r="V520" s="44">
        <v>1895.72</v>
      </c>
      <c r="W520" s="44">
        <v>1905.63</v>
      </c>
      <c r="X520" s="44">
        <v>1874.42</v>
      </c>
      <c r="Y520" s="44">
        <v>1861.81</v>
      </c>
      <c r="Z520" s="44">
        <v>1857.01</v>
      </c>
      <c r="AA520" s="44">
        <v>1611.63</v>
      </c>
    </row>
    <row r="521" spans="1:27" ht="12.75" customHeight="1" outlineLevel="1" x14ac:dyDescent="0.2">
      <c r="A521" s="99" t="s">
        <v>2916</v>
      </c>
      <c r="B521" s="63" t="s">
        <v>90</v>
      </c>
      <c r="C521" s="43" t="s">
        <v>79</v>
      </c>
      <c r="D521" s="44">
        <f>$D$486</f>
        <v>434.18</v>
      </c>
      <c r="E521" s="44">
        <f t="shared" ref="E521:AA521" si="301">$D$486</f>
        <v>434.18</v>
      </c>
      <c r="F521" s="44">
        <f t="shared" si="301"/>
        <v>434.18</v>
      </c>
      <c r="G521" s="44">
        <f t="shared" si="301"/>
        <v>434.18</v>
      </c>
      <c r="H521" s="44">
        <f t="shared" si="301"/>
        <v>434.18</v>
      </c>
      <c r="I521" s="44">
        <f t="shared" si="301"/>
        <v>434.18</v>
      </c>
      <c r="J521" s="44">
        <f t="shared" si="301"/>
        <v>434.18</v>
      </c>
      <c r="K521" s="44">
        <f t="shared" si="301"/>
        <v>434.18</v>
      </c>
      <c r="L521" s="44">
        <f t="shared" si="301"/>
        <v>434.18</v>
      </c>
      <c r="M521" s="44">
        <f t="shared" si="301"/>
        <v>434.18</v>
      </c>
      <c r="N521" s="44">
        <f t="shared" si="301"/>
        <v>434.18</v>
      </c>
      <c r="O521" s="44">
        <f t="shared" si="301"/>
        <v>434.18</v>
      </c>
      <c r="P521" s="44">
        <f t="shared" si="301"/>
        <v>434.18</v>
      </c>
      <c r="Q521" s="44">
        <f t="shared" si="301"/>
        <v>434.18</v>
      </c>
      <c r="R521" s="44">
        <f t="shared" si="301"/>
        <v>434.18</v>
      </c>
      <c r="S521" s="44">
        <f t="shared" si="301"/>
        <v>434.18</v>
      </c>
      <c r="T521" s="44">
        <f t="shared" si="301"/>
        <v>434.18</v>
      </c>
      <c r="U521" s="44">
        <f t="shared" si="301"/>
        <v>434.18</v>
      </c>
      <c r="V521" s="44">
        <f t="shared" si="301"/>
        <v>434.18</v>
      </c>
      <c r="W521" s="44">
        <f t="shared" si="301"/>
        <v>434.18</v>
      </c>
      <c r="X521" s="44">
        <f t="shared" si="301"/>
        <v>434.18</v>
      </c>
      <c r="Y521" s="44">
        <f t="shared" si="301"/>
        <v>434.18</v>
      </c>
      <c r="Z521" s="44">
        <f t="shared" si="301"/>
        <v>434.18</v>
      </c>
      <c r="AA521" s="44">
        <f t="shared" si="301"/>
        <v>434.18</v>
      </c>
    </row>
    <row r="522" spans="1:27" ht="12.75" customHeight="1" outlineLevel="1" x14ac:dyDescent="0.2">
      <c r="A522" s="99" t="s">
        <v>2917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customHeight="1" outlineLevel="1" x14ac:dyDescent="0.2">
      <c r="A523" s="99" t="s">
        <v>2918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x14ac:dyDescent="0.2">
      <c r="A524" s="98" t="s">
        <v>2919</v>
      </c>
      <c r="B524" s="28" t="str">
        <f>"09"&amp;"."&amp;$B$801&amp;"."&amp;$B$802</f>
        <v>09.07.2023</v>
      </c>
      <c r="C524" s="90" t="s">
        <v>76</v>
      </c>
      <c r="D524" s="91">
        <f>ROUND(((D525+D526+D528+D527)/1000),5)</f>
        <v>2.0561099999999999</v>
      </c>
      <c r="E524" s="91">
        <f>ROUND(((E525+E526+E528+E527)/1000),5)</f>
        <v>1.89903</v>
      </c>
      <c r="F524" s="91">
        <f>ROUND(((F525+F526+F528+F527)/1000),5)</f>
        <v>1.7347900000000001</v>
      </c>
      <c r="G524" s="91">
        <f t="shared" ref="G524:AA524" si="303">ROUND(((G525+G526+G528+G527)/1000),5)</f>
        <v>1.65463</v>
      </c>
      <c r="H524" s="91">
        <f t="shared" si="303"/>
        <v>1.6142700000000001</v>
      </c>
      <c r="I524" s="91">
        <f t="shared" si="303"/>
        <v>1.61755</v>
      </c>
      <c r="J524" s="91">
        <f t="shared" si="303"/>
        <v>1.7755700000000001</v>
      </c>
      <c r="K524" s="91">
        <f t="shared" si="303"/>
        <v>1.9681599999999999</v>
      </c>
      <c r="L524" s="91">
        <f t="shared" si="303"/>
        <v>2.1062799999999999</v>
      </c>
      <c r="M524" s="91">
        <f t="shared" si="303"/>
        <v>2.4134899999999999</v>
      </c>
      <c r="N524" s="91">
        <f t="shared" si="303"/>
        <v>2.57504</v>
      </c>
      <c r="O524" s="91">
        <f t="shared" si="303"/>
        <v>2.6175999999999999</v>
      </c>
      <c r="P524" s="91">
        <f t="shared" si="303"/>
        <v>2.6097899999999998</v>
      </c>
      <c r="Q524" s="91">
        <f t="shared" si="303"/>
        <v>2.6302599999999998</v>
      </c>
      <c r="R524" s="91">
        <f t="shared" si="303"/>
        <v>2.62967</v>
      </c>
      <c r="S524" s="91">
        <f t="shared" si="303"/>
        <v>2.6292599999999999</v>
      </c>
      <c r="T524" s="91">
        <f t="shared" si="303"/>
        <v>2.5948799999999999</v>
      </c>
      <c r="U524" s="91">
        <f t="shared" si="303"/>
        <v>2.5205700000000002</v>
      </c>
      <c r="V524" s="91">
        <f t="shared" si="303"/>
        <v>2.48251</v>
      </c>
      <c r="W524" s="91">
        <f t="shared" si="303"/>
        <v>2.45221</v>
      </c>
      <c r="X524" s="91">
        <f t="shared" si="303"/>
        <v>2.4180899999999999</v>
      </c>
      <c r="Y524" s="91">
        <f t="shared" si="303"/>
        <v>2.43452</v>
      </c>
      <c r="Z524" s="91">
        <f t="shared" si="303"/>
        <v>2.38307</v>
      </c>
      <c r="AA524" s="91">
        <f t="shared" si="303"/>
        <v>2.1452900000000001</v>
      </c>
    </row>
    <row r="525" spans="1:27" ht="12.75" customHeight="1" outlineLevel="1" x14ac:dyDescent="0.2">
      <c r="A525" s="99" t="s">
        <v>2920</v>
      </c>
      <c r="B525" s="63" t="s">
        <v>238</v>
      </c>
      <c r="C525" s="43" t="s">
        <v>79</v>
      </c>
      <c r="D525" s="44">
        <v>1507.51</v>
      </c>
      <c r="E525" s="44">
        <v>1350.43</v>
      </c>
      <c r="F525" s="44">
        <v>1186.19</v>
      </c>
      <c r="G525" s="44">
        <v>1106.03</v>
      </c>
      <c r="H525" s="44">
        <v>1065.67</v>
      </c>
      <c r="I525" s="44">
        <v>1068.95</v>
      </c>
      <c r="J525" s="44">
        <v>1226.97</v>
      </c>
      <c r="K525" s="44">
        <v>1419.56</v>
      </c>
      <c r="L525" s="44">
        <v>1557.68</v>
      </c>
      <c r="M525" s="44">
        <v>1864.89</v>
      </c>
      <c r="N525" s="44">
        <v>2026.44</v>
      </c>
      <c r="O525" s="44">
        <v>2069</v>
      </c>
      <c r="P525" s="44">
        <v>2061.19</v>
      </c>
      <c r="Q525" s="44">
        <v>2081.66</v>
      </c>
      <c r="R525" s="44">
        <v>2081.0700000000002</v>
      </c>
      <c r="S525" s="44">
        <v>2080.66</v>
      </c>
      <c r="T525" s="44">
        <v>2046.28</v>
      </c>
      <c r="U525" s="44">
        <v>1971.97</v>
      </c>
      <c r="V525" s="44">
        <v>1933.91</v>
      </c>
      <c r="W525" s="44">
        <v>1903.61</v>
      </c>
      <c r="X525" s="44">
        <v>1869.49</v>
      </c>
      <c r="Y525" s="44">
        <v>1885.92</v>
      </c>
      <c r="Z525" s="44">
        <v>1834.47</v>
      </c>
      <c r="AA525" s="44">
        <v>1596.69</v>
      </c>
    </row>
    <row r="526" spans="1:27" ht="12.75" customHeight="1" outlineLevel="1" x14ac:dyDescent="0.2">
      <c r="A526" s="99" t="s">
        <v>2921</v>
      </c>
      <c r="B526" s="63" t="s">
        <v>90</v>
      </c>
      <c r="C526" s="43" t="s">
        <v>79</v>
      </c>
      <c r="D526" s="44">
        <f>$D$486</f>
        <v>434.18</v>
      </c>
      <c r="E526" s="44">
        <f t="shared" ref="E526:AA526" si="304">$D$486</f>
        <v>434.18</v>
      </c>
      <c r="F526" s="44">
        <f t="shared" si="304"/>
        <v>434.18</v>
      </c>
      <c r="G526" s="44">
        <f t="shared" si="304"/>
        <v>434.18</v>
      </c>
      <c r="H526" s="44">
        <f t="shared" si="304"/>
        <v>434.18</v>
      </c>
      <c r="I526" s="44">
        <f t="shared" si="304"/>
        <v>434.18</v>
      </c>
      <c r="J526" s="44">
        <f t="shared" si="304"/>
        <v>434.18</v>
      </c>
      <c r="K526" s="44">
        <f t="shared" si="304"/>
        <v>434.18</v>
      </c>
      <c r="L526" s="44">
        <f t="shared" si="304"/>
        <v>434.18</v>
      </c>
      <c r="M526" s="44">
        <f t="shared" si="304"/>
        <v>434.18</v>
      </c>
      <c r="N526" s="44">
        <f t="shared" si="304"/>
        <v>434.18</v>
      </c>
      <c r="O526" s="44">
        <f t="shared" si="304"/>
        <v>434.18</v>
      </c>
      <c r="P526" s="44">
        <f t="shared" si="304"/>
        <v>434.18</v>
      </c>
      <c r="Q526" s="44">
        <f t="shared" si="304"/>
        <v>434.18</v>
      </c>
      <c r="R526" s="44">
        <f t="shared" si="304"/>
        <v>434.18</v>
      </c>
      <c r="S526" s="44">
        <f t="shared" si="304"/>
        <v>434.18</v>
      </c>
      <c r="T526" s="44">
        <f t="shared" si="304"/>
        <v>434.18</v>
      </c>
      <c r="U526" s="44">
        <f t="shared" si="304"/>
        <v>434.18</v>
      </c>
      <c r="V526" s="44">
        <f t="shared" si="304"/>
        <v>434.18</v>
      </c>
      <c r="W526" s="44">
        <f t="shared" si="304"/>
        <v>434.18</v>
      </c>
      <c r="X526" s="44">
        <f t="shared" si="304"/>
        <v>434.18</v>
      </c>
      <c r="Y526" s="44">
        <f t="shared" si="304"/>
        <v>434.18</v>
      </c>
      <c r="Z526" s="44">
        <f t="shared" si="304"/>
        <v>434.18</v>
      </c>
      <c r="AA526" s="44">
        <f t="shared" si="304"/>
        <v>434.18</v>
      </c>
    </row>
    <row r="527" spans="1:27" ht="12.75" customHeight="1" outlineLevel="1" x14ac:dyDescent="0.2">
      <c r="A527" s="99" t="s">
        <v>2922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customHeight="1" outlineLevel="1" x14ac:dyDescent="0.2">
      <c r="A528" s="99" t="s">
        <v>2923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x14ac:dyDescent="0.2">
      <c r="A529" s="98" t="s">
        <v>2924</v>
      </c>
      <c r="B529" s="28" t="str">
        <f>"10"&amp;"."&amp;$B$801&amp;"."&amp;$B$802</f>
        <v>10.07.2023</v>
      </c>
      <c r="C529" s="90" t="s">
        <v>76</v>
      </c>
      <c r="D529" s="91">
        <f>ROUND(((D530+D531+D533+D532)/1000),5)</f>
        <v>1.9001300000000001</v>
      </c>
      <c r="E529" s="91">
        <f>ROUND(((E530+E531+E533+E532)/1000),5)</f>
        <v>1.6958200000000001</v>
      </c>
      <c r="F529" s="91">
        <f>ROUND(((F530+F531+F533+F532)/1000),5)</f>
        <v>1.5382400000000001</v>
      </c>
      <c r="G529" s="91">
        <f t="shared" ref="G529:AA529" si="306">ROUND(((G530+G531+G533+G532)/1000),5)</f>
        <v>1.4436100000000001</v>
      </c>
      <c r="H529" s="91">
        <f t="shared" si="306"/>
        <v>1.33792</v>
      </c>
      <c r="I529" s="91">
        <f t="shared" si="306"/>
        <v>1.56135</v>
      </c>
      <c r="J529" s="91">
        <f t="shared" si="306"/>
        <v>1.82734</v>
      </c>
      <c r="K529" s="91">
        <f t="shared" si="306"/>
        <v>2.0055000000000001</v>
      </c>
      <c r="L529" s="91">
        <f t="shared" si="306"/>
        <v>2.19821</v>
      </c>
      <c r="M529" s="91">
        <f t="shared" si="306"/>
        <v>2.36876</v>
      </c>
      <c r="N529" s="91">
        <f t="shared" si="306"/>
        <v>2.5692400000000002</v>
      </c>
      <c r="O529" s="91">
        <f t="shared" si="306"/>
        <v>2.58677</v>
      </c>
      <c r="P529" s="91">
        <f t="shared" si="306"/>
        <v>2.5646900000000001</v>
      </c>
      <c r="Q529" s="91">
        <f t="shared" si="306"/>
        <v>2.5988799999999999</v>
      </c>
      <c r="R529" s="91">
        <f t="shared" si="306"/>
        <v>2.5989499999999999</v>
      </c>
      <c r="S529" s="91">
        <f t="shared" si="306"/>
        <v>2.5202599999999999</v>
      </c>
      <c r="T529" s="91">
        <f t="shared" si="306"/>
        <v>2.5102500000000001</v>
      </c>
      <c r="U529" s="91">
        <f t="shared" si="306"/>
        <v>2.5520700000000001</v>
      </c>
      <c r="V529" s="91">
        <f t="shared" si="306"/>
        <v>2.3999899999999998</v>
      </c>
      <c r="W529" s="91">
        <f t="shared" si="306"/>
        <v>2.3178200000000002</v>
      </c>
      <c r="X529" s="91">
        <f t="shared" si="306"/>
        <v>2.2759900000000002</v>
      </c>
      <c r="Y529" s="91">
        <f t="shared" si="306"/>
        <v>2.2997100000000001</v>
      </c>
      <c r="Z529" s="91">
        <f t="shared" si="306"/>
        <v>2.1580699999999999</v>
      </c>
      <c r="AA529" s="91">
        <f t="shared" si="306"/>
        <v>2.0750899999999999</v>
      </c>
    </row>
    <row r="530" spans="1:27" ht="12.75" customHeight="1" outlineLevel="1" x14ac:dyDescent="0.2">
      <c r="A530" s="99" t="s">
        <v>2925</v>
      </c>
      <c r="B530" s="63" t="s">
        <v>238</v>
      </c>
      <c r="C530" s="43" t="s">
        <v>79</v>
      </c>
      <c r="D530" s="44">
        <v>1351.53</v>
      </c>
      <c r="E530" s="44">
        <v>1147.22</v>
      </c>
      <c r="F530" s="44">
        <v>989.64</v>
      </c>
      <c r="G530" s="44">
        <v>895.01</v>
      </c>
      <c r="H530" s="44">
        <v>789.32</v>
      </c>
      <c r="I530" s="44">
        <v>1012.75</v>
      </c>
      <c r="J530" s="44">
        <v>1278.74</v>
      </c>
      <c r="K530" s="44">
        <v>1456.9</v>
      </c>
      <c r="L530" s="44">
        <v>1649.61</v>
      </c>
      <c r="M530" s="44">
        <v>1820.16</v>
      </c>
      <c r="N530" s="44">
        <v>2020.64</v>
      </c>
      <c r="O530" s="44">
        <v>2038.17</v>
      </c>
      <c r="P530" s="44">
        <v>2016.09</v>
      </c>
      <c r="Q530" s="44">
        <v>2050.2800000000002</v>
      </c>
      <c r="R530" s="44">
        <v>2050.35</v>
      </c>
      <c r="S530" s="44">
        <v>1971.66</v>
      </c>
      <c r="T530" s="44">
        <v>1961.65</v>
      </c>
      <c r="U530" s="44">
        <v>2003.47</v>
      </c>
      <c r="V530" s="44">
        <v>1851.39</v>
      </c>
      <c r="W530" s="44">
        <v>1769.22</v>
      </c>
      <c r="X530" s="44">
        <v>1727.39</v>
      </c>
      <c r="Y530" s="44">
        <v>1751.11</v>
      </c>
      <c r="Z530" s="44">
        <v>1609.47</v>
      </c>
      <c r="AA530" s="44">
        <v>1526.49</v>
      </c>
    </row>
    <row r="531" spans="1:27" ht="12.75" customHeight="1" outlineLevel="1" x14ac:dyDescent="0.2">
      <c r="A531" s="99" t="s">
        <v>2926</v>
      </c>
      <c r="B531" s="63" t="s">
        <v>90</v>
      </c>
      <c r="C531" s="43" t="s">
        <v>79</v>
      </c>
      <c r="D531" s="44">
        <f>$D$486</f>
        <v>434.18</v>
      </c>
      <c r="E531" s="44">
        <f t="shared" ref="E531:AA531" si="307">$D$486</f>
        <v>434.18</v>
      </c>
      <c r="F531" s="44">
        <f t="shared" si="307"/>
        <v>434.18</v>
      </c>
      <c r="G531" s="44">
        <f t="shared" si="307"/>
        <v>434.18</v>
      </c>
      <c r="H531" s="44">
        <f t="shared" si="307"/>
        <v>434.18</v>
      </c>
      <c r="I531" s="44">
        <f t="shared" si="307"/>
        <v>434.18</v>
      </c>
      <c r="J531" s="44">
        <f t="shared" si="307"/>
        <v>434.18</v>
      </c>
      <c r="K531" s="44">
        <f t="shared" si="307"/>
        <v>434.18</v>
      </c>
      <c r="L531" s="44">
        <f t="shared" si="307"/>
        <v>434.18</v>
      </c>
      <c r="M531" s="44">
        <f t="shared" si="307"/>
        <v>434.18</v>
      </c>
      <c r="N531" s="44">
        <f t="shared" si="307"/>
        <v>434.18</v>
      </c>
      <c r="O531" s="44">
        <f t="shared" si="307"/>
        <v>434.18</v>
      </c>
      <c r="P531" s="44">
        <f t="shared" si="307"/>
        <v>434.18</v>
      </c>
      <c r="Q531" s="44">
        <f t="shared" si="307"/>
        <v>434.18</v>
      </c>
      <c r="R531" s="44">
        <f t="shared" si="307"/>
        <v>434.18</v>
      </c>
      <c r="S531" s="44">
        <f t="shared" si="307"/>
        <v>434.18</v>
      </c>
      <c r="T531" s="44">
        <f t="shared" si="307"/>
        <v>434.18</v>
      </c>
      <c r="U531" s="44">
        <f t="shared" si="307"/>
        <v>434.18</v>
      </c>
      <c r="V531" s="44">
        <f t="shared" si="307"/>
        <v>434.18</v>
      </c>
      <c r="W531" s="44">
        <f t="shared" si="307"/>
        <v>434.18</v>
      </c>
      <c r="X531" s="44">
        <f t="shared" si="307"/>
        <v>434.18</v>
      </c>
      <c r="Y531" s="44">
        <f t="shared" si="307"/>
        <v>434.18</v>
      </c>
      <c r="Z531" s="44">
        <f t="shared" si="307"/>
        <v>434.18</v>
      </c>
      <c r="AA531" s="44">
        <f t="shared" si="307"/>
        <v>434.18</v>
      </c>
    </row>
    <row r="532" spans="1:27" ht="12.75" customHeight="1" outlineLevel="1" x14ac:dyDescent="0.2">
      <c r="A532" s="99" t="s">
        <v>2927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customHeight="1" outlineLevel="1" x14ac:dyDescent="0.2">
      <c r="A533" s="99" t="s">
        <v>2928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x14ac:dyDescent="0.2">
      <c r="A534" s="98" t="s">
        <v>2929</v>
      </c>
      <c r="B534" s="28" t="str">
        <f>"11"&amp;"."&amp;$B$801&amp;"."&amp;$B$802</f>
        <v>11.07.2023</v>
      </c>
      <c r="C534" s="90" t="s">
        <v>76</v>
      </c>
      <c r="D534" s="91">
        <f>ROUND(((D535+D536+D538+D537)/1000),5)</f>
        <v>1.82298</v>
      </c>
      <c r="E534" s="91">
        <f>ROUND(((E535+E536+E538+E537)/1000),5)</f>
        <v>1.74844</v>
      </c>
      <c r="F534" s="91">
        <f>ROUND(((F535+F536+F538+F537)/1000),5)</f>
        <v>1.53074</v>
      </c>
      <c r="G534" s="91">
        <f t="shared" ref="G534:AA534" si="309">ROUND(((G535+G536+G538+G537)/1000),5)</f>
        <v>1.3536999999999999</v>
      </c>
      <c r="H534" s="91">
        <f t="shared" si="309"/>
        <v>1.3450599999999999</v>
      </c>
      <c r="I534" s="91">
        <f t="shared" si="309"/>
        <v>1.55274</v>
      </c>
      <c r="J534" s="91">
        <f t="shared" si="309"/>
        <v>1.7938499999999999</v>
      </c>
      <c r="K534" s="91">
        <f t="shared" si="309"/>
        <v>1.9721599999999999</v>
      </c>
      <c r="L534" s="91">
        <f t="shared" si="309"/>
        <v>2.18404</v>
      </c>
      <c r="M534" s="91">
        <f t="shared" si="309"/>
        <v>2.2828900000000001</v>
      </c>
      <c r="N534" s="91">
        <f t="shared" si="309"/>
        <v>2.2951100000000002</v>
      </c>
      <c r="O534" s="91">
        <f t="shared" si="309"/>
        <v>2.3104300000000002</v>
      </c>
      <c r="P534" s="91">
        <f t="shared" si="309"/>
        <v>2.32673</v>
      </c>
      <c r="Q534" s="91">
        <f t="shared" si="309"/>
        <v>2.3234900000000001</v>
      </c>
      <c r="R534" s="91">
        <f t="shared" si="309"/>
        <v>2.35581</v>
      </c>
      <c r="S534" s="91">
        <f t="shared" si="309"/>
        <v>2.35161</v>
      </c>
      <c r="T534" s="91">
        <f t="shared" si="309"/>
        <v>2.3483900000000002</v>
      </c>
      <c r="U534" s="91">
        <f t="shared" si="309"/>
        <v>2.3362500000000002</v>
      </c>
      <c r="V534" s="91">
        <f t="shared" si="309"/>
        <v>2.3060999999999998</v>
      </c>
      <c r="W534" s="91">
        <f t="shared" si="309"/>
        <v>2.2616900000000002</v>
      </c>
      <c r="X534" s="91">
        <f t="shared" si="309"/>
        <v>2.2149999999999999</v>
      </c>
      <c r="Y534" s="91">
        <f t="shared" si="309"/>
        <v>2.23929</v>
      </c>
      <c r="Z534" s="91">
        <f t="shared" si="309"/>
        <v>2.0967500000000001</v>
      </c>
      <c r="AA534" s="91">
        <f t="shared" si="309"/>
        <v>2.0533100000000002</v>
      </c>
    </row>
    <row r="535" spans="1:27" ht="12.75" customHeight="1" outlineLevel="1" x14ac:dyDescent="0.2">
      <c r="A535" s="99" t="s">
        <v>2930</v>
      </c>
      <c r="B535" s="63" t="s">
        <v>238</v>
      </c>
      <c r="C535" s="43" t="s">
        <v>79</v>
      </c>
      <c r="D535" s="44">
        <v>1274.3800000000001</v>
      </c>
      <c r="E535" s="44">
        <v>1199.8399999999999</v>
      </c>
      <c r="F535" s="44">
        <v>982.14</v>
      </c>
      <c r="G535" s="44">
        <v>805.1</v>
      </c>
      <c r="H535" s="44">
        <v>796.46</v>
      </c>
      <c r="I535" s="44">
        <v>1004.14</v>
      </c>
      <c r="J535" s="44">
        <v>1245.25</v>
      </c>
      <c r="K535" s="44">
        <v>1423.56</v>
      </c>
      <c r="L535" s="44">
        <v>1635.44</v>
      </c>
      <c r="M535" s="44">
        <v>1734.29</v>
      </c>
      <c r="N535" s="44">
        <v>1746.51</v>
      </c>
      <c r="O535" s="44">
        <v>1761.83</v>
      </c>
      <c r="P535" s="44">
        <v>1778.13</v>
      </c>
      <c r="Q535" s="44">
        <v>1774.89</v>
      </c>
      <c r="R535" s="44">
        <v>1807.21</v>
      </c>
      <c r="S535" s="44">
        <v>1803.01</v>
      </c>
      <c r="T535" s="44">
        <v>1799.79</v>
      </c>
      <c r="U535" s="44">
        <v>1787.65</v>
      </c>
      <c r="V535" s="44">
        <v>1757.5</v>
      </c>
      <c r="W535" s="44">
        <v>1713.09</v>
      </c>
      <c r="X535" s="44">
        <v>1666.4</v>
      </c>
      <c r="Y535" s="44">
        <v>1690.69</v>
      </c>
      <c r="Z535" s="44">
        <v>1548.15</v>
      </c>
      <c r="AA535" s="44">
        <v>1504.71</v>
      </c>
    </row>
    <row r="536" spans="1:27" ht="12.75" customHeight="1" outlineLevel="1" x14ac:dyDescent="0.2">
      <c r="A536" s="99" t="s">
        <v>2931</v>
      </c>
      <c r="B536" s="63" t="s">
        <v>90</v>
      </c>
      <c r="C536" s="43" t="s">
        <v>79</v>
      </c>
      <c r="D536" s="44">
        <f>$D$486</f>
        <v>434.18</v>
      </c>
      <c r="E536" s="44">
        <f t="shared" ref="E536:AA536" si="310">$D$486</f>
        <v>434.18</v>
      </c>
      <c r="F536" s="44">
        <f t="shared" si="310"/>
        <v>434.18</v>
      </c>
      <c r="G536" s="44">
        <f t="shared" si="310"/>
        <v>434.18</v>
      </c>
      <c r="H536" s="44">
        <f t="shared" si="310"/>
        <v>434.18</v>
      </c>
      <c r="I536" s="44">
        <f t="shared" si="310"/>
        <v>434.18</v>
      </c>
      <c r="J536" s="44">
        <f t="shared" si="310"/>
        <v>434.18</v>
      </c>
      <c r="K536" s="44">
        <f t="shared" si="310"/>
        <v>434.18</v>
      </c>
      <c r="L536" s="44">
        <f t="shared" si="310"/>
        <v>434.18</v>
      </c>
      <c r="M536" s="44">
        <f t="shared" si="310"/>
        <v>434.18</v>
      </c>
      <c r="N536" s="44">
        <f t="shared" si="310"/>
        <v>434.18</v>
      </c>
      <c r="O536" s="44">
        <f t="shared" si="310"/>
        <v>434.18</v>
      </c>
      <c r="P536" s="44">
        <f t="shared" si="310"/>
        <v>434.18</v>
      </c>
      <c r="Q536" s="44">
        <f t="shared" si="310"/>
        <v>434.18</v>
      </c>
      <c r="R536" s="44">
        <f t="shared" si="310"/>
        <v>434.18</v>
      </c>
      <c r="S536" s="44">
        <f t="shared" si="310"/>
        <v>434.18</v>
      </c>
      <c r="T536" s="44">
        <f t="shared" si="310"/>
        <v>434.18</v>
      </c>
      <c r="U536" s="44">
        <f t="shared" si="310"/>
        <v>434.18</v>
      </c>
      <c r="V536" s="44">
        <f t="shared" si="310"/>
        <v>434.18</v>
      </c>
      <c r="W536" s="44">
        <f t="shared" si="310"/>
        <v>434.18</v>
      </c>
      <c r="X536" s="44">
        <f t="shared" si="310"/>
        <v>434.18</v>
      </c>
      <c r="Y536" s="44">
        <f t="shared" si="310"/>
        <v>434.18</v>
      </c>
      <c r="Z536" s="44">
        <f t="shared" si="310"/>
        <v>434.18</v>
      </c>
      <c r="AA536" s="44">
        <f t="shared" si="310"/>
        <v>434.18</v>
      </c>
    </row>
    <row r="537" spans="1:27" ht="12.75" customHeight="1" outlineLevel="1" x14ac:dyDescent="0.2">
      <c r="A537" s="99" t="s">
        <v>2932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customHeight="1" outlineLevel="1" x14ac:dyDescent="0.2">
      <c r="A538" s="99" t="s">
        <v>2933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x14ac:dyDescent="0.2">
      <c r="A539" s="98" t="s">
        <v>2934</v>
      </c>
      <c r="B539" s="28" t="str">
        <f>"12"&amp;"."&amp;$B$801&amp;"."&amp;$B$802</f>
        <v>12.07.2023</v>
      </c>
      <c r="C539" s="90" t="s">
        <v>76</v>
      </c>
      <c r="D539" s="91">
        <f>ROUND(((D540+D541+D543+D542)/1000),5)</f>
        <v>1.7758400000000001</v>
      </c>
      <c r="E539" s="91">
        <f>ROUND(((E540+E541+E543+E542)/1000),5)</f>
        <v>1.6596599999999999</v>
      </c>
      <c r="F539" s="91">
        <f>ROUND(((F540+F541+F543+F542)/1000),5)</f>
        <v>1.5689599999999999</v>
      </c>
      <c r="G539" s="91">
        <f t="shared" ref="G539:AA539" si="312">ROUND(((G540+G541+G543+G542)/1000),5)</f>
        <v>1.52451</v>
      </c>
      <c r="H539" s="91">
        <f t="shared" si="312"/>
        <v>1.51692</v>
      </c>
      <c r="I539" s="91">
        <f t="shared" si="312"/>
        <v>1.6371599999999999</v>
      </c>
      <c r="J539" s="91">
        <f t="shared" si="312"/>
        <v>1.8759399999999999</v>
      </c>
      <c r="K539" s="91">
        <f t="shared" si="312"/>
        <v>2.0463100000000001</v>
      </c>
      <c r="L539" s="91">
        <f t="shared" si="312"/>
        <v>2.29521</v>
      </c>
      <c r="M539" s="91">
        <f t="shared" si="312"/>
        <v>2.4944099999999998</v>
      </c>
      <c r="N539" s="91">
        <f t="shared" si="312"/>
        <v>2.5977800000000002</v>
      </c>
      <c r="O539" s="91">
        <f t="shared" si="312"/>
        <v>2.59605</v>
      </c>
      <c r="P539" s="91">
        <f t="shared" si="312"/>
        <v>2.5575700000000001</v>
      </c>
      <c r="Q539" s="91">
        <f t="shared" si="312"/>
        <v>2.5434899999999998</v>
      </c>
      <c r="R539" s="91">
        <f t="shared" si="312"/>
        <v>2.6617299999999999</v>
      </c>
      <c r="S539" s="91">
        <f t="shared" si="312"/>
        <v>2.6071800000000001</v>
      </c>
      <c r="T539" s="91">
        <f t="shared" si="312"/>
        <v>2.5941399999999999</v>
      </c>
      <c r="U539" s="91">
        <f t="shared" si="312"/>
        <v>2.4664700000000002</v>
      </c>
      <c r="V539" s="91">
        <f t="shared" si="312"/>
        <v>2.4250099999999999</v>
      </c>
      <c r="W539" s="91">
        <f t="shared" si="312"/>
        <v>2.3265400000000001</v>
      </c>
      <c r="X539" s="91">
        <f t="shared" si="312"/>
        <v>2.3330000000000002</v>
      </c>
      <c r="Y539" s="91">
        <f t="shared" si="312"/>
        <v>2.3454199999999998</v>
      </c>
      <c r="Z539" s="91">
        <f t="shared" si="312"/>
        <v>2.1637200000000001</v>
      </c>
      <c r="AA539" s="91">
        <f t="shared" si="312"/>
        <v>2.0480299999999998</v>
      </c>
    </row>
    <row r="540" spans="1:27" ht="12.75" customHeight="1" outlineLevel="1" x14ac:dyDescent="0.2">
      <c r="A540" s="99" t="s">
        <v>2935</v>
      </c>
      <c r="B540" s="63" t="s">
        <v>238</v>
      </c>
      <c r="C540" s="43" t="s">
        <v>79</v>
      </c>
      <c r="D540" s="44">
        <v>1227.24</v>
      </c>
      <c r="E540" s="44">
        <v>1111.06</v>
      </c>
      <c r="F540" s="44">
        <v>1020.36</v>
      </c>
      <c r="G540" s="44">
        <v>975.91</v>
      </c>
      <c r="H540" s="44">
        <v>968.32</v>
      </c>
      <c r="I540" s="44">
        <v>1088.56</v>
      </c>
      <c r="J540" s="44">
        <v>1327.34</v>
      </c>
      <c r="K540" s="44">
        <v>1497.71</v>
      </c>
      <c r="L540" s="44">
        <v>1746.61</v>
      </c>
      <c r="M540" s="44">
        <v>1945.81</v>
      </c>
      <c r="N540" s="44">
        <v>2049.1799999999998</v>
      </c>
      <c r="O540" s="44">
        <v>2047.45</v>
      </c>
      <c r="P540" s="44">
        <v>2008.97</v>
      </c>
      <c r="Q540" s="44">
        <v>1994.89</v>
      </c>
      <c r="R540" s="44">
        <v>2113.13</v>
      </c>
      <c r="S540" s="44">
        <v>2058.58</v>
      </c>
      <c r="T540" s="44">
        <v>2045.54</v>
      </c>
      <c r="U540" s="44">
        <v>1917.87</v>
      </c>
      <c r="V540" s="44">
        <v>1876.41</v>
      </c>
      <c r="W540" s="44">
        <v>1777.94</v>
      </c>
      <c r="X540" s="44">
        <v>1784.4</v>
      </c>
      <c r="Y540" s="44">
        <v>1796.82</v>
      </c>
      <c r="Z540" s="44">
        <v>1615.12</v>
      </c>
      <c r="AA540" s="44">
        <v>1499.43</v>
      </c>
    </row>
    <row r="541" spans="1:27" ht="12.75" customHeight="1" outlineLevel="1" x14ac:dyDescent="0.2">
      <c r="A541" s="99" t="s">
        <v>2936</v>
      </c>
      <c r="B541" s="63" t="s">
        <v>90</v>
      </c>
      <c r="C541" s="43" t="s">
        <v>79</v>
      </c>
      <c r="D541" s="44">
        <f>$D$486</f>
        <v>434.18</v>
      </c>
      <c r="E541" s="44">
        <f t="shared" ref="E541:AA541" si="313">$D$486</f>
        <v>434.18</v>
      </c>
      <c r="F541" s="44">
        <f t="shared" si="313"/>
        <v>434.18</v>
      </c>
      <c r="G541" s="44">
        <f t="shared" si="313"/>
        <v>434.18</v>
      </c>
      <c r="H541" s="44">
        <f t="shared" si="313"/>
        <v>434.18</v>
      </c>
      <c r="I541" s="44">
        <f t="shared" si="313"/>
        <v>434.18</v>
      </c>
      <c r="J541" s="44">
        <f t="shared" si="313"/>
        <v>434.18</v>
      </c>
      <c r="K541" s="44">
        <f t="shared" si="313"/>
        <v>434.18</v>
      </c>
      <c r="L541" s="44">
        <f t="shared" si="313"/>
        <v>434.18</v>
      </c>
      <c r="M541" s="44">
        <f t="shared" si="313"/>
        <v>434.18</v>
      </c>
      <c r="N541" s="44">
        <f t="shared" si="313"/>
        <v>434.18</v>
      </c>
      <c r="O541" s="44">
        <f t="shared" si="313"/>
        <v>434.18</v>
      </c>
      <c r="P541" s="44">
        <f t="shared" si="313"/>
        <v>434.18</v>
      </c>
      <c r="Q541" s="44">
        <f t="shared" si="313"/>
        <v>434.18</v>
      </c>
      <c r="R541" s="44">
        <f t="shared" si="313"/>
        <v>434.18</v>
      </c>
      <c r="S541" s="44">
        <f t="shared" si="313"/>
        <v>434.18</v>
      </c>
      <c r="T541" s="44">
        <f t="shared" si="313"/>
        <v>434.18</v>
      </c>
      <c r="U541" s="44">
        <f t="shared" si="313"/>
        <v>434.18</v>
      </c>
      <c r="V541" s="44">
        <f t="shared" si="313"/>
        <v>434.18</v>
      </c>
      <c r="W541" s="44">
        <f t="shared" si="313"/>
        <v>434.18</v>
      </c>
      <c r="X541" s="44">
        <f t="shared" si="313"/>
        <v>434.18</v>
      </c>
      <c r="Y541" s="44">
        <f t="shared" si="313"/>
        <v>434.18</v>
      </c>
      <c r="Z541" s="44">
        <f t="shared" si="313"/>
        <v>434.18</v>
      </c>
      <c r="AA541" s="44">
        <f t="shared" si="313"/>
        <v>434.18</v>
      </c>
    </row>
    <row r="542" spans="1:27" ht="12.75" customHeight="1" outlineLevel="1" x14ac:dyDescent="0.2">
      <c r="A542" s="99" t="s">
        <v>2937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customHeight="1" outlineLevel="1" x14ac:dyDescent="0.2">
      <c r="A543" s="99" t="s">
        <v>2938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x14ac:dyDescent="0.2">
      <c r="A544" s="98" t="s">
        <v>2939</v>
      </c>
      <c r="B544" s="28" t="str">
        <f>"13"&amp;"."&amp;$B$801&amp;"."&amp;$B$802</f>
        <v>13.07.2023</v>
      </c>
      <c r="C544" s="90" t="s">
        <v>76</v>
      </c>
      <c r="D544" s="91">
        <f>ROUND(((D545+D546+D548+D547)/1000),5)</f>
        <v>1.91266</v>
      </c>
      <c r="E544" s="91">
        <f>ROUND(((E545+E546+E548+E547)/1000),5)</f>
        <v>1.77294</v>
      </c>
      <c r="F544" s="91">
        <f>ROUND(((F545+F546+F548+F547)/1000),5)</f>
        <v>1.6345499999999999</v>
      </c>
      <c r="G544" s="91">
        <f t="shared" ref="G544:AA544" si="315">ROUND(((G545+G546+G548+G547)/1000),5)</f>
        <v>1.5731299999999999</v>
      </c>
      <c r="H544" s="91">
        <f t="shared" si="315"/>
        <v>1.5505100000000001</v>
      </c>
      <c r="I544" s="91">
        <f t="shared" si="315"/>
        <v>1.7274499999999999</v>
      </c>
      <c r="J544" s="91">
        <f t="shared" si="315"/>
        <v>1.92327</v>
      </c>
      <c r="K544" s="91">
        <f t="shared" si="315"/>
        <v>2.0778699999999999</v>
      </c>
      <c r="L544" s="91">
        <f t="shared" si="315"/>
        <v>2.2950400000000002</v>
      </c>
      <c r="M544" s="91">
        <f t="shared" si="315"/>
        <v>2.43397</v>
      </c>
      <c r="N544" s="91">
        <f t="shared" si="315"/>
        <v>2.5955599999999999</v>
      </c>
      <c r="O544" s="91">
        <f t="shared" si="315"/>
        <v>2.5974300000000001</v>
      </c>
      <c r="P544" s="91">
        <f t="shared" si="315"/>
        <v>2.5952500000000001</v>
      </c>
      <c r="Q544" s="91">
        <f t="shared" si="315"/>
        <v>2.5977399999999999</v>
      </c>
      <c r="R544" s="91">
        <f t="shared" si="315"/>
        <v>2.6629999999999998</v>
      </c>
      <c r="S544" s="91">
        <f t="shared" si="315"/>
        <v>2.6516999999999999</v>
      </c>
      <c r="T544" s="91">
        <f t="shared" si="315"/>
        <v>2.6154099999999998</v>
      </c>
      <c r="U544" s="91">
        <f t="shared" si="315"/>
        <v>2.5999400000000001</v>
      </c>
      <c r="V544" s="91">
        <f t="shared" si="315"/>
        <v>2.5766200000000001</v>
      </c>
      <c r="W544" s="91">
        <f t="shared" si="315"/>
        <v>2.5308600000000001</v>
      </c>
      <c r="X544" s="91">
        <f t="shared" si="315"/>
        <v>2.5122900000000001</v>
      </c>
      <c r="Y544" s="91">
        <f t="shared" si="315"/>
        <v>2.5041600000000002</v>
      </c>
      <c r="Z544" s="91">
        <f t="shared" si="315"/>
        <v>2.2880500000000001</v>
      </c>
      <c r="AA544" s="91">
        <f t="shared" si="315"/>
        <v>2.1019999999999999</v>
      </c>
    </row>
    <row r="545" spans="1:27" ht="12.75" customHeight="1" outlineLevel="1" x14ac:dyDescent="0.2">
      <c r="A545" s="99" t="s">
        <v>2940</v>
      </c>
      <c r="B545" s="63" t="s">
        <v>238</v>
      </c>
      <c r="C545" s="43" t="s">
        <v>79</v>
      </c>
      <c r="D545" s="44">
        <v>1364.06</v>
      </c>
      <c r="E545" s="44">
        <v>1224.3399999999999</v>
      </c>
      <c r="F545" s="44">
        <v>1085.95</v>
      </c>
      <c r="G545" s="44">
        <v>1024.53</v>
      </c>
      <c r="H545" s="44">
        <v>1001.91</v>
      </c>
      <c r="I545" s="44">
        <v>1178.8499999999999</v>
      </c>
      <c r="J545" s="44">
        <v>1374.67</v>
      </c>
      <c r="K545" s="44">
        <v>1529.27</v>
      </c>
      <c r="L545" s="44">
        <v>1746.44</v>
      </c>
      <c r="M545" s="44">
        <v>1885.37</v>
      </c>
      <c r="N545" s="44">
        <v>2046.96</v>
      </c>
      <c r="O545" s="44">
        <v>2048.83</v>
      </c>
      <c r="P545" s="44">
        <v>2046.65</v>
      </c>
      <c r="Q545" s="44">
        <v>2049.14</v>
      </c>
      <c r="R545" s="44">
        <v>2114.4</v>
      </c>
      <c r="S545" s="44">
        <v>2103.1</v>
      </c>
      <c r="T545" s="44">
        <v>2066.81</v>
      </c>
      <c r="U545" s="44">
        <v>2051.34</v>
      </c>
      <c r="V545" s="44">
        <v>2028.02</v>
      </c>
      <c r="W545" s="44">
        <v>1982.26</v>
      </c>
      <c r="X545" s="44">
        <v>1963.69</v>
      </c>
      <c r="Y545" s="44">
        <v>1955.56</v>
      </c>
      <c r="Z545" s="44">
        <v>1739.45</v>
      </c>
      <c r="AA545" s="44">
        <v>1553.4</v>
      </c>
    </row>
    <row r="546" spans="1:27" ht="12.75" customHeight="1" outlineLevel="1" x14ac:dyDescent="0.2">
      <c r="A546" s="99" t="s">
        <v>2941</v>
      </c>
      <c r="B546" s="63" t="s">
        <v>90</v>
      </c>
      <c r="C546" s="43" t="s">
        <v>79</v>
      </c>
      <c r="D546" s="44">
        <f>$D$486</f>
        <v>434.18</v>
      </c>
      <c r="E546" s="44">
        <f t="shared" ref="E546:AA546" si="316">$D$486</f>
        <v>434.18</v>
      </c>
      <c r="F546" s="44">
        <f t="shared" si="316"/>
        <v>434.18</v>
      </c>
      <c r="G546" s="44">
        <f t="shared" si="316"/>
        <v>434.18</v>
      </c>
      <c r="H546" s="44">
        <f t="shared" si="316"/>
        <v>434.18</v>
      </c>
      <c r="I546" s="44">
        <f t="shared" si="316"/>
        <v>434.18</v>
      </c>
      <c r="J546" s="44">
        <f t="shared" si="316"/>
        <v>434.18</v>
      </c>
      <c r="K546" s="44">
        <f t="shared" si="316"/>
        <v>434.18</v>
      </c>
      <c r="L546" s="44">
        <f t="shared" si="316"/>
        <v>434.18</v>
      </c>
      <c r="M546" s="44">
        <f t="shared" si="316"/>
        <v>434.18</v>
      </c>
      <c r="N546" s="44">
        <f t="shared" si="316"/>
        <v>434.18</v>
      </c>
      <c r="O546" s="44">
        <f t="shared" si="316"/>
        <v>434.18</v>
      </c>
      <c r="P546" s="44">
        <f t="shared" si="316"/>
        <v>434.18</v>
      </c>
      <c r="Q546" s="44">
        <f t="shared" si="316"/>
        <v>434.18</v>
      </c>
      <c r="R546" s="44">
        <f t="shared" si="316"/>
        <v>434.18</v>
      </c>
      <c r="S546" s="44">
        <f t="shared" si="316"/>
        <v>434.18</v>
      </c>
      <c r="T546" s="44">
        <f t="shared" si="316"/>
        <v>434.18</v>
      </c>
      <c r="U546" s="44">
        <f t="shared" si="316"/>
        <v>434.18</v>
      </c>
      <c r="V546" s="44">
        <f t="shared" si="316"/>
        <v>434.18</v>
      </c>
      <c r="W546" s="44">
        <f t="shared" si="316"/>
        <v>434.18</v>
      </c>
      <c r="X546" s="44">
        <f t="shared" si="316"/>
        <v>434.18</v>
      </c>
      <c r="Y546" s="44">
        <f t="shared" si="316"/>
        <v>434.18</v>
      </c>
      <c r="Z546" s="44">
        <f t="shared" si="316"/>
        <v>434.18</v>
      </c>
      <c r="AA546" s="44">
        <f t="shared" si="316"/>
        <v>434.18</v>
      </c>
    </row>
    <row r="547" spans="1:27" ht="12.75" customHeight="1" outlineLevel="1" x14ac:dyDescent="0.2">
      <c r="A547" s="99" t="s">
        <v>2942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customHeight="1" outlineLevel="1" x14ac:dyDescent="0.2">
      <c r="A548" s="99" t="s">
        <v>2943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x14ac:dyDescent="0.2">
      <c r="A549" s="98" t="s">
        <v>2944</v>
      </c>
      <c r="B549" s="28" t="str">
        <f>"14"&amp;"."&amp;$B$801&amp;"."&amp;$B$802</f>
        <v>14.07.2023</v>
      </c>
      <c r="C549" s="90" t="s">
        <v>76</v>
      </c>
      <c r="D549" s="91">
        <f>ROUND(((D550+D551+D553+D552)/1000),5)</f>
        <v>1.9023600000000001</v>
      </c>
      <c r="E549" s="91">
        <f>ROUND(((E550+E551+E553+E552)/1000),5)</f>
        <v>1.73716</v>
      </c>
      <c r="F549" s="91">
        <f>ROUND(((F550+F551+F553+F552)/1000),5)</f>
        <v>1.59077</v>
      </c>
      <c r="G549" s="91">
        <f t="shared" ref="G549:AA549" si="318">ROUND(((G550+G551+G553+G552)/1000),5)</f>
        <v>1.5487599999999999</v>
      </c>
      <c r="H549" s="91">
        <f t="shared" si="318"/>
        <v>1.5459000000000001</v>
      </c>
      <c r="I549" s="91">
        <f t="shared" si="318"/>
        <v>1.66107</v>
      </c>
      <c r="J549" s="91">
        <f t="shared" si="318"/>
        <v>1.8805400000000001</v>
      </c>
      <c r="K549" s="91">
        <f t="shared" si="318"/>
        <v>2.07239</v>
      </c>
      <c r="L549" s="91">
        <f t="shared" si="318"/>
        <v>2.32281</v>
      </c>
      <c r="M549" s="91">
        <f t="shared" si="318"/>
        <v>2.5595599999999998</v>
      </c>
      <c r="N549" s="91">
        <f t="shared" si="318"/>
        <v>2.5961500000000002</v>
      </c>
      <c r="O549" s="91">
        <f t="shared" si="318"/>
        <v>2.6048</v>
      </c>
      <c r="P549" s="91">
        <f t="shared" si="318"/>
        <v>2.5956000000000001</v>
      </c>
      <c r="Q549" s="91">
        <f t="shared" si="318"/>
        <v>2.5927199999999999</v>
      </c>
      <c r="R549" s="91">
        <f t="shared" si="318"/>
        <v>2.6374499999999999</v>
      </c>
      <c r="S549" s="91">
        <f t="shared" si="318"/>
        <v>2.5983200000000002</v>
      </c>
      <c r="T549" s="91">
        <f t="shared" si="318"/>
        <v>2.59544</v>
      </c>
      <c r="U549" s="91">
        <f t="shared" si="318"/>
        <v>2.60033</v>
      </c>
      <c r="V549" s="91">
        <f t="shared" si="318"/>
        <v>2.5914899999999998</v>
      </c>
      <c r="W549" s="91">
        <f t="shared" si="318"/>
        <v>2.5608200000000001</v>
      </c>
      <c r="X549" s="91">
        <f t="shared" si="318"/>
        <v>2.5448400000000002</v>
      </c>
      <c r="Y549" s="91">
        <f t="shared" si="318"/>
        <v>2.5630099999999998</v>
      </c>
      <c r="Z549" s="91">
        <f t="shared" si="318"/>
        <v>2.3604599999999998</v>
      </c>
      <c r="AA549" s="91">
        <f t="shared" si="318"/>
        <v>2.1142400000000001</v>
      </c>
    </row>
    <row r="550" spans="1:27" ht="12.75" customHeight="1" outlineLevel="1" x14ac:dyDescent="0.2">
      <c r="A550" s="99" t="s">
        <v>2945</v>
      </c>
      <c r="B550" s="63" t="s">
        <v>238</v>
      </c>
      <c r="C550" s="43" t="s">
        <v>79</v>
      </c>
      <c r="D550" s="44">
        <v>1353.76</v>
      </c>
      <c r="E550" s="44">
        <v>1188.56</v>
      </c>
      <c r="F550" s="44">
        <v>1042.17</v>
      </c>
      <c r="G550" s="44">
        <v>1000.16</v>
      </c>
      <c r="H550" s="44">
        <v>997.3</v>
      </c>
      <c r="I550" s="44">
        <v>1112.47</v>
      </c>
      <c r="J550" s="44">
        <v>1331.94</v>
      </c>
      <c r="K550" s="44">
        <v>1523.79</v>
      </c>
      <c r="L550" s="44">
        <v>1774.21</v>
      </c>
      <c r="M550" s="44">
        <v>2010.96</v>
      </c>
      <c r="N550" s="44">
        <v>2047.55</v>
      </c>
      <c r="O550" s="44">
        <v>2056.1999999999998</v>
      </c>
      <c r="P550" s="44">
        <v>2047</v>
      </c>
      <c r="Q550" s="44">
        <v>2044.12</v>
      </c>
      <c r="R550" s="44">
        <v>2088.85</v>
      </c>
      <c r="S550" s="44">
        <v>2049.7199999999998</v>
      </c>
      <c r="T550" s="44">
        <v>2046.84</v>
      </c>
      <c r="U550" s="44">
        <v>2051.73</v>
      </c>
      <c r="V550" s="44">
        <v>2042.89</v>
      </c>
      <c r="W550" s="44">
        <v>2012.22</v>
      </c>
      <c r="X550" s="44">
        <v>1996.24</v>
      </c>
      <c r="Y550" s="44">
        <v>2014.41</v>
      </c>
      <c r="Z550" s="44">
        <v>1811.86</v>
      </c>
      <c r="AA550" s="44">
        <v>1565.64</v>
      </c>
    </row>
    <row r="551" spans="1:27" ht="12.75" customHeight="1" outlineLevel="1" x14ac:dyDescent="0.2">
      <c r="A551" s="99" t="s">
        <v>2946</v>
      </c>
      <c r="B551" s="63" t="s">
        <v>90</v>
      </c>
      <c r="C551" s="43" t="s">
        <v>79</v>
      </c>
      <c r="D551" s="44">
        <f>$D$486</f>
        <v>434.18</v>
      </c>
      <c r="E551" s="44">
        <f t="shared" ref="E551:AA551" si="319">$D$486</f>
        <v>434.18</v>
      </c>
      <c r="F551" s="44">
        <f t="shared" si="319"/>
        <v>434.18</v>
      </c>
      <c r="G551" s="44">
        <f t="shared" si="319"/>
        <v>434.18</v>
      </c>
      <c r="H551" s="44">
        <f t="shared" si="319"/>
        <v>434.18</v>
      </c>
      <c r="I551" s="44">
        <f t="shared" si="319"/>
        <v>434.18</v>
      </c>
      <c r="J551" s="44">
        <f t="shared" si="319"/>
        <v>434.18</v>
      </c>
      <c r="K551" s="44">
        <f t="shared" si="319"/>
        <v>434.18</v>
      </c>
      <c r="L551" s="44">
        <f t="shared" si="319"/>
        <v>434.18</v>
      </c>
      <c r="M551" s="44">
        <f t="shared" si="319"/>
        <v>434.18</v>
      </c>
      <c r="N551" s="44">
        <f t="shared" si="319"/>
        <v>434.18</v>
      </c>
      <c r="O551" s="44">
        <f t="shared" si="319"/>
        <v>434.18</v>
      </c>
      <c r="P551" s="44">
        <f t="shared" si="319"/>
        <v>434.18</v>
      </c>
      <c r="Q551" s="44">
        <f t="shared" si="319"/>
        <v>434.18</v>
      </c>
      <c r="R551" s="44">
        <f t="shared" si="319"/>
        <v>434.18</v>
      </c>
      <c r="S551" s="44">
        <f t="shared" si="319"/>
        <v>434.18</v>
      </c>
      <c r="T551" s="44">
        <f t="shared" si="319"/>
        <v>434.18</v>
      </c>
      <c r="U551" s="44">
        <f t="shared" si="319"/>
        <v>434.18</v>
      </c>
      <c r="V551" s="44">
        <f t="shared" si="319"/>
        <v>434.18</v>
      </c>
      <c r="W551" s="44">
        <f t="shared" si="319"/>
        <v>434.18</v>
      </c>
      <c r="X551" s="44">
        <f t="shared" si="319"/>
        <v>434.18</v>
      </c>
      <c r="Y551" s="44">
        <f t="shared" si="319"/>
        <v>434.18</v>
      </c>
      <c r="Z551" s="44">
        <f t="shared" si="319"/>
        <v>434.18</v>
      </c>
      <c r="AA551" s="44">
        <f t="shared" si="319"/>
        <v>434.18</v>
      </c>
    </row>
    <row r="552" spans="1:27" ht="12.75" customHeight="1" outlineLevel="1" x14ac:dyDescent="0.2">
      <c r="A552" s="99" t="s">
        <v>2947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customHeight="1" outlineLevel="1" x14ac:dyDescent="0.2">
      <c r="A553" s="99" t="s">
        <v>2948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x14ac:dyDescent="0.2">
      <c r="A554" s="98" t="s">
        <v>2949</v>
      </c>
      <c r="B554" s="28" t="str">
        <f>"15"&amp;"."&amp;$B$801&amp;"."&amp;$B$802</f>
        <v>15.07.2023</v>
      </c>
      <c r="C554" s="90" t="s">
        <v>76</v>
      </c>
      <c r="D554" s="91">
        <f>ROUND(((D555+D556+D558+D557)/1000),5)</f>
        <v>2.0229400000000002</v>
      </c>
      <c r="E554" s="91">
        <f>ROUND(((E555+E556+E558+E557)/1000),5)</f>
        <v>1.99546</v>
      </c>
      <c r="F554" s="91">
        <f>ROUND(((F555+F556+F558+F557)/1000),5)</f>
        <v>1.8790100000000001</v>
      </c>
      <c r="G554" s="91">
        <f t="shared" ref="G554:AA554" si="321">ROUND(((G555+G556+G558+G557)/1000),5)</f>
        <v>1.78626</v>
      </c>
      <c r="H554" s="91">
        <f t="shared" si="321"/>
        <v>1.7251300000000001</v>
      </c>
      <c r="I554" s="91">
        <f t="shared" si="321"/>
        <v>1.7210799999999999</v>
      </c>
      <c r="J554" s="91">
        <f t="shared" si="321"/>
        <v>1.79705</v>
      </c>
      <c r="K554" s="91">
        <f t="shared" si="321"/>
        <v>1.98786</v>
      </c>
      <c r="L554" s="91">
        <f t="shared" si="321"/>
        <v>2.13137</v>
      </c>
      <c r="M554" s="91">
        <f t="shared" si="321"/>
        <v>2.4090799999999999</v>
      </c>
      <c r="N554" s="91">
        <f t="shared" si="321"/>
        <v>2.6839200000000001</v>
      </c>
      <c r="O554" s="91">
        <f t="shared" si="321"/>
        <v>2.6737199999999999</v>
      </c>
      <c r="P554" s="91">
        <f t="shared" si="321"/>
        <v>2.7854999999999999</v>
      </c>
      <c r="Q554" s="91">
        <f t="shared" si="321"/>
        <v>2.8252799999999998</v>
      </c>
      <c r="R554" s="91">
        <f t="shared" si="321"/>
        <v>2.7830300000000001</v>
      </c>
      <c r="S554" s="91">
        <f t="shared" si="321"/>
        <v>2.6611099999999999</v>
      </c>
      <c r="T554" s="91">
        <f t="shared" si="321"/>
        <v>2.5794600000000001</v>
      </c>
      <c r="U554" s="91">
        <f t="shared" si="321"/>
        <v>2.46746</v>
      </c>
      <c r="V554" s="91">
        <f t="shared" si="321"/>
        <v>2.4099499999999998</v>
      </c>
      <c r="W554" s="91">
        <f t="shared" si="321"/>
        <v>2.2190099999999999</v>
      </c>
      <c r="X554" s="91">
        <f t="shared" si="321"/>
        <v>2.2109100000000002</v>
      </c>
      <c r="Y554" s="91">
        <f t="shared" si="321"/>
        <v>2.3243499999999999</v>
      </c>
      <c r="Z554" s="91">
        <f t="shared" si="321"/>
        <v>2.1823399999999999</v>
      </c>
      <c r="AA554" s="91">
        <f t="shared" si="321"/>
        <v>2.04834</v>
      </c>
    </row>
    <row r="555" spans="1:27" ht="12.75" customHeight="1" outlineLevel="1" x14ac:dyDescent="0.2">
      <c r="A555" s="99" t="s">
        <v>2950</v>
      </c>
      <c r="B555" s="63" t="s">
        <v>238</v>
      </c>
      <c r="C555" s="43" t="s">
        <v>79</v>
      </c>
      <c r="D555" s="44">
        <v>1474.34</v>
      </c>
      <c r="E555" s="44">
        <v>1446.86</v>
      </c>
      <c r="F555" s="44">
        <v>1330.41</v>
      </c>
      <c r="G555" s="44">
        <v>1237.6600000000001</v>
      </c>
      <c r="H555" s="44">
        <v>1176.53</v>
      </c>
      <c r="I555" s="44">
        <v>1172.48</v>
      </c>
      <c r="J555" s="44">
        <v>1248.45</v>
      </c>
      <c r="K555" s="44">
        <v>1439.26</v>
      </c>
      <c r="L555" s="44">
        <v>1582.77</v>
      </c>
      <c r="M555" s="44">
        <v>1860.48</v>
      </c>
      <c r="N555" s="44">
        <v>2135.3200000000002</v>
      </c>
      <c r="O555" s="44">
        <v>2125.12</v>
      </c>
      <c r="P555" s="44">
        <v>2236.9</v>
      </c>
      <c r="Q555" s="44">
        <v>2276.6799999999998</v>
      </c>
      <c r="R555" s="44">
        <v>2234.4299999999998</v>
      </c>
      <c r="S555" s="44">
        <v>2112.5100000000002</v>
      </c>
      <c r="T555" s="44">
        <v>2030.86</v>
      </c>
      <c r="U555" s="44">
        <v>1918.86</v>
      </c>
      <c r="V555" s="44">
        <v>1861.35</v>
      </c>
      <c r="W555" s="44">
        <v>1670.41</v>
      </c>
      <c r="X555" s="44">
        <v>1662.31</v>
      </c>
      <c r="Y555" s="44">
        <v>1775.75</v>
      </c>
      <c r="Z555" s="44">
        <v>1633.74</v>
      </c>
      <c r="AA555" s="44">
        <v>1499.74</v>
      </c>
    </row>
    <row r="556" spans="1:27" ht="12.75" customHeight="1" outlineLevel="1" x14ac:dyDescent="0.2">
      <c r="A556" s="99" t="s">
        <v>2951</v>
      </c>
      <c r="B556" s="63" t="s">
        <v>90</v>
      </c>
      <c r="C556" s="43" t="s">
        <v>79</v>
      </c>
      <c r="D556" s="44">
        <f>$D$486</f>
        <v>434.18</v>
      </c>
      <c r="E556" s="44">
        <f t="shared" ref="E556:AA556" si="322">$D$486</f>
        <v>434.18</v>
      </c>
      <c r="F556" s="44">
        <f t="shared" si="322"/>
        <v>434.18</v>
      </c>
      <c r="G556" s="44">
        <f t="shared" si="322"/>
        <v>434.18</v>
      </c>
      <c r="H556" s="44">
        <f t="shared" si="322"/>
        <v>434.18</v>
      </c>
      <c r="I556" s="44">
        <f t="shared" si="322"/>
        <v>434.18</v>
      </c>
      <c r="J556" s="44">
        <f t="shared" si="322"/>
        <v>434.18</v>
      </c>
      <c r="K556" s="44">
        <f t="shared" si="322"/>
        <v>434.18</v>
      </c>
      <c r="L556" s="44">
        <f t="shared" si="322"/>
        <v>434.18</v>
      </c>
      <c r="M556" s="44">
        <f t="shared" si="322"/>
        <v>434.18</v>
      </c>
      <c r="N556" s="44">
        <f t="shared" si="322"/>
        <v>434.18</v>
      </c>
      <c r="O556" s="44">
        <f t="shared" si="322"/>
        <v>434.18</v>
      </c>
      <c r="P556" s="44">
        <f t="shared" si="322"/>
        <v>434.18</v>
      </c>
      <c r="Q556" s="44">
        <f t="shared" si="322"/>
        <v>434.18</v>
      </c>
      <c r="R556" s="44">
        <f t="shared" si="322"/>
        <v>434.18</v>
      </c>
      <c r="S556" s="44">
        <f t="shared" si="322"/>
        <v>434.18</v>
      </c>
      <c r="T556" s="44">
        <f t="shared" si="322"/>
        <v>434.18</v>
      </c>
      <c r="U556" s="44">
        <f t="shared" si="322"/>
        <v>434.18</v>
      </c>
      <c r="V556" s="44">
        <f t="shared" si="322"/>
        <v>434.18</v>
      </c>
      <c r="W556" s="44">
        <f t="shared" si="322"/>
        <v>434.18</v>
      </c>
      <c r="X556" s="44">
        <f t="shared" si="322"/>
        <v>434.18</v>
      </c>
      <c r="Y556" s="44">
        <f t="shared" si="322"/>
        <v>434.18</v>
      </c>
      <c r="Z556" s="44">
        <f t="shared" si="322"/>
        <v>434.18</v>
      </c>
      <c r="AA556" s="44">
        <f t="shared" si="322"/>
        <v>434.18</v>
      </c>
    </row>
    <row r="557" spans="1:27" ht="12.75" customHeight="1" outlineLevel="1" x14ac:dyDescent="0.2">
      <c r="A557" s="99" t="s">
        <v>2952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customHeight="1" outlineLevel="1" x14ac:dyDescent="0.2">
      <c r="A558" s="99" t="s">
        <v>2953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x14ac:dyDescent="0.2">
      <c r="A559" s="98" t="s">
        <v>2954</v>
      </c>
      <c r="B559" s="28" t="str">
        <f>"16"&amp;"."&amp;$B$801&amp;"."&amp;$B$802</f>
        <v>16.07.2023</v>
      </c>
      <c r="C559" s="90" t="s">
        <v>76</v>
      </c>
      <c r="D559" s="91">
        <f>ROUND(((D560+D561+D563+D562)/1000),5)</f>
        <v>1.9955799999999999</v>
      </c>
      <c r="E559" s="91">
        <f>ROUND(((E560+E561+E563+E562)/1000),5)</f>
        <v>1.90564</v>
      </c>
      <c r="F559" s="91">
        <f>ROUND(((F560+F561+F563+F562)/1000),5)</f>
        <v>1.80226</v>
      </c>
      <c r="G559" s="91">
        <f t="shared" ref="G559:AA559" si="324">ROUND(((G560+G561+G563+G562)/1000),5)</f>
        <v>1.6931</v>
      </c>
      <c r="H559" s="91">
        <f t="shared" si="324"/>
        <v>1.6313599999999999</v>
      </c>
      <c r="I559" s="91">
        <f t="shared" si="324"/>
        <v>1.62784</v>
      </c>
      <c r="J559" s="91">
        <f t="shared" si="324"/>
        <v>1.66835</v>
      </c>
      <c r="K559" s="91">
        <f t="shared" si="324"/>
        <v>1.89279</v>
      </c>
      <c r="L559" s="91">
        <f t="shared" si="324"/>
        <v>2.0767600000000002</v>
      </c>
      <c r="M559" s="91">
        <f t="shared" si="324"/>
        <v>2.4087499999999999</v>
      </c>
      <c r="N559" s="91">
        <f t="shared" si="324"/>
        <v>2.4958499999999999</v>
      </c>
      <c r="O559" s="91">
        <f t="shared" si="324"/>
        <v>2.5292599999999998</v>
      </c>
      <c r="P559" s="91">
        <f t="shared" si="324"/>
        <v>2.54033</v>
      </c>
      <c r="Q559" s="91">
        <f t="shared" si="324"/>
        <v>2.5474399999999999</v>
      </c>
      <c r="R559" s="91">
        <f t="shared" si="324"/>
        <v>2.5655399999999999</v>
      </c>
      <c r="S559" s="91">
        <f t="shared" si="324"/>
        <v>2.5575700000000001</v>
      </c>
      <c r="T559" s="91">
        <f t="shared" si="324"/>
        <v>2.5195099999999999</v>
      </c>
      <c r="U559" s="91">
        <f t="shared" si="324"/>
        <v>2.48264</v>
      </c>
      <c r="V559" s="91">
        <f t="shared" si="324"/>
        <v>2.4732799999999999</v>
      </c>
      <c r="W559" s="91">
        <f t="shared" si="324"/>
        <v>2.4584800000000002</v>
      </c>
      <c r="X559" s="91">
        <f t="shared" si="324"/>
        <v>2.4672100000000001</v>
      </c>
      <c r="Y559" s="91">
        <f t="shared" si="324"/>
        <v>2.50773</v>
      </c>
      <c r="Z559" s="91">
        <f t="shared" si="324"/>
        <v>2.4028100000000001</v>
      </c>
      <c r="AA559" s="91">
        <f t="shared" si="324"/>
        <v>2.1289600000000002</v>
      </c>
    </row>
    <row r="560" spans="1:27" ht="12.75" customHeight="1" outlineLevel="1" x14ac:dyDescent="0.2">
      <c r="A560" s="99" t="s">
        <v>2955</v>
      </c>
      <c r="B560" s="63" t="s">
        <v>238</v>
      </c>
      <c r="C560" s="43" t="s">
        <v>79</v>
      </c>
      <c r="D560" s="44">
        <v>1446.98</v>
      </c>
      <c r="E560" s="44">
        <v>1357.04</v>
      </c>
      <c r="F560" s="44">
        <v>1253.6600000000001</v>
      </c>
      <c r="G560" s="44">
        <v>1144.5</v>
      </c>
      <c r="H560" s="44">
        <v>1082.76</v>
      </c>
      <c r="I560" s="44">
        <v>1079.24</v>
      </c>
      <c r="J560" s="44">
        <v>1119.75</v>
      </c>
      <c r="K560" s="44">
        <v>1344.19</v>
      </c>
      <c r="L560" s="44">
        <v>1528.16</v>
      </c>
      <c r="M560" s="44">
        <v>1860.15</v>
      </c>
      <c r="N560" s="44">
        <v>1947.25</v>
      </c>
      <c r="O560" s="44">
        <v>1980.66</v>
      </c>
      <c r="P560" s="44">
        <v>1991.73</v>
      </c>
      <c r="Q560" s="44">
        <v>1998.84</v>
      </c>
      <c r="R560" s="44">
        <v>2016.94</v>
      </c>
      <c r="S560" s="44">
        <v>2008.97</v>
      </c>
      <c r="T560" s="44">
        <v>1970.91</v>
      </c>
      <c r="U560" s="44">
        <v>1934.04</v>
      </c>
      <c r="V560" s="44">
        <v>1924.68</v>
      </c>
      <c r="W560" s="44">
        <v>1909.88</v>
      </c>
      <c r="X560" s="44">
        <v>1918.61</v>
      </c>
      <c r="Y560" s="44">
        <v>1959.13</v>
      </c>
      <c r="Z560" s="44">
        <v>1854.21</v>
      </c>
      <c r="AA560" s="44">
        <v>1580.36</v>
      </c>
    </row>
    <row r="561" spans="1:27" ht="12.75" customHeight="1" outlineLevel="1" x14ac:dyDescent="0.2">
      <c r="A561" s="99" t="s">
        <v>2956</v>
      </c>
      <c r="B561" s="63" t="s">
        <v>90</v>
      </c>
      <c r="C561" s="43" t="s">
        <v>79</v>
      </c>
      <c r="D561" s="44">
        <f>$D$486</f>
        <v>434.18</v>
      </c>
      <c r="E561" s="44">
        <f t="shared" ref="E561:AA561" si="325">$D$486</f>
        <v>434.18</v>
      </c>
      <c r="F561" s="44">
        <f t="shared" si="325"/>
        <v>434.18</v>
      </c>
      <c r="G561" s="44">
        <f t="shared" si="325"/>
        <v>434.18</v>
      </c>
      <c r="H561" s="44">
        <f t="shared" si="325"/>
        <v>434.18</v>
      </c>
      <c r="I561" s="44">
        <f t="shared" si="325"/>
        <v>434.18</v>
      </c>
      <c r="J561" s="44">
        <f t="shared" si="325"/>
        <v>434.18</v>
      </c>
      <c r="K561" s="44">
        <f t="shared" si="325"/>
        <v>434.18</v>
      </c>
      <c r="L561" s="44">
        <f t="shared" si="325"/>
        <v>434.18</v>
      </c>
      <c r="M561" s="44">
        <f t="shared" si="325"/>
        <v>434.18</v>
      </c>
      <c r="N561" s="44">
        <f t="shared" si="325"/>
        <v>434.18</v>
      </c>
      <c r="O561" s="44">
        <f t="shared" si="325"/>
        <v>434.18</v>
      </c>
      <c r="P561" s="44">
        <f t="shared" si="325"/>
        <v>434.18</v>
      </c>
      <c r="Q561" s="44">
        <f t="shared" si="325"/>
        <v>434.18</v>
      </c>
      <c r="R561" s="44">
        <f t="shared" si="325"/>
        <v>434.18</v>
      </c>
      <c r="S561" s="44">
        <f t="shared" si="325"/>
        <v>434.18</v>
      </c>
      <c r="T561" s="44">
        <f t="shared" si="325"/>
        <v>434.18</v>
      </c>
      <c r="U561" s="44">
        <f t="shared" si="325"/>
        <v>434.18</v>
      </c>
      <c r="V561" s="44">
        <f t="shared" si="325"/>
        <v>434.18</v>
      </c>
      <c r="W561" s="44">
        <f t="shared" si="325"/>
        <v>434.18</v>
      </c>
      <c r="X561" s="44">
        <f t="shared" si="325"/>
        <v>434.18</v>
      </c>
      <c r="Y561" s="44">
        <f t="shared" si="325"/>
        <v>434.18</v>
      </c>
      <c r="Z561" s="44">
        <f t="shared" si="325"/>
        <v>434.18</v>
      </c>
      <c r="AA561" s="44">
        <f t="shared" si="325"/>
        <v>434.18</v>
      </c>
    </row>
    <row r="562" spans="1:27" ht="12.75" customHeight="1" outlineLevel="1" x14ac:dyDescent="0.2">
      <c r="A562" s="99" t="s">
        <v>2957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customHeight="1" outlineLevel="1" x14ac:dyDescent="0.2">
      <c r="A563" s="99" t="s">
        <v>2958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x14ac:dyDescent="0.2">
      <c r="A564" s="98" t="s">
        <v>2959</v>
      </c>
      <c r="B564" s="28" t="str">
        <f>"17"&amp;"."&amp;$B$801&amp;"."&amp;$B$802</f>
        <v>17.07.2023</v>
      </c>
      <c r="C564" s="90" t="s">
        <v>76</v>
      </c>
      <c r="D564" s="91">
        <f>ROUND(((D565+D566+D568+D567)/1000),5)</f>
        <v>1.9831799999999999</v>
      </c>
      <c r="E564" s="91">
        <f>ROUND(((E565+E566+E568+E567)/1000),5)</f>
        <v>1.8658699999999999</v>
      </c>
      <c r="F564" s="91">
        <f>ROUND(((F565+F566+F568+F567)/1000),5)</f>
        <v>1.7757400000000001</v>
      </c>
      <c r="G564" s="91">
        <f t="shared" ref="G564:AA564" si="327">ROUND(((G565+G566+G568+G567)/1000),5)</f>
        <v>1.6729799999999999</v>
      </c>
      <c r="H564" s="91">
        <f t="shared" si="327"/>
        <v>1.63239</v>
      </c>
      <c r="I564" s="91">
        <f t="shared" si="327"/>
        <v>1.71926</v>
      </c>
      <c r="J564" s="91">
        <f t="shared" si="327"/>
        <v>1.90551</v>
      </c>
      <c r="K564" s="91">
        <f t="shared" si="327"/>
        <v>2.0642499999999999</v>
      </c>
      <c r="L564" s="91">
        <f t="shared" si="327"/>
        <v>2.32273</v>
      </c>
      <c r="M564" s="91">
        <f t="shared" si="327"/>
        <v>2.5836700000000001</v>
      </c>
      <c r="N564" s="91">
        <f t="shared" si="327"/>
        <v>2.59409</v>
      </c>
      <c r="O564" s="91">
        <f t="shared" si="327"/>
        <v>2.6238199999999998</v>
      </c>
      <c r="P564" s="91">
        <f t="shared" si="327"/>
        <v>2.5949300000000002</v>
      </c>
      <c r="Q564" s="91">
        <f t="shared" si="327"/>
        <v>2.61537</v>
      </c>
      <c r="R564" s="91">
        <f t="shared" si="327"/>
        <v>2.6822599999999999</v>
      </c>
      <c r="S564" s="91">
        <f t="shared" si="327"/>
        <v>2.6589100000000001</v>
      </c>
      <c r="T564" s="91">
        <f t="shared" si="327"/>
        <v>2.6541700000000001</v>
      </c>
      <c r="U564" s="91">
        <f t="shared" si="327"/>
        <v>2.63991</v>
      </c>
      <c r="V564" s="91">
        <f t="shared" si="327"/>
        <v>2.6019600000000001</v>
      </c>
      <c r="W564" s="91">
        <f t="shared" si="327"/>
        <v>2.5518399999999999</v>
      </c>
      <c r="X564" s="91">
        <f t="shared" si="327"/>
        <v>2.5360200000000002</v>
      </c>
      <c r="Y564" s="91">
        <f t="shared" si="327"/>
        <v>2.5389400000000002</v>
      </c>
      <c r="Z564" s="91">
        <f t="shared" si="327"/>
        <v>2.2108099999999999</v>
      </c>
      <c r="AA564" s="91">
        <f t="shared" si="327"/>
        <v>2.0056799999999999</v>
      </c>
    </row>
    <row r="565" spans="1:27" ht="12.75" customHeight="1" outlineLevel="1" x14ac:dyDescent="0.2">
      <c r="A565" s="99" t="s">
        <v>2960</v>
      </c>
      <c r="B565" s="63" t="s">
        <v>238</v>
      </c>
      <c r="C565" s="43" t="s">
        <v>79</v>
      </c>
      <c r="D565" s="44">
        <v>1434.58</v>
      </c>
      <c r="E565" s="44">
        <v>1317.27</v>
      </c>
      <c r="F565" s="44">
        <v>1227.1400000000001</v>
      </c>
      <c r="G565" s="44">
        <v>1124.3800000000001</v>
      </c>
      <c r="H565" s="44">
        <v>1083.79</v>
      </c>
      <c r="I565" s="44">
        <v>1170.6600000000001</v>
      </c>
      <c r="J565" s="44">
        <v>1356.91</v>
      </c>
      <c r="K565" s="44">
        <v>1515.65</v>
      </c>
      <c r="L565" s="44">
        <v>1774.13</v>
      </c>
      <c r="M565" s="44">
        <v>2035.07</v>
      </c>
      <c r="N565" s="44">
        <v>2045.49</v>
      </c>
      <c r="O565" s="44">
        <v>2075.2199999999998</v>
      </c>
      <c r="P565" s="44">
        <v>2046.33</v>
      </c>
      <c r="Q565" s="44">
        <v>2066.77</v>
      </c>
      <c r="R565" s="44">
        <v>2133.66</v>
      </c>
      <c r="S565" s="44">
        <v>2110.31</v>
      </c>
      <c r="T565" s="44">
        <v>2105.5700000000002</v>
      </c>
      <c r="U565" s="44">
        <v>2091.31</v>
      </c>
      <c r="V565" s="44">
        <v>2053.36</v>
      </c>
      <c r="W565" s="44">
        <v>2003.24</v>
      </c>
      <c r="X565" s="44">
        <v>1987.42</v>
      </c>
      <c r="Y565" s="44">
        <v>1990.34</v>
      </c>
      <c r="Z565" s="44">
        <v>1662.21</v>
      </c>
      <c r="AA565" s="44">
        <v>1457.08</v>
      </c>
    </row>
    <row r="566" spans="1:27" ht="12.75" customHeight="1" outlineLevel="1" x14ac:dyDescent="0.2">
      <c r="A566" s="99" t="s">
        <v>2961</v>
      </c>
      <c r="B566" s="63" t="s">
        <v>90</v>
      </c>
      <c r="C566" s="43" t="s">
        <v>79</v>
      </c>
      <c r="D566" s="44">
        <f>$D$486</f>
        <v>434.18</v>
      </c>
      <c r="E566" s="44">
        <f t="shared" ref="E566:AA566" si="328">$D$486</f>
        <v>434.18</v>
      </c>
      <c r="F566" s="44">
        <f t="shared" si="328"/>
        <v>434.18</v>
      </c>
      <c r="G566" s="44">
        <f t="shared" si="328"/>
        <v>434.18</v>
      </c>
      <c r="H566" s="44">
        <f t="shared" si="328"/>
        <v>434.18</v>
      </c>
      <c r="I566" s="44">
        <f t="shared" si="328"/>
        <v>434.18</v>
      </c>
      <c r="J566" s="44">
        <f t="shared" si="328"/>
        <v>434.18</v>
      </c>
      <c r="K566" s="44">
        <f t="shared" si="328"/>
        <v>434.18</v>
      </c>
      <c r="L566" s="44">
        <f t="shared" si="328"/>
        <v>434.18</v>
      </c>
      <c r="M566" s="44">
        <f t="shared" si="328"/>
        <v>434.18</v>
      </c>
      <c r="N566" s="44">
        <f t="shared" si="328"/>
        <v>434.18</v>
      </c>
      <c r="O566" s="44">
        <f t="shared" si="328"/>
        <v>434.18</v>
      </c>
      <c r="P566" s="44">
        <f t="shared" si="328"/>
        <v>434.18</v>
      </c>
      <c r="Q566" s="44">
        <f t="shared" si="328"/>
        <v>434.18</v>
      </c>
      <c r="R566" s="44">
        <f t="shared" si="328"/>
        <v>434.18</v>
      </c>
      <c r="S566" s="44">
        <f t="shared" si="328"/>
        <v>434.18</v>
      </c>
      <c r="T566" s="44">
        <f t="shared" si="328"/>
        <v>434.18</v>
      </c>
      <c r="U566" s="44">
        <f t="shared" si="328"/>
        <v>434.18</v>
      </c>
      <c r="V566" s="44">
        <f t="shared" si="328"/>
        <v>434.18</v>
      </c>
      <c r="W566" s="44">
        <f t="shared" si="328"/>
        <v>434.18</v>
      </c>
      <c r="X566" s="44">
        <f t="shared" si="328"/>
        <v>434.18</v>
      </c>
      <c r="Y566" s="44">
        <f t="shared" si="328"/>
        <v>434.18</v>
      </c>
      <c r="Z566" s="44">
        <f t="shared" si="328"/>
        <v>434.18</v>
      </c>
      <c r="AA566" s="44">
        <f t="shared" si="328"/>
        <v>434.18</v>
      </c>
    </row>
    <row r="567" spans="1:27" ht="12.75" customHeight="1" outlineLevel="1" x14ac:dyDescent="0.2">
      <c r="A567" s="99" t="s">
        <v>2962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customHeight="1" outlineLevel="1" x14ac:dyDescent="0.2">
      <c r="A568" s="99" t="s">
        <v>2963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x14ac:dyDescent="0.2">
      <c r="A569" s="98" t="s">
        <v>2964</v>
      </c>
      <c r="B569" s="28" t="str">
        <f>"18"&amp;"."&amp;$B$801&amp;"."&amp;$B$802</f>
        <v>18.07.2023</v>
      </c>
      <c r="C569" s="90" t="s">
        <v>76</v>
      </c>
      <c r="D569" s="91">
        <f>ROUND(((D570+D571+D573+D572)/1000),5)</f>
        <v>1.8591599999999999</v>
      </c>
      <c r="E569" s="91">
        <f>ROUND(((E570+E571+E573+E572)/1000),5)</f>
        <v>1.74274</v>
      </c>
      <c r="F569" s="91">
        <f>ROUND(((F570+F571+F573+F572)/1000),5)</f>
        <v>1.62798</v>
      </c>
      <c r="G569" s="91">
        <f t="shared" ref="G569:AA569" si="330">ROUND(((G570+G571+G573+G572)/1000),5)</f>
        <v>1.5242800000000001</v>
      </c>
      <c r="H569" s="91">
        <f t="shared" si="330"/>
        <v>1.5651200000000001</v>
      </c>
      <c r="I569" s="91">
        <f t="shared" si="330"/>
        <v>1.6652100000000001</v>
      </c>
      <c r="J569" s="91">
        <f t="shared" si="330"/>
        <v>1.78169</v>
      </c>
      <c r="K569" s="91">
        <f t="shared" si="330"/>
        <v>2.0513699999999999</v>
      </c>
      <c r="L569" s="91">
        <f t="shared" si="330"/>
        <v>2.2913999999999999</v>
      </c>
      <c r="M569" s="91">
        <f t="shared" si="330"/>
        <v>2.5900400000000001</v>
      </c>
      <c r="N569" s="91">
        <f t="shared" si="330"/>
        <v>2.6104699999999998</v>
      </c>
      <c r="O569" s="91">
        <f t="shared" si="330"/>
        <v>2.6106500000000001</v>
      </c>
      <c r="P569" s="91">
        <f t="shared" si="330"/>
        <v>2.5925500000000001</v>
      </c>
      <c r="Q569" s="91">
        <f t="shared" si="330"/>
        <v>2.6059700000000001</v>
      </c>
      <c r="R569" s="91">
        <f t="shared" si="330"/>
        <v>2.6724700000000001</v>
      </c>
      <c r="S569" s="91">
        <f t="shared" si="330"/>
        <v>2.6591499999999999</v>
      </c>
      <c r="T569" s="91">
        <f t="shared" si="330"/>
        <v>2.6566900000000002</v>
      </c>
      <c r="U569" s="91">
        <f t="shared" si="330"/>
        <v>2.6355900000000001</v>
      </c>
      <c r="V569" s="91">
        <f t="shared" si="330"/>
        <v>2.5962700000000001</v>
      </c>
      <c r="W569" s="91">
        <f t="shared" si="330"/>
        <v>2.55118</v>
      </c>
      <c r="X569" s="91">
        <f t="shared" si="330"/>
        <v>2.5121099999999998</v>
      </c>
      <c r="Y569" s="91">
        <f t="shared" si="330"/>
        <v>2.5021499999999999</v>
      </c>
      <c r="Z569" s="91">
        <f t="shared" si="330"/>
        <v>2.1446100000000001</v>
      </c>
      <c r="AA569" s="91">
        <f t="shared" si="330"/>
        <v>1.98969</v>
      </c>
    </row>
    <row r="570" spans="1:27" ht="12.75" customHeight="1" outlineLevel="1" x14ac:dyDescent="0.2">
      <c r="A570" s="99" t="s">
        <v>2965</v>
      </c>
      <c r="B570" s="63" t="s">
        <v>238</v>
      </c>
      <c r="C570" s="43" t="s">
        <v>79</v>
      </c>
      <c r="D570" s="44">
        <v>1310.56</v>
      </c>
      <c r="E570" s="44">
        <v>1194.1400000000001</v>
      </c>
      <c r="F570" s="44">
        <v>1079.3800000000001</v>
      </c>
      <c r="G570" s="44">
        <v>975.68</v>
      </c>
      <c r="H570" s="44">
        <v>1016.52</v>
      </c>
      <c r="I570" s="44">
        <v>1116.6099999999999</v>
      </c>
      <c r="J570" s="44">
        <v>1233.0899999999999</v>
      </c>
      <c r="K570" s="44">
        <v>1502.77</v>
      </c>
      <c r="L570" s="44">
        <v>1742.8</v>
      </c>
      <c r="M570" s="44">
        <v>2041.44</v>
      </c>
      <c r="N570" s="44">
        <v>2061.87</v>
      </c>
      <c r="O570" s="44">
        <v>2062.0500000000002</v>
      </c>
      <c r="P570" s="44">
        <v>2043.95</v>
      </c>
      <c r="Q570" s="44">
        <v>2057.37</v>
      </c>
      <c r="R570" s="44">
        <v>2123.87</v>
      </c>
      <c r="S570" s="44">
        <v>2110.5500000000002</v>
      </c>
      <c r="T570" s="44">
        <v>2108.09</v>
      </c>
      <c r="U570" s="44">
        <v>2086.9899999999998</v>
      </c>
      <c r="V570" s="44">
        <v>2047.67</v>
      </c>
      <c r="W570" s="44">
        <v>2002.58</v>
      </c>
      <c r="X570" s="44">
        <v>1963.51</v>
      </c>
      <c r="Y570" s="44">
        <v>1953.55</v>
      </c>
      <c r="Z570" s="44">
        <v>1596.01</v>
      </c>
      <c r="AA570" s="44">
        <v>1441.09</v>
      </c>
    </row>
    <row r="571" spans="1:27" ht="12.75" customHeight="1" outlineLevel="1" x14ac:dyDescent="0.2">
      <c r="A571" s="99" t="s">
        <v>2966</v>
      </c>
      <c r="B571" s="63" t="s">
        <v>90</v>
      </c>
      <c r="C571" s="43" t="s">
        <v>79</v>
      </c>
      <c r="D571" s="44">
        <f>$D$486</f>
        <v>434.18</v>
      </c>
      <c r="E571" s="44">
        <f t="shared" ref="E571:AA571" si="331">$D$486</f>
        <v>434.18</v>
      </c>
      <c r="F571" s="44">
        <f t="shared" si="331"/>
        <v>434.18</v>
      </c>
      <c r="G571" s="44">
        <f t="shared" si="331"/>
        <v>434.18</v>
      </c>
      <c r="H571" s="44">
        <f t="shared" si="331"/>
        <v>434.18</v>
      </c>
      <c r="I571" s="44">
        <f t="shared" si="331"/>
        <v>434.18</v>
      </c>
      <c r="J571" s="44">
        <f t="shared" si="331"/>
        <v>434.18</v>
      </c>
      <c r="K571" s="44">
        <f t="shared" si="331"/>
        <v>434.18</v>
      </c>
      <c r="L571" s="44">
        <f t="shared" si="331"/>
        <v>434.18</v>
      </c>
      <c r="M571" s="44">
        <f t="shared" si="331"/>
        <v>434.18</v>
      </c>
      <c r="N571" s="44">
        <f t="shared" si="331"/>
        <v>434.18</v>
      </c>
      <c r="O571" s="44">
        <f t="shared" si="331"/>
        <v>434.18</v>
      </c>
      <c r="P571" s="44">
        <f t="shared" si="331"/>
        <v>434.18</v>
      </c>
      <c r="Q571" s="44">
        <f t="shared" si="331"/>
        <v>434.18</v>
      </c>
      <c r="R571" s="44">
        <f t="shared" si="331"/>
        <v>434.18</v>
      </c>
      <c r="S571" s="44">
        <f t="shared" si="331"/>
        <v>434.18</v>
      </c>
      <c r="T571" s="44">
        <f t="shared" si="331"/>
        <v>434.18</v>
      </c>
      <c r="U571" s="44">
        <f t="shared" si="331"/>
        <v>434.18</v>
      </c>
      <c r="V571" s="44">
        <f t="shared" si="331"/>
        <v>434.18</v>
      </c>
      <c r="W571" s="44">
        <f t="shared" si="331"/>
        <v>434.18</v>
      </c>
      <c r="X571" s="44">
        <f t="shared" si="331"/>
        <v>434.18</v>
      </c>
      <c r="Y571" s="44">
        <f t="shared" si="331"/>
        <v>434.18</v>
      </c>
      <c r="Z571" s="44">
        <f t="shared" si="331"/>
        <v>434.18</v>
      </c>
      <c r="AA571" s="44">
        <f t="shared" si="331"/>
        <v>434.18</v>
      </c>
    </row>
    <row r="572" spans="1:27" ht="12.75" customHeight="1" outlineLevel="1" x14ac:dyDescent="0.2">
      <c r="A572" s="99" t="s">
        <v>2967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customHeight="1" outlineLevel="1" x14ac:dyDescent="0.2">
      <c r="A573" s="99" t="s">
        <v>2968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x14ac:dyDescent="0.2">
      <c r="A574" s="98" t="s">
        <v>2969</v>
      </c>
      <c r="B574" s="28" t="str">
        <f>"19"&amp;"."&amp;$B$801&amp;"."&amp;$B$802</f>
        <v>19.07.2023</v>
      </c>
      <c r="C574" s="90" t="s">
        <v>76</v>
      </c>
      <c r="D574" s="91">
        <f>ROUND(((D575+D576+D578+D577)/1000),5)</f>
        <v>1.83908</v>
      </c>
      <c r="E574" s="91">
        <f>ROUND(((E575+E576+E578+E577)/1000),5)</f>
        <v>1.7129300000000001</v>
      </c>
      <c r="F574" s="91">
        <f>ROUND(((F575+F576+F578+F577)/1000),5)</f>
        <v>1.5460700000000001</v>
      </c>
      <c r="G574" s="91">
        <f t="shared" ref="G574:AA574" si="333">ROUND(((G575+G576+G578+G577)/1000),5)</f>
        <v>1.4711099999999999</v>
      </c>
      <c r="H574" s="91">
        <f t="shared" si="333"/>
        <v>1.45716</v>
      </c>
      <c r="I574" s="91">
        <f t="shared" si="333"/>
        <v>1.6287</v>
      </c>
      <c r="J574" s="91">
        <f t="shared" si="333"/>
        <v>1.8198399999999999</v>
      </c>
      <c r="K574" s="91">
        <f t="shared" si="333"/>
        <v>2.0860300000000001</v>
      </c>
      <c r="L574" s="91">
        <f t="shared" si="333"/>
        <v>2.3060700000000001</v>
      </c>
      <c r="M574" s="91">
        <f t="shared" si="333"/>
        <v>2.5778300000000001</v>
      </c>
      <c r="N574" s="91">
        <f t="shared" si="333"/>
        <v>2.6245400000000001</v>
      </c>
      <c r="O574" s="91">
        <f t="shared" si="333"/>
        <v>2.6361599999999998</v>
      </c>
      <c r="P574" s="91">
        <f t="shared" si="333"/>
        <v>2.6339199999999998</v>
      </c>
      <c r="Q574" s="91">
        <f t="shared" si="333"/>
        <v>2.6417799999999998</v>
      </c>
      <c r="R574" s="91">
        <f t="shared" si="333"/>
        <v>2.7026400000000002</v>
      </c>
      <c r="S574" s="91">
        <f t="shared" si="333"/>
        <v>2.6862400000000002</v>
      </c>
      <c r="T574" s="91">
        <f t="shared" si="333"/>
        <v>2.6730200000000002</v>
      </c>
      <c r="U574" s="91">
        <f t="shared" si="333"/>
        <v>2.6540699999999999</v>
      </c>
      <c r="V574" s="91">
        <f t="shared" si="333"/>
        <v>2.6140599999999998</v>
      </c>
      <c r="W574" s="91">
        <f t="shared" si="333"/>
        <v>2.5756899999999998</v>
      </c>
      <c r="X574" s="91">
        <f t="shared" si="333"/>
        <v>2.54895</v>
      </c>
      <c r="Y574" s="91">
        <f t="shared" si="333"/>
        <v>2.5355799999999999</v>
      </c>
      <c r="Z574" s="91">
        <f t="shared" si="333"/>
        <v>2.23915</v>
      </c>
      <c r="AA574" s="91">
        <f t="shared" si="333"/>
        <v>2.1108500000000001</v>
      </c>
    </row>
    <row r="575" spans="1:27" ht="12.75" customHeight="1" outlineLevel="1" x14ac:dyDescent="0.2">
      <c r="A575" s="99" t="s">
        <v>2970</v>
      </c>
      <c r="B575" s="63" t="s">
        <v>238</v>
      </c>
      <c r="C575" s="43" t="s">
        <v>79</v>
      </c>
      <c r="D575" s="44">
        <v>1290.48</v>
      </c>
      <c r="E575" s="44">
        <v>1164.33</v>
      </c>
      <c r="F575" s="44">
        <v>997.47</v>
      </c>
      <c r="G575" s="44">
        <v>922.51</v>
      </c>
      <c r="H575" s="44">
        <v>908.56</v>
      </c>
      <c r="I575" s="44">
        <v>1080.0999999999999</v>
      </c>
      <c r="J575" s="44">
        <v>1271.24</v>
      </c>
      <c r="K575" s="44">
        <v>1537.43</v>
      </c>
      <c r="L575" s="44">
        <v>1757.47</v>
      </c>
      <c r="M575" s="44">
        <v>2029.23</v>
      </c>
      <c r="N575" s="44">
        <v>2075.94</v>
      </c>
      <c r="O575" s="44">
        <v>2087.56</v>
      </c>
      <c r="P575" s="44">
        <v>2085.3200000000002</v>
      </c>
      <c r="Q575" s="44">
        <v>2093.1799999999998</v>
      </c>
      <c r="R575" s="44">
        <v>2154.04</v>
      </c>
      <c r="S575" s="44">
        <v>2137.64</v>
      </c>
      <c r="T575" s="44">
        <v>2124.42</v>
      </c>
      <c r="U575" s="44">
        <v>2105.4699999999998</v>
      </c>
      <c r="V575" s="44">
        <v>2065.46</v>
      </c>
      <c r="W575" s="44">
        <v>2027.09</v>
      </c>
      <c r="X575" s="44">
        <v>2000.35</v>
      </c>
      <c r="Y575" s="44">
        <v>1986.98</v>
      </c>
      <c r="Z575" s="44">
        <v>1690.55</v>
      </c>
      <c r="AA575" s="44">
        <v>1562.25</v>
      </c>
    </row>
    <row r="576" spans="1:27" ht="12.75" customHeight="1" outlineLevel="1" x14ac:dyDescent="0.2">
      <c r="A576" s="99" t="s">
        <v>2971</v>
      </c>
      <c r="B576" s="63" t="s">
        <v>90</v>
      </c>
      <c r="C576" s="43" t="s">
        <v>79</v>
      </c>
      <c r="D576" s="44">
        <f>$D$486</f>
        <v>434.18</v>
      </c>
      <c r="E576" s="44">
        <f t="shared" ref="E576:AA576" si="334">$D$486</f>
        <v>434.18</v>
      </c>
      <c r="F576" s="44">
        <f t="shared" si="334"/>
        <v>434.18</v>
      </c>
      <c r="G576" s="44">
        <f t="shared" si="334"/>
        <v>434.18</v>
      </c>
      <c r="H576" s="44">
        <f t="shared" si="334"/>
        <v>434.18</v>
      </c>
      <c r="I576" s="44">
        <f t="shared" si="334"/>
        <v>434.18</v>
      </c>
      <c r="J576" s="44">
        <f t="shared" si="334"/>
        <v>434.18</v>
      </c>
      <c r="K576" s="44">
        <f t="shared" si="334"/>
        <v>434.18</v>
      </c>
      <c r="L576" s="44">
        <f t="shared" si="334"/>
        <v>434.18</v>
      </c>
      <c r="M576" s="44">
        <f t="shared" si="334"/>
        <v>434.18</v>
      </c>
      <c r="N576" s="44">
        <f t="shared" si="334"/>
        <v>434.18</v>
      </c>
      <c r="O576" s="44">
        <f t="shared" si="334"/>
        <v>434.18</v>
      </c>
      <c r="P576" s="44">
        <f t="shared" si="334"/>
        <v>434.18</v>
      </c>
      <c r="Q576" s="44">
        <f t="shared" si="334"/>
        <v>434.18</v>
      </c>
      <c r="R576" s="44">
        <f t="shared" si="334"/>
        <v>434.18</v>
      </c>
      <c r="S576" s="44">
        <f t="shared" si="334"/>
        <v>434.18</v>
      </c>
      <c r="T576" s="44">
        <f t="shared" si="334"/>
        <v>434.18</v>
      </c>
      <c r="U576" s="44">
        <f t="shared" si="334"/>
        <v>434.18</v>
      </c>
      <c r="V576" s="44">
        <f t="shared" si="334"/>
        <v>434.18</v>
      </c>
      <c r="W576" s="44">
        <f t="shared" si="334"/>
        <v>434.18</v>
      </c>
      <c r="X576" s="44">
        <f t="shared" si="334"/>
        <v>434.18</v>
      </c>
      <c r="Y576" s="44">
        <f t="shared" si="334"/>
        <v>434.18</v>
      </c>
      <c r="Z576" s="44">
        <f t="shared" si="334"/>
        <v>434.18</v>
      </c>
      <c r="AA576" s="44">
        <f t="shared" si="334"/>
        <v>434.18</v>
      </c>
    </row>
    <row r="577" spans="1:27" ht="12.75" customHeight="1" outlineLevel="1" x14ac:dyDescent="0.2">
      <c r="A577" s="99" t="s">
        <v>2972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customHeight="1" outlineLevel="1" x14ac:dyDescent="0.2">
      <c r="A578" s="99" t="s">
        <v>2973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x14ac:dyDescent="0.2">
      <c r="A579" s="98" t="s">
        <v>2974</v>
      </c>
      <c r="B579" s="28" t="str">
        <f>"20"&amp;"."&amp;$B$801&amp;"."&amp;$B$802</f>
        <v>20.07.2023</v>
      </c>
      <c r="C579" s="90" t="s">
        <v>76</v>
      </c>
      <c r="D579" s="91">
        <f>ROUND(((D580+D581+D583+D582)/1000),5)</f>
        <v>1.8067800000000001</v>
      </c>
      <c r="E579" s="91">
        <f>ROUND(((E580+E581+E583+E582)/1000),5)</f>
        <v>1.6547700000000001</v>
      </c>
      <c r="F579" s="91">
        <f>ROUND(((F580+F581+F583+F582)/1000),5)</f>
        <v>1.51705</v>
      </c>
      <c r="G579" s="91">
        <f t="shared" ref="G579:AA579" si="336">ROUND(((G580+G581+G583+G582)/1000),5)</f>
        <v>1.44869</v>
      </c>
      <c r="H579" s="91">
        <f t="shared" si="336"/>
        <v>1.4317500000000001</v>
      </c>
      <c r="I579" s="91">
        <f t="shared" si="336"/>
        <v>1.6128800000000001</v>
      </c>
      <c r="J579" s="91">
        <f t="shared" si="336"/>
        <v>1.68224</v>
      </c>
      <c r="K579" s="91">
        <f t="shared" si="336"/>
        <v>2.0728</v>
      </c>
      <c r="L579" s="91">
        <f t="shared" si="336"/>
        <v>2.3906900000000002</v>
      </c>
      <c r="M579" s="91">
        <f t="shared" si="336"/>
        <v>2.59327</v>
      </c>
      <c r="N579" s="91">
        <f t="shared" si="336"/>
        <v>2.6480399999999999</v>
      </c>
      <c r="O579" s="91">
        <f t="shared" si="336"/>
        <v>2.6549999999999998</v>
      </c>
      <c r="P579" s="91">
        <f t="shared" si="336"/>
        <v>2.6522000000000001</v>
      </c>
      <c r="Q579" s="91">
        <f t="shared" si="336"/>
        <v>2.6534300000000002</v>
      </c>
      <c r="R579" s="91">
        <f t="shared" si="336"/>
        <v>2.67266</v>
      </c>
      <c r="S579" s="91">
        <f t="shared" si="336"/>
        <v>2.66465</v>
      </c>
      <c r="T579" s="91">
        <f t="shared" si="336"/>
        <v>2.6637400000000002</v>
      </c>
      <c r="U579" s="91">
        <f t="shared" si="336"/>
        <v>2.6515599999999999</v>
      </c>
      <c r="V579" s="91">
        <f t="shared" si="336"/>
        <v>2.6085600000000002</v>
      </c>
      <c r="W579" s="91">
        <f t="shared" si="336"/>
        <v>2.58338</v>
      </c>
      <c r="X579" s="91">
        <f t="shared" si="336"/>
        <v>2.5637500000000002</v>
      </c>
      <c r="Y579" s="91">
        <f t="shared" si="336"/>
        <v>2.5531899999999998</v>
      </c>
      <c r="Z579" s="91">
        <f t="shared" si="336"/>
        <v>2.2268300000000001</v>
      </c>
      <c r="AA579" s="91">
        <f t="shared" si="336"/>
        <v>2.0103200000000001</v>
      </c>
    </row>
    <row r="580" spans="1:27" ht="12.75" customHeight="1" outlineLevel="1" x14ac:dyDescent="0.2">
      <c r="A580" s="99" t="s">
        <v>2975</v>
      </c>
      <c r="B580" s="63" t="s">
        <v>238</v>
      </c>
      <c r="C580" s="43" t="s">
        <v>79</v>
      </c>
      <c r="D580" s="44">
        <v>1258.18</v>
      </c>
      <c r="E580" s="44">
        <v>1106.17</v>
      </c>
      <c r="F580" s="44">
        <v>968.45</v>
      </c>
      <c r="G580" s="44">
        <v>900.09</v>
      </c>
      <c r="H580" s="44">
        <v>883.15</v>
      </c>
      <c r="I580" s="44">
        <v>1064.28</v>
      </c>
      <c r="J580" s="44">
        <v>1133.6400000000001</v>
      </c>
      <c r="K580" s="44">
        <v>1524.2</v>
      </c>
      <c r="L580" s="44">
        <v>1842.09</v>
      </c>
      <c r="M580" s="44">
        <v>2044.67</v>
      </c>
      <c r="N580" s="44">
        <v>2099.44</v>
      </c>
      <c r="O580" s="44">
        <v>2106.4</v>
      </c>
      <c r="P580" s="44">
        <v>2103.6</v>
      </c>
      <c r="Q580" s="44">
        <v>2104.83</v>
      </c>
      <c r="R580" s="44">
        <v>2124.06</v>
      </c>
      <c r="S580" s="44">
        <v>2116.0500000000002</v>
      </c>
      <c r="T580" s="44">
        <v>2115.14</v>
      </c>
      <c r="U580" s="44">
        <v>2102.96</v>
      </c>
      <c r="V580" s="44">
        <v>2059.96</v>
      </c>
      <c r="W580" s="44">
        <v>2034.78</v>
      </c>
      <c r="X580" s="44">
        <v>2015.15</v>
      </c>
      <c r="Y580" s="44">
        <v>2004.59</v>
      </c>
      <c r="Z580" s="44">
        <v>1678.23</v>
      </c>
      <c r="AA580" s="44">
        <v>1461.72</v>
      </c>
    </row>
    <row r="581" spans="1:27" ht="12.75" customHeight="1" outlineLevel="1" x14ac:dyDescent="0.2">
      <c r="A581" s="99" t="s">
        <v>2976</v>
      </c>
      <c r="B581" s="63" t="s">
        <v>90</v>
      </c>
      <c r="C581" s="43" t="s">
        <v>79</v>
      </c>
      <c r="D581" s="44">
        <f>$D$486</f>
        <v>434.18</v>
      </c>
      <c r="E581" s="44">
        <f t="shared" ref="E581:AA581" si="337">$D$486</f>
        <v>434.18</v>
      </c>
      <c r="F581" s="44">
        <f t="shared" si="337"/>
        <v>434.18</v>
      </c>
      <c r="G581" s="44">
        <f t="shared" si="337"/>
        <v>434.18</v>
      </c>
      <c r="H581" s="44">
        <f t="shared" si="337"/>
        <v>434.18</v>
      </c>
      <c r="I581" s="44">
        <f t="shared" si="337"/>
        <v>434.18</v>
      </c>
      <c r="J581" s="44">
        <f t="shared" si="337"/>
        <v>434.18</v>
      </c>
      <c r="K581" s="44">
        <f t="shared" si="337"/>
        <v>434.18</v>
      </c>
      <c r="L581" s="44">
        <f t="shared" si="337"/>
        <v>434.18</v>
      </c>
      <c r="M581" s="44">
        <f t="shared" si="337"/>
        <v>434.18</v>
      </c>
      <c r="N581" s="44">
        <f t="shared" si="337"/>
        <v>434.18</v>
      </c>
      <c r="O581" s="44">
        <f t="shared" si="337"/>
        <v>434.18</v>
      </c>
      <c r="P581" s="44">
        <f t="shared" si="337"/>
        <v>434.18</v>
      </c>
      <c r="Q581" s="44">
        <f t="shared" si="337"/>
        <v>434.18</v>
      </c>
      <c r="R581" s="44">
        <f t="shared" si="337"/>
        <v>434.18</v>
      </c>
      <c r="S581" s="44">
        <f t="shared" si="337"/>
        <v>434.18</v>
      </c>
      <c r="T581" s="44">
        <f t="shared" si="337"/>
        <v>434.18</v>
      </c>
      <c r="U581" s="44">
        <f t="shared" si="337"/>
        <v>434.18</v>
      </c>
      <c r="V581" s="44">
        <f t="shared" si="337"/>
        <v>434.18</v>
      </c>
      <c r="W581" s="44">
        <f t="shared" si="337"/>
        <v>434.18</v>
      </c>
      <c r="X581" s="44">
        <f t="shared" si="337"/>
        <v>434.18</v>
      </c>
      <c r="Y581" s="44">
        <f t="shared" si="337"/>
        <v>434.18</v>
      </c>
      <c r="Z581" s="44">
        <f t="shared" si="337"/>
        <v>434.18</v>
      </c>
      <c r="AA581" s="44">
        <f t="shared" si="337"/>
        <v>434.18</v>
      </c>
    </row>
    <row r="582" spans="1:27" ht="12.75" customHeight="1" outlineLevel="1" x14ac:dyDescent="0.2">
      <c r="A582" s="99" t="s">
        <v>2977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customHeight="1" outlineLevel="1" x14ac:dyDescent="0.2">
      <c r="A583" s="99" t="s">
        <v>2978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x14ac:dyDescent="0.2">
      <c r="A584" s="98" t="s">
        <v>2979</v>
      </c>
      <c r="B584" s="28" t="str">
        <f>"21"&amp;"."&amp;$B$801&amp;"."&amp;$B$802</f>
        <v>21.07.2023</v>
      </c>
      <c r="C584" s="90" t="s">
        <v>76</v>
      </c>
      <c r="D584" s="91">
        <f>ROUND(((D585+D586+D588+D587)/1000),5)</f>
        <v>1.7696400000000001</v>
      </c>
      <c r="E584" s="91">
        <f>ROUND(((E585+E586+E588+E587)/1000),5)</f>
        <v>1.6298999999999999</v>
      </c>
      <c r="F584" s="91">
        <f>ROUND(((F585+F586+F588+F587)/1000),5)</f>
        <v>1.55548</v>
      </c>
      <c r="G584" s="91">
        <f t="shared" ref="G584:AA584" si="339">ROUND(((G585+G586+G588+G587)/1000),5)</f>
        <v>1.4788399999999999</v>
      </c>
      <c r="H584" s="91">
        <f t="shared" si="339"/>
        <v>1.4510799999999999</v>
      </c>
      <c r="I584" s="91">
        <f t="shared" si="339"/>
        <v>1.59995</v>
      </c>
      <c r="J584" s="91">
        <f t="shared" si="339"/>
        <v>1.71837</v>
      </c>
      <c r="K584" s="91">
        <f t="shared" si="339"/>
        <v>2.0209999999999999</v>
      </c>
      <c r="L584" s="91">
        <f t="shared" si="339"/>
        <v>2.4554100000000001</v>
      </c>
      <c r="M584" s="91">
        <f t="shared" si="339"/>
        <v>2.6472199999999999</v>
      </c>
      <c r="N584" s="91">
        <f t="shared" si="339"/>
        <v>2.6644800000000002</v>
      </c>
      <c r="O584" s="91">
        <f t="shared" si="339"/>
        <v>2.6587900000000002</v>
      </c>
      <c r="P584" s="91">
        <f t="shared" si="339"/>
        <v>2.6503299999999999</v>
      </c>
      <c r="Q584" s="91">
        <f t="shared" si="339"/>
        <v>2.6599599999999999</v>
      </c>
      <c r="R584" s="91">
        <f t="shared" si="339"/>
        <v>2.6591399999999998</v>
      </c>
      <c r="S584" s="91">
        <f t="shared" si="339"/>
        <v>2.6530499999999999</v>
      </c>
      <c r="T584" s="91">
        <f t="shared" si="339"/>
        <v>2.6483400000000001</v>
      </c>
      <c r="U584" s="91">
        <f t="shared" si="339"/>
        <v>2.64697</v>
      </c>
      <c r="V584" s="91">
        <f t="shared" si="339"/>
        <v>2.6290300000000002</v>
      </c>
      <c r="W584" s="91">
        <f t="shared" si="339"/>
        <v>2.6289099999999999</v>
      </c>
      <c r="X584" s="91">
        <f t="shared" si="339"/>
        <v>2.6142699999999999</v>
      </c>
      <c r="Y584" s="91">
        <f t="shared" si="339"/>
        <v>2.6178400000000002</v>
      </c>
      <c r="Z584" s="91">
        <f t="shared" si="339"/>
        <v>2.4727800000000002</v>
      </c>
      <c r="AA584" s="91">
        <f t="shared" si="339"/>
        <v>2.1228699999999998</v>
      </c>
    </row>
    <row r="585" spans="1:27" ht="12.75" customHeight="1" outlineLevel="1" x14ac:dyDescent="0.2">
      <c r="A585" s="99" t="s">
        <v>2980</v>
      </c>
      <c r="B585" s="63" t="s">
        <v>238</v>
      </c>
      <c r="C585" s="43" t="s">
        <v>79</v>
      </c>
      <c r="D585" s="44">
        <v>1221.04</v>
      </c>
      <c r="E585" s="44">
        <v>1081.3</v>
      </c>
      <c r="F585" s="44">
        <v>1006.88</v>
      </c>
      <c r="G585" s="44">
        <v>930.24</v>
      </c>
      <c r="H585" s="44">
        <v>902.48</v>
      </c>
      <c r="I585" s="44">
        <v>1051.3499999999999</v>
      </c>
      <c r="J585" s="44">
        <v>1169.77</v>
      </c>
      <c r="K585" s="44">
        <v>1472.4</v>
      </c>
      <c r="L585" s="44">
        <v>1906.81</v>
      </c>
      <c r="M585" s="44">
        <v>2098.62</v>
      </c>
      <c r="N585" s="44">
        <v>2115.88</v>
      </c>
      <c r="O585" s="44">
        <v>2110.19</v>
      </c>
      <c r="P585" s="44">
        <v>2101.73</v>
      </c>
      <c r="Q585" s="44">
        <v>2111.36</v>
      </c>
      <c r="R585" s="44">
        <v>2110.54</v>
      </c>
      <c r="S585" s="44">
        <v>2104.4499999999998</v>
      </c>
      <c r="T585" s="44">
        <v>2099.7399999999998</v>
      </c>
      <c r="U585" s="44">
        <v>2098.37</v>
      </c>
      <c r="V585" s="44">
        <v>2080.4299999999998</v>
      </c>
      <c r="W585" s="44">
        <v>2080.31</v>
      </c>
      <c r="X585" s="44">
        <v>2065.67</v>
      </c>
      <c r="Y585" s="44">
        <v>2069.2399999999998</v>
      </c>
      <c r="Z585" s="44">
        <v>1924.18</v>
      </c>
      <c r="AA585" s="44">
        <v>1574.27</v>
      </c>
    </row>
    <row r="586" spans="1:27" ht="12.75" customHeight="1" outlineLevel="1" x14ac:dyDescent="0.2">
      <c r="A586" s="99" t="s">
        <v>2981</v>
      </c>
      <c r="B586" s="63" t="s">
        <v>90</v>
      </c>
      <c r="C586" s="43" t="s">
        <v>79</v>
      </c>
      <c r="D586" s="44">
        <f>$D$486</f>
        <v>434.18</v>
      </c>
      <c r="E586" s="44">
        <f t="shared" ref="E586:AA586" si="340">$D$486</f>
        <v>434.18</v>
      </c>
      <c r="F586" s="44">
        <f t="shared" si="340"/>
        <v>434.18</v>
      </c>
      <c r="G586" s="44">
        <f t="shared" si="340"/>
        <v>434.18</v>
      </c>
      <c r="H586" s="44">
        <f t="shared" si="340"/>
        <v>434.18</v>
      </c>
      <c r="I586" s="44">
        <f t="shared" si="340"/>
        <v>434.18</v>
      </c>
      <c r="J586" s="44">
        <f t="shared" si="340"/>
        <v>434.18</v>
      </c>
      <c r="K586" s="44">
        <f t="shared" si="340"/>
        <v>434.18</v>
      </c>
      <c r="L586" s="44">
        <f t="shared" si="340"/>
        <v>434.18</v>
      </c>
      <c r="M586" s="44">
        <f t="shared" si="340"/>
        <v>434.18</v>
      </c>
      <c r="N586" s="44">
        <f t="shared" si="340"/>
        <v>434.18</v>
      </c>
      <c r="O586" s="44">
        <f t="shared" si="340"/>
        <v>434.18</v>
      </c>
      <c r="P586" s="44">
        <f t="shared" si="340"/>
        <v>434.18</v>
      </c>
      <c r="Q586" s="44">
        <f t="shared" si="340"/>
        <v>434.18</v>
      </c>
      <c r="R586" s="44">
        <f t="shared" si="340"/>
        <v>434.18</v>
      </c>
      <c r="S586" s="44">
        <f t="shared" si="340"/>
        <v>434.18</v>
      </c>
      <c r="T586" s="44">
        <f t="shared" si="340"/>
        <v>434.18</v>
      </c>
      <c r="U586" s="44">
        <f t="shared" si="340"/>
        <v>434.18</v>
      </c>
      <c r="V586" s="44">
        <f t="shared" si="340"/>
        <v>434.18</v>
      </c>
      <c r="W586" s="44">
        <f t="shared" si="340"/>
        <v>434.18</v>
      </c>
      <c r="X586" s="44">
        <f t="shared" si="340"/>
        <v>434.18</v>
      </c>
      <c r="Y586" s="44">
        <f t="shared" si="340"/>
        <v>434.18</v>
      </c>
      <c r="Z586" s="44">
        <f t="shared" si="340"/>
        <v>434.18</v>
      </c>
      <c r="AA586" s="44">
        <f t="shared" si="340"/>
        <v>434.18</v>
      </c>
    </row>
    <row r="587" spans="1:27" ht="12.75" customHeight="1" outlineLevel="1" x14ac:dyDescent="0.2">
      <c r="A587" s="99" t="s">
        <v>2982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customHeight="1" outlineLevel="1" x14ac:dyDescent="0.2">
      <c r="A588" s="99" t="s">
        <v>2983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x14ac:dyDescent="0.2">
      <c r="A589" s="98" t="s">
        <v>2984</v>
      </c>
      <c r="B589" s="28" t="str">
        <f>"22"&amp;"."&amp;$B$801&amp;"."&amp;$B$802</f>
        <v>22.07.2023</v>
      </c>
      <c r="C589" s="90" t="s">
        <v>76</v>
      </c>
      <c r="D589" s="91">
        <f>ROUND(((D590+D591+D593+D592)/1000),5)</f>
        <v>2.1126</v>
      </c>
      <c r="E589" s="91">
        <f>ROUND(((E590+E591+E593+E592)/1000),5)</f>
        <v>1.97794</v>
      </c>
      <c r="F589" s="91">
        <f>ROUND(((F590+F591+F593+F592)/1000),5)</f>
        <v>1.83724</v>
      </c>
      <c r="G589" s="91">
        <f t="shared" ref="G589:AA589" si="342">ROUND(((G590+G591+G593+G592)/1000),5)</f>
        <v>1.72553</v>
      </c>
      <c r="H589" s="91">
        <f t="shared" si="342"/>
        <v>1.67445</v>
      </c>
      <c r="I589" s="91">
        <f t="shared" si="342"/>
        <v>1.7444900000000001</v>
      </c>
      <c r="J589" s="91">
        <f t="shared" si="342"/>
        <v>1.87642</v>
      </c>
      <c r="K589" s="91">
        <f t="shared" si="342"/>
        <v>2.00434</v>
      </c>
      <c r="L589" s="91">
        <f t="shared" si="342"/>
        <v>2.1649500000000002</v>
      </c>
      <c r="M589" s="91">
        <f t="shared" si="342"/>
        <v>2.5726499999999999</v>
      </c>
      <c r="N589" s="91">
        <f t="shared" si="342"/>
        <v>2.6406800000000001</v>
      </c>
      <c r="O589" s="91">
        <f t="shared" si="342"/>
        <v>2.6496200000000001</v>
      </c>
      <c r="P589" s="91">
        <f t="shared" si="342"/>
        <v>2.6440000000000001</v>
      </c>
      <c r="Q589" s="91">
        <f t="shared" si="342"/>
        <v>2.6406499999999999</v>
      </c>
      <c r="R589" s="91">
        <f t="shared" si="342"/>
        <v>2.6423000000000001</v>
      </c>
      <c r="S589" s="91">
        <f t="shared" si="342"/>
        <v>2.6328999999999998</v>
      </c>
      <c r="T589" s="91">
        <f t="shared" si="342"/>
        <v>2.6044399999999999</v>
      </c>
      <c r="U589" s="91">
        <f t="shared" si="342"/>
        <v>2.57002</v>
      </c>
      <c r="V589" s="91">
        <f t="shared" si="342"/>
        <v>2.5436999999999999</v>
      </c>
      <c r="W589" s="91">
        <f t="shared" si="342"/>
        <v>2.4917600000000002</v>
      </c>
      <c r="X589" s="91">
        <f t="shared" si="342"/>
        <v>2.4849399999999999</v>
      </c>
      <c r="Y589" s="91">
        <f t="shared" si="342"/>
        <v>2.49953</v>
      </c>
      <c r="Z589" s="91">
        <f t="shared" si="342"/>
        <v>2.3164500000000001</v>
      </c>
      <c r="AA589" s="91">
        <f t="shared" si="342"/>
        <v>2.1093600000000001</v>
      </c>
    </row>
    <row r="590" spans="1:27" ht="12.75" customHeight="1" outlineLevel="1" x14ac:dyDescent="0.2">
      <c r="A590" s="99" t="s">
        <v>2985</v>
      </c>
      <c r="B590" s="63" t="s">
        <v>238</v>
      </c>
      <c r="C590" s="43" t="s">
        <v>79</v>
      </c>
      <c r="D590" s="44">
        <v>1564</v>
      </c>
      <c r="E590" s="44">
        <v>1429.34</v>
      </c>
      <c r="F590" s="44">
        <v>1288.6400000000001</v>
      </c>
      <c r="G590" s="44">
        <v>1176.93</v>
      </c>
      <c r="H590" s="44">
        <v>1125.8499999999999</v>
      </c>
      <c r="I590" s="44">
        <v>1195.8900000000001</v>
      </c>
      <c r="J590" s="44">
        <v>1327.82</v>
      </c>
      <c r="K590" s="44">
        <v>1455.74</v>
      </c>
      <c r="L590" s="44">
        <v>1616.35</v>
      </c>
      <c r="M590" s="44">
        <v>2024.05</v>
      </c>
      <c r="N590" s="44">
        <v>2092.08</v>
      </c>
      <c r="O590" s="44">
        <v>2101.02</v>
      </c>
      <c r="P590" s="44">
        <v>2095.4</v>
      </c>
      <c r="Q590" s="44">
        <v>2092.0500000000002</v>
      </c>
      <c r="R590" s="44">
        <v>2093.6999999999998</v>
      </c>
      <c r="S590" s="44">
        <v>2084.3000000000002</v>
      </c>
      <c r="T590" s="44">
        <v>2055.84</v>
      </c>
      <c r="U590" s="44">
        <v>2021.42</v>
      </c>
      <c r="V590" s="44">
        <v>1995.1</v>
      </c>
      <c r="W590" s="44">
        <v>1943.16</v>
      </c>
      <c r="X590" s="44">
        <v>1936.34</v>
      </c>
      <c r="Y590" s="44">
        <v>1950.93</v>
      </c>
      <c r="Z590" s="44">
        <v>1767.85</v>
      </c>
      <c r="AA590" s="44">
        <v>1560.76</v>
      </c>
    </row>
    <row r="591" spans="1:27" ht="12.75" customHeight="1" outlineLevel="1" x14ac:dyDescent="0.2">
      <c r="A591" s="99" t="s">
        <v>2986</v>
      </c>
      <c r="B591" s="63" t="s">
        <v>90</v>
      </c>
      <c r="C591" s="43" t="s">
        <v>79</v>
      </c>
      <c r="D591" s="44">
        <f>$D$486</f>
        <v>434.18</v>
      </c>
      <c r="E591" s="44">
        <f t="shared" ref="E591:AA591" si="343">$D$486</f>
        <v>434.18</v>
      </c>
      <c r="F591" s="44">
        <f t="shared" si="343"/>
        <v>434.18</v>
      </c>
      <c r="G591" s="44">
        <f t="shared" si="343"/>
        <v>434.18</v>
      </c>
      <c r="H591" s="44">
        <f t="shared" si="343"/>
        <v>434.18</v>
      </c>
      <c r="I591" s="44">
        <f t="shared" si="343"/>
        <v>434.18</v>
      </c>
      <c r="J591" s="44">
        <f t="shared" si="343"/>
        <v>434.18</v>
      </c>
      <c r="K591" s="44">
        <f t="shared" si="343"/>
        <v>434.18</v>
      </c>
      <c r="L591" s="44">
        <f t="shared" si="343"/>
        <v>434.18</v>
      </c>
      <c r="M591" s="44">
        <f t="shared" si="343"/>
        <v>434.18</v>
      </c>
      <c r="N591" s="44">
        <f t="shared" si="343"/>
        <v>434.18</v>
      </c>
      <c r="O591" s="44">
        <f t="shared" si="343"/>
        <v>434.18</v>
      </c>
      <c r="P591" s="44">
        <f t="shared" si="343"/>
        <v>434.18</v>
      </c>
      <c r="Q591" s="44">
        <f t="shared" si="343"/>
        <v>434.18</v>
      </c>
      <c r="R591" s="44">
        <f t="shared" si="343"/>
        <v>434.18</v>
      </c>
      <c r="S591" s="44">
        <f t="shared" si="343"/>
        <v>434.18</v>
      </c>
      <c r="T591" s="44">
        <f t="shared" si="343"/>
        <v>434.18</v>
      </c>
      <c r="U591" s="44">
        <f t="shared" si="343"/>
        <v>434.18</v>
      </c>
      <c r="V591" s="44">
        <f t="shared" si="343"/>
        <v>434.18</v>
      </c>
      <c r="W591" s="44">
        <f t="shared" si="343"/>
        <v>434.18</v>
      </c>
      <c r="X591" s="44">
        <f t="shared" si="343"/>
        <v>434.18</v>
      </c>
      <c r="Y591" s="44">
        <f t="shared" si="343"/>
        <v>434.18</v>
      </c>
      <c r="Z591" s="44">
        <f t="shared" si="343"/>
        <v>434.18</v>
      </c>
      <c r="AA591" s="44">
        <f t="shared" si="343"/>
        <v>434.18</v>
      </c>
    </row>
    <row r="592" spans="1:27" ht="12.75" customHeight="1" outlineLevel="1" x14ac:dyDescent="0.2">
      <c r="A592" s="99" t="s">
        <v>2987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customHeight="1" outlineLevel="1" x14ac:dyDescent="0.2">
      <c r="A593" s="99" t="s">
        <v>2988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x14ac:dyDescent="0.2">
      <c r="A594" s="98" t="s">
        <v>2989</v>
      </c>
      <c r="B594" s="28" t="str">
        <f>"23"&amp;"."&amp;$B$801&amp;"."&amp;$B$802</f>
        <v>23.07.2023</v>
      </c>
      <c r="C594" s="90" t="s">
        <v>76</v>
      </c>
      <c r="D594" s="91">
        <f>ROUND(((D595+D596+D598+D597)/1000),5)</f>
        <v>1.9253100000000001</v>
      </c>
      <c r="E594" s="91">
        <f>ROUND(((E595+E596+E598+E597)/1000),5)</f>
        <v>1.7775000000000001</v>
      </c>
      <c r="F594" s="91">
        <f>ROUND(((F595+F596+F598+F597)/1000),5)</f>
        <v>1.6035699999999999</v>
      </c>
      <c r="G594" s="91">
        <f t="shared" ref="G594:AA594" si="345">ROUND(((G595+G596+G598+G597)/1000),5)</f>
        <v>1.4997400000000001</v>
      </c>
      <c r="H594" s="91">
        <f t="shared" si="345"/>
        <v>1.4492499999999999</v>
      </c>
      <c r="I594" s="91">
        <f t="shared" si="345"/>
        <v>1.50373</v>
      </c>
      <c r="J594" s="91">
        <f t="shared" si="345"/>
        <v>1.5038199999999999</v>
      </c>
      <c r="K594" s="91">
        <f t="shared" si="345"/>
        <v>1.8000700000000001</v>
      </c>
      <c r="L594" s="91">
        <f t="shared" si="345"/>
        <v>2.01945</v>
      </c>
      <c r="M594" s="91">
        <f t="shared" si="345"/>
        <v>2.2370800000000002</v>
      </c>
      <c r="N594" s="91">
        <f t="shared" si="345"/>
        <v>2.4201299999999999</v>
      </c>
      <c r="O594" s="91">
        <f t="shared" si="345"/>
        <v>2.4582299999999999</v>
      </c>
      <c r="P594" s="91">
        <f t="shared" si="345"/>
        <v>2.4634100000000001</v>
      </c>
      <c r="Q594" s="91">
        <f t="shared" si="345"/>
        <v>2.4680800000000001</v>
      </c>
      <c r="R594" s="91">
        <f t="shared" si="345"/>
        <v>2.4677699999999998</v>
      </c>
      <c r="S594" s="91">
        <f t="shared" si="345"/>
        <v>2.4615499999999999</v>
      </c>
      <c r="T594" s="91">
        <f t="shared" si="345"/>
        <v>2.4219599999999999</v>
      </c>
      <c r="U594" s="91">
        <f t="shared" si="345"/>
        <v>2.4113000000000002</v>
      </c>
      <c r="V594" s="91">
        <f t="shared" si="345"/>
        <v>2.40387</v>
      </c>
      <c r="W594" s="91">
        <f t="shared" si="345"/>
        <v>2.3951899999999999</v>
      </c>
      <c r="X594" s="91">
        <f t="shared" si="345"/>
        <v>2.40096</v>
      </c>
      <c r="Y594" s="91">
        <f t="shared" si="345"/>
        <v>2.3974199999999999</v>
      </c>
      <c r="Z594" s="91">
        <f t="shared" si="345"/>
        <v>2.2191999999999998</v>
      </c>
      <c r="AA594" s="91">
        <f t="shared" si="345"/>
        <v>2.04853</v>
      </c>
    </row>
    <row r="595" spans="1:27" ht="12.75" customHeight="1" outlineLevel="1" x14ac:dyDescent="0.2">
      <c r="A595" s="99" t="s">
        <v>2990</v>
      </c>
      <c r="B595" s="63" t="s">
        <v>238</v>
      </c>
      <c r="C595" s="43" t="s">
        <v>79</v>
      </c>
      <c r="D595" s="44">
        <v>1376.71</v>
      </c>
      <c r="E595" s="44">
        <v>1228.9000000000001</v>
      </c>
      <c r="F595" s="44">
        <v>1054.97</v>
      </c>
      <c r="G595" s="44">
        <v>951.14</v>
      </c>
      <c r="H595" s="44">
        <v>900.65</v>
      </c>
      <c r="I595" s="44">
        <v>955.13</v>
      </c>
      <c r="J595" s="44">
        <v>955.22</v>
      </c>
      <c r="K595" s="44">
        <v>1251.47</v>
      </c>
      <c r="L595" s="44">
        <v>1470.85</v>
      </c>
      <c r="M595" s="44">
        <v>1688.48</v>
      </c>
      <c r="N595" s="44">
        <v>1871.53</v>
      </c>
      <c r="O595" s="44">
        <v>1909.63</v>
      </c>
      <c r="P595" s="44">
        <v>1914.81</v>
      </c>
      <c r="Q595" s="44">
        <v>1919.48</v>
      </c>
      <c r="R595" s="44">
        <v>1919.17</v>
      </c>
      <c r="S595" s="44">
        <v>1912.95</v>
      </c>
      <c r="T595" s="44">
        <v>1873.36</v>
      </c>
      <c r="U595" s="44">
        <v>1862.7</v>
      </c>
      <c r="V595" s="44">
        <v>1855.27</v>
      </c>
      <c r="W595" s="44">
        <v>1846.59</v>
      </c>
      <c r="X595" s="44">
        <v>1852.36</v>
      </c>
      <c r="Y595" s="44">
        <v>1848.82</v>
      </c>
      <c r="Z595" s="44">
        <v>1670.6</v>
      </c>
      <c r="AA595" s="44">
        <v>1499.93</v>
      </c>
    </row>
    <row r="596" spans="1:27" ht="12.75" customHeight="1" outlineLevel="1" x14ac:dyDescent="0.2">
      <c r="A596" s="99" t="s">
        <v>2991</v>
      </c>
      <c r="B596" s="63" t="s">
        <v>90</v>
      </c>
      <c r="C596" s="43" t="s">
        <v>79</v>
      </c>
      <c r="D596" s="44">
        <f>$D$486</f>
        <v>434.18</v>
      </c>
      <c r="E596" s="44">
        <f t="shared" ref="E596:AA596" si="346">$D$486</f>
        <v>434.18</v>
      </c>
      <c r="F596" s="44">
        <f t="shared" si="346"/>
        <v>434.18</v>
      </c>
      <c r="G596" s="44">
        <f t="shared" si="346"/>
        <v>434.18</v>
      </c>
      <c r="H596" s="44">
        <f t="shared" si="346"/>
        <v>434.18</v>
      </c>
      <c r="I596" s="44">
        <f t="shared" si="346"/>
        <v>434.18</v>
      </c>
      <c r="J596" s="44">
        <f t="shared" si="346"/>
        <v>434.18</v>
      </c>
      <c r="K596" s="44">
        <f t="shared" si="346"/>
        <v>434.18</v>
      </c>
      <c r="L596" s="44">
        <f t="shared" si="346"/>
        <v>434.18</v>
      </c>
      <c r="M596" s="44">
        <f t="shared" si="346"/>
        <v>434.18</v>
      </c>
      <c r="N596" s="44">
        <f t="shared" si="346"/>
        <v>434.18</v>
      </c>
      <c r="O596" s="44">
        <f t="shared" si="346"/>
        <v>434.18</v>
      </c>
      <c r="P596" s="44">
        <f t="shared" si="346"/>
        <v>434.18</v>
      </c>
      <c r="Q596" s="44">
        <f t="shared" si="346"/>
        <v>434.18</v>
      </c>
      <c r="R596" s="44">
        <f t="shared" si="346"/>
        <v>434.18</v>
      </c>
      <c r="S596" s="44">
        <f t="shared" si="346"/>
        <v>434.18</v>
      </c>
      <c r="T596" s="44">
        <f t="shared" si="346"/>
        <v>434.18</v>
      </c>
      <c r="U596" s="44">
        <f t="shared" si="346"/>
        <v>434.18</v>
      </c>
      <c r="V596" s="44">
        <f t="shared" si="346"/>
        <v>434.18</v>
      </c>
      <c r="W596" s="44">
        <f t="shared" si="346"/>
        <v>434.18</v>
      </c>
      <c r="X596" s="44">
        <f t="shared" si="346"/>
        <v>434.18</v>
      </c>
      <c r="Y596" s="44">
        <f t="shared" si="346"/>
        <v>434.18</v>
      </c>
      <c r="Z596" s="44">
        <f t="shared" si="346"/>
        <v>434.18</v>
      </c>
      <c r="AA596" s="44">
        <f t="shared" si="346"/>
        <v>434.18</v>
      </c>
    </row>
    <row r="597" spans="1:27" ht="12.75" customHeight="1" outlineLevel="1" x14ac:dyDescent="0.2">
      <c r="A597" s="99" t="s">
        <v>2992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customHeight="1" outlineLevel="1" x14ac:dyDescent="0.2">
      <c r="A598" s="99" t="s">
        <v>2993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x14ac:dyDescent="0.2">
      <c r="A599" s="98" t="s">
        <v>2994</v>
      </c>
      <c r="B599" s="28" t="str">
        <f>"24"&amp;"."&amp;$B$801&amp;"."&amp;$B$802</f>
        <v>24.07.2023</v>
      </c>
      <c r="C599" s="90" t="s">
        <v>76</v>
      </c>
      <c r="D599" s="91">
        <f>ROUND(((D600+D601+D603+D602)/1000),5)</f>
        <v>1.8293699999999999</v>
      </c>
      <c r="E599" s="91">
        <f>ROUND(((E600+E601+E603+E602)/1000),5)</f>
        <v>1.67859</v>
      </c>
      <c r="F599" s="91">
        <f>ROUND(((F600+F601+F603+F602)/1000),5)</f>
        <v>1.61178</v>
      </c>
      <c r="G599" s="91">
        <f t="shared" ref="G599:AA599" si="348">ROUND(((G600+G601+G603+G602)/1000),5)</f>
        <v>1.53165</v>
      </c>
      <c r="H599" s="91">
        <f t="shared" si="348"/>
        <v>1.5034099999999999</v>
      </c>
      <c r="I599" s="91">
        <f t="shared" si="348"/>
        <v>1.67218</v>
      </c>
      <c r="J599" s="91">
        <f t="shared" si="348"/>
        <v>1.8840399999999999</v>
      </c>
      <c r="K599" s="91">
        <f t="shared" si="348"/>
        <v>2.0141900000000001</v>
      </c>
      <c r="L599" s="91">
        <f t="shared" si="348"/>
        <v>2.3506200000000002</v>
      </c>
      <c r="M599" s="91">
        <f t="shared" si="348"/>
        <v>2.5807199999999999</v>
      </c>
      <c r="N599" s="91">
        <f t="shared" si="348"/>
        <v>2.6467000000000001</v>
      </c>
      <c r="O599" s="91">
        <f t="shared" si="348"/>
        <v>2.6529099999999999</v>
      </c>
      <c r="P599" s="91">
        <f t="shared" si="348"/>
        <v>2.64018</v>
      </c>
      <c r="Q599" s="91">
        <f t="shared" si="348"/>
        <v>2.6837399999999998</v>
      </c>
      <c r="R599" s="91">
        <f t="shared" si="348"/>
        <v>2.6783800000000002</v>
      </c>
      <c r="S599" s="91">
        <f t="shared" si="348"/>
        <v>2.6523500000000002</v>
      </c>
      <c r="T599" s="91">
        <f t="shared" si="348"/>
        <v>2.6383299999999998</v>
      </c>
      <c r="U599" s="91">
        <f t="shared" si="348"/>
        <v>2.6173600000000001</v>
      </c>
      <c r="V599" s="91">
        <f t="shared" si="348"/>
        <v>2.5663200000000002</v>
      </c>
      <c r="W599" s="91">
        <f t="shared" si="348"/>
        <v>2.5483699999999998</v>
      </c>
      <c r="X599" s="91">
        <f t="shared" si="348"/>
        <v>2.4906100000000002</v>
      </c>
      <c r="Y599" s="91">
        <f t="shared" si="348"/>
        <v>2.4849199999999998</v>
      </c>
      <c r="Z599" s="91">
        <f t="shared" si="348"/>
        <v>2.1781899999999998</v>
      </c>
      <c r="AA599" s="91">
        <f t="shared" si="348"/>
        <v>1.97784</v>
      </c>
    </row>
    <row r="600" spans="1:27" ht="12.75" customHeight="1" outlineLevel="1" x14ac:dyDescent="0.2">
      <c r="A600" s="99" t="s">
        <v>2995</v>
      </c>
      <c r="B600" s="63" t="s">
        <v>238</v>
      </c>
      <c r="C600" s="43" t="s">
        <v>79</v>
      </c>
      <c r="D600" s="44">
        <v>1280.77</v>
      </c>
      <c r="E600" s="44">
        <v>1129.99</v>
      </c>
      <c r="F600" s="44">
        <v>1063.18</v>
      </c>
      <c r="G600" s="44">
        <v>983.05</v>
      </c>
      <c r="H600" s="44">
        <v>954.81</v>
      </c>
      <c r="I600" s="44">
        <v>1123.58</v>
      </c>
      <c r="J600" s="44">
        <v>1335.44</v>
      </c>
      <c r="K600" s="44">
        <v>1465.59</v>
      </c>
      <c r="L600" s="44">
        <v>1802.02</v>
      </c>
      <c r="M600" s="44">
        <v>2032.12</v>
      </c>
      <c r="N600" s="44">
        <v>2098.1</v>
      </c>
      <c r="O600" s="44">
        <v>2104.31</v>
      </c>
      <c r="P600" s="44">
        <v>2091.58</v>
      </c>
      <c r="Q600" s="44">
        <v>2135.14</v>
      </c>
      <c r="R600" s="44">
        <v>2129.7800000000002</v>
      </c>
      <c r="S600" s="44">
        <v>2103.75</v>
      </c>
      <c r="T600" s="44">
        <v>2089.73</v>
      </c>
      <c r="U600" s="44">
        <v>2068.7600000000002</v>
      </c>
      <c r="V600" s="44">
        <v>2017.72</v>
      </c>
      <c r="W600" s="44">
        <v>1999.77</v>
      </c>
      <c r="X600" s="44">
        <v>1942.01</v>
      </c>
      <c r="Y600" s="44">
        <v>1936.32</v>
      </c>
      <c r="Z600" s="44">
        <v>1629.59</v>
      </c>
      <c r="AA600" s="44">
        <v>1429.24</v>
      </c>
    </row>
    <row r="601" spans="1:27" ht="12.75" customHeight="1" outlineLevel="1" x14ac:dyDescent="0.2">
      <c r="A601" s="99" t="s">
        <v>2996</v>
      </c>
      <c r="B601" s="63" t="s">
        <v>90</v>
      </c>
      <c r="C601" s="43" t="s">
        <v>79</v>
      </c>
      <c r="D601" s="44">
        <f>$D$486</f>
        <v>434.18</v>
      </c>
      <c r="E601" s="44">
        <f t="shared" ref="E601:AA601" si="349">$D$486</f>
        <v>434.18</v>
      </c>
      <c r="F601" s="44">
        <f t="shared" si="349"/>
        <v>434.18</v>
      </c>
      <c r="G601" s="44">
        <f t="shared" si="349"/>
        <v>434.18</v>
      </c>
      <c r="H601" s="44">
        <f t="shared" si="349"/>
        <v>434.18</v>
      </c>
      <c r="I601" s="44">
        <f t="shared" si="349"/>
        <v>434.18</v>
      </c>
      <c r="J601" s="44">
        <f t="shared" si="349"/>
        <v>434.18</v>
      </c>
      <c r="K601" s="44">
        <f t="shared" si="349"/>
        <v>434.18</v>
      </c>
      <c r="L601" s="44">
        <f t="shared" si="349"/>
        <v>434.18</v>
      </c>
      <c r="M601" s="44">
        <f t="shared" si="349"/>
        <v>434.18</v>
      </c>
      <c r="N601" s="44">
        <f t="shared" si="349"/>
        <v>434.18</v>
      </c>
      <c r="O601" s="44">
        <f t="shared" si="349"/>
        <v>434.18</v>
      </c>
      <c r="P601" s="44">
        <f t="shared" si="349"/>
        <v>434.18</v>
      </c>
      <c r="Q601" s="44">
        <f t="shared" si="349"/>
        <v>434.18</v>
      </c>
      <c r="R601" s="44">
        <f t="shared" si="349"/>
        <v>434.18</v>
      </c>
      <c r="S601" s="44">
        <f t="shared" si="349"/>
        <v>434.18</v>
      </c>
      <c r="T601" s="44">
        <f t="shared" si="349"/>
        <v>434.18</v>
      </c>
      <c r="U601" s="44">
        <f t="shared" si="349"/>
        <v>434.18</v>
      </c>
      <c r="V601" s="44">
        <f t="shared" si="349"/>
        <v>434.18</v>
      </c>
      <c r="W601" s="44">
        <f t="shared" si="349"/>
        <v>434.18</v>
      </c>
      <c r="X601" s="44">
        <f t="shared" si="349"/>
        <v>434.18</v>
      </c>
      <c r="Y601" s="44">
        <f t="shared" si="349"/>
        <v>434.18</v>
      </c>
      <c r="Z601" s="44">
        <f t="shared" si="349"/>
        <v>434.18</v>
      </c>
      <c r="AA601" s="44">
        <f t="shared" si="349"/>
        <v>434.18</v>
      </c>
    </row>
    <row r="602" spans="1:27" ht="12.75" customHeight="1" outlineLevel="1" x14ac:dyDescent="0.2">
      <c r="A602" s="99" t="s">
        <v>2997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customHeight="1" outlineLevel="1" x14ac:dyDescent="0.2">
      <c r="A603" s="99" t="s">
        <v>2998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x14ac:dyDescent="0.2">
      <c r="A604" s="98" t="s">
        <v>2999</v>
      </c>
      <c r="B604" s="28" t="str">
        <f>"25"&amp;"."&amp;$B$801&amp;"."&amp;$B$802</f>
        <v>25.07.2023</v>
      </c>
      <c r="C604" s="90" t="s">
        <v>76</v>
      </c>
      <c r="D604" s="91">
        <f>ROUND(((D605+D606+D608+D607)/1000),5)</f>
        <v>1.76146</v>
      </c>
      <c r="E604" s="91">
        <f>ROUND(((E605+E606+E608+E607)/1000),5)</f>
        <v>1.6169100000000001</v>
      </c>
      <c r="F604" s="91">
        <f>ROUND(((F605+F606+F608+F607)/1000),5)</f>
        <v>1.4719100000000001</v>
      </c>
      <c r="G604" s="91">
        <f t="shared" ref="G604:AA604" si="351">ROUND(((G605+G606+G608+G607)/1000),5)</f>
        <v>1.4134500000000001</v>
      </c>
      <c r="H604" s="91">
        <f t="shared" si="351"/>
        <v>1.3811899999999999</v>
      </c>
      <c r="I604" s="91">
        <f t="shared" si="351"/>
        <v>1.56755</v>
      </c>
      <c r="J604" s="91">
        <f t="shared" si="351"/>
        <v>1.68374</v>
      </c>
      <c r="K604" s="91">
        <f t="shared" si="351"/>
        <v>1.9730700000000001</v>
      </c>
      <c r="L604" s="91">
        <f t="shared" si="351"/>
        <v>2.0864600000000002</v>
      </c>
      <c r="M604" s="91">
        <f t="shared" si="351"/>
        <v>2.3717600000000001</v>
      </c>
      <c r="N604" s="91">
        <f t="shared" si="351"/>
        <v>2.43831</v>
      </c>
      <c r="O604" s="91">
        <f t="shared" si="351"/>
        <v>2.5700500000000002</v>
      </c>
      <c r="P604" s="91">
        <f t="shared" si="351"/>
        <v>2.5534500000000002</v>
      </c>
      <c r="Q604" s="91">
        <f t="shared" si="351"/>
        <v>2.58432</v>
      </c>
      <c r="R604" s="91">
        <f t="shared" si="351"/>
        <v>2.6513</v>
      </c>
      <c r="S604" s="91">
        <f t="shared" si="351"/>
        <v>2.6495199999999999</v>
      </c>
      <c r="T604" s="91">
        <f t="shared" si="351"/>
        <v>2.6469800000000001</v>
      </c>
      <c r="U604" s="91">
        <f t="shared" si="351"/>
        <v>2.62954</v>
      </c>
      <c r="V604" s="91">
        <f t="shared" si="351"/>
        <v>2.5779000000000001</v>
      </c>
      <c r="W604" s="91">
        <f t="shared" si="351"/>
        <v>2.4439099999999998</v>
      </c>
      <c r="X604" s="91">
        <f t="shared" si="351"/>
        <v>2.2745199999999999</v>
      </c>
      <c r="Y604" s="91">
        <f t="shared" si="351"/>
        <v>2.2578900000000002</v>
      </c>
      <c r="Z604" s="91">
        <f t="shared" si="351"/>
        <v>2.0714899999999998</v>
      </c>
      <c r="AA604" s="91">
        <f t="shared" si="351"/>
        <v>1.9334499999999999</v>
      </c>
    </row>
    <row r="605" spans="1:27" ht="12.75" customHeight="1" outlineLevel="1" x14ac:dyDescent="0.2">
      <c r="A605" s="99" t="s">
        <v>3000</v>
      </c>
      <c r="B605" s="63" t="s">
        <v>238</v>
      </c>
      <c r="C605" s="43" t="s">
        <v>79</v>
      </c>
      <c r="D605" s="44">
        <v>1212.8599999999999</v>
      </c>
      <c r="E605" s="44">
        <v>1068.31</v>
      </c>
      <c r="F605" s="44">
        <v>923.31</v>
      </c>
      <c r="G605" s="44">
        <v>864.85</v>
      </c>
      <c r="H605" s="44">
        <v>832.59</v>
      </c>
      <c r="I605" s="44">
        <v>1018.95</v>
      </c>
      <c r="J605" s="44">
        <v>1135.1400000000001</v>
      </c>
      <c r="K605" s="44">
        <v>1424.47</v>
      </c>
      <c r="L605" s="44">
        <v>1537.86</v>
      </c>
      <c r="M605" s="44">
        <v>1823.16</v>
      </c>
      <c r="N605" s="44">
        <v>1889.71</v>
      </c>
      <c r="O605" s="44">
        <v>2021.45</v>
      </c>
      <c r="P605" s="44">
        <v>2004.85</v>
      </c>
      <c r="Q605" s="44">
        <v>2035.72</v>
      </c>
      <c r="R605" s="44">
        <v>2102.6999999999998</v>
      </c>
      <c r="S605" s="44">
        <v>2100.92</v>
      </c>
      <c r="T605" s="44">
        <v>2098.38</v>
      </c>
      <c r="U605" s="44">
        <v>2080.94</v>
      </c>
      <c r="V605" s="44">
        <v>2029.3</v>
      </c>
      <c r="W605" s="44">
        <v>1895.31</v>
      </c>
      <c r="X605" s="44">
        <v>1725.92</v>
      </c>
      <c r="Y605" s="44">
        <v>1709.29</v>
      </c>
      <c r="Z605" s="44">
        <v>1522.89</v>
      </c>
      <c r="AA605" s="44">
        <v>1384.85</v>
      </c>
    </row>
    <row r="606" spans="1:27" ht="12.75" customHeight="1" outlineLevel="1" x14ac:dyDescent="0.2">
      <c r="A606" s="99" t="s">
        <v>3001</v>
      </c>
      <c r="B606" s="63" t="s">
        <v>90</v>
      </c>
      <c r="C606" s="43" t="s">
        <v>79</v>
      </c>
      <c r="D606" s="44">
        <f>$D$486</f>
        <v>434.18</v>
      </c>
      <c r="E606" s="44">
        <f t="shared" ref="E606:AA606" si="352">$D$486</f>
        <v>434.18</v>
      </c>
      <c r="F606" s="44">
        <f t="shared" si="352"/>
        <v>434.18</v>
      </c>
      <c r="G606" s="44">
        <f t="shared" si="352"/>
        <v>434.18</v>
      </c>
      <c r="H606" s="44">
        <f t="shared" si="352"/>
        <v>434.18</v>
      </c>
      <c r="I606" s="44">
        <f t="shared" si="352"/>
        <v>434.18</v>
      </c>
      <c r="J606" s="44">
        <f t="shared" si="352"/>
        <v>434.18</v>
      </c>
      <c r="K606" s="44">
        <f t="shared" si="352"/>
        <v>434.18</v>
      </c>
      <c r="L606" s="44">
        <f t="shared" si="352"/>
        <v>434.18</v>
      </c>
      <c r="M606" s="44">
        <f t="shared" si="352"/>
        <v>434.18</v>
      </c>
      <c r="N606" s="44">
        <f t="shared" si="352"/>
        <v>434.18</v>
      </c>
      <c r="O606" s="44">
        <f t="shared" si="352"/>
        <v>434.18</v>
      </c>
      <c r="P606" s="44">
        <f t="shared" si="352"/>
        <v>434.18</v>
      </c>
      <c r="Q606" s="44">
        <f t="shared" si="352"/>
        <v>434.18</v>
      </c>
      <c r="R606" s="44">
        <f t="shared" si="352"/>
        <v>434.18</v>
      </c>
      <c r="S606" s="44">
        <f t="shared" si="352"/>
        <v>434.18</v>
      </c>
      <c r="T606" s="44">
        <f t="shared" si="352"/>
        <v>434.18</v>
      </c>
      <c r="U606" s="44">
        <f t="shared" si="352"/>
        <v>434.18</v>
      </c>
      <c r="V606" s="44">
        <f t="shared" si="352"/>
        <v>434.18</v>
      </c>
      <c r="W606" s="44">
        <f t="shared" si="352"/>
        <v>434.18</v>
      </c>
      <c r="X606" s="44">
        <f t="shared" si="352"/>
        <v>434.18</v>
      </c>
      <c r="Y606" s="44">
        <f t="shared" si="352"/>
        <v>434.18</v>
      </c>
      <c r="Z606" s="44">
        <f t="shared" si="352"/>
        <v>434.18</v>
      </c>
      <c r="AA606" s="44">
        <f t="shared" si="352"/>
        <v>434.18</v>
      </c>
    </row>
    <row r="607" spans="1:27" ht="12.75" customHeight="1" outlineLevel="1" x14ac:dyDescent="0.2">
      <c r="A607" s="99" t="s">
        <v>3002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customHeight="1" outlineLevel="1" x14ac:dyDescent="0.2">
      <c r="A608" s="99" t="s">
        <v>3003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x14ac:dyDescent="0.2">
      <c r="A609" s="98" t="s">
        <v>3004</v>
      </c>
      <c r="B609" s="28" t="str">
        <f>"26"&amp;"."&amp;$B$801&amp;"."&amp;$B$802</f>
        <v>26.07.2023</v>
      </c>
      <c r="C609" s="90" t="s">
        <v>76</v>
      </c>
      <c r="D609" s="91">
        <f>ROUND(((D610+D611+D613+D612)/1000),5)</f>
        <v>1.8255600000000001</v>
      </c>
      <c r="E609" s="91">
        <f>ROUND(((E610+E611+E613+E612)/1000),5)</f>
        <v>1.70103</v>
      </c>
      <c r="F609" s="91">
        <f>ROUND(((F610+F611+F613+F612)/1000),5)</f>
        <v>1.58247</v>
      </c>
      <c r="G609" s="91">
        <f t="shared" ref="G609:AA609" si="354">ROUND(((G610+G611+G613+G612)/1000),5)</f>
        <v>1.4621200000000001</v>
      </c>
      <c r="H609" s="91">
        <f t="shared" si="354"/>
        <v>1.46319</v>
      </c>
      <c r="I609" s="91">
        <f t="shared" si="354"/>
        <v>1.63686</v>
      </c>
      <c r="J609" s="91">
        <f t="shared" si="354"/>
        <v>1.7535499999999999</v>
      </c>
      <c r="K609" s="91">
        <f t="shared" si="354"/>
        <v>2.0405099999999998</v>
      </c>
      <c r="L609" s="91">
        <f t="shared" si="354"/>
        <v>2.2751999999999999</v>
      </c>
      <c r="M609" s="91">
        <f t="shared" si="354"/>
        <v>2.6474299999999999</v>
      </c>
      <c r="N609" s="91">
        <f t="shared" si="354"/>
        <v>2.7035999999999998</v>
      </c>
      <c r="O609" s="91">
        <f t="shared" si="354"/>
        <v>2.7375799999999999</v>
      </c>
      <c r="P609" s="91">
        <f t="shared" si="354"/>
        <v>2.7050700000000001</v>
      </c>
      <c r="Q609" s="91">
        <f t="shared" si="354"/>
        <v>2.6806700000000001</v>
      </c>
      <c r="R609" s="91">
        <f t="shared" si="354"/>
        <v>2.79583</v>
      </c>
      <c r="S609" s="91">
        <f t="shared" si="354"/>
        <v>2.74641</v>
      </c>
      <c r="T609" s="91">
        <f t="shared" si="354"/>
        <v>2.7110099999999999</v>
      </c>
      <c r="U609" s="91">
        <f t="shared" si="354"/>
        <v>2.67645</v>
      </c>
      <c r="V609" s="91">
        <f t="shared" si="354"/>
        <v>2.6396899999999999</v>
      </c>
      <c r="W609" s="91">
        <f t="shared" si="354"/>
        <v>2.6099299999999999</v>
      </c>
      <c r="X609" s="91">
        <f t="shared" si="354"/>
        <v>2.5527000000000002</v>
      </c>
      <c r="Y609" s="91">
        <f t="shared" si="354"/>
        <v>2.4467699999999999</v>
      </c>
      <c r="Z609" s="91">
        <f t="shared" si="354"/>
        <v>2.31053</v>
      </c>
      <c r="AA609" s="91">
        <f t="shared" si="354"/>
        <v>1.99336</v>
      </c>
    </row>
    <row r="610" spans="1:27" ht="12.75" customHeight="1" outlineLevel="1" x14ac:dyDescent="0.2">
      <c r="A610" s="99" t="s">
        <v>3005</v>
      </c>
      <c r="B610" s="63" t="s">
        <v>238</v>
      </c>
      <c r="C610" s="43" t="s">
        <v>79</v>
      </c>
      <c r="D610" s="44">
        <v>1276.96</v>
      </c>
      <c r="E610" s="44">
        <v>1152.43</v>
      </c>
      <c r="F610" s="44">
        <v>1033.8699999999999</v>
      </c>
      <c r="G610" s="44">
        <v>913.52</v>
      </c>
      <c r="H610" s="44">
        <v>914.59</v>
      </c>
      <c r="I610" s="44">
        <v>1088.26</v>
      </c>
      <c r="J610" s="44">
        <v>1204.95</v>
      </c>
      <c r="K610" s="44">
        <v>1491.91</v>
      </c>
      <c r="L610" s="44">
        <v>1726.6</v>
      </c>
      <c r="M610" s="44">
        <v>2098.83</v>
      </c>
      <c r="N610" s="44">
        <v>2155</v>
      </c>
      <c r="O610" s="44">
        <v>2188.98</v>
      </c>
      <c r="P610" s="44">
        <v>2156.4699999999998</v>
      </c>
      <c r="Q610" s="44">
        <v>2132.0700000000002</v>
      </c>
      <c r="R610" s="44">
        <v>2247.23</v>
      </c>
      <c r="S610" s="44">
        <v>2197.81</v>
      </c>
      <c r="T610" s="44">
        <v>2162.41</v>
      </c>
      <c r="U610" s="44">
        <v>2127.85</v>
      </c>
      <c r="V610" s="44">
        <v>2091.09</v>
      </c>
      <c r="W610" s="44">
        <v>2061.33</v>
      </c>
      <c r="X610" s="44">
        <v>2004.1</v>
      </c>
      <c r="Y610" s="44">
        <v>1898.17</v>
      </c>
      <c r="Z610" s="44">
        <v>1761.93</v>
      </c>
      <c r="AA610" s="44">
        <v>1444.76</v>
      </c>
    </row>
    <row r="611" spans="1:27" ht="12.75" customHeight="1" outlineLevel="1" x14ac:dyDescent="0.2">
      <c r="A611" s="99" t="s">
        <v>3006</v>
      </c>
      <c r="B611" s="63" t="s">
        <v>90</v>
      </c>
      <c r="C611" s="43" t="s">
        <v>79</v>
      </c>
      <c r="D611" s="44">
        <f>$D$486</f>
        <v>434.18</v>
      </c>
      <c r="E611" s="44">
        <f t="shared" ref="E611:AA611" si="355">$D$486</f>
        <v>434.18</v>
      </c>
      <c r="F611" s="44">
        <f t="shared" si="355"/>
        <v>434.18</v>
      </c>
      <c r="G611" s="44">
        <f t="shared" si="355"/>
        <v>434.18</v>
      </c>
      <c r="H611" s="44">
        <f t="shared" si="355"/>
        <v>434.18</v>
      </c>
      <c r="I611" s="44">
        <f t="shared" si="355"/>
        <v>434.18</v>
      </c>
      <c r="J611" s="44">
        <f t="shared" si="355"/>
        <v>434.18</v>
      </c>
      <c r="K611" s="44">
        <f t="shared" si="355"/>
        <v>434.18</v>
      </c>
      <c r="L611" s="44">
        <f t="shared" si="355"/>
        <v>434.18</v>
      </c>
      <c r="M611" s="44">
        <f t="shared" si="355"/>
        <v>434.18</v>
      </c>
      <c r="N611" s="44">
        <f t="shared" si="355"/>
        <v>434.18</v>
      </c>
      <c r="O611" s="44">
        <f t="shared" si="355"/>
        <v>434.18</v>
      </c>
      <c r="P611" s="44">
        <f t="shared" si="355"/>
        <v>434.18</v>
      </c>
      <c r="Q611" s="44">
        <f t="shared" si="355"/>
        <v>434.18</v>
      </c>
      <c r="R611" s="44">
        <f t="shared" si="355"/>
        <v>434.18</v>
      </c>
      <c r="S611" s="44">
        <f t="shared" si="355"/>
        <v>434.18</v>
      </c>
      <c r="T611" s="44">
        <f t="shared" si="355"/>
        <v>434.18</v>
      </c>
      <c r="U611" s="44">
        <f t="shared" si="355"/>
        <v>434.18</v>
      </c>
      <c r="V611" s="44">
        <f t="shared" si="355"/>
        <v>434.18</v>
      </c>
      <c r="W611" s="44">
        <f t="shared" si="355"/>
        <v>434.18</v>
      </c>
      <c r="X611" s="44">
        <f t="shared" si="355"/>
        <v>434.18</v>
      </c>
      <c r="Y611" s="44">
        <f t="shared" si="355"/>
        <v>434.18</v>
      </c>
      <c r="Z611" s="44">
        <f t="shared" si="355"/>
        <v>434.18</v>
      </c>
      <c r="AA611" s="44">
        <f t="shared" si="355"/>
        <v>434.18</v>
      </c>
    </row>
    <row r="612" spans="1:27" ht="12.75" customHeight="1" outlineLevel="1" x14ac:dyDescent="0.2">
      <c r="A612" s="99" t="s">
        <v>3007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customHeight="1" outlineLevel="1" x14ac:dyDescent="0.2">
      <c r="A613" s="99" t="s">
        <v>3008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x14ac:dyDescent="0.2">
      <c r="A614" s="98" t="s">
        <v>3009</v>
      </c>
      <c r="B614" s="28" t="str">
        <f>"27"&amp;"."&amp;$B$801&amp;"."&amp;$B$802</f>
        <v>27.07.2023</v>
      </c>
      <c r="C614" s="90" t="s">
        <v>76</v>
      </c>
      <c r="D614" s="91">
        <f>ROUND(((D615+D616+D618+D617)/1000),5)</f>
        <v>1.8204899999999999</v>
      </c>
      <c r="E614" s="91">
        <f>ROUND(((E615+E616+E618+E617)/1000),5)</f>
        <v>1.63974</v>
      </c>
      <c r="F614" s="91">
        <f>ROUND(((F615+F616+F618+F617)/1000),5)</f>
        <v>1.48434</v>
      </c>
      <c r="G614" s="91">
        <f t="shared" ref="G614:AA614" si="357">ROUND(((G615+G616+G618+G617)/1000),5)</f>
        <v>1.3652299999999999</v>
      </c>
      <c r="H614" s="91">
        <f t="shared" si="357"/>
        <v>1.3364</v>
      </c>
      <c r="I614" s="91">
        <f t="shared" si="357"/>
        <v>1.57501</v>
      </c>
      <c r="J614" s="91">
        <f t="shared" si="357"/>
        <v>1.8438399999999999</v>
      </c>
      <c r="K614" s="91">
        <f t="shared" si="357"/>
        <v>1.98488</v>
      </c>
      <c r="L614" s="91">
        <f t="shared" si="357"/>
        <v>2.3990800000000001</v>
      </c>
      <c r="M614" s="91">
        <f t="shared" si="357"/>
        <v>2.6595599999999999</v>
      </c>
      <c r="N614" s="91">
        <f t="shared" si="357"/>
        <v>2.6673100000000001</v>
      </c>
      <c r="O614" s="91">
        <f t="shared" si="357"/>
        <v>2.6744699999999999</v>
      </c>
      <c r="P614" s="91">
        <f t="shared" si="357"/>
        <v>2.6615600000000001</v>
      </c>
      <c r="Q614" s="91">
        <f t="shared" si="357"/>
        <v>2.6748099999999999</v>
      </c>
      <c r="R614" s="91">
        <f t="shared" si="357"/>
        <v>2.68676</v>
      </c>
      <c r="S614" s="91">
        <f t="shared" si="357"/>
        <v>2.6738200000000001</v>
      </c>
      <c r="T614" s="91">
        <f t="shared" si="357"/>
        <v>2.6960999999999999</v>
      </c>
      <c r="U614" s="91">
        <f t="shared" si="357"/>
        <v>2.6767400000000001</v>
      </c>
      <c r="V614" s="91">
        <f t="shared" si="357"/>
        <v>2.6474299999999999</v>
      </c>
      <c r="W614" s="91">
        <f t="shared" si="357"/>
        <v>2.5949200000000001</v>
      </c>
      <c r="X614" s="91">
        <f t="shared" si="357"/>
        <v>2.50474</v>
      </c>
      <c r="Y614" s="91">
        <f t="shared" si="357"/>
        <v>2.4499300000000002</v>
      </c>
      <c r="Z614" s="91">
        <f t="shared" si="357"/>
        <v>2.2771300000000001</v>
      </c>
      <c r="AA614" s="91">
        <f t="shared" si="357"/>
        <v>1.97237</v>
      </c>
    </row>
    <row r="615" spans="1:27" ht="12.75" customHeight="1" outlineLevel="1" x14ac:dyDescent="0.2">
      <c r="A615" s="99" t="s">
        <v>3010</v>
      </c>
      <c r="B615" s="63" t="s">
        <v>238</v>
      </c>
      <c r="C615" s="43" t="s">
        <v>79</v>
      </c>
      <c r="D615" s="44">
        <v>1271.8900000000001</v>
      </c>
      <c r="E615" s="44">
        <v>1091.1400000000001</v>
      </c>
      <c r="F615" s="44">
        <v>935.74</v>
      </c>
      <c r="G615" s="44">
        <v>816.63</v>
      </c>
      <c r="H615" s="44">
        <v>787.8</v>
      </c>
      <c r="I615" s="44">
        <v>1026.4100000000001</v>
      </c>
      <c r="J615" s="44">
        <v>1295.24</v>
      </c>
      <c r="K615" s="44">
        <v>1436.28</v>
      </c>
      <c r="L615" s="44">
        <v>1850.48</v>
      </c>
      <c r="M615" s="44">
        <v>2110.96</v>
      </c>
      <c r="N615" s="44">
        <v>2118.71</v>
      </c>
      <c r="O615" s="44">
        <v>2125.87</v>
      </c>
      <c r="P615" s="44">
        <v>2112.96</v>
      </c>
      <c r="Q615" s="44">
        <v>2126.21</v>
      </c>
      <c r="R615" s="44">
        <v>2138.16</v>
      </c>
      <c r="S615" s="44">
        <v>2125.2199999999998</v>
      </c>
      <c r="T615" s="44">
        <v>2147.5</v>
      </c>
      <c r="U615" s="44">
        <v>2128.14</v>
      </c>
      <c r="V615" s="44">
        <v>2098.83</v>
      </c>
      <c r="W615" s="44">
        <v>2046.32</v>
      </c>
      <c r="X615" s="44">
        <v>1956.14</v>
      </c>
      <c r="Y615" s="44">
        <v>1901.33</v>
      </c>
      <c r="Z615" s="44">
        <v>1728.53</v>
      </c>
      <c r="AA615" s="44">
        <v>1423.77</v>
      </c>
    </row>
    <row r="616" spans="1:27" ht="12.75" customHeight="1" outlineLevel="1" x14ac:dyDescent="0.2">
      <c r="A616" s="99" t="s">
        <v>3011</v>
      </c>
      <c r="B616" s="63" t="s">
        <v>90</v>
      </c>
      <c r="C616" s="43" t="s">
        <v>79</v>
      </c>
      <c r="D616" s="44">
        <f>$D$486</f>
        <v>434.18</v>
      </c>
      <c r="E616" s="44">
        <f t="shared" ref="E616:AA616" si="358">$D$486</f>
        <v>434.18</v>
      </c>
      <c r="F616" s="44">
        <f t="shared" si="358"/>
        <v>434.18</v>
      </c>
      <c r="G616" s="44">
        <f t="shared" si="358"/>
        <v>434.18</v>
      </c>
      <c r="H616" s="44">
        <f t="shared" si="358"/>
        <v>434.18</v>
      </c>
      <c r="I616" s="44">
        <f t="shared" si="358"/>
        <v>434.18</v>
      </c>
      <c r="J616" s="44">
        <f t="shared" si="358"/>
        <v>434.18</v>
      </c>
      <c r="K616" s="44">
        <f t="shared" si="358"/>
        <v>434.18</v>
      </c>
      <c r="L616" s="44">
        <f t="shared" si="358"/>
        <v>434.18</v>
      </c>
      <c r="M616" s="44">
        <f t="shared" si="358"/>
        <v>434.18</v>
      </c>
      <c r="N616" s="44">
        <f t="shared" si="358"/>
        <v>434.18</v>
      </c>
      <c r="O616" s="44">
        <f t="shared" si="358"/>
        <v>434.18</v>
      </c>
      <c r="P616" s="44">
        <f t="shared" si="358"/>
        <v>434.18</v>
      </c>
      <c r="Q616" s="44">
        <f t="shared" si="358"/>
        <v>434.18</v>
      </c>
      <c r="R616" s="44">
        <f t="shared" si="358"/>
        <v>434.18</v>
      </c>
      <c r="S616" s="44">
        <f t="shared" si="358"/>
        <v>434.18</v>
      </c>
      <c r="T616" s="44">
        <f t="shared" si="358"/>
        <v>434.18</v>
      </c>
      <c r="U616" s="44">
        <f t="shared" si="358"/>
        <v>434.18</v>
      </c>
      <c r="V616" s="44">
        <f t="shared" si="358"/>
        <v>434.18</v>
      </c>
      <c r="W616" s="44">
        <f t="shared" si="358"/>
        <v>434.18</v>
      </c>
      <c r="X616" s="44">
        <f t="shared" si="358"/>
        <v>434.18</v>
      </c>
      <c r="Y616" s="44">
        <f t="shared" si="358"/>
        <v>434.18</v>
      </c>
      <c r="Z616" s="44">
        <f t="shared" si="358"/>
        <v>434.18</v>
      </c>
      <c r="AA616" s="44">
        <f t="shared" si="358"/>
        <v>434.18</v>
      </c>
    </row>
    <row r="617" spans="1:27" ht="12.75" customHeight="1" outlineLevel="1" x14ac:dyDescent="0.2">
      <c r="A617" s="99" t="s">
        <v>3012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customHeight="1" outlineLevel="1" x14ac:dyDescent="0.2">
      <c r="A618" s="99" t="s">
        <v>3013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x14ac:dyDescent="0.2">
      <c r="A619" s="98" t="s">
        <v>3014</v>
      </c>
      <c r="B619" s="28" t="str">
        <f>"28"&amp;"."&amp;$B$801&amp;"."&amp;$B$802</f>
        <v>28.07.2023</v>
      </c>
      <c r="C619" s="90" t="s">
        <v>76</v>
      </c>
      <c r="D619" s="91">
        <f>ROUND(((D620+D621+D623+D622)/1000),5)</f>
        <v>1.7607699999999999</v>
      </c>
      <c r="E619" s="91">
        <f>ROUND(((E620+E621+E623+E622)/1000),5)</f>
        <v>1.5822499999999999</v>
      </c>
      <c r="F619" s="91">
        <f>ROUND(((F620+F621+F623+F622)/1000),5)</f>
        <v>1.4331499999999999</v>
      </c>
      <c r="G619" s="91">
        <f t="shared" ref="G619:AA619" si="360">ROUND(((G620+G621+G623+G622)/1000),5)</f>
        <v>1.3644700000000001</v>
      </c>
      <c r="H619" s="91">
        <f t="shared" si="360"/>
        <v>1.34775</v>
      </c>
      <c r="I619" s="91">
        <f t="shared" si="360"/>
        <v>1.5662</v>
      </c>
      <c r="J619" s="91">
        <f t="shared" si="360"/>
        <v>1.7860400000000001</v>
      </c>
      <c r="K619" s="91">
        <f t="shared" si="360"/>
        <v>2.00637</v>
      </c>
      <c r="L619" s="91">
        <f t="shared" si="360"/>
        <v>2.2557499999999999</v>
      </c>
      <c r="M619" s="91">
        <f t="shared" si="360"/>
        <v>2.6738900000000001</v>
      </c>
      <c r="N619" s="91">
        <f t="shared" si="360"/>
        <v>2.6840099999999998</v>
      </c>
      <c r="O619" s="91">
        <f t="shared" si="360"/>
        <v>2.6944400000000002</v>
      </c>
      <c r="P619" s="91">
        <f t="shared" si="360"/>
        <v>2.6982900000000001</v>
      </c>
      <c r="Q619" s="91">
        <f t="shared" si="360"/>
        <v>2.6888899999999998</v>
      </c>
      <c r="R619" s="91">
        <f t="shared" si="360"/>
        <v>2.7675200000000002</v>
      </c>
      <c r="S619" s="91">
        <f t="shared" si="360"/>
        <v>2.6871100000000001</v>
      </c>
      <c r="T619" s="91">
        <f t="shared" si="360"/>
        <v>2.7031100000000001</v>
      </c>
      <c r="U619" s="91">
        <f t="shared" si="360"/>
        <v>2.6820200000000001</v>
      </c>
      <c r="V619" s="91">
        <f t="shared" si="360"/>
        <v>2.6570999999999998</v>
      </c>
      <c r="W619" s="91">
        <f t="shared" si="360"/>
        <v>2.6142099999999999</v>
      </c>
      <c r="X619" s="91">
        <f t="shared" si="360"/>
        <v>2.57544</v>
      </c>
      <c r="Y619" s="91">
        <f t="shared" si="360"/>
        <v>2.56054</v>
      </c>
      <c r="Z619" s="91">
        <f t="shared" si="360"/>
        <v>2.2908400000000002</v>
      </c>
      <c r="AA619" s="91">
        <f t="shared" si="360"/>
        <v>2.11056</v>
      </c>
    </row>
    <row r="620" spans="1:27" ht="12.75" customHeight="1" outlineLevel="1" x14ac:dyDescent="0.2">
      <c r="A620" s="99" t="s">
        <v>3015</v>
      </c>
      <c r="B620" s="63" t="s">
        <v>238</v>
      </c>
      <c r="C620" s="43" t="s">
        <v>79</v>
      </c>
      <c r="D620" s="44">
        <v>1212.17</v>
      </c>
      <c r="E620" s="44">
        <v>1033.6500000000001</v>
      </c>
      <c r="F620" s="44">
        <v>884.55</v>
      </c>
      <c r="G620" s="44">
        <v>815.87</v>
      </c>
      <c r="H620" s="44">
        <v>799.15</v>
      </c>
      <c r="I620" s="44">
        <v>1017.6</v>
      </c>
      <c r="J620" s="44">
        <v>1237.44</v>
      </c>
      <c r="K620" s="44">
        <v>1457.77</v>
      </c>
      <c r="L620" s="44">
        <v>1707.15</v>
      </c>
      <c r="M620" s="44">
        <v>2125.29</v>
      </c>
      <c r="N620" s="44">
        <v>2135.41</v>
      </c>
      <c r="O620" s="44">
        <v>2145.84</v>
      </c>
      <c r="P620" s="44">
        <v>2149.69</v>
      </c>
      <c r="Q620" s="44">
        <v>2140.29</v>
      </c>
      <c r="R620" s="44">
        <v>2218.92</v>
      </c>
      <c r="S620" s="44">
        <v>2138.5100000000002</v>
      </c>
      <c r="T620" s="44">
        <v>2154.5100000000002</v>
      </c>
      <c r="U620" s="44">
        <v>2133.42</v>
      </c>
      <c r="V620" s="44">
        <v>2108.5</v>
      </c>
      <c r="W620" s="44">
        <v>2065.61</v>
      </c>
      <c r="X620" s="44">
        <v>2026.84</v>
      </c>
      <c r="Y620" s="44">
        <v>2011.94</v>
      </c>
      <c r="Z620" s="44">
        <v>1742.24</v>
      </c>
      <c r="AA620" s="44">
        <v>1561.96</v>
      </c>
    </row>
    <row r="621" spans="1:27" ht="12.75" customHeight="1" outlineLevel="1" x14ac:dyDescent="0.2">
      <c r="A621" s="99" t="s">
        <v>3016</v>
      </c>
      <c r="B621" s="63" t="s">
        <v>90</v>
      </c>
      <c r="C621" s="43" t="s">
        <v>79</v>
      </c>
      <c r="D621" s="44">
        <f>$D$486</f>
        <v>434.18</v>
      </c>
      <c r="E621" s="44">
        <f t="shared" ref="E621:AA621" si="361">$D$486</f>
        <v>434.18</v>
      </c>
      <c r="F621" s="44">
        <f t="shared" si="361"/>
        <v>434.18</v>
      </c>
      <c r="G621" s="44">
        <f t="shared" si="361"/>
        <v>434.18</v>
      </c>
      <c r="H621" s="44">
        <f t="shared" si="361"/>
        <v>434.18</v>
      </c>
      <c r="I621" s="44">
        <f t="shared" si="361"/>
        <v>434.18</v>
      </c>
      <c r="J621" s="44">
        <f t="shared" si="361"/>
        <v>434.18</v>
      </c>
      <c r="K621" s="44">
        <f t="shared" si="361"/>
        <v>434.18</v>
      </c>
      <c r="L621" s="44">
        <f t="shared" si="361"/>
        <v>434.18</v>
      </c>
      <c r="M621" s="44">
        <f t="shared" si="361"/>
        <v>434.18</v>
      </c>
      <c r="N621" s="44">
        <f t="shared" si="361"/>
        <v>434.18</v>
      </c>
      <c r="O621" s="44">
        <f t="shared" si="361"/>
        <v>434.18</v>
      </c>
      <c r="P621" s="44">
        <f t="shared" si="361"/>
        <v>434.18</v>
      </c>
      <c r="Q621" s="44">
        <f t="shared" si="361"/>
        <v>434.18</v>
      </c>
      <c r="R621" s="44">
        <f t="shared" si="361"/>
        <v>434.18</v>
      </c>
      <c r="S621" s="44">
        <f t="shared" si="361"/>
        <v>434.18</v>
      </c>
      <c r="T621" s="44">
        <f t="shared" si="361"/>
        <v>434.18</v>
      </c>
      <c r="U621" s="44">
        <f t="shared" si="361"/>
        <v>434.18</v>
      </c>
      <c r="V621" s="44">
        <f t="shared" si="361"/>
        <v>434.18</v>
      </c>
      <c r="W621" s="44">
        <f t="shared" si="361"/>
        <v>434.18</v>
      </c>
      <c r="X621" s="44">
        <f t="shared" si="361"/>
        <v>434.18</v>
      </c>
      <c r="Y621" s="44">
        <f t="shared" si="361"/>
        <v>434.18</v>
      </c>
      <c r="Z621" s="44">
        <f t="shared" si="361"/>
        <v>434.18</v>
      </c>
      <c r="AA621" s="44">
        <f t="shared" si="361"/>
        <v>434.18</v>
      </c>
    </row>
    <row r="622" spans="1:27" ht="12.75" customHeight="1" outlineLevel="1" x14ac:dyDescent="0.2">
      <c r="A622" s="99" t="s">
        <v>3017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customHeight="1" outlineLevel="1" x14ac:dyDescent="0.2">
      <c r="A623" s="99" t="s">
        <v>3018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x14ac:dyDescent="0.2">
      <c r="A624" s="98" t="s">
        <v>3019</v>
      </c>
      <c r="B624" s="28" t="str">
        <f>"29"&amp;"."&amp;$B$801&amp;"."&amp;$B$802</f>
        <v>29.07.2023</v>
      </c>
      <c r="C624" s="90" t="s">
        <v>76</v>
      </c>
      <c r="D624" s="91">
        <f>ROUND(((D625+D626+D628+D627)/1000),5)</f>
        <v>1.86646</v>
      </c>
      <c r="E624" s="91">
        <f>ROUND(((E625+E626+E628+E627)/1000),5)</f>
        <v>1.7117</v>
      </c>
      <c r="F624" s="91">
        <f>ROUND(((F625+F626+F628+F627)/1000),5)</f>
        <v>1.61113</v>
      </c>
      <c r="G624" s="91">
        <f t="shared" ref="G624:AA624" si="363">ROUND(((G625+G626+G628+G627)/1000),5)</f>
        <v>1.5115799999999999</v>
      </c>
      <c r="H624" s="91">
        <f t="shared" si="363"/>
        <v>1.47644</v>
      </c>
      <c r="I624" s="91">
        <f t="shared" si="363"/>
        <v>1.5711900000000001</v>
      </c>
      <c r="J624" s="91">
        <f t="shared" si="363"/>
        <v>1.5698700000000001</v>
      </c>
      <c r="K624" s="91">
        <f t="shared" si="363"/>
        <v>1.9530099999999999</v>
      </c>
      <c r="L624" s="91">
        <f t="shared" si="363"/>
        <v>2.0710299999999999</v>
      </c>
      <c r="M624" s="91">
        <f t="shared" si="363"/>
        <v>2.40151</v>
      </c>
      <c r="N624" s="91">
        <f t="shared" si="363"/>
        <v>2.5892300000000001</v>
      </c>
      <c r="O624" s="91">
        <f t="shared" si="363"/>
        <v>2.61436</v>
      </c>
      <c r="P624" s="91">
        <f t="shared" si="363"/>
        <v>2.6068899999999999</v>
      </c>
      <c r="Q624" s="91">
        <f t="shared" si="363"/>
        <v>2.60941</v>
      </c>
      <c r="R624" s="91">
        <f t="shared" si="363"/>
        <v>2.5997499999999998</v>
      </c>
      <c r="S624" s="91">
        <f t="shared" si="363"/>
        <v>2.55023</v>
      </c>
      <c r="T624" s="91">
        <f t="shared" si="363"/>
        <v>2.5288400000000002</v>
      </c>
      <c r="U624" s="91">
        <f t="shared" si="363"/>
        <v>2.5080399999999998</v>
      </c>
      <c r="V624" s="91">
        <f t="shared" si="363"/>
        <v>2.5048599999999999</v>
      </c>
      <c r="W624" s="91">
        <f t="shared" si="363"/>
        <v>2.3953799999999998</v>
      </c>
      <c r="X624" s="91">
        <f t="shared" si="363"/>
        <v>2.3861500000000002</v>
      </c>
      <c r="Y624" s="91">
        <f t="shared" si="363"/>
        <v>2.3721700000000001</v>
      </c>
      <c r="Z624" s="91">
        <f t="shared" si="363"/>
        <v>2.2753199999999998</v>
      </c>
      <c r="AA624" s="91">
        <f t="shared" si="363"/>
        <v>2.0888200000000001</v>
      </c>
    </row>
    <row r="625" spans="1:27" ht="12.75" customHeight="1" outlineLevel="1" x14ac:dyDescent="0.2">
      <c r="A625" s="99" t="s">
        <v>3020</v>
      </c>
      <c r="B625" s="63" t="s">
        <v>238</v>
      </c>
      <c r="C625" s="43" t="s">
        <v>79</v>
      </c>
      <c r="D625" s="44">
        <v>1317.86</v>
      </c>
      <c r="E625" s="44">
        <v>1163.0999999999999</v>
      </c>
      <c r="F625" s="44">
        <v>1062.53</v>
      </c>
      <c r="G625" s="44">
        <v>962.98</v>
      </c>
      <c r="H625" s="44">
        <v>927.84</v>
      </c>
      <c r="I625" s="44">
        <v>1022.59</v>
      </c>
      <c r="J625" s="44">
        <v>1021.27</v>
      </c>
      <c r="K625" s="44">
        <v>1404.41</v>
      </c>
      <c r="L625" s="44">
        <v>1522.43</v>
      </c>
      <c r="M625" s="44">
        <v>1852.91</v>
      </c>
      <c r="N625" s="44">
        <v>2040.63</v>
      </c>
      <c r="O625" s="44">
        <v>2065.7600000000002</v>
      </c>
      <c r="P625" s="44">
        <v>2058.29</v>
      </c>
      <c r="Q625" s="44">
        <v>2060.81</v>
      </c>
      <c r="R625" s="44">
        <v>2051.15</v>
      </c>
      <c r="S625" s="44">
        <v>2001.63</v>
      </c>
      <c r="T625" s="44">
        <v>1980.24</v>
      </c>
      <c r="U625" s="44">
        <v>1959.44</v>
      </c>
      <c r="V625" s="44">
        <v>1956.26</v>
      </c>
      <c r="W625" s="44">
        <v>1846.78</v>
      </c>
      <c r="X625" s="44">
        <v>1837.55</v>
      </c>
      <c r="Y625" s="44">
        <v>1823.57</v>
      </c>
      <c r="Z625" s="44">
        <v>1726.72</v>
      </c>
      <c r="AA625" s="44">
        <v>1540.22</v>
      </c>
    </row>
    <row r="626" spans="1:27" ht="12.75" customHeight="1" outlineLevel="1" x14ac:dyDescent="0.2">
      <c r="A626" s="99" t="s">
        <v>3021</v>
      </c>
      <c r="B626" s="63" t="s">
        <v>90</v>
      </c>
      <c r="C626" s="43" t="s">
        <v>79</v>
      </c>
      <c r="D626" s="44">
        <f>$D$486</f>
        <v>434.18</v>
      </c>
      <c r="E626" s="44">
        <f t="shared" ref="E626:AA626" si="364">$D$486</f>
        <v>434.18</v>
      </c>
      <c r="F626" s="44">
        <f t="shared" si="364"/>
        <v>434.18</v>
      </c>
      <c r="G626" s="44">
        <f t="shared" si="364"/>
        <v>434.18</v>
      </c>
      <c r="H626" s="44">
        <f t="shared" si="364"/>
        <v>434.18</v>
      </c>
      <c r="I626" s="44">
        <f t="shared" si="364"/>
        <v>434.18</v>
      </c>
      <c r="J626" s="44">
        <f t="shared" si="364"/>
        <v>434.18</v>
      </c>
      <c r="K626" s="44">
        <f t="shared" si="364"/>
        <v>434.18</v>
      </c>
      <c r="L626" s="44">
        <f t="shared" si="364"/>
        <v>434.18</v>
      </c>
      <c r="M626" s="44">
        <f t="shared" si="364"/>
        <v>434.18</v>
      </c>
      <c r="N626" s="44">
        <f t="shared" si="364"/>
        <v>434.18</v>
      </c>
      <c r="O626" s="44">
        <f t="shared" si="364"/>
        <v>434.18</v>
      </c>
      <c r="P626" s="44">
        <f t="shared" si="364"/>
        <v>434.18</v>
      </c>
      <c r="Q626" s="44">
        <f t="shared" si="364"/>
        <v>434.18</v>
      </c>
      <c r="R626" s="44">
        <f t="shared" si="364"/>
        <v>434.18</v>
      </c>
      <c r="S626" s="44">
        <f t="shared" si="364"/>
        <v>434.18</v>
      </c>
      <c r="T626" s="44">
        <f t="shared" si="364"/>
        <v>434.18</v>
      </c>
      <c r="U626" s="44">
        <f t="shared" si="364"/>
        <v>434.18</v>
      </c>
      <c r="V626" s="44">
        <f t="shared" si="364"/>
        <v>434.18</v>
      </c>
      <c r="W626" s="44">
        <f t="shared" si="364"/>
        <v>434.18</v>
      </c>
      <c r="X626" s="44">
        <f t="shared" si="364"/>
        <v>434.18</v>
      </c>
      <c r="Y626" s="44">
        <f t="shared" si="364"/>
        <v>434.18</v>
      </c>
      <c r="Z626" s="44">
        <f t="shared" si="364"/>
        <v>434.18</v>
      </c>
      <c r="AA626" s="44">
        <f t="shared" si="364"/>
        <v>434.18</v>
      </c>
    </row>
    <row r="627" spans="1:27" ht="12.75" customHeight="1" outlineLevel="1" x14ac:dyDescent="0.2">
      <c r="A627" s="99" t="s">
        <v>3022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customHeight="1" outlineLevel="1" x14ac:dyDescent="0.2">
      <c r="A628" s="99" t="s">
        <v>3023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x14ac:dyDescent="0.2">
      <c r="A629" s="98" t="s">
        <v>3024</v>
      </c>
      <c r="B629" s="28" t="str">
        <f>"30"&amp;"."&amp;$B$801&amp;"."&amp;$B$802</f>
        <v>30.07.2023</v>
      </c>
      <c r="C629" s="90" t="s">
        <v>76</v>
      </c>
      <c r="D629" s="91">
        <f>ROUND(((D630+D631+D633+D632)/1000),5)</f>
        <v>1.9285099999999999</v>
      </c>
      <c r="E629" s="91">
        <f>ROUND(((E630+E631+E633+E632)/1000),5)</f>
        <v>1.74048</v>
      </c>
      <c r="F629" s="91">
        <f>ROUND(((F630+F631+F633+F632)/1000),5)</f>
        <v>1.62616</v>
      </c>
      <c r="G629" s="91">
        <f t="shared" ref="G629:AA629" si="366">ROUND(((G630+G631+G633+G632)/1000),5)</f>
        <v>1.5677300000000001</v>
      </c>
      <c r="H629" s="91">
        <f t="shared" si="366"/>
        <v>1.5172000000000001</v>
      </c>
      <c r="I629" s="91">
        <f t="shared" si="366"/>
        <v>1.5400400000000001</v>
      </c>
      <c r="J629" s="91">
        <f t="shared" si="366"/>
        <v>1.5656099999999999</v>
      </c>
      <c r="K629" s="91">
        <f t="shared" si="366"/>
        <v>1.8771100000000001</v>
      </c>
      <c r="L629" s="91">
        <f t="shared" si="366"/>
        <v>2.0614300000000001</v>
      </c>
      <c r="M629" s="91">
        <f t="shared" si="366"/>
        <v>2.4214699999999998</v>
      </c>
      <c r="N629" s="91">
        <f t="shared" si="366"/>
        <v>2.5428600000000001</v>
      </c>
      <c r="O629" s="91">
        <f t="shared" si="366"/>
        <v>2.58731</v>
      </c>
      <c r="P629" s="91">
        <f t="shared" si="366"/>
        <v>2.5768800000000001</v>
      </c>
      <c r="Q629" s="91">
        <f t="shared" si="366"/>
        <v>2.5822400000000001</v>
      </c>
      <c r="R629" s="91">
        <f t="shared" si="366"/>
        <v>2.5821900000000002</v>
      </c>
      <c r="S629" s="91">
        <f t="shared" si="366"/>
        <v>2.5835300000000001</v>
      </c>
      <c r="T629" s="91">
        <f t="shared" si="366"/>
        <v>2.5839500000000002</v>
      </c>
      <c r="U629" s="91">
        <f t="shared" si="366"/>
        <v>2.5415000000000001</v>
      </c>
      <c r="V629" s="91">
        <f t="shared" si="366"/>
        <v>2.5502500000000001</v>
      </c>
      <c r="W629" s="91">
        <f t="shared" si="366"/>
        <v>2.52583</v>
      </c>
      <c r="X629" s="91">
        <f t="shared" si="366"/>
        <v>2.51064</v>
      </c>
      <c r="Y629" s="91">
        <f t="shared" si="366"/>
        <v>2.4838900000000002</v>
      </c>
      <c r="Z629" s="91">
        <f t="shared" si="366"/>
        <v>2.3783300000000001</v>
      </c>
      <c r="AA629" s="91">
        <f t="shared" si="366"/>
        <v>2.1278899999999998</v>
      </c>
    </row>
    <row r="630" spans="1:27" ht="12.75" customHeight="1" outlineLevel="1" x14ac:dyDescent="0.2">
      <c r="A630" s="99" t="s">
        <v>3025</v>
      </c>
      <c r="B630" s="63" t="s">
        <v>238</v>
      </c>
      <c r="C630" s="43" t="s">
        <v>79</v>
      </c>
      <c r="D630" s="44">
        <v>1379.91</v>
      </c>
      <c r="E630" s="44">
        <v>1191.8800000000001</v>
      </c>
      <c r="F630" s="44">
        <v>1077.56</v>
      </c>
      <c r="G630" s="44">
        <v>1019.13</v>
      </c>
      <c r="H630" s="44">
        <v>968.6</v>
      </c>
      <c r="I630" s="44">
        <v>991.44</v>
      </c>
      <c r="J630" s="44">
        <v>1017.01</v>
      </c>
      <c r="K630" s="44">
        <v>1328.51</v>
      </c>
      <c r="L630" s="44">
        <v>1512.83</v>
      </c>
      <c r="M630" s="44">
        <v>1872.87</v>
      </c>
      <c r="N630" s="44">
        <v>1994.26</v>
      </c>
      <c r="O630" s="44">
        <v>2038.71</v>
      </c>
      <c r="P630" s="44">
        <v>2028.28</v>
      </c>
      <c r="Q630" s="44">
        <v>2033.64</v>
      </c>
      <c r="R630" s="44">
        <v>2033.59</v>
      </c>
      <c r="S630" s="44">
        <v>2034.93</v>
      </c>
      <c r="T630" s="44">
        <v>2035.35</v>
      </c>
      <c r="U630" s="44">
        <v>1992.9</v>
      </c>
      <c r="V630" s="44">
        <v>2001.65</v>
      </c>
      <c r="W630" s="44">
        <v>1977.23</v>
      </c>
      <c r="X630" s="44">
        <v>1962.04</v>
      </c>
      <c r="Y630" s="44">
        <v>1935.29</v>
      </c>
      <c r="Z630" s="44">
        <v>1829.73</v>
      </c>
      <c r="AA630" s="44">
        <v>1579.29</v>
      </c>
    </row>
    <row r="631" spans="1:27" ht="12.75" customHeight="1" outlineLevel="1" x14ac:dyDescent="0.2">
      <c r="A631" s="99" t="s">
        <v>3026</v>
      </c>
      <c r="B631" s="63" t="s">
        <v>90</v>
      </c>
      <c r="C631" s="43" t="s">
        <v>79</v>
      </c>
      <c r="D631" s="44">
        <f>$D$486</f>
        <v>434.18</v>
      </c>
      <c r="E631" s="44">
        <f t="shared" ref="E631:AA631" si="367">$D$486</f>
        <v>434.18</v>
      </c>
      <c r="F631" s="44">
        <f t="shared" si="367"/>
        <v>434.18</v>
      </c>
      <c r="G631" s="44">
        <f t="shared" si="367"/>
        <v>434.18</v>
      </c>
      <c r="H631" s="44">
        <f t="shared" si="367"/>
        <v>434.18</v>
      </c>
      <c r="I631" s="44">
        <f t="shared" si="367"/>
        <v>434.18</v>
      </c>
      <c r="J631" s="44">
        <f t="shared" si="367"/>
        <v>434.18</v>
      </c>
      <c r="K631" s="44">
        <f t="shared" si="367"/>
        <v>434.18</v>
      </c>
      <c r="L631" s="44">
        <f t="shared" si="367"/>
        <v>434.18</v>
      </c>
      <c r="M631" s="44">
        <f t="shared" si="367"/>
        <v>434.18</v>
      </c>
      <c r="N631" s="44">
        <f t="shared" si="367"/>
        <v>434.18</v>
      </c>
      <c r="O631" s="44">
        <f t="shared" si="367"/>
        <v>434.18</v>
      </c>
      <c r="P631" s="44">
        <f t="shared" si="367"/>
        <v>434.18</v>
      </c>
      <c r="Q631" s="44">
        <f t="shared" si="367"/>
        <v>434.18</v>
      </c>
      <c r="R631" s="44">
        <f t="shared" si="367"/>
        <v>434.18</v>
      </c>
      <c r="S631" s="44">
        <f t="shared" si="367"/>
        <v>434.18</v>
      </c>
      <c r="T631" s="44">
        <f t="shared" si="367"/>
        <v>434.18</v>
      </c>
      <c r="U631" s="44">
        <f t="shared" si="367"/>
        <v>434.18</v>
      </c>
      <c r="V631" s="44">
        <f t="shared" si="367"/>
        <v>434.18</v>
      </c>
      <c r="W631" s="44">
        <f t="shared" si="367"/>
        <v>434.18</v>
      </c>
      <c r="X631" s="44">
        <f t="shared" si="367"/>
        <v>434.18</v>
      </c>
      <c r="Y631" s="44">
        <f t="shared" si="367"/>
        <v>434.18</v>
      </c>
      <c r="Z631" s="44">
        <f t="shared" si="367"/>
        <v>434.18</v>
      </c>
      <c r="AA631" s="44">
        <f t="shared" si="367"/>
        <v>434.18</v>
      </c>
    </row>
    <row r="632" spans="1:27" ht="12.75" customHeight="1" outlineLevel="1" x14ac:dyDescent="0.2">
      <c r="A632" s="99" t="s">
        <v>3027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customHeight="1" outlineLevel="1" x14ac:dyDescent="0.2">
      <c r="A633" s="99" t="s">
        <v>3028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x14ac:dyDescent="0.2">
      <c r="A634" s="98" t="s">
        <v>3029</v>
      </c>
      <c r="B634" s="28" t="str">
        <f>"31"&amp;"."&amp;$B$801&amp;"."&amp;$B$802</f>
        <v>31.07.2023</v>
      </c>
      <c r="C634" s="90" t="s">
        <v>76</v>
      </c>
      <c r="D634" s="91">
        <f>ROUND(((D635+D636+D638+D637)/1000),5)</f>
        <v>1.87978</v>
      </c>
      <c r="E634" s="91">
        <f>ROUND(((E635+E636+E638+E637)/1000),5)</f>
        <v>1.70652</v>
      </c>
      <c r="F634" s="91">
        <f>ROUND(((F635+F636+F638+F637)/1000),5)</f>
        <v>1.6134599999999999</v>
      </c>
      <c r="G634" s="91">
        <f t="shared" ref="G634:AA634" si="369">ROUND(((G635+G636+G638+G637)/1000),5)</f>
        <v>1.58429</v>
      </c>
      <c r="H634" s="91">
        <f t="shared" si="369"/>
        <v>1.57959</v>
      </c>
      <c r="I634" s="91">
        <f t="shared" si="369"/>
        <v>1.6291599999999999</v>
      </c>
      <c r="J634" s="91">
        <f t="shared" si="369"/>
        <v>1.8633999999999999</v>
      </c>
      <c r="K634" s="91">
        <f t="shared" si="369"/>
        <v>2.0945200000000002</v>
      </c>
      <c r="L634" s="91">
        <f t="shared" si="369"/>
        <v>2.35514</v>
      </c>
      <c r="M634" s="91">
        <f t="shared" si="369"/>
        <v>2.4537300000000002</v>
      </c>
      <c r="N634" s="91">
        <f t="shared" si="369"/>
        <v>2.5522</v>
      </c>
      <c r="O634" s="91">
        <f t="shared" si="369"/>
        <v>2.6082299999999998</v>
      </c>
      <c r="P634" s="91">
        <f t="shared" si="369"/>
        <v>2.5866099999999999</v>
      </c>
      <c r="Q634" s="91">
        <f t="shared" si="369"/>
        <v>2.5081699999999998</v>
      </c>
      <c r="R634" s="91">
        <f t="shared" si="369"/>
        <v>2.6645500000000002</v>
      </c>
      <c r="S634" s="91">
        <f t="shared" si="369"/>
        <v>2.6542300000000001</v>
      </c>
      <c r="T634" s="91">
        <f t="shared" si="369"/>
        <v>2.6463899999999998</v>
      </c>
      <c r="U634" s="91">
        <f t="shared" si="369"/>
        <v>2.5948000000000002</v>
      </c>
      <c r="V634" s="91">
        <f t="shared" si="369"/>
        <v>2.5395599999999998</v>
      </c>
      <c r="W634" s="91">
        <f t="shared" si="369"/>
        <v>2.4824199999999998</v>
      </c>
      <c r="X634" s="91">
        <f t="shared" si="369"/>
        <v>2.4447000000000001</v>
      </c>
      <c r="Y634" s="91">
        <f t="shared" si="369"/>
        <v>2.4212500000000001</v>
      </c>
      <c r="Z634" s="91">
        <f t="shared" si="369"/>
        <v>2.1179100000000002</v>
      </c>
      <c r="AA634" s="91">
        <f t="shared" si="369"/>
        <v>1.9389000000000001</v>
      </c>
    </row>
    <row r="635" spans="1:27" ht="12.75" customHeight="1" outlineLevel="1" x14ac:dyDescent="0.2">
      <c r="A635" s="99" t="s">
        <v>3030</v>
      </c>
      <c r="B635" s="63" t="s">
        <v>238</v>
      </c>
      <c r="C635" s="43" t="s">
        <v>79</v>
      </c>
      <c r="D635" s="44">
        <v>1331.18</v>
      </c>
      <c r="E635" s="44">
        <v>1157.92</v>
      </c>
      <c r="F635" s="44">
        <v>1064.8599999999999</v>
      </c>
      <c r="G635" s="44">
        <v>1035.69</v>
      </c>
      <c r="H635" s="44">
        <v>1030.99</v>
      </c>
      <c r="I635" s="44">
        <v>1080.56</v>
      </c>
      <c r="J635" s="44">
        <v>1314.8</v>
      </c>
      <c r="K635" s="44">
        <v>1545.92</v>
      </c>
      <c r="L635" s="44">
        <v>1806.54</v>
      </c>
      <c r="M635" s="44">
        <v>1905.13</v>
      </c>
      <c r="N635" s="44">
        <v>2003.6</v>
      </c>
      <c r="O635" s="44">
        <v>2059.63</v>
      </c>
      <c r="P635" s="44">
        <v>2038.01</v>
      </c>
      <c r="Q635" s="44">
        <v>1959.57</v>
      </c>
      <c r="R635" s="44">
        <v>2115.9499999999998</v>
      </c>
      <c r="S635" s="44">
        <v>2105.63</v>
      </c>
      <c r="T635" s="44">
        <v>2097.79</v>
      </c>
      <c r="U635" s="44">
        <v>2046.2</v>
      </c>
      <c r="V635" s="44">
        <v>1990.96</v>
      </c>
      <c r="W635" s="44">
        <v>1933.82</v>
      </c>
      <c r="X635" s="44">
        <v>1896.1</v>
      </c>
      <c r="Y635" s="44">
        <v>1872.65</v>
      </c>
      <c r="Z635" s="44">
        <v>1569.31</v>
      </c>
      <c r="AA635" s="44">
        <v>1390.3</v>
      </c>
    </row>
    <row r="636" spans="1:27" ht="12.75" customHeight="1" outlineLevel="1" x14ac:dyDescent="0.2">
      <c r="A636" s="99" t="s">
        <v>3031</v>
      </c>
      <c r="B636" s="63" t="s">
        <v>90</v>
      </c>
      <c r="C636" s="43" t="s">
        <v>79</v>
      </c>
      <c r="D636" s="44">
        <f>$D$486</f>
        <v>434.18</v>
      </c>
      <c r="E636" s="44">
        <f t="shared" ref="E636:AA636" si="370">$D$486</f>
        <v>434.18</v>
      </c>
      <c r="F636" s="44">
        <f t="shared" si="370"/>
        <v>434.18</v>
      </c>
      <c r="G636" s="44">
        <f t="shared" si="370"/>
        <v>434.18</v>
      </c>
      <c r="H636" s="44">
        <f t="shared" si="370"/>
        <v>434.18</v>
      </c>
      <c r="I636" s="44">
        <f t="shared" si="370"/>
        <v>434.18</v>
      </c>
      <c r="J636" s="44">
        <f t="shared" si="370"/>
        <v>434.18</v>
      </c>
      <c r="K636" s="44">
        <f t="shared" si="370"/>
        <v>434.18</v>
      </c>
      <c r="L636" s="44">
        <f t="shared" si="370"/>
        <v>434.18</v>
      </c>
      <c r="M636" s="44">
        <f t="shared" si="370"/>
        <v>434.18</v>
      </c>
      <c r="N636" s="44">
        <f t="shared" si="370"/>
        <v>434.18</v>
      </c>
      <c r="O636" s="44">
        <f t="shared" si="370"/>
        <v>434.18</v>
      </c>
      <c r="P636" s="44">
        <f t="shared" si="370"/>
        <v>434.18</v>
      </c>
      <c r="Q636" s="44">
        <f t="shared" si="370"/>
        <v>434.18</v>
      </c>
      <c r="R636" s="44">
        <f t="shared" si="370"/>
        <v>434.18</v>
      </c>
      <c r="S636" s="44">
        <f t="shared" si="370"/>
        <v>434.18</v>
      </c>
      <c r="T636" s="44">
        <f t="shared" si="370"/>
        <v>434.18</v>
      </c>
      <c r="U636" s="44">
        <f t="shared" si="370"/>
        <v>434.18</v>
      </c>
      <c r="V636" s="44">
        <f t="shared" si="370"/>
        <v>434.18</v>
      </c>
      <c r="W636" s="44">
        <f t="shared" si="370"/>
        <v>434.18</v>
      </c>
      <c r="X636" s="44">
        <f t="shared" si="370"/>
        <v>434.18</v>
      </c>
      <c r="Y636" s="44">
        <f t="shared" si="370"/>
        <v>434.18</v>
      </c>
      <c r="Z636" s="44">
        <f t="shared" si="370"/>
        <v>434.18</v>
      </c>
      <c r="AA636" s="44">
        <f t="shared" si="370"/>
        <v>434.18</v>
      </c>
    </row>
    <row r="637" spans="1:27" ht="12.75" customHeight="1" outlineLevel="1" x14ac:dyDescent="0.2">
      <c r="A637" s="99" t="s">
        <v>3032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customHeight="1" outlineLevel="1" x14ac:dyDescent="0.2">
      <c r="A638" s="99" t="s">
        <v>3033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2277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25.5" x14ac:dyDescent="0.2">
      <c r="A642" s="26" t="s">
        <v>64</v>
      </c>
      <c r="B642" s="27" t="s">
        <v>210</v>
      </c>
      <c r="C642" s="26" t="s">
        <v>211</v>
      </c>
      <c r="D642" s="27" t="s">
        <v>212</v>
      </c>
      <c r="E642" s="27" t="s">
        <v>213</v>
      </c>
      <c r="F642" s="27" t="s">
        <v>214</v>
      </c>
      <c r="G642" s="27" t="s">
        <v>215</v>
      </c>
      <c r="H642" s="27" t="s">
        <v>216</v>
      </c>
      <c r="I642" s="27" t="s">
        <v>217</v>
      </c>
      <c r="J642" s="27" t="s">
        <v>218</v>
      </c>
      <c r="K642" s="27" t="s">
        <v>219</v>
      </c>
      <c r="L642" s="27" t="s">
        <v>220</v>
      </c>
      <c r="M642" s="27" t="s">
        <v>221</v>
      </c>
      <c r="N642" s="27" t="s">
        <v>222</v>
      </c>
      <c r="O642" s="27" t="s">
        <v>223</v>
      </c>
      <c r="P642" s="27" t="s">
        <v>224</v>
      </c>
      <c r="Q642" s="27" t="s">
        <v>225</v>
      </c>
      <c r="R642" s="27" t="s">
        <v>226</v>
      </c>
      <c r="S642" s="27" t="s">
        <v>227</v>
      </c>
      <c r="T642" s="27" t="s">
        <v>228</v>
      </c>
      <c r="U642" s="27" t="s">
        <v>229</v>
      </c>
      <c r="V642" s="27" t="s">
        <v>230</v>
      </c>
      <c r="W642" s="27" t="s">
        <v>231</v>
      </c>
      <c r="X642" s="27" t="s">
        <v>232</v>
      </c>
      <c r="Y642" s="27" t="s">
        <v>233</v>
      </c>
      <c r="Z642" s="27" t="s">
        <v>234</v>
      </c>
      <c r="AA642" s="27" t="s">
        <v>235</v>
      </c>
    </row>
    <row r="643" spans="1:27" x14ac:dyDescent="0.2">
      <c r="A643" s="98" t="s">
        <v>3034</v>
      </c>
      <c r="B643" s="28" t="str">
        <f>"01"&amp;"."&amp;$B$801&amp;"."&amp;$B$802</f>
        <v>01.07.2023</v>
      </c>
      <c r="C643" s="90" t="s">
        <v>76</v>
      </c>
      <c r="D643" s="91">
        <f>ROUND((D644)/1000,5)</f>
        <v>4.5990000000000003E-2</v>
      </c>
      <c r="E643" s="91">
        <f t="shared" ref="E643:AA643" si="372">ROUND((E644)/1000,5)</f>
        <v>4.9390000000000003E-2</v>
      </c>
      <c r="F643" s="91">
        <f t="shared" si="372"/>
        <v>0</v>
      </c>
      <c r="G643" s="91">
        <f t="shared" si="372"/>
        <v>2.6700000000000002E-2</v>
      </c>
      <c r="H643" s="91">
        <f t="shared" si="372"/>
        <v>8.158E-2</v>
      </c>
      <c r="I643" s="91">
        <f t="shared" si="372"/>
        <v>0.18634999999999999</v>
      </c>
      <c r="J643" s="91">
        <f t="shared" si="372"/>
        <v>0.28355999999999998</v>
      </c>
      <c r="K643" s="91">
        <f t="shared" si="372"/>
        <v>6.2689999999999996E-2</v>
      </c>
      <c r="L643" s="91">
        <f t="shared" si="372"/>
        <v>0.22993</v>
      </c>
      <c r="M643" s="91">
        <f t="shared" si="372"/>
        <v>0.11558</v>
      </c>
      <c r="N643" s="91">
        <f t="shared" si="372"/>
        <v>2.3400000000000001E-2</v>
      </c>
      <c r="O643" s="91">
        <f t="shared" si="372"/>
        <v>0</v>
      </c>
      <c r="P643" s="91">
        <f t="shared" si="372"/>
        <v>0</v>
      </c>
      <c r="Q643" s="91">
        <f t="shared" si="372"/>
        <v>0</v>
      </c>
      <c r="R643" s="91">
        <f t="shared" si="372"/>
        <v>0</v>
      </c>
      <c r="S643" s="91">
        <f t="shared" si="372"/>
        <v>0</v>
      </c>
      <c r="T643" s="91">
        <f t="shared" si="372"/>
        <v>6.7729999999999999E-2</v>
      </c>
      <c r="U643" s="91">
        <f t="shared" si="372"/>
        <v>0</v>
      </c>
      <c r="V643" s="91">
        <f t="shared" si="372"/>
        <v>0.1037</v>
      </c>
      <c r="W643" s="91">
        <f t="shared" si="372"/>
        <v>0</v>
      </c>
      <c r="X643" s="91">
        <f t="shared" si="372"/>
        <v>0.17193</v>
      </c>
      <c r="Y643" s="91">
        <f t="shared" si="372"/>
        <v>4.1950000000000001E-2</v>
      </c>
      <c r="Z643" s="91">
        <f t="shared" si="372"/>
        <v>0</v>
      </c>
      <c r="AA643" s="91">
        <f t="shared" si="372"/>
        <v>0</v>
      </c>
    </row>
    <row r="644" spans="1:27" ht="12.75" customHeight="1" outlineLevel="1" x14ac:dyDescent="0.2">
      <c r="A644" s="99" t="s">
        <v>3035</v>
      </c>
      <c r="B644" s="63" t="s">
        <v>238</v>
      </c>
      <c r="C644" s="43" t="s">
        <v>79</v>
      </c>
      <c r="D644" s="44">
        <v>45.99</v>
      </c>
      <c r="E644" s="44">
        <v>49.39</v>
      </c>
      <c r="F644" s="44">
        <v>0</v>
      </c>
      <c r="G644" s="44">
        <v>26.7</v>
      </c>
      <c r="H644" s="44">
        <v>81.58</v>
      </c>
      <c r="I644" s="44">
        <v>186.35</v>
      </c>
      <c r="J644" s="44">
        <v>283.56</v>
      </c>
      <c r="K644" s="44">
        <v>62.69</v>
      </c>
      <c r="L644" s="44">
        <v>229.93</v>
      </c>
      <c r="M644" s="44">
        <v>115.58</v>
      </c>
      <c r="N644" s="44">
        <v>23.4</v>
      </c>
      <c r="O644" s="44">
        <v>0</v>
      </c>
      <c r="P644" s="44">
        <v>0</v>
      </c>
      <c r="Q644" s="44">
        <v>0</v>
      </c>
      <c r="R644" s="44">
        <v>0</v>
      </c>
      <c r="S644" s="44">
        <v>0</v>
      </c>
      <c r="T644" s="44">
        <v>67.73</v>
      </c>
      <c r="U644" s="44">
        <v>0</v>
      </c>
      <c r="V644" s="44">
        <v>103.7</v>
      </c>
      <c r="W644" s="44">
        <v>0</v>
      </c>
      <c r="X644" s="44">
        <v>171.93</v>
      </c>
      <c r="Y644" s="44">
        <v>41.95</v>
      </c>
      <c r="Z644" s="44">
        <v>0</v>
      </c>
      <c r="AA644" s="44">
        <v>0</v>
      </c>
    </row>
    <row r="645" spans="1:27" x14ac:dyDescent="0.2">
      <c r="A645" s="98" t="s">
        <v>3036</v>
      </c>
      <c r="B645" s="28" t="str">
        <f>"02"&amp;"."&amp;$B$801&amp;"."&amp;$B$802</f>
        <v>02.07.2023</v>
      </c>
      <c r="C645" s="90" t="s">
        <v>76</v>
      </c>
      <c r="D645" s="91">
        <f>ROUND((D646)/1000,5)</f>
        <v>4.5990000000000003E-2</v>
      </c>
      <c r="E645" s="91">
        <f t="shared" ref="E645:AA645" si="373">ROUND((E646)/1000,5)</f>
        <v>0</v>
      </c>
      <c r="F645" s="91">
        <f t="shared" si="373"/>
        <v>0</v>
      </c>
      <c r="G645" s="91">
        <f t="shared" si="373"/>
        <v>0</v>
      </c>
      <c r="H645" s="91">
        <f t="shared" si="373"/>
        <v>0</v>
      </c>
      <c r="I645" s="91">
        <f t="shared" si="373"/>
        <v>2.46E-2</v>
      </c>
      <c r="J645" s="91">
        <f t="shared" si="373"/>
        <v>2.632E-2</v>
      </c>
      <c r="K645" s="91">
        <f t="shared" si="373"/>
        <v>0.20568</v>
      </c>
      <c r="L645" s="91">
        <f t="shared" si="373"/>
        <v>4.9209999999999997E-2</v>
      </c>
      <c r="M645" s="91">
        <f t="shared" si="373"/>
        <v>6.3070000000000001E-2</v>
      </c>
      <c r="N645" s="91">
        <f t="shared" si="373"/>
        <v>0</v>
      </c>
      <c r="O645" s="91">
        <f t="shared" si="373"/>
        <v>0</v>
      </c>
      <c r="P645" s="91">
        <f t="shared" si="373"/>
        <v>0</v>
      </c>
      <c r="Q645" s="91">
        <f t="shared" si="373"/>
        <v>1.0670000000000001E-2</v>
      </c>
      <c r="R645" s="91">
        <f t="shared" si="373"/>
        <v>2.0899999999999998E-3</v>
      </c>
      <c r="S645" s="91">
        <f t="shared" si="373"/>
        <v>0</v>
      </c>
      <c r="T645" s="91">
        <f t="shared" si="373"/>
        <v>0</v>
      </c>
      <c r="U645" s="91">
        <f t="shared" si="373"/>
        <v>1.193E-2</v>
      </c>
      <c r="V645" s="91">
        <f t="shared" si="373"/>
        <v>8.2100000000000003E-3</v>
      </c>
      <c r="W645" s="91">
        <f t="shared" si="373"/>
        <v>3.4110000000000001E-2</v>
      </c>
      <c r="X645" s="91">
        <f t="shared" si="373"/>
        <v>7.1000000000000004E-3</v>
      </c>
      <c r="Y645" s="91">
        <f t="shared" si="373"/>
        <v>1.5520000000000001E-2</v>
      </c>
      <c r="Z645" s="91">
        <f t="shared" si="373"/>
        <v>0</v>
      </c>
      <c r="AA645" s="91">
        <f t="shared" si="373"/>
        <v>0</v>
      </c>
    </row>
    <row r="646" spans="1:27" ht="12.75" customHeight="1" outlineLevel="1" x14ac:dyDescent="0.2">
      <c r="A646" s="99" t="s">
        <v>3037</v>
      </c>
      <c r="B646" s="63" t="s">
        <v>238</v>
      </c>
      <c r="C646" s="43" t="s">
        <v>79</v>
      </c>
      <c r="D646" s="44">
        <v>45.99</v>
      </c>
      <c r="E646" s="44">
        <v>0</v>
      </c>
      <c r="F646" s="44">
        <v>0</v>
      </c>
      <c r="G646" s="44">
        <v>0</v>
      </c>
      <c r="H646" s="44">
        <v>0</v>
      </c>
      <c r="I646" s="44">
        <v>24.6</v>
      </c>
      <c r="J646" s="44">
        <v>26.32</v>
      </c>
      <c r="K646" s="44">
        <v>205.68</v>
      </c>
      <c r="L646" s="44">
        <v>49.21</v>
      </c>
      <c r="M646" s="44">
        <v>63.07</v>
      </c>
      <c r="N646" s="44">
        <v>0</v>
      </c>
      <c r="O646" s="44">
        <v>0</v>
      </c>
      <c r="P646" s="44">
        <v>0</v>
      </c>
      <c r="Q646" s="44">
        <v>10.67</v>
      </c>
      <c r="R646" s="44">
        <v>2.09</v>
      </c>
      <c r="S646" s="44">
        <v>0</v>
      </c>
      <c r="T646" s="44">
        <v>0</v>
      </c>
      <c r="U646" s="44">
        <v>11.93</v>
      </c>
      <c r="V646" s="44">
        <v>8.2100000000000009</v>
      </c>
      <c r="W646" s="44">
        <v>34.11</v>
      </c>
      <c r="X646" s="44">
        <v>7.1</v>
      </c>
      <c r="Y646" s="44">
        <v>15.52</v>
      </c>
      <c r="Z646" s="44">
        <v>0</v>
      </c>
      <c r="AA646" s="44">
        <v>0</v>
      </c>
    </row>
    <row r="647" spans="1:27" x14ac:dyDescent="0.2">
      <c r="A647" s="98" t="s">
        <v>3038</v>
      </c>
      <c r="B647" s="28" t="str">
        <f>"03"&amp;"."&amp;$B$801&amp;"."&amp;$B$802</f>
        <v>03.07.2023</v>
      </c>
      <c r="C647" s="90" t="s">
        <v>76</v>
      </c>
      <c r="D647" s="91">
        <f>ROUND((D648)/1000,5)</f>
        <v>0</v>
      </c>
      <c r="E647" s="91">
        <f t="shared" ref="E647:AA647" si="374">ROUND((E648)/1000,5)</f>
        <v>0</v>
      </c>
      <c r="F647" s="91">
        <f t="shared" si="374"/>
        <v>5.6610000000000001E-2</v>
      </c>
      <c r="G647" s="91">
        <f t="shared" si="374"/>
        <v>0</v>
      </c>
      <c r="H647" s="91">
        <f t="shared" si="374"/>
        <v>0</v>
      </c>
      <c r="I647" s="91">
        <f t="shared" si="374"/>
        <v>1.3469999999999999E-2</v>
      </c>
      <c r="J647" s="91">
        <f t="shared" si="374"/>
        <v>0.159</v>
      </c>
      <c r="K647" s="91">
        <f t="shared" si="374"/>
        <v>0.12285</v>
      </c>
      <c r="L647" s="91">
        <f t="shared" si="374"/>
        <v>0.29132999999999998</v>
      </c>
      <c r="M647" s="91">
        <f t="shared" si="374"/>
        <v>9.6000000000000002E-2</v>
      </c>
      <c r="N647" s="91">
        <f t="shared" si="374"/>
        <v>2.9700000000000001E-2</v>
      </c>
      <c r="O647" s="91">
        <f t="shared" si="374"/>
        <v>4.453E-2</v>
      </c>
      <c r="P647" s="91">
        <f t="shared" si="374"/>
        <v>5.0860000000000002E-2</v>
      </c>
      <c r="Q647" s="91">
        <f t="shared" si="374"/>
        <v>7.5539999999999996E-2</v>
      </c>
      <c r="R647" s="91">
        <f t="shared" si="374"/>
        <v>6.9489999999999996E-2</v>
      </c>
      <c r="S647" s="91">
        <f t="shared" si="374"/>
        <v>0.12277</v>
      </c>
      <c r="T647" s="91">
        <f t="shared" si="374"/>
        <v>9.1719999999999996E-2</v>
      </c>
      <c r="U647" s="91">
        <f t="shared" si="374"/>
        <v>8.2699999999999996E-2</v>
      </c>
      <c r="V647" s="91">
        <f t="shared" si="374"/>
        <v>7.0779999999999996E-2</v>
      </c>
      <c r="W647" s="91">
        <f t="shared" si="374"/>
        <v>0</v>
      </c>
      <c r="X647" s="91">
        <f t="shared" si="374"/>
        <v>5.3749999999999999E-2</v>
      </c>
      <c r="Y647" s="91">
        <f t="shared" si="374"/>
        <v>0</v>
      </c>
      <c r="Z647" s="91">
        <f t="shared" si="374"/>
        <v>0</v>
      </c>
      <c r="AA647" s="91">
        <f t="shared" si="374"/>
        <v>0</v>
      </c>
    </row>
    <row r="648" spans="1:27" ht="12.75" customHeight="1" outlineLevel="1" x14ac:dyDescent="0.2">
      <c r="A648" s="99" t="s">
        <v>3039</v>
      </c>
      <c r="B648" s="63" t="s">
        <v>238</v>
      </c>
      <c r="C648" s="43" t="s">
        <v>79</v>
      </c>
      <c r="D648" s="44">
        <v>0</v>
      </c>
      <c r="E648" s="44">
        <v>0</v>
      </c>
      <c r="F648" s="44">
        <v>56.61</v>
      </c>
      <c r="G648" s="44">
        <v>0</v>
      </c>
      <c r="H648" s="44">
        <v>0</v>
      </c>
      <c r="I648" s="44">
        <v>13.47</v>
      </c>
      <c r="J648" s="44">
        <v>159</v>
      </c>
      <c r="K648" s="44">
        <v>122.85</v>
      </c>
      <c r="L648" s="44">
        <v>291.33</v>
      </c>
      <c r="M648" s="44">
        <v>96</v>
      </c>
      <c r="N648" s="44">
        <v>29.7</v>
      </c>
      <c r="O648" s="44">
        <v>44.53</v>
      </c>
      <c r="P648" s="44">
        <v>50.86</v>
      </c>
      <c r="Q648" s="44">
        <v>75.540000000000006</v>
      </c>
      <c r="R648" s="44">
        <v>69.489999999999995</v>
      </c>
      <c r="S648" s="44">
        <v>122.77</v>
      </c>
      <c r="T648" s="44">
        <v>91.72</v>
      </c>
      <c r="U648" s="44">
        <v>82.7</v>
      </c>
      <c r="V648" s="44">
        <v>70.78</v>
      </c>
      <c r="W648" s="44">
        <v>0</v>
      </c>
      <c r="X648" s="44">
        <v>53.75</v>
      </c>
      <c r="Y648" s="44">
        <v>0</v>
      </c>
      <c r="Z648" s="44">
        <v>0</v>
      </c>
      <c r="AA648" s="44">
        <v>0</v>
      </c>
    </row>
    <row r="649" spans="1:27" x14ac:dyDescent="0.2">
      <c r="A649" s="98" t="s">
        <v>3040</v>
      </c>
      <c r="B649" s="28" t="str">
        <f>"04"&amp;"."&amp;$B$801&amp;"."&amp;$B$802</f>
        <v>04.07.2023</v>
      </c>
      <c r="C649" s="90" t="s">
        <v>76</v>
      </c>
      <c r="D649" s="91">
        <f>ROUND((D650)/1000,5)</f>
        <v>0</v>
      </c>
      <c r="E649" s="91">
        <f t="shared" ref="E649:AA649" si="375">ROUND((E650)/1000,5)</f>
        <v>0</v>
      </c>
      <c r="F649" s="91">
        <f t="shared" si="375"/>
        <v>0</v>
      </c>
      <c r="G649" s="91">
        <f t="shared" si="375"/>
        <v>0</v>
      </c>
      <c r="H649" s="91">
        <f t="shared" si="375"/>
        <v>4.9549999999999997E-2</v>
      </c>
      <c r="I649" s="91">
        <f t="shared" si="375"/>
        <v>0.30863000000000002</v>
      </c>
      <c r="J649" s="91">
        <f t="shared" si="375"/>
        <v>0.13069</v>
      </c>
      <c r="K649" s="91">
        <f t="shared" si="375"/>
        <v>0.11217000000000001</v>
      </c>
      <c r="L649" s="91">
        <f t="shared" si="375"/>
        <v>0.27754000000000001</v>
      </c>
      <c r="M649" s="91">
        <f t="shared" si="375"/>
        <v>0.15572</v>
      </c>
      <c r="N649" s="91">
        <f t="shared" si="375"/>
        <v>9.6339999999999995E-2</v>
      </c>
      <c r="O649" s="91">
        <f t="shared" si="375"/>
        <v>4.6890000000000001E-2</v>
      </c>
      <c r="P649" s="91">
        <f t="shared" si="375"/>
        <v>7.3609999999999995E-2</v>
      </c>
      <c r="Q649" s="91">
        <f t="shared" si="375"/>
        <v>9.851E-2</v>
      </c>
      <c r="R649" s="91">
        <f t="shared" si="375"/>
        <v>0.17766999999999999</v>
      </c>
      <c r="S649" s="91">
        <f t="shared" si="375"/>
        <v>0.20147000000000001</v>
      </c>
      <c r="T649" s="91">
        <f t="shared" si="375"/>
        <v>0.15581999999999999</v>
      </c>
      <c r="U649" s="91">
        <f t="shared" si="375"/>
        <v>0.10647</v>
      </c>
      <c r="V649" s="91">
        <f t="shared" si="375"/>
        <v>8.7059999999999998E-2</v>
      </c>
      <c r="W649" s="91">
        <f t="shared" si="375"/>
        <v>0</v>
      </c>
      <c r="X649" s="91">
        <f t="shared" si="375"/>
        <v>2.0129999999999999E-2</v>
      </c>
      <c r="Y649" s="91">
        <f t="shared" si="375"/>
        <v>0</v>
      </c>
      <c r="Z649" s="91">
        <f t="shared" si="375"/>
        <v>0</v>
      </c>
      <c r="AA649" s="91">
        <f t="shared" si="375"/>
        <v>0</v>
      </c>
    </row>
    <row r="650" spans="1:27" ht="12.75" customHeight="1" outlineLevel="1" x14ac:dyDescent="0.2">
      <c r="A650" s="99" t="s">
        <v>3041</v>
      </c>
      <c r="B650" s="63" t="s">
        <v>238</v>
      </c>
      <c r="C650" s="43" t="s">
        <v>79</v>
      </c>
      <c r="D650" s="44">
        <v>0</v>
      </c>
      <c r="E650" s="44">
        <v>0</v>
      </c>
      <c r="F650" s="44">
        <v>0</v>
      </c>
      <c r="G650" s="44">
        <v>0</v>
      </c>
      <c r="H650" s="44">
        <v>49.55</v>
      </c>
      <c r="I650" s="44">
        <v>308.63</v>
      </c>
      <c r="J650" s="44">
        <v>130.69</v>
      </c>
      <c r="K650" s="44">
        <v>112.17</v>
      </c>
      <c r="L650" s="44">
        <v>277.54000000000002</v>
      </c>
      <c r="M650" s="44">
        <v>155.72</v>
      </c>
      <c r="N650" s="44">
        <v>96.34</v>
      </c>
      <c r="O650" s="44">
        <v>46.89</v>
      </c>
      <c r="P650" s="44">
        <v>73.61</v>
      </c>
      <c r="Q650" s="44">
        <v>98.51</v>
      </c>
      <c r="R650" s="44">
        <v>177.67</v>
      </c>
      <c r="S650" s="44">
        <v>201.47</v>
      </c>
      <c r="T650" s="44">
        <v>155.82</v>
      </c>
      <c r="U650" s="44">
        <v>106.47</v>
      </c>
      <c r="V650" s="44">
        <v>87.06</v>
      </c>
      <c r="W650" s="44">
        <v>0</v>
      </c>
      <c r="X650" s="44">
        <v>20.13</v>
      </c>
      <c r="Y650" s="44">
        <v>0</v>
      </c>
      <c r="Z650" s="44">
        <v>0</v>
      </c>
      <c r="AA650" s="44">
        <v>0</v>
      </c>
    </row>
    <row r="651" spans="1:27" x14ac:dyDescent="0.2">
      <c r="A651" s="98" t="s">
        <v>3042</v>
      </c>
      <c r="B651" s="28" t="str">
        <f>"05"&amp;"."&amp;$B$801&amp;"."&amp;$B$802</f>
        <v>05.07.2023</v>
      </c>
      <c r="C651" s="90" t="s">
        <v>76</v>
      </c>
      <c r="D651" s="91">
        <f>ROUND((D652)/1000,5)</f>
        <v>0</v>
      </c>
      <c r="E651" s="91">
        <f t="shared" ref="E651:AA651" si="376">ROUND((E652)/1000,5)</f>
        <v>0</v>
      </c>
      <c r="F651" s="91">
        <f t="shared" si="376"/>
        <v>0</v>
      </c>
      <c r="G651" s="91">
        <f t="shared" si="376"/>
        <v>0</v>
      </c>
      <c r="H651" s="91">
        <f t="shared" si="376"/>
        <v>3.9390000000000001E-2</v>
      </c>
      <c r="I651" s="91">
        <f t="shared" si="376"/>
        <v>0.25427</v>
      </c>
      <c r="J651" s="91">
        <f t="shared" si="376"/>
        <v>0.24590999999999999</v>
      </c>
      <c r="K651" s="91">
        <f t="shared" si="376"/>
        <v>6.5680000000000002E-2</v>
      </c>
      <c r="L651" s="91">
        <f t="shared" si="376"/>
        <v>0.2409</v>
      </c>
      <c r="M651" s="91">
        <f t="shared" si="376"/>
        <v>5.5129999999999998E-2</v>
      </c>
      <c r="N651" s="91">
        <f t="shared" si="376"/>
        <v>5.4140000000000001E-2</v>
      </c>
      <c r="O651" s="91">
        <f t="shared" si="376"/>
        <v>3.8120000000000001E-2</v>
      </c>
      <c r="P651" s="91">
        <f t="shared" si="376"/>
        <v>5.1240000000000001E-2</v>
      </c>
      <c r="Q651" s="91">
        <f t="shared" si="376"/>
        <v>5.28E-2</v>
      </c>
      <c r="R651" s="91">
        <f t="shared" si="376"/>
        <v>0.16006999999999999</v>
      </c>
      <c r="S651" s="91">
        <f t="shared" si="376"/>
        <v>0.22942000000000001</v>
      </c>
      <c r="T651" s="91">
        <f t="shared" si="376"/>
        <v>0.11094</v>
      </c>
      <c r="U651" s="91">
        <f t="shared" si="376"/>
        <v>5.9880000000000003E-2</v>
      </c>
      <c r="V651" s="91">
        <f t="shared" si="376"/>
        <v>6.6189999999999999E-2</v>
      </c>
      <c r="W651" s="91">
        <f t="shared" si="376"/>
        <v>5.1389999999999998E-2</v>
      </c>
      <c r="X651" s="91">
        <f t="shared" si="376"/>
        <v>0.12064</v>
      </c>
      <c r="Y651" s="91">
        <f t="shared" si="376"/>
        <v>4.8059999999999999E-2</v>
      </c>
      <c r="Z651" s="91">
        <f t="shared" si="376"/>
        <v>0</v>
      </c>
      <c r="AA651" s="91">
        <f t="shared" si="376"/>
        <v>0</v>
      </c>
    </row>
    <row r="652" spans="1:27" ht="12.75" customHeight="1" outlineLevel="1" x14ac:dyDescent="0.2">
      <c r="A652" s="99" t="s">
        <v>3043</v>
      </c>
      <c r="B652" s="63" t="s">
        <v>238</v>
      </c>
      <c r="C652" s="43" t="s">
        <v>79</v>
      </c>
      <c r="D652" s="44">
        <v>0</v>
      </c>
      <c r="E652" s="44">
        <v>0</v>
      </c>
      <c r="F652" s="44">
        <v>0</v>
      </c>
      <c r="G652" s="44">
        <v>0</v>
      </c>
      <c r="H652" s="44">
        <v>39.39</v>
      </c>
      <c r="I652" s="44">
        <v>254.27</v>
      </c>
      <c r="J652" s="44">
        <v>245.91</v>
      </c>
      <c r="K652" s="44">
        <v>65.680000000000007</v>
      </c>
      <c r="L652" s="44">
        <v>240.9</v>
      </c>
      <c r="M652" s="44">
        <v>55.13</v>
      </c>
      <c r="N652" s="44">
        <v>54.14</v>
      </c>
      <c r="O652" s="44">
        <v>38.119999999999997</v>
      </c>
      <c r="P652" s="44">
        <v>51.24</v>
      </c>
      <c r="Q652" s="44">
        <v>52.8</v>
      </c>
      <c r="R652" s="44">
        <v>160.07</v>
      </c>
      <c r="S652" s="44">
        <v>229.42</v>
      </c>
      <c r="T652" s="44">
        <v>110.94</v>
      </c>
      <c r="U652" s="44">
        <v>59.88</v>
      </c>
      <c r="V652" s="44">
        <v>66.19</v>
      </c>
      <c r="W652" s="44">
        <v>51.39</v>
      </c>
      <c r="X652" s="44">
        <v>120.64</v>
      </c>
      <c r="Y652" s="44">
        <v>48.06</v>
      </c>
      <c r="Z652" s="44">
        <v>0</v>
      </c>
      <c r="AA652" s="44">
        <v>0</v>
      </c>
    </row>
    <row r="653" spans="1:27" x14ac:dyDescent="0.2">
      <c r="A653" s="98" t="s">
        <v>3044</v>
      </c>
      <c r="B653" s="28" t="str">
        <f>"06"&amp;"."&amp;$B$801&amp;"."&amp;$B$802</f>
        <v>06.07.2023</v>
      </c>
      <c r="C653" s="90" t="s">
        <v>76</v>
      </c>
      <c r="D653" s="91">
        <f>ROUND((D654)/1000,5)</f>
        <v>0</v>
      </c>
      <c r="E653" s="91">
        <f t="shared" ref="E653:AA653" si="377">ROUND((E654)/1000,5)</f>
        <v>0</v>
      </c>
      <c r="F653" s="91">
        <f t="shared" si="377"/>
        <v>0</v>
      </c>
      <c r="G653" s="91">
        <f t="shared" si="377"/>
        <v>0</v>
      </c>
      <c r="H653" s="91">
        <f t="shared" si="377"/>
        <v>0</v>
      </c>
      <c r="I653" s="91">
        <f t="shared" si="377"/>
        <v>0</v>
      </c>
      <c r="J653" s="91">
        <f t="shared" si="377"/>
        <v>0.39211000000000001</v>
      </c>
      <c r="K653" s="91">
        <f t="shared" si="377"/>
        <v>0.12409000000000001</v>
      </c>
      <c r="L653" s="91">
        <f t="shared" si="377"/>
        <v>0.28099000000000002</v>
      </c>
      <c r="M653" s="91">
        <f t="shared" si="377"/>
        <v>7.7100000000000002E-2</v>
      </c>
      <c r="N653" s="91">
        <f t="shared" si="377"/>
        <v>7.8539999999999999E-2</v>
      </c>
      <c r="O653" s="91">
        <f t="shared" si="377"/>
        <v>8.548E-2</v>
      </c>
      <c r="P653" s="91">
        <f t="shared" si="377"/>
        <v>0.10625999999999999</v>
      </c>
      <c r="Q653" s="91">
        <f t="shared" si="377"/>
        <v>9.8489999999999994E-2</v>
      </c>
      <c r="R653" s="91">
        <f t="shared" si="377"/>
        <v>0.29121000000000002</v>
      </c>
      <c r="S653" s="91">
        <f t="shared" si="377"/>
        <v>0.4743</v>
      </c>
      <c r="T653" s="91">
        <f t="shared" si="377"/>
        <v>0.63868000000000003</v>
      </c>
      <c r="U653" s="91">
        <f t="shared" si="377"/>
        <v>0.26367000000000002</v>
      </c>
      <c r="V653" s="91">
        <f t="shared" si="377"/>
        <v>0.23952999999999999</v>
      </c>
      <c r="W653" s="91">
        <f t="shared" si="377"/>
        <v>0.26597999999999999</v>
      </c>
      <c r="X653" s="91">
        <f t="shared" si="377"/>
        <v>0.32044</v>
      </c>
      <c r="Y653" s="91">
        <f t="shared" si="377"/>
        <v>0.28214</v>
      </c>
      <c r="Z653" s="91">
        <f t="shared" si="377"/>
        <v>8.5739999999999997E-2</v>
      </c>
      <c r="AA653" s="91">
        <f t="shared" si="377"/>
        <v>5.296E-2</v>
      </c>
    </row>
    <row r="654" spans="1:27" ht="12.75" customHeight="1" outlineLevel="1" x14ac:dyDescent="0.2">
      <c r="A654" s="99" t="s">
        <v>3045</v>
      </c>
      <c r="B654" s="63" t="s">
        <v>238</v>
      </c>
      <c r="C654" s="43" t="s">
        <v>79</v>
      </c>
      <c r="D654" s="44">
        <v>0</v>
      </c>
      <c r="E654" s="44">
        <v>0</v>
      </c>
      <c r="F654" s="44">
        <v>0</v>
      </c>
      <c r="G654" s="44">
        <v>0</v>
      </c>
      <c r="H654" s="44">
        <v>0</v>
      </c>
      <c r="I654" s="44">
        <v>0</v>
      </c>
      <c r="J654" s="44">
        <v>392.11</v>
      </c>
      <c r="K654" s="44">
        <v>124.09</v>
      </c>
      <c r="L654" s="44">
        <v>280.99</v>
      </c>
      <c r="M654" s="44">
        <v>77.099999999999994</v>
      </c>
      <c r="N654" s="44">
        <v>78.540000000000006</v>
      </c>
      <c r="O654" s="44">
        <v>85.48</v>
      </c>
      <c r="P654" s="44">
        <v>106.26</v>
      </c>
      <c r="Q654" s="44">
        <v>98.49</v>
      </c>
      <c r="R654" s="44">
        <v>291.20999999999998</v>
      </c>
      <c r="S654" s="44">
        <v>474.3</v>
      </c>
      <c r="T654" s="44">
        <v>638.67999999999995</v>
      </c>
      <c r="U654" s="44">
        <v>263.67</v>
      </c>
      <c r="V654" s="44">
        <v>239.53</v>
      </c>
      <c r="W654" s="44">
        <v>265.98</v>
      </c>
      <c r="X654" s="44">
        <v>320.44</v>
      </c>
      <c r="Y654" s="44">
        <v>282.14</v>
      </c>
      <c r="Z654" s="44">
        <v>85.74</v>
      </c>
      <c r="AA654" s="44">
        <v>52.96</v>
      </c>
    </row>
    <row r="655" spans="1:27" x14ac:dyDescent="0.2">
      <c r="A655" s="98" t="s">
        <v>3046</v>
      </c>
      <c r="B655" s="28" t="str">
        <f>"07"&amp;"."&amp;$B$801&amp;"."&amp;$B$802</f>
        <v>07.07.2023</v>
      </c>
      <c r="C655" s="90" t="s">
        <v>76</v>
      </c>
      <c r="D655" s="91">
        <f>ROUND((D656)/1000,5)</f>
        <v>0</v>
      </c>
      <c r="E655" s="91">
        <f t="shared" ref="E655:AA655" si="378">ROUND((E656)/1000,5)</f>
        <v>6.3460000000000003E-2</v>
      </c>
      <c r="F655" s="91">
        <f t="shared" si="378"/>
        <v>6.2309999999999997E-2</v>
      </c>
      <c r="G655" s="91">
        <f t="shared" si="378"/>
        <v>4.6850000000000003E-2</v>
      </c>
      <c r="H655" s="91">
        <f t="shared" si="378"/>
        <v>6.6350000000000006E-2</v>
      </c>
      <c r="I655" s="91">
        <f t="shared" si="378"/>
        <v>0.30828</v>
      </c>
      <c r="J655" s="91">
        <f t="shared" si="378"/>
        <v>0.31184000000000001</v>
      </c>
      <c r="K655" s="91">
        <f t="shared" si="378"/>
        <v>0.21509</v>
      </c>
      <c r="L655" s="91">
        <f t="shared" si="378"/>
        <v>0.30473</v>
      </c>
      <c r="M655" s="91">
        <f t="shared" si="378"/>
        <v>0.15911</v>
      </c>
      <c r="N655" s="91">
        <f t="shared" si="378"/>
        <v>8.1449999999999995E-2</v>
      </c>
      <c r="O655" s="91">
        <f t="shared" si="378"/>
        <v>0.11866</v>
      </c>
      <c r="P655" s="91">
        <f t="shared" si="378"/>
        <v>8.4909999999999999E-2</v>
      </c>
      <c r="Q655" s="91">
        <f t="shared" si="378"/>
        <v>0.13278000000000001</v>
      </c>
      <c r="R655" s="91">
        <f t="shared" si="378"/>
        <v>0.28449999999999998</v>
      </c>
      <c r="S655" s="91">
        <f t="shared" si="378"/>
        <v>0.24317</v>
      </c>
      <c r="T655" s="91">
        <f t="shared" si="378"/>
        <v>0.16408</v>
      </c>
      <c r="U655" s="91">
        <f t="shared" si="378"/>
        <v>7.6770000000000005E-2</v>
      </c>
      <c r="V655" s="91">
        <f t="shared" si="378"/>
        <v>7.5240000000000001E-2</v>
      </c>
      <c r="W655" s="91">
        <f t="shared" si="378"/>
        <v>7.7999999999999996E-3</v>
      </c>
      <c r="X655" s="91">
        <f t="shared" si="378"/>
        <v>4.7960000000000003E-2</v>
      </c>
      <c r="Y655" s="91">
        <f t="shared" si="378"/>
        <v>0</v>
      </c>
      <c r="Z655" s="91">
        <f t="shared" si="378"/>
        <v>0</v>
      </c>
      <c r="AA655" s="91">
        <f t="shared" si="378"/>
        <v>0</v>
      </c>
    </row>
    <row r="656" spans="1:27" ht="12.75" customHeight="1" outlineLevel="1" x14ac:dyDescent="0.2">
      <c r="A656" s="99" t="s">
        <v>3047</v>
      </c>
      <c r="B656" s="63" t="s">
        <v>238</v>
      </c>
      <c r="C656" s="43" t="s">
        <v>79</v>
      </c>
      <c r="D656" s="44">
        <v>0</v>
      </c>
      <c r="E656" s="44">
        <v>63.46</v>
      </c>
      <c r="F656" s="44">
        <v>62.31</v>
      </c>
      <c r="G656" s="44">
        <v>46.85</v>
      </c>
      <c r="H656" s="44">
        <v>66.349999999999994</v>
      </c>
      <c r="I656" s="44">
        <v>308.27999999999997</v>
      </c>
      <c r="J656" s="44">
        <v>311.83999999999997</v>
      </c>
      <c r="K656" s="44">
        <v>215.09</v>
      </c>
      <c r="L656" s="44">
        <v>304.73</v>
      </c>
      <c r="M656" s="44">
        <v>159.11000000000001</v>
      </c>
      <c r="N656" s="44">
        <v>81.45</v>
      </c>
      <c r="O656" s="44">
        <v>118.66</v>
      </c>
      <c r="P656" s="44">
        <v>84.91</v>
      </c>
      <c r="Q656" s="44">
        <v>132.78</v>
      </c>
      <c r="R656" s="44">
        <v>284.5</v>
      </c>
      <c r="S656" s="44">
        <v>243.17</v>
      </c>
      <c r="T656" s="44">
        <v>164.08</v>
      </c>
      <c r="U656" s="44">
        <v>76.77</v>
      </c>
      <c r="V656" s="44">
        <v>75.239999999999995</v>
      </c>
      <c r="W656" s="44">
        <v>7.8</v>
      </c>
      <c r="X656" s="44">
        <v>47.96</v>
      </c>
      <c r="Y656" s="44">
        <v>0</v>
      </c>
      <c r="Z656" s="44">
        <v>0</v>
      </c>
      <c r="AA656" s="44">
        <v>0</v>
      </c>
    </row>
    <row r="657" spans="1:27" x14ac:dyDescent="0.2">
      <c r="A657" s="98" t="s">
        <v>3048</v>
      </c>
      <c r="B657" s="28" t="str">
        <f>"08"&amp;"."&amp;$B$801&amp;"."&amp;$B$802</f>
        <v>08.07.2023</v>
      </c>
      <c r="C657" s="90" t="s">
        <v>76</v>
      </c>
      <c r="D657" s="91">
        <f>ROUND((D658)/1000,5)</f>
        <v>0.17832000000000001</v>
      </c>
      <c r="E657" s="91">
        <f t="shared" ref="E657:AA657" si="379">ROUND((E658)/1000,5)</f>
        <v>0</v>
      </c>
      <c r="F657" s="91">
        <f t="shared" si="379"/>
        <v>0</v>
      </c>
      <c r="G657" s="91">
        <f t="shared" si="379"/>
        <v>0</v>
      </c>
      <c r="H657" s="91">
        <f t="shared" si="379"/>
        <v>6.6309999999999994E-2</v>
      </c>
      <c r="I657" s="91">
        <f t="shared" si="379"/>
        <v>0.11298999999999999</v>
      </c>
      <c r="J657" s="91">
        <f t="shared" si="379"/>
        <v>9.5299999999999996E-2</v>
      </c>
      <c r="K657" s="91">
        <f t="shared" si="379"/>
        <v>0.12431</v>
      </c>
      <c r="L657" s="91">
        <f t="shared" si="379"/>
        <v>0.29318</v>
      </c>
      <c r="M657" s="91">
        <f t="shared" si="379"/>
        <v>0.13428999999999999</v>
      </c>
      <c r="N657" s="91">
        <f t="shared" si="379"/>
        <v>6.6659999999999997E-2</v>
      </c>
      <c r="O657" s="91">
        <f t="shared" si="379"/>
        <v>3.9759999999999997E-2</v>
      </c>
      <c r="P657" s="91">
        <f t="shared" si="379"/>
        <v>2.027E-2</v>
      </c>
      <c r="Q657" s="91">
        <f t="shared" si="379"/>
        <v>3.099E-2</v>
      </c>
      <c r="R657" s="91">
        <f t="shared" si="379"/>
        <v>3.4189999999999998E-2</v>
      </c>
      <c r="S657" s="91">
        <f t="shared" si="379"/>
        <v>4.5109999999999997E-2</v>
      </c>
      <c r="T657" s="91">
        <f t="shared" si="379"/>
        <v>6.6879999999999995E-2</v>
      </c>
      <c r="U657" s="91">
        <f t="shared" si="379"/>
        <v>0.13599</v>
      </c>
      <c r="V657" s="91">
        <f t="shared" si="379"/>
        <v>5.9060000000000001E-2</v>
      </c>
      <c r="W657" s="91">
        <f t="shared" si="379"/>
        <v>2.6200000000000001E-2</v>
      </c>
      <c r="X657" s="91">
        <f t="shared" si="379"/>
        <v>2.1600000000000001E-2</v>
      </c>
      <c r="Y657" s="91">
        <f t="shared" si="379"/>
        <v>1.7160000000000002E-2</v>
      </c>
      <c r="Z657" s="91">
        <f t="shared" si="379"/>
        <v>0</v>
      </c>
      <c r="AA657" s="91">
        <f t="shared" si="379"/>
        <v>0</v>
      </c>
    </row>
    <row r="658" spans="1:27" ht="12.75" customHeight="1" outlineLevel="1" x14ac:dyDescent="0.2">
      <c r="A658" s="99" t="s">
        <v>3049</v>
      </c>
      <c r="B658" s="63" t="s">
        <v>238</v>
      </c>
      <c r="C658" s="43" t="s">
        <v>79</v>
      </c>
      <c r="D658" s="44">
        <v>178.32</v>
      </c>
      <c r="E658" s="44">
        <v>0</v>
      </c>
      <c r="F658" s="44">
        <v>0</v>
      </c>
      <c r="G658" s="44">
        <v>0</v>
      </c>
      <c r="H658" s="44">
        <v>66.31</v>
      </c>
      <c r="I658" s="44">
        <v>112.99</v>
      </c>
      <c r="J658" s="44">
        <v>95.3</v>
      </c>
      <c r="K658" s="44">
        <v>124.31</v>
      </c>
      <c r="L658" s="44">
        <v>293.18</v>
      </c>
      <c r="M658" s="44">
        <v>134.29</v>
      </c>
      <c r="N658" s="44">
        <v>66.66</v>
      </c>
      <c r="O658" s="44">
        <v>39.76</v>
      </c>
      <c r="P658" s="44">
        <v>20.27</v>
      </c>
      <c r="Q658" s="44">
        <v>30.99</v>
      </c>
      <c r="R658" s="44">
        <v>34.19</v>
      </c>
      <c r="S658" s="44">
        <v>45.11</v>
      </c>
      <c r="T658" s="44">
        <v>66.88</v>
      </c>
      <c r="U658" s="44">
        <v>135.99</v>
      </c>
      <c r="V658" s="44">
        <v>59.06</v>
      </c>
      <c r="W658" s="44">
        <v>26.2</v>
      </c>
      <c r="X658" s="44">
        <v>21.6</v>
      </c>
      <c r="Y658" s="44">
        <v>17.16</v>
      </c>
      <c r="Z658" s="44">
        <v>0</v>
      </c>
      <c r="AA658" s="44">
        <v>0</v>
      </c>
    </row>
    <row r="659" spans="1:27" x14ac:dyDescent="0.2">
      <c r="A659" s="98" t="s">
        <v>3050</v>
      </c>
      <c r="B659" s="28" t="str">
        <f>"09"&amp;"."&amp;$B$801&amp;"."&amp;$B$802</f>
        <v>09.07.2023</v>
      </c>
      <c r="C659" s="90" t="s">
        <v>76</v>
      </c>
      <c r="D659" s="91">
        <f>ROUND((D660)/1000,5)</f>
        <v>0</v>
      </c>
      <c r="E659" s="91">
        <f t="shared" ref="E659:AA659" si="380">ROUND((E660)/1000,5)</f>
        <v>0</v>
      </c>
      <c r="F659" s="91">
        <f t="shared" si="380"/>
        <v>0</v>
      </c>
      <c r="G659" s="91">
        <f t="shared" si="380"/>
        <v>0</v>
      </c>
      <c r="H659" s="91">
        <f t="shared" si="380"/>
        <v>4.4600000000000004E-3</v>
      </c>
      <c r="I659" s="91">
        <f t="shared" si="380"/>
        <v>0.10348</v>
      </c>
      <c r="J659" s="91">
        <f t="shared" si="380"/>
        <v>0</v>
      </c>
      <c r="K659" s="91">
        <f t="shared" si="380"/>
        <v>6.7100000000000007E-2</v>
      </c>
      <c r="L659" s="91">
        <f t="shared" si="380"/>
        <v>0.19424</v>
      </c>
      <c r="M659" s="91">
        <f t="shared" si="380"/>
        <v>0.18956000000000001</v>
      </c>
      <c r="N659" s="91">
        <f t="shared" si="380"/>
        <v>4.777E-2</v>
      </c>
      <c r="O659" s="91">
        <f t="shared" si="380"/>
        <v>2.7959999999999999E-2</v>
      </c>
      <c r="P659" s="91">
        <f t="shared" si="380"/>
        <v>3.0370000000000001E-2</v>
      </c>
      <c r="Q659" s="91">
        <f t="shared" si="380"/>
        <v>3.9059999999999997E-2</v>
      </c>
      <c r="R659" s="91">
        <f t="shared" si="380"/>
        <v>3.6670000000000001E-2</v>
      </c>
      <c r="S659" s="91">
        <f t="shared" si="380"/>
        <v>2.6030000000000001E-2</v>
      </c>
      <c r="T659" s="91">
        <f t="shared" si="380"/>
        <v>4.3200000000000002E-2</v>
      </c>
      <c r="U659" s="91">
        <f t="shared" si="380"/>
        <v>0</v>
      </c>
      <c r="V659" s="91">
        <f t="shared" si="380"/>
        <v>0</v>
      </c>
      <c r="W659" s="91">
        <f t="shared" si="380"/>
        <v>0</v>
      </c>
      <c r="X659" s="91">
        <f t="shared" si="380"/>
        <v>0</v>
      </c>
      <c r="Y659" s="91">
        <f t="shared" si="380"/>
        <v>0</v>
      </c>
      <c r="Z659" s="91">
        <f t="shared" si="380"/>
        <v>0</v>
      </c>
      <c r="AA659" s="91">
        <f t="shared" si="380"/>
        <v>0</v>
      </c>
    </row>
    <row r="660" spans="1:27" ht="12.75" customHeight="1" outlineLevel="1" x14ac:dyDescent="0.2">
      <c r="A660" s="99" t="s">
        <v>3051</v>
      </c>
      <c r="B660" s="63" t="s">
        <v>238</v>
      </c>
      <c r="C660" s="43" t="s">
        <v>79</v>
      </c>
      <c r="D660" s="44">
        <v>0</v>
      </c>
      <c r="E660" s="44">
        <v>0</v>
      </c>
      <c r="F660" s="44">
        <v>0</v>
      </c>
      <c r="G660" s="44">
        <v>0</v>
      </c>
      <c r="H660" s="44">
        <v>4.46</v>
      </c>
      <c r="I660" s="44">
        <v>103.48</v>
      </c>
      <c r="J660" s="44">
        <v>0</v>
      </c>
      <c r="K660" s="44">
        <v>67.099999999999994</v>
      </c>
      <c r="L660" s="44">
        <v>194.24</v>
      </c>
      <c r="M660" s="44">
        <v>189.56</v>
      </c>
      <c r="N660" s="44">
        <v>47.77</v>
      </c>
      <c r="O660" s="44">
        <v>27.96</v>
      </c>
      <c r="P660" s="44">
        <v>30.37</v>
      </c>
      <c r="Q660" s="44">
        <v>39.06</v>
      </c>
      <c r="R660" s="44">
        <v>36.67</v>
      </c>
      <c r="S660" s="44">
        <v>26.03</v>
      </c>
      <c r="T660" s="44">
        <v>43.2</v>
      </c>
      <c r="U660" s="44">
        <v>0</v>
      </c>
      <c r="V660" s="44">
        <v>0</v>
      </c>
      <c r="W660" s="44">
        <v>0</v>
      </c>
      <c r="X660" s="44">
        <v>0</v>
      </c>
      <c r="Y660" s="44">
        <v>0</v>
      </c>
      <c r="Z660" s="44">
        <v>0</v>
      </c>
      <c r="AA660" s="44">
        <v>0</v>
      </c>
    </row>
    <row r="661" spans="1:27" x14ac:dyDescent="0.2">
      <c r="A661" s="98" t="s">
        <v>3052</v>
      </c>
      <c r="B661" s="28" t="str">
        <f>"10"&amp;"."&amp;$B$801&amp;"."&amp;$B$802</f>
        <v>10.07.2023</v>
      </c>
      <c r="C661" s="90" t="s">
        <v>76</v>
      </c>
      <c r="D661" s="91">
        <f>ROUND((D662)/1000,5)</f>
        <v>0</v>
      </c>
      <c r="E661" s="91">
        <f t="shared" ref="E661:AA661" si="381">ROUND((E662)/1000,5)</f>
        <v>0</v>
      </c>
      <c r="F661" s="91">
        <f t="shared" si="381"/>
        <v>0</v>
      </c>
      <c r="G661" s="91">
        <f t="shared" si="381"/>
        <v>0</v>
      </c>
      <c r="H661" s="91">
        <f t="shared" si="381"/>
        <v>0</v>
      </c>
      <c r="I661" s="91">
        <f t="shared" si="381"/>
        <v>0.17949000000000001</v>
      </c>
      <c r="J661" s="91">
        <f t="shared" si="381"/>
        <v>0.16952999999999999</v>
      </c>
      <c r="K661" s="91">
        <f t="shared" si="381"/>
        <v>7.5329999999999994E-2</v>
      </c>
      <c r="L661" s="91">
        <f t="shared" si="381"/>
        <v>0.14313999999999999</v>
      </c>
      <c r="M661" s="91">
        <f t="shared" si="381"/>
        <v>0.21446999999999999</v>
      </c>
      <c r="N661" s="91">
        <f t="shared" si="381"/>
        <v>0</v>
      </c>
      <c r="O661" s="91">
        <f t="shared" si="381"/>
        <v>0</v>
      </c>
      <c r="P661" s="91">
        <f t="shared" si="381"/>
        <v>0</v>
      </c>
      <c r="Q661" s="91">
        <f t="shared" si="381"/>
        <v>0</v>
      </c>
      <c r="R661" s="91">
        <f t="shared" si="381"/>
        <v>0</v>
      </c>
      <c r="S661" s="91">
        <f t="shared" si="381"/>
        <v>0</v>
      </c>
      <c r="T661" s="91">
        <f t="shared" si="381"/>
        <v>0</v>
      </c>
      <c r="U661" s="91">
        <f t="shared" si="381"/>
        <v>0</v>
      </c>
      <c r="V661" s="91">
        <f t="shared" si="381"/>
        <v>0</v>
      </c>
      <c r="W661" s="91">
        <f t="shared" si="381"/>
        <v>0</v>
      </c>
      <c r="X661" s="91">
        <f t="shared" si="381"/>
        <v>0</v>
      </c>
      <c r="Y661" s="91">
        <f t="shared" si="381"/>
        <v>0</v>
      </c>
      <c r="Z661" s="91">
        <f t="shared" si="381"/>
        <v>0</v>
      </c>
      <c r="AA661" s="91">
        <f t="shared" si="381"/>
        <v>5.6669999999999998E-2</v>
      </c>
    </row>
    <row r="662" spans="1:27" ht="12.75" customHeight="1" outlineLevel="1" x14ac:dyDescent="0.2">
      <c r="A662" s="99" t="s">
        <v>3053</v>
      </c>
      <c r="B662" s="63" t="s">
        <v>238</v>
      </c>
      <c r="C662" s="43" t="s">
        <v>79</v>
      </c>
      <c r="D662" s="44">
        <v>0</v>
      </c>
      <c r="E662" s="44">
        <v>0</v>
      </c>
      <c r="F662" s="44">
        <v>0</v>
      </c>
      <c r="G662" s="44">
        <v>0</v>
      </c>
      <c r="H662" s="44">
        <v>0</v>
      </c>
      <c r="I662" s="44">
        <v>179.49</v>
      </c>
      <c r="J662" s="44">
        <v>169.53</v>
      </c>
      <c r="K662" s="44">
        <v>75.33</v>
      </c>
      <c r="L662" s="44">
        <v>143.13999999999999</v>
      </c>
      <c r="M662" s="44">
        <v>214.47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44">
        <v>0</v>
      </c>
      <c r="U662" s="44">
        <v>0</v>
      </c>
      <c r="V662" s="44">
        <v>0</v>
      </c>
      <c r="W662" s="44">
        <v>0</v>
      </c>
      <c r="X662" s="44">
        <v>0</v>
      </c>
      <c r="Y662" s="44">
        <v>0</v>
      </c>
      <c r="Z662" s="44">
        <v>0</v>
      </c>
      <c r="AA662" s="44">
        <v>56.67</v>
      </c>
    </row>
    <row r="663" spans="1:27" x14ac:dyDescent="0.2">
      <c r="A663" s="98" t="s">
        <v>3054</v>
      </c>
      <c r="B663" s="28" t="str">
        <f>"11"&amp;"."&amp;$B$801&amp;"."&amp;$B$802</f>
        <v>11.07.2023</v>
      </c>
      <c r="C663" s="90" t="s">
        <v>76</v>
      </c>
      <c r="D663" s="91">
        <f>ROUND((D664)/1000,5)</f>
        <v>0</v>
      </c>
      <c r="E663" s="91">
        <f t="shared" ref="E663:AA663" si="382">ROUND((E664)/1000,5)</f>
        <v>0</v>
      </c>
      <c r="F663" s="91">
        <f t="shared" si="382"/>
        <v>0</v>
      </c>
      <c r="G663" s="91">
        <f t="shared" si="382"/>
        <v>1.8780000000000002E-2</v>
      </c>
      <c r="H663" s="91">
        <f t="shared" si="382"/>
        <v>0</v>
      </c>
      <c r="I663" s="91">
        <f t="shared" si="382"/>
        <v>0.39935999999999999</v>
      </c>
      <c r="J663" s="91">
        <f t="shared" si="382"/>
        <v>0.28420000000000001</v>
      </c>
      <c r="K663" s="91">
        <f t="shared" si="382"/>
        <v>0.42936000000000002</v>
      </c>
      <c r="L663" s="91">
        <f t="shared" si="382"/>
        <v>0.46601999999999999</v>
      </c>
      <c r="M663" s="91">
        <f t="shared" si="382"/>
        <v>0.48898000000000003</v>
      </c>
      <c r="N663" s="91">
        <f t="shared" si="382"/>
        <v>0.46461999999999998</v>
      </c>
      <c r="O663" s="91">
        <f t="shared" si="382"/>
        <v>0.26862000000000003</v>
      </c>
      <c r="P663" s="91">
        <f t="shared" si="382"/>
        <v>0.25126999999999999</v>
      </c>
      <c r="Q663" s="91">
        <f t="shared" si="382"/>
        <v>0.25387999999999999</v>
      </c>
      <c r="R663" s="91">
        <f t="shared" si="382"/>
        <v>0.32636999999999999</v>
      </c>
      <c r="S663" s="91">
        <f t="shared" si="382"/>
        <v>0.32092999999999999</v>
      </c>
      <c r="T663" s="91">
        <f t="shared" si="382"/>
        <v>0</v>
      </c>
      <c r="U663" s="91">
        <f t="shared" si="382"/>
        <v>0</v>
      </c>
      <c r="V663" s="91">
        <f t="shared" si="382"/>
        <v>0</v>
      </c>
      <c r="W663" s="91">
        <f t="shared" si="382"/>
        <v>0</v>
      </c>
      <c r="X663" s="91">
        <f t="shared" si="382"/>
        <v>0</v>
      </c>
      <c r="Y663" s="91">
        <f t="shared" si="382"/>
        <v>0</v>
      </c>
      <c r="Z663" s="91">
        <f t="shared" si="382"/>
        <v>0</v>
      </c>
      <c r="AA663" s="91">
        <f t="shared" si="382"/>
        <v>0</v>
      </c>
    </row>
    <row r="664" spans="1:27" ht="12.75" customHeight="1" outlineLevel="1" x14ac:dyDescent="0.2">
      <c r="A664" s="99" t="s">
        <v>3055</v>
      </c>
      <c r="B664" s="63" t="s">
        <v>238</v>
      </c>
      <c r="C664" s="43" t="s">
        <v>79</v>
      </c>
      <c r="D664" s="44">
        <v>0</v>
      </c>
      <c r="E664" s="44">
        <v>0</v>
      </c>
      <c r="F664" s="44">
        <v>0</v>
      </c>
      <c r="G664" s="44">
        <v>18.78</v>
      </c>
      <c r="H664" s="44">
        <v>0</v>
      </c>
      <c r="I664" s="44">
        <v>399.36</v>
      </c>
      <c r="J664" s="44">
        <v>284.2</v>
      </c>
      <c r="K664" s="44">
        <v>429.36</v>
      </c>
      <c r="L664" s="44">
        <v>466.02</v>
      </c>
      <c r="M664" s="44">
        <v>488.98</v>
      </c>
      <c r="N664" s="44">
        <v>464.62</v>
      </c>
      <c r="O664" s="44">
        <v>268.62</v>
      </c>
      <c r="P664" s="44">
        <v>251.27</v>
      </c>
      <c r="Q664" s="44">
        <v>253.88</v>
      </c>
      <c r="R664" s="44">
        <v>326.37</v>
      </c>
      <c r="S664" s="44">
        <v>320.93</v>
      </c>
      <c r="T664" s="44">
        <v>0</v>
      </c>
      <c r="U664" s="44">
        <v>0</v>
      </c>
      <c r="V664" s="44">
        <v>0</v>
      </c>
      <c r="W664" s="44">
        <v>0</v>
      </c>
      <c r="X664" s="44">
        <v>0</v>
      </c>
      <c r="Y664" s="44">
        <v>0</v>
      </c>
      <c r="Z664" s="44">
        <v>0</v>
      </c>
      <c r="AA664" s="44">
        <v>0</v>
      </c>
    </row>
    <row r="665" spans="1:27" x14ac:dyDescent="0.2">
      <c r="A665" s="98" t="s">
        <v>3056</v>
      </c>
      <c r="B665" s="28" t="str">
        <f>"12"&amp;"."&amp;$B$801&amp;"."&amp;$B$802</f>
        <v>12.07.2023</v>
      </c>
      <c r="C665" s="90" t="s">
        <v>76</v>
      </c>
      <c r="D665" s="91">
        <f>ROUND((D666)/1000,5)</f>
        <v>0</v>
      </c>
      <c r="E665" s="91">
        <f t="shared" ref="E665:AA665" si="383">ROUND((E666)/1000,5)</f>
        <v>0</v>
      </c>
      <c r="F665" s="91">
        <f t="shared" si="383"/>
        <v>0</v>
      </c>
      <c r="G665" s="91">
        <f t="shared" si="383"/>
        <v>0</v>
      </c>
      <c r="H665" s="91">
        <f t="shared" si="383"/>
        <v>0</v>
      </c>
      <c r="I665" s="91">
        <f t="shared" si="383"/>
        <v>0.19938</v>
      </c>
      <c r="J665" s="91">
        <f t="shared" si="383"/>
        <v>0.18765000000000001</v>
      </c>
      <c r="K665" s="91">
        <f t="shared" si="383"/>
        <v>0.30747000000000002</v>
      </c>
      <c r="L665" s="91">
        <f t="shared" si="383"/>
        <v>0.24354999999999999</v>
      </c>
      <c r="M665" s="91">
        <f t="shared" si="383"/>
        <v>0.14460999999999999</v>
      </c>
      <c r="N665" s="91">
        <f t="shared" si="383"/>
        <v>0</v>
      </c>
      <c r="O665" s="91">
        <f t="shared" si="383"/>
        <v>0</v>
      </c>
      <c r="P665" s="91">
        <f t="shared" si="383"/>
        <v>0</v>
      </c>
      <c r="Q665" s="91">
        <f t="shared" si="383"/>
        <v>0</v>
      </c>
      <c r="R665" s="91">
        <f t="shared" si="383"/>
        <v>0</v>
      </c>
      <c r="S665" s="91">
        <f t="shared" si="383"/>
        <v>0</v>
      </c>
      <c r="T665" s="91">
        <f t="shared" si="383"/>
        <v>0</v>
      </c>
      <c r="U665" s="91">
        <f t="shared" si="383"/>
        <v>0</v>
      </c>
      <c r="V665" s="91">
        <f t="shared" si="383"/>
        <v>0</v>
      </c>
      <c r="W665" s="91">
        <f t="shared" si="383"/>
        <v>0</v>
      </c>
      <c r="X665" s="91">
        <f t="shared" si="383"/>
        <v>9.8099999999999993E-3</v>
      </c>
      <c r="Y665" s="91">
        <f t="shared" si="383"/>
        <v>1.4999999999999999E-4</v>
      </c>
      <c r="Z665" s="91">
        <f t="shared" si="383"/>
        <v>0</v>
      </c>
      <c r="AA665" s="91">
        <f t="shared" si="383"/>
        <v>0</v>
      </c>
    </row>
    <row r="666" spans="1:27" ht="12.75" customHeight="1" outlineLevel="1" x14ac:dyDescent="0.2">
      <c r="A666" s="99" t="s">
        <v>3057</v>
      </c>
      <c r="B666" s="63" t="s">
        <v>238</v>
      </c>
      <c r="C666" s="43" t="s">
        <v>79</v>
      </c>
      <c r="D666" s="44">
        <v>0</v>
      </c>
      <c r="E666" s="44">
        <v>0</v>
      </c>
      <c r="F666" s="44">
        <v>0</v>
      </c>
      <c r="G666" s="44">
        <v>0</v>
      </c>
      <c r="H666" s="44">
        <v>0</v>
      </c>
      <c r="I666" s="44">
        <v>199.38</v>
      </c>
      <c r="J666" s="44">
        <v>187.65</v>
      </c>
      <c r="K666" s="44">
        <v>307.47000000000003</v>
      </c>
      <c r="L666" s="44">
        <v>243.55</v>
      </c>
      <c r="M666" s="44">
        <v>144.61000000000001</v>
      </c>
      <c r="N666" s="44">
        <v>0</v>
      </c>
      <c r="O666" s="44">
        <v>0</v>
      </c>
      <c r="P666" s="44">
        <v>0</v>
      </c>
      <c r="Q666" s="44">
        <v>0</v>
      </c>
      <c r="R666" s="44">
        <v>0</v>
      </c>
      <c r="S666" s="44">
        <v>0</v>
      </c>
      <c r="T666" s="44">
        <v>0</v>
      </c>
      <c r="U666" s="44">
        <v>0</v>
      </c>
      <c r="V666" s="44">
        <v>0</v>
      </c>
      <c r="W666" s="44">
        <v>0</v>
      </c>
      <c r="X666" s="44">
        <v>9.81</v>
      </c>
      <c r="Y666" s="44">
        <v>0.15</v>
      </c>
      <c r="Z666" s="44">
        <v>0</v>
      </c>
      <c r="AA666" s="44">
        <v>0</v>
      </c>
    </row>
    <row r="667" spans="1:27" x14ac:dyDescent="0.2">
      <c r="A667" s="98" t="s">
        <v>3058</v>
      </c>
      <c r="B667" s="28" t="str">
        <f>"13"&amp;"."&amp;$B$801&amp;"."&amp;$B$802</f>
        <v>13.07.2023</v>
      </c>
      <c r="C667" s="90" t="s">
        <v>76</v>
      </c>
      <c r="D667" s="91">
        <f>ROUND((D668)/1000,5)</f>
        <v>0</v>
      </c>
      <c r="E667" s="91">
        <f t="shared" ref="E667:AA667" si="384">ROUND((E668)/1000,5)</f>
        <v>0</v>
      </c>
      <c r="F667" s="91">
        <f t="shared" si="384"/>
        <v>0</v>
      </c>
      <c r="G667" s="91">
        <f t="shared" si="384"/>
        <v>0</v>
      </c>
      <c r="H667" s="91">
        <f t="shared" si="384"/>
        <v>0</v>
      </c>
      <c r="I667" s="91">
        <f t="shared" si="384"/>
        <v>9.3399999999999993E-3</v>
      </c>
      <c r="J667" s="91">
        <f t="shared" si="384"/>
        <v>9.9909999999999999E-2</v>
      </c>
      <c r="K667" s="91">
        <f t="shared" si="384"/>
        <v>0.14613000000000001</v>
      </c>
      <c r="L667" s="91">
        <f t="shared" si="384"/>
        <v>0.10335</v>
      </c>
      <c r="M667" s="91">
        <f t="shared" si="384"/>
        <v>0.12292</v>
      </c>
      <c r="N667" s="91">
        <f t="shared" si="384"/>
        <v>0</v>
      </c>
      <c r="O667" s="91">
        <f t="shared" si="384"/>
        <v>0</v>
      </c>
      <c r="P667" s="91">
        <f t="shared" si="384"/>
        <v>0</v>
      </c>
      <c r="Q667" s="91">
        <f t="shared" si="384"/>
        <v>5.4449999999999998E-2</v>
      </c>
      <c r="R667" s="91">
        <f t="shared" si="384"/>
        <v>1.065E-2</v>
      </c>
      <c r="S667" s="91">
        <f t="shared" si="384"/>
        <v>2.095E-2</v>
      </c>
      <c r="T667" s="91">
        <f t="shared" si="384"/>
        <v>5.4649999999999997E-2</v>
      </c>
      <c r="U667" s="91">
        <f t="shared" si="384"/>
        <v>7.1540000000000006E-2</v>
      </c>
      <c r="V667" s="91">
        <f t="shared" si="384"/>
        <v>8.2320000000000004E-2</v>
      </c>
      <c r="W667" s="91">
        <f t="shared" si="384"/>
        <v>0.12074</v>
      </c>
      <c r="X667" s="91">
        <f t="shared" si="384"/>
        <v>0.14330000000000001</v>
      </c>
      <c r="Y667" s="91">
        <f t="shared" si="384"/>
        <v>9.1319999999999998E-2</v>
      </c>
      <c r="Z667" s="91">
        <f t="shared" si="384"/>
        <v>0</v>
      </c>
      <c r="AA667" s="91">
        <f t="shared" si="384"/>
        <v>0</v>
      </c>
    </row>
    <row r="668" spans="1:27" ht="12.75" customHeight="1" outlineLevel="1" x14ac:dyDescent="0.2">
      <c r="A668" s="99" t="s">
        <v>3059</v>
      </c>
      <c r="B668" s="63" t="s">
        <v>238</v>
      </c>
      <c r="C668" s="43" t="s">
        <v>79</v>
      </c>
      <c r="D668" s="44">
        <v>0</v>
      </c>
      <c r="E668" s="44">
        <v>0</v>
      </c>
      <c r="F668" s="44">
        <v>0</v>
      </c>
      <c r="G668" s="44">
        <v>0</v>
      </c>
      <c r="H668" s="44">
        <v>0</v>
      </c>
      <c r="I668" s="44">
        <v>9.34</v>
      </c>
      <c r="J668" s="44">
        <v>99.91</v>
      </c>
      <c r="K668" s="44">
        <v>146.13</v>
      </c>
      <c r="L668" s="44">
        <v>103.35</v>
      </c>
      <c r="M668" s="44">
        <v>122.92</v>
      </c>
      <c r="N668" s="44">
        <v>0</v>
      </c>
      <c r="O668" s="44">
        <v>0</v>
      </c>
      <c r="P668" s="44">
        <v>0</v>
      </c>
      <c r="Q668" s="44">
        <v>54.45</v>
      </c>
      <c r="R668" s="44">
        <v>10.65</v>
      </c>
      <c r="S668" s="44">
        <v>20.95</v>
      </c>
      <c r="T668" s="44">
        <v>54.65</v>
      </c>
      <c r="U668" s="44">
        <v>71.540000000000006</v>
      </c>
      <c r="V668" s="44">
        <v>82.32</v>
      </c>
      <c r="W668" s="44">
        <v>120.74</v>
      </c>
      <c r="X668" s="44">
        <v>143.30000000000001</v>
      </c>
      <c r="Y668" s="44">
        <v>91.32</v>
      </c>
      <c r="Z668" s="44">
        <v>0</v>
      </c>
      <c r="AA668" s="44">
        <v>0</v>
      </c>
    </row>
    <row r="669" spans="1:27" x14ac:dyDescent="0.2">
      <c r="A669" s="98" t="s">
        <v>3060</v>
      </c>
      <c r="B669" s="28" t="str">
        <f>"14"&amp;"."&amp;$B$801&amp;"."&amp;$B$802</f>
        <v>14.07.2023</v>
      </c>
      <c r="C669" s="90" t="s">
        <v>76</v>
      </c>
      <c r="D669" s="91">
        <f>ROUND((D670)/1000,5)</f>
        <v>0</v>
      </c>
      <c r="E669" s="91">
        <f t="shared" ref="E669:AA669" si="385">ROUND((E670)/1000,5)</f>
        <v>9.085E-2</v>
      </c>
      <c r="F669" s="91">
        <f t="shared" si="385"/>
        <v>0.16825999999999999</v>
      </c>
      <c r="G669" s="91">
        <f t="shared" si="385"/>
        <v>0.13902999999999999</v>
      </c>
      <c r="H669" s="91">
        <f t="shared" si="385"/>
        <v>0.22498000000000001</v>
      </c>
      <c r="I669" s="91">
        <f t="shared" si="385"/>
        <v>0.28072000000000003</v>
      </c>
      <c r="J669" s="91">
        <f t="shared" si="385"/>
        <v>0.21196999999999999</v>
      </c>
      <c r="K669" s="91">
        <f t="shared" si="385"/>
        <v>0.37585000000000002</v>
      </c>
      <c r="L669" s="91">
        <f t="shared" si="385"/>
        <v>0.32652999999999999</v>
      </c>
      <c r="M669" s="91">
        <f t="shared" si="385"/>
        <v>0.15326000000000001</v>
      </c>
      <c r="N669" s="91">
        <f t="shared" si="385"/>
        <v>6.4560000000000006E-2</v>
      </c>
      <c r="O669" s="91">
        <f t="shared" si="385"/>
        <v>3.7999999999999999E-2</v>
      </c>
      <c r="P669" s="91">
        <f t="shared" si="385"/>
        <v>5.6779999999999997E-2</v>
      </c>
      <c r="Q669" s="91">
        <f t="shared" si="385"/>
        <v>5.6210000000000003E-2</v>
      </c>
      <c r="R669" s="91">
        <f t="shared" si="385"/>
        <v>3.7609999999999998E-2</v>
      </c>
      <c r="S669" s="91">
        <f t="shared" si="385"/>
        <v>5.4640000000000001E-2</v>
      </c>
      <c r="T669" s="91">
        <f t="shared" si="385"/>
        <v>4.6649999999999997E-2</v>
      </c>
      <c r="U669" s="91">
        <f t="shared" si="385"/>
        <v>5.9999999999999995E-4</v>
      </c>
      <c r="V669" s="91">
        <f t="shared" si="385"/>
        <v>0</v>
      </c>
      <c r="W669" s="91">
        <f t="shared" si="385"/>
        <v>1.516E-2</v>
      </c>
      <c r="X669" s="91">
        <f t="shared" si="385"/>
        <v>3.4299999999999997E-2</v>
      </c>
      <c r="Y669" s="91">
        <f t="shared" si="385"/>
        <v>0</v>
      </c>
      <c r="Z669" s="91">
        <f t="shared" si="385"/>
        <v>0</v>
      </c>
      <c r="AA669" s="91">
        <f t="shared" si="385"/>
        <v>0</v>
      </c>
    </row>
    <row r="670" spans="1:27" ht="12.75" customHeight="1" outlineLevel="1" x14ac:dyDescent="0.2">
      <c r="A670" s="99" t="s">
        <v>3061</v>
      </c>
      <c r="B670" s="63" t="s">
        <v>238</v>
      </c>
      <c r="C670" s="43" t="s">
        <v>79</v>
      </c>
      <c r="D670" s="44">
        <v>0</v>
      </c>
      <c r="E670" s="44">
        <v>90.85</v>
      </c>
      <c r="F670" s="44">
        <v>168.26</v>
      </c>
      <c r="G670" s="44">
        <v>139.03</v>
      </c>
      <c r="H670" s="44">
        <v>224.98</v>
      </c>
      <c r="I670" s="44">
        <v>280.72000000000003</v>
      </c>
      <c r="J670" s="44">
        <v>211.97</v>
      </c>
      <c r="K670" s="44">
        <v>375.85</v>
      </c>
      <c r="L670" s="44">
        <v>326.52999999999997</v>
      </c>
      <c r="M670" s="44">
        <v>153.26</v>
      </c>
      <c r="N670" s="44">
        <v>64.56</v>
      </c>
      <c r="O670" s="44">
        <v>38</v>
      </c>
      <c r="P670" s="44">
        <v>56.78</v>
      </c>
      <c r="Q670" s="44">
        <v>56.21</v>
      </c>
      <c r="R670" s="44">
        <v>37.61</v>
      </c>
      <c r="S670" s="44">
        <v>54.64</v>
      </c>
      <c r="T670" s="44">
        <v>46.65</v>
      </c>
      <c r="U670" s="44">
        <v>0.6</v>
      </c>
      <c r="V670" s="44">
        <v>0</v>
      </c>
      <c r="W670" s="44">
        <v>15.16</v>
      </c>
      <c r="X670" s="44">
        <v>34.299999999999997</v>
      </c>
      <c r="Y670" s="44">
        <v>0</v>
      </c>
      <c r="Z670" s="44">
        <v>0</v>
      </c>
      <c r="AA670" s="44">
        <v>0</v>
      </c>
    </row>
    <row r="671" spans="1:27" x14ac:dyDescent="0.2">
      <c r="A671" s="98" t="s">
        <v>3062</v>
      </c>
      <c r="B671" s="28" t="str">
        <f>"15"&amp;"."&amp;$B$801&amp;"."&amp;$B$802</f>
        <v>15.07.2023</v>
      </c>
      <c r="C671" s="90" t="s">
        <v>76</v>
      </c>
      <c r="D671" s="91">
        <f>ROUND((D672)/1000,5)</f>
        <v>3.6560000000000002E-2</v>
      </c>
      <c r="E671" s="91">
        <f t="shared" ref="E671:AA671" si="386">ROUND((E672)/1000,5)</f>
        <v>0</v>
      </c>
      <c r="F671" s="91">
        <f t="shared" si="386"/>
        <v>0</v>
      </c>
      <c r="G671" s="91">
        <f t="shared" si="386"/>
        <v>3.041E-2</v>
      </c>
      <c r="H671" s="91">
        <f t="shared" si="386"/>
        <v>3.8859999999999999E-2</v>
      </c>
      <c r="I671" s="91">
        <f t="shared" si="386"/>
        <v>6.4409999999999995E-2</v>
      </c>
      <c r="J671" s="91">
        <f t="shared" si="386"/>
        <v>6.5449999999999994E-2</v>
      </c>
      <c r="K671" s="91">
        <f t="shared" si="386"/>
        <v>7.7549999999999994E-2</v>
      </c>
      <c r="L671" s="91">
        <f t="shared" si="386"/>
        <v>0.15728</v>
      </c>
      <c r="M671" s="91">
        <f t="shared" si="386"/>
        <v>0.24226</v>
      </c>
      <c r="N671" s="91">
        <f t="shared" si="386"/>
        <v>1.9939999999999999E-2</v>
      </c>
      <c r="O671" s="91">
        <f t="shared" si="386"/>
        <v>6.94E-3</v>
      </c>
      <c r="P671" s="91">
        <f t="shared" si="386"/>
        <v>3.3400000000000001E-3</v>
      </c>
      <c r="Q671" s="91">
        <f t="shared" si="386"/>
        <v>0</v>
      </c>
      <c r="R671" s="91">
        <f t="shared" si="386"/>
        <v>9.0000000000000006E-5</v>
      </c>
      <c r="S671" s="91">
        <f t="shared" si="386"/>
        <v>1.8600000000000001E-3</v>
      </c>
      <c r="T671" s="91">
        <f t="shared" si="386"/>
        <v>0</v>
      </c>
      <c r="U671" s="91">
        <f t="shared" si="386"/>
        <v>0</v>
      </c>
      <c r="V671" s="91">
        <f t="shared" si="386"/>
        <v>0</v>
      </c>
      <c r="W671" s="91">
        <f t="shared" si="386"/>
        <v>2.7000000000000001E-3</v>
      </c>
      <c r="X671" s="91">
        <f t="shared" si="386"/>
        <v>0.11107</v>
      </c>
      <c r="Y671" s="91">
        <f t="shared" si="386"/>
        <v>9.7059999999999994E-2</v>
      </c>
      <c r="Z671" s="91">
        <f t="shared" si="386"/>
        <v>0</v>
      </c>
      <c r="AA671" s="91">
        <f t="shared" si="386"/>
        <v>0</v>
      </c>
    </row>
    <row r="672" spans="1:27" ht="12.75" customHeight="1" outlineLevel="1" x14ac:dyDescent="0.2">
      <c r="A672" s="99" t="s">
        <v>3063</v>
      </c>
      <c r="B672" s="63" t="s">
        <v>238</v>
      </c>
      <c r="C672" s="43" t="s">
        <v>79</v>
      </c>
      <c r="D672" s="44">
        <v>36.56</v>
      </c>
      <c r="E672" s="44">
        <v>0</v>
      </c>
      <c r="F672" s="44">
        <v>0</v>
      </c>
      <c r="G672" s="44">
        <v>30.41</v>
      </c>
      <c r="H672" s="44">
        <v>38.86</v>
      </c>
      <c r="I672" s="44">
        <v>64.41</v>
      </c>
      <c r="J672" s="44">
        <v>65.45</v>
      </c>
      <c r="K672" s="44">
        <v>77.55</v>
      </c>
      <c r="L672" s="44">
        <v>157.28</v>
      </c>
      <c r="M672" s="44">
        <v>242.26</v>
      </c>
      <c r="N672" s="44">
        <v>19.940000000000001</v>
      </c>
      <c r="O672" s="44">
        <v>6.94</v>
      </c>
      <c r="P672" s="44">
        <v>3.34</v>
      </c>
      <c r="Q672" s="44">
        <v>0</v>
      </c>
      <c r="R672" s="44">
        <v>0.09</v>
      </c>
      <c r="S672" s="44">
        <v>1.86</v>
      </c>
      <c r="T672" s="44">
        <v>0</v>
      </c>
      <c r="U672" s="44">
        <v>0</v>
      </c>
      <c r="V672" s="44">
        <v>0</v>
      </c>
      <c r="W672" s="44">
        <v>2.7</v>
      </c>
      <c r="X672" s="44">
        <v>111.07</v>
      </c>
      <c r="Y672" s="44">
        <v>97.06</v>
      </c>
      <c r="Z672" s="44">
        <v>0</v>
      </c>
      <c r="AA672" s="44">
        <v>0</v>
      </c>
    </row>
    <row r="673" spans="1:27" x14ac:dyDescent="0.2">
      <c r="A673" s="98" t="s">
        <v>3064</v>
      </c>
      <c r="B673" s="28" t="str">
        <f>"16"&amp;"."&amp;$B$801&amp;"."&amp;$B$802</f>
        <v>16.07.2023</v>
      </c>
      <c r="C673" s="90" t="s">
        <v>76</v>
      </c>
      <c r="D673" s="91">
        <f>ROUND((D674)/1000,5)</f>
        <v>0</v>
      </c>
      <c r="E673" s="91">
        <f t="shared" ref="E673:AA673" si="387">ROUND((E674)/1000,5)</f>
        <v>0</v>
      </c>
      <c r="F673" s="91">
        <f t="shared" si="387"/>
        <v>0</v>
      </c>
      <c r="G673" s="91">
        <f t="shared" si="387"/>
        <v>0</v>
      </c>
      <c r="H673" s="91">
        <f t="shared" si="387"/>
        <v>0</v>
      </c>
      <c r="I673" s="91">
        <f t="shared" si="387"/>
        <v>0</v>
      </c>
      <c r="J673" s="91">
        <f t="shared" si="387"/>
        <v>0</v>
      </c>
      <c r="K673" s="91">
        <f t="shared" si="387"/>
        <v>7.213E-2</v>
      </c>
      <c r="L673" s="91">
        <f t="shared" si="387"/>
        <v>1.7680000000000001E-2</v>
      </c>
      <c r="M673" s="91">
        <f t="shared" si="387"/>
        <v>0</v>
      </c>
      <c r="N673" s="91">
        <f t="shared" si="387"/>
        <v>0</v>
      </c>
      <c r="O673" s="91">
        <f t="shared" si="387"/>
        <v>0</v>
      </c>
      <c r="P673" s="91">
        <f t="shared" si="387"/>
        <v>0</v>
      </c>
      <c r="Q673" s="91">
        <f t="shared" si="387"/>
        <v>0</v>
      </c>
      <c r="R673" s="91">
        <f t="shared" si="387"/>
        <v>0</v>
      </c>
      <c r="S673" s="91">
        <f t="shared" si="387"/>
        <v>0</v>
      </c>
      <c r="T673" s="91">
        <f t="shared" si="387"/>
        <v>0</v>
      </c>
      <c r="U673" s="91">
        <f t="shared" si="387"/>
        <v>0</v>
      </c>
      <c r="V673" s="91">
        <f t="shared" si="387"/>
        <v>0</v>
      </c>
      <c r="W673" s="91">
        <f t="shared" si="387"/>
        <v>0</v>
      </c>
      <c r="X673" s="91">
        <f t="shared" si="387"/>
        <v>2.4000000000000001E-4</v>
      </c>
      <c r="Y673" s="91">
        <f t="shared" si="387"/>
        <v>0</v>
      </c>
      <c r="Z673" s="91">
        <f t="shared" si="387"/>
        <v>0</v>
      </c>
      <c r="AA673" s="91">
        <f t="shared" si="387"/>
        <v>0</v>
      </c>
    </row>
    <row r="674" spans="1:27" ht="12.75" customHeight="1" outlineLevel="1" x14ac:dyDescent="0.2">
      <c r="A674" s="99" t="s">
        <v>3065</v>
      </c>
      <c r="B674" s="63" t="s">
        <v>238</v>
      </c>
      <c r="C674" s="43" t="s">
        <v>79</v>
      </c>
      <c r="D674" s="44">
        <v>0</v>
      </c>
      <c r="E674" s="44">
        <v>0</v>
      </c>
      <c r="F674" s="44">
        <v>0</v>
      </c>
      <c r="G674" s="44">
        <v>0</v>
      </c>
      <c r="H674" s="44">
        <v>0</v>
      </c>
      <c r="I674" s="44">
        <v>0</v>
      </c>
      <c r="J674" s="44">
        <v>0</v>
      </c>
      <c r="K674" s="44">
        <v>72.13</v>
      </c>
      <c r="L674" s="44">
        <v>17.68</v>
      </c>
      <c r="M674" s="44">
        <v>0</v>
      </c>
      <c r="N674" s="44">
        <v>0</v>
      </c>
      <c r="O674" s="44">
        <v>0</v>
      </c>
      <c r="P674" s="44">
        <v>0</v>
      </c>
      <c r="Q674" s="44">
        <v>0</v>
      </c>
      <c r="R674" s="44">
        <v>0</v>
      </c>
      <c r="S674" s="44">
        <v>0</v>
      </c>
      <c r="T674" s="44">
        <v>0</v>
      </c>
      <c r="U674" s="44">
        <v>0</v>
      </c>
      <c r="V674" s="44">
        <v>0</v>
      </c>
      <c r="W674" s="44">
        <v>0</v>
      </c>
      <c r="X674" s="44">
        <v>0.24</v>
      </c>
      <c r="Y674" s="44">
        <v>0</v>
      </c>
      <c r="Z674" s="44">
        <v>0</v>
      </c>
      <c r="AA674" s="44">
        <v>0</v>
      </c>
    </row>
    <row r="675" spans="1:27" x14ac:dyDescent="0.2">
      <c r="A675" s="98" t="s">
        <v>3066</v>
      </c>
      <c r="B675" s="28" t="str">
        <f>"17"&amp;"."&amp;$B$801&amp;"."&amp;$B$802</f>
        <v>17.07.2023</v>
      </c>
      <c r="C675" s="90" t="s">
        <v>76</v>
      </c>
      <c r="D675" s="91">
        <f>ROUND((D676)/1000,5)</f>
        <v>0</v>
      </c>
      <c r="E675" s="91">
        <f t="shared" ref="E675:AA675" si="388">ROUND((E676)/1000,5)</f>
        <v>0</v>
      </c>
      <c r="F675" s="91">
        <f t="shared" si="388"/>
        <v>0</v>
      </c>
      <c r="G675" s="91">
        <f t="shared" si="388"/>
        <v>0</v>
      </c>
      <c r="H675" s="91">
        <f t="shared" si="388"/>
        <v>0</v>
      </c>
      <c r="I675" s="91">
        <f t="shared" si="388"/>
        <v>0.15329999999999999</v>
      </c>
      <c r="J675" s="91">
        <f t="shared" si="388"/>
        <v>7.3349999999999999E-2</v>
      </c>
      <c r="K675" s="91">
        <f t="shared" si="388"/>
        <v>0.13197999999999999</v>
      </c>
      <c r="L675" s="91">
        <f t="shared" si="388"/>
        <v>0.13067999999999999</v>
      </c>
      <c r="M675" s="91">
        <f t="shared" si="388"/>
        <v>0</v>
      </c>
      <c r="N675" s="91">
        <f t="shared" si="388"/>
        <v>0</v>
      </c>
      <c r="O675" s="91">
        <f t="shared" si="388"/>
        <v>0</v>
      </c>
      <c r="P675" s="91">
        <f t="shared" si="388"/>
        <v>0</v>
      </c>
      <c r="Q675" s="91">
        <f t="shared" si="388"/>
        <v>0</v>
      </c>
      <c r="R675" s="91">
        <f t="shared" si="388"/>
        <v>0</v>
      </c>
      <c r="S675" s="91">
        <f t="shared" si="388"/>
        <v>1.553E-2</v>
      </c>
      <c r="T675" s="91">
        <f t="shared" si="388"/>
        <v>0</v>
      </c>
      <c r="U675" s="91">
        <f t="shared" si="388"/>
        <v>0</v>
      </c>
      <c r="V675" s="91">
        <f t="shared" si="388"/>
        <v>0</v>
      </c>
      <c r="W675" s="91">
        <f t="shared" si="388"/>
        <v>0</v>
      </c>
      <c r="X675" s="91">
        <f t="shared" si="388"/>
        <v>4.1779999999999998E-2</v>
      </c>
      <c r="Y675" s="91">
        <f t="shared" si="388"/>
        <v>0</v>
      </c>
      <c r="Z675" s="91">
        <f t="shared" si="388"/>
        <v>0</v>
      </c>
      <c r="AA675" s="91">
        <f t="shared" si="388"/>
        <v>0</v>
      </c>
    </row>
    <row r="676" spans="1:27" ht="12.75" customHeight="1" outlineLevel="1" x14ac:dyDescent="0.2">
      <c r="A676" s="99" t="s">
        <v>3067</v>
      </c>
      <c r="B676" s="63" t="s">
        <v>238</v>
      </c>
      <c r="C676" s="43" t="s">
        <v>79</v>
      </c>
      <c r="D676" s="44">
        <v>0</v>
      </c>
      <c r="E676" s="44">
        <v>0</v>
      </c>
      <c r="F676" s="44">
        <v>0</v>
      </c>
      <c r="G676" s="44">
        <v>0</v>
      </c>
      <c r="H676" s="44">
        <v>0</v>
      </c>
      <c r="I676" s="44">
        <v>153.30000000000001</v>
      </c>
      <c r="J676" s="44">
        <v>73.349999999999994</v>
      </c>
      <c r="K676" s="44">
        <v>131.97999999999999</v>
      </c>
      <c r="L676" s="44">
        <v>130.68</v>
      </c>
      <c r="M676" s="44">
        <v>0</v>
      </c>
      <c r="N676" s="44">
        <v>0</v>
      </c>
      <c r="O676" s="44">
        <v>0</v>
      </c>
      <c r="P676" s="44">
        <v>0</v>
      </c>
      <c r="Q676" s="44">
        <v>0</v>
      </c>
      <c r="R676" s="44">
        <v>0</v>
      </c>
      <c r="S676" s="44">
        <v>15.53</v>
      </c>
      <c r="T676" s="44">
        <v>0</v>
      </c>
      <c r="U676" s="44">
        <v>0</v>
      </c>
      <c r="V676" s="44">
        <v>0</v>
      </c>
      <c r="W676" s="44">
        <v>0</v>
      </c>
      <c r="X676" s="44">
        <v>41.78</v>
      </c>
      <c r="Y676" s="44">
        <v>0</v>
      </c>
      <c r="Z676" s="44">
        <v>0</v>
      </c>
      <c r="AA676" s="44">
        <v>0</v>
      </c>
    </row>
    <row r="677" spans="1:27" x14ac:dyDescent="0.2">
      <c r="A677" s="98" t="s">
        <v>3068</v>
      </c>
      <c r="B677" s="28" t="str">
        <f>"18"&amp;"."&amp;$B$801&amp;"."&amp;$B$802</f>
        <v>18.07.2023</v>
      </c>
      <c r="C677" s="90" t="s">
        <v>76</v>
      </c>
      <c r="D677" s="91">
        <f>ROUND((D678)/1000,5)</f>
        <v>0</v>
      </c>
      <c r="E677" s="91">
        <f t="shared" ref="E677:AA677" si="389">ROUND((E678)/1000,5)</f>
        <v>0</v>
      </c>
      <c r="F677" s="91">
        <f t="shared" si="389"/>
        <v>0</v>
      </c>
      <c r="G677" s="91">
        <f t="shared" si="389"/>
        <v>0</v>
      </c>
      <c r="H677" s="91">
        <f t="shared" si="389"/>
        <v>0</v>
      </c>
      <c r="I677" s="91">
        <f t="shared" si="389"/>
        <v>0.13730999999999999</v>
      </c>
      <c r="J677" s="91">
        <f t="shared" si="389"/>
        <v>0.18451999999999999</v>
      </c>
      <c r="K677" s="91">
        <f t="shared" si="389"/>
        <v>0.21146999999999999</v>
      </c>
      <c r="L677" s="91">
        <f t="shared" si="389"/>
        <v>0.31176999999999999</v>
      </c>
      <c r="M677" s="91">
        <f t="shared" si="389"/>
        <v>0.13800000000000001</v>
      </c>
      <c r="N677" s="91">
        <f t="shared" si="389"/>
        <v>0.1055</v>
      </c>
      <c r="O677" s="91">
        <f t="shared" si="389"/>
        <v>6.0929999999999998E-2</v>
      </c>
      <c r="P677" s="91">
        <f t="shared" si="389"/>
        <v>6.6699999999999995E-2</v>
      </c>
      <c r="Q677" s="91">
        <f t="shared" si="389"/>
        <v>6.3420000000000004E-2</v>
      </c>
      <c r="R677" s="91">
        <f t="shared" si="389"/>
        <v>0.33851999999999999</v>
      </c>
      <c r="S677" s="91">
        <f t="shared" si="389"/>
        <v>0.35182000000000002</v>
      </c>
      <c r="T677" s="91">
        <f t="shared" si="389"/>
        <v>6.0659999999999999E-2</v>
      </c>
      <c r="U677" s="91">
        <f t="shared" si="389"/>
        <v>7.0389999999999994E-2</v>
      </c>
      <c r="V677" s="91">
        <f t="shared" si="389"/>
        <v>3.5430000000000003E-2</v>
      </c>
      <c r="W677" s="91">
        <f t="shared" si="389"/>
        <v>2.8340000000000001E-2</v>
      </c>
      <c r="X677" s="91">
        <f t="shared" si="389"/>
        <v>7.775E-2</v>
      </c>
      <c r="Y677" s="91">
        <f t="shared" si="389"/>
        <v>2.9659999999999999E-2</v>
      </c>
      <c r="Z677" s="91">
        <f t="shared" si="389"/>
        <v>0</v>
      </c>
      <c r="AA677" s="91">
        <f t="shared" si="389"/>
        <v>0</v>
      </c>
    </row>
    <row r="678" spans="1:27" ht="12.75" customHeight="1" outlineLevel="1" x14ac:dyDescent="0.2">
      <c r="A678" s="99" t="s">
        <v>3069</v>
      </c>
      <c r="B678" s="63" t="s">
        <v>238</v>
      </c>
      <c r="C678" s="43" t="s">
        <v>79</v>
      </c>
      <c r="D678" s="44">
        <v>0</v>
      </c>
      <c r="E678" s="44">
        <v>0</v>
      </c>
      <c r="F678" s="44">
        <v>0</v>
      </c>
      <c r="G678" s="44">
        <v>0</v>
      </c>
      <c r="H678" s="44">
        <v>0</v>
      </c>
      <c r="I678" s="44">
        <v>137.31</v>
      </c>
      <c r="J678" s="44">
        <v>184.52</v>
      </c>
      <c r="K678" s="44">
        <v>211.47</v>
      </c>
      <c r="L678" s="44">
        <v>311.77</v>
      </c>
      <c r="M678" s="44">
        <v>138</v>
      </c>
      <c r="N678" s="44">
        <v>105.5</v>
      </c>
      <c r="O678" s="44">
        <v>60.93</v>
      </c>
      <c r="P678" s="44">
        <v>66.7</v>
      </c>
      <c r="Q678" s="44">
        <v>63.42</v>
      </c>
      <c r="R678" s="44">
        <v>338.52</v>
      </c>
      <c r="S678" s="44">
        <v>351.82</v>
      </c>
      <c r="T678" s="44">
        <v>60.66</v>
      </c>
      <c r="U678" s="44">
        <v>70.39</v>
      </c>
      <c r="V678" s="44">
        <v>35.43</v>
      </c>
      <c r="W678" s="44">
        <v>28.34</v>
      </c>
      <c r="X678" s="44">
        <v>77.75</v>
      </c>
      <c r="Y678" s="44">
        <v>29.66</v>
      </c>
      <c r="Z678" s="44">
        <v>0</v>
      </c>
      <c r="AA678" s="44">
        <v>0</v>
      </c>
    </row>
    <row r="679" spans="1:27" x14ac:dyDescent="0.2">
      <c r="A679" s="98" t="s">
        <v>3070</v>
      </c>
      <c r="B679" s="28" t="str">
        <f>"19"&amp;"."&amp;$B$801&amp;"."&amp;$B$802</f>
        <v>19.07.2023</v>
      </c>
      <c r="C679" s="90" t="s">
        <v>76</v>
      </c>
      <c r="D679" s="91">
        <f>ROUND((D680)/1000,5)</f>
        <v>0</v>
      </c>
      <c r="E679" s="91">
        <f t="shared" ref="E679:AA679" si="390">ROUND((E680)/1000,5)</f>
        <v>0</v>
      </c>
      <c r="F679" s="91">
        <f t="shared" si="390"/>
        <v>0</v>
      </c>
      <c r="G679" s="91">
        <f t="shared" si="390"/>
        <v>0</v>
      </c>
      <c r="H679" s="91">
        <f t="shared" si="390"/>
        <v>0</v>
      </c>
      <c r="I679" s="91">
        <f t="shared" si="390"/>
        <v>9.6579999999999999E-2</v>
      </c>
      <c r="J679" s="91">
        <f t="shared" si="390"/>
        <v>0.13961999999999999</v>
      </c>
      <c r="K679" s="91">
        <f t="shared" si="390"/>
        <v>0.13188</v>
      </c>
      <c r="L679" s="91">
        <f t="shared" si="390"/>
        <v>0.18029999999999999</v>
      </c>
      <c r="M679" s="91">
        <f t="shared" si="390"/>
        <v>7.5700000000000003E-3</v>
      </c>
      <c r="N679" s="91">
        <f t="shared" si="390"/>
        <v>0</v>
      </c>
      <c r="O679" s="91">
        <f t="shared" si="390"/>
        <v>0</v>
      </c>
      <c r="P679" s="91">
        <f t="shared" si="390"/>
        <v>0</v>
      </c>
      <c r="Q679" s="91">
        <f t="shared" si="390"/>
        <v>0</v>
      </c>
      <c r="R679" s="91">
        <f t="shared" si="390"/>
        <v>0</v>
      </c>
      <c r="S679" s="91">
        <f t="shared" si="390"/>
        <v>0</v>
      </c>
      <c r="T679" s="91">
        <f t="shared" si="390"/>
        <v>0</v>
      </c>
      <c r="U679" s="91">
        <f t="shared" si="390"/>
        <v>6.2E-4</v>
      </c>
      <c r="V679" s="91">
        <f t="shared" si="390"/>
        <v>0</v>
      </c>
      <c r="W679" s="91">
        <f t="shared" si="390"/>
        <v>0</v>
      </c>
      <c r="X679" s="91">
        <f t="shared" si="390"/>
        <v>7.8600000000000007E-3</v>
      </c>
      <c r="Y679" s="91">
        <f t="shared" si="390"/>
        <v>0</v>
      </c>
      <c r="Z679" s="91">
        <f t="shared" si="390"/>
        <v>0</v>
      </c>
      <c r="AA679" s="91">
        <f t="shared" si="390"/>
        <v>0</v>
      </c>
    </row>
    <row r="680" spans="1:27" ht="12.75" customHeight="1" outlineLevel="1" x14ac:dyDescent="0.2">
      <c r="A680" s="99" t="s">
        <v>3071</v>
      </c>
      <c r="B680" s="63" t="s">
        <v>238</v>
      </c>
      <c r="C680" s="43" t="s">
        <v>79</v>
      </c>
      <c r="D680" s="44">
        <v>0</v>
      </c>
      <c r="E680" s="44">
        <v>0</v>
      </c>
      <c r="F680" s="44">
        <v>0</v>
      </c>
      <c r="G680" s="44">
        <v>0</v>
      </c>
      <c r="H680" s="44">
        <v>0</v>
      </c>
      <c r="I680" s="44">
        <v>96.58</v>
      </c>
      <c r="J680" s="44">
        <v>139.62</v>
      </c>
      <c r="K680" s="44">
        <v>131.88</v>
      </c>
      <c r="L680" s="44">
        <v>180.3</v>
      </c>
      <c r="M680" s="44">
        <v>7.57</v>
      </c>
      <c r="N680" s="44">
        <v>0</v>
      </c>
      <c r="O680" s="44">
        <v>0</v>
      </c>
      <c r="P680" s="44">
        <v>0</v>
      </c>
      <c r="Q680" s="44">
        <v>0</v>
      </c>
      <c r="R680" s="44">
        <v>0</v>
      </c>
      <c r="S680" s="44">
        <v>0</v>
      </c>
      <c r="T680" s="44">
        <v>0</v>
      </c>
      <c r="U680" s="44">
        <v>0.62</v>
      </c>
      <c r="V680" s="44">
        <v>0</v>
      </c>
      <c r="W680" s="44">
        <v>0</v>
      </c>
      <c r="X680" s="44">
        <v>7.86</v>
      </c>
      <c r="Y680" s="44">
        <v>0</v>
      </c>
      <c r="Z680" s="44">
        <v>0</v>
      </c>
      <c r="AA680" s="44">
        <v>0</v>
      </c>
    </row>
    <row r="681" spans="1:27" x14ac:dyDescent="0.2">
      <c r="A681" s="98" t="s">
        <v>3072</v>
      </c>
      <c r="B681" s="28" t="str">
        <f>"20"&amp;"."&amp;$B$801&amp;"."&amp;$B$802</f>
        <v>20.07.2023</v>
      </c>
      <c r="C681" s="90" t="s">
        <v>76</v>
      </c>
      <c r="D681" s="91">
        <f>ROUND((D682)/1000,5)</f>
        <v>0</v>
      </c>
      <c r="E681" s="91">
        <f t="shared" ref="E681:AA681" si="391">ROUND((E682)/1000,5)</f>
        <v>0</v>
      </c>
      <c r="F681" s="91">
        <f t="shared" si="391"/>
        <v>0.10983999999999999</v>
      </c>
      <c r="G681" s="91">
        <f t="shared" si="391"/>
        <v>3.705E-2</v>
      </c>
      <c r="H681" s="91">
        <f t="shared" si="391"/>
        <v>0.16775999999999999</v>
      </c>
      <c r="I681" s="91">
        <f t="shared" si="391"/>
        <v>0.24193999999999999</v>
      </c>
      <c r="J681" s="91">
        <f t="shared" si="391"/>
        <v>0.32990000000000003</v>
      </c>
      <c r="K681" s="91">
        <f t="shared" si="391"/>
        <v>0.22492999999999999</v>
      </c>
      <c r="L681" s="91">
        <f t="shared" si="391"/>
        <v>0.21425</v>
      </c>
      <c r="M681" s="91">
        <f t="shared" si="391"/>
        <v>6.7589999999999997E-2</v>
      </c>
      <c r="N681" s="91">
        <f t="shared" si="391"/>
        <v>6.5659999999999996E-2</v>
      </c>
      <c r="O681" s="91">
        <f t="shared" si="391"/>
        <v>2.35E-2</v>
      </c>
      <c r="P681" s="91">
        <f t="shared" si="391"/>
        <v>1.537E-2</v>
      </c>
      <c r="Q681" s="91">
        <f t="shared" si="391"/>
        <v>3.6740000000000002E-2</v>
      </c>
      <c r="R681" s="91">
        <f t="shared" si="391"/>
        <v>8.1309999999999993E-2</v>
      </c>
      <c r="S681" s="91">
        <f t="shared" si="391"/>
        <v>3.9539999999999999E-2</v>
      </c>
      <c r="T681" s="91">
        <f t="shared" si="391"/>
        <v>1.6800000000000001E-3</v>
      </c>
      <c r="U681" s="91">
        <f t="shared" si="391"/>
        <v>0</v>
      </c>
      <c r="V681" s="91">
        <f t="shared" si="391"/>
        <v>1.17E-2</v>
      </c>
      <c r="W681" s="91">
        <f t="shared" si="391"/>
        <v>0</v>
      </c>
      <c r="X681" s="91">
        <f t="shared" si="391"/>
        <v>0</v>
      </c>
      <c r="Y681" s="91">
        <f t="shared" si="391"/>
        <v>0</v>
      </c>
      <c r="Z681" s="91">
        <f t="shared" si="391"/>
        <v>0</v>
      </c>
      <c r="AA681" s="91">
        <f t="shared" si="391"/>
        <v>0</v>
      </c>
    </row>
    <row r="682" spans="1:27" ht="12.75" customHeight="1" outlineLevel="1" x14ac:dyDescent="0.2">
      <c r="A682" s="99" t="s">
        <v>3073</v>
      </c>
      <c r="B682" s="63" t="s">
        <v>238</v>
      </c>
      <c r="C682" s="43" t="s">
        <v>79</v>
      </c>
      <c r="D682" s="44">
        <v>0</v>
      </c>
      <c r="E682" s="44">
        <v>0</v>
      </c>
      <c r="F682" s="44">
        <v>109.84</v>
      </c>
      <c r="G682" s="44">
        <v>37.049999999999997</v>
      </c>
      <c r="H682" s="44">
        <v>167.76</v>
      </c>
      <c r="I682" s="44">
        <v>241.94</v>
      </c>
      <c r="J682" s="44">
        <v>329.9</v>
      </c>
      <c r="K682" s="44">
        <v>224.93</v>
      </c>
      <c r="L682" s="44">
        <v>214.25</v>
      </c>
      <c r="M682" s="44">
        <v>67.59</v>
      </c>
      <c r="N682" s="44">
        <v>65.66</v>
      </c>
      <c r="O682" s="44">
        <v>23.5</v>
      </c>
      <c r="P682" s="44">
        <v>15.37</v>
      </c>
      <c r="Q682" s="44">
        <v>36.74</v>
      </c>
      <c r="R682" s="44">
        <v>81.31</v>
      </c>
      <c r="S682" s="44">
        <v>39.54</v>
      </c>
      <c r="T682" s="44">
        <v>1.68</v>
      </c>
      <c r="U682" s="44">
        <v>0</v>
      </c>
      <c r="V682" s="44">
        <v>11.7</v>
      </c>
      <c r="W682" s="44">
        <v>0</v>
      </c>
      <c r="X682" s="44">
        <v>0</v>
      </c>
      <c r="Y682" s="44">
        <v>0</v>
      </c>
      <c r="Z682" s="44">
        <v>0</v>
      </c>
      <c r="AA682" s="44">
        <v>0</v>
      </c>
    </row>
    <row r="683" spans="1:27" x14ac:dyDescent="0.2">
      <c r="A683" s="98" t="s">
        <v>3074</v>
      </c>
      <c r="B683" s="28" t="str">
        <f>"21"&amp;"."&amp;$B$801&amp;"."&amp;$B$802</f>
        <v>21.07.2023</v>
      </c>
      <c r="C683" s="90" t="s">
        <v>76</v>
      </c>
      <c r="D683" s="91">
        <f>ROUND((D684)/1000,5)</f>
        <v>0</v>
      </c>
      <c r="E683" s="91">
        <f t="shared" ref="E683:AA683" si="392">ROUND((E684)/1000,5)</f>
        <v>0</v>
      </c>
      <c r="F683" s="91">
        <f t="shared" si="392"/>
        <v>0</v>
      </c>
      <c r="G683" s="91">
        <f t="shared" si="392"/>
        <v>0</v>
      </c>
      <c r="H683" s="91">
        <f t="shared" si="392"/>
        <v>0</v>
      </c>
      <c r="I683" s="91">
        <f t="shared" si="392"/>
        <v>0.11792999999999999</v>
      </c>
      <c r="J683" s="91">
        <f t="shared" si="392"/>
        <v>0.19893</v>
      </c>
      <c r="K683" s="91">
        <f t="shared" si="392"/>
        <v>3.805E-2</v>
      </c>
      <c r="L683" s="91">
        <f t="shared" si="392"/>
        <v>0.10498</v>
      </c>
      <c r="M683" s="91">
        <f t="shared" si="392"/>
        <v>3.62E-3</v>
      </c>
      <c r="N683" s="91">
        <f t="shared" si="392"/>
        <v>2.2000000000000001E-3</v>
      </c>
      <c r="O683" s="91">
        <f t="shared" si="392"/>
        <v>0</v>
      </c>
      <c r="P683" s="91">
        <f t="shared" si="392"/>
        <v>4.81E-3</v>
      </c>
      <c r="Q683" s="91">
        <f t="shared" si="392"/>
        <v>1.8000000000000001E-4</v>
      </c>
      <c r="R683" s="91">
        <f t="shared" si="392"/>
        <v>4.1999999999999997E-3</v>
      </c>
      <c r="S683" s="91">
        <f t="shared" si="392"/>
        <v>1.2099999999999999E-3</v>
      </c>
      <c r="T683" s="91">
        <f t="shared" si="392"/>
        <v>0</v>
      </c>
      <c r="U683" s="91">
        <f t="shared" si="392"/>
        <v>0</v>
      </c>
      <c r="V683" s="91">
        <f t="shared" si="392"/>
        <v>0</v>
      </c>
      <c r="W683" s="91">
        <f t="shared" si="392"/>
        <v>0</v>
      </c>
      <c r="X683" s="91">
        <f t="shared" si="392"/>
        <v>0</v>
      </c>
      <c r="Y683" s="91">
        <f t="shared" si="392"/>
        <v>0</v>
      </c>
      <c r="Z683" s="91">
        <f t="shared" si="392"/>
        <v>0</v>
      </c>
      <c r="AA683" s="91">
        <f t="shared" si="392"/>
        <v>0</v>
      </c>
    </row>
    <row r="684" spans="1:27" ht="12.75" customHeight="1" outlineLevel="1" x14ac:dyDescent="0.2">
      <c r="A684" s="99" t="s">
        <v>3075</v>
      </c>
      <c r="B684" s="63" t="s">
        <v>238</v>
      </c>
      <c r="C684" s="43" t="s">
        <v>79</v>
      </c>
      <c r="D684" s="44">
        <v>0</v>
      </c>
      <c r="E684" s="44">
        <v>0</v>
      </c>
      <c r="F684" s="44">
        <v>0</v>
      </c>
      <c r="G684" s="44">
        <v>0</v>
      </c>
      <c r="H684" s="44">
        <v>0</v>
      </c>
      <c r="I684" s="44">
        <v>117.93</v>
      </c>
      <c r="J684" s="44">
        <v>198.93</v>
      </c>
      <c r="K684" s="44">
        <v>38.049999999999997</v>
      </c>
      <c r="L684" s="44">
        <v>104.98</v>
      </c>
      <c r="M684" s="44">
        <v>3.62</v>
      </c>
      <c r="N684" s="44">
        <v>2.2000000000000002</v>
      </c>
      <c r="O684" s="44">
        <v>0</v>
      </c>
      <c r="P684" s="44">
        <v>4.8099999999999996</v>
      </c>
      <c r="Q684" s="44">
        <v>0.18</v>
      </c>
      <c r="R684" s="44">
        <v>4.2</v>
      </c>
      <c r="S684" s="44">
        <v>1.21</v>
      </c>
      <c r="T684" s="44">
        <v>0</v>
      </c>
      <c r="U684" s="44">
        <v>0</v>
      </c>
      <c r="V684" s="44">
        <v>0</v>
      </c>
      <c r="W684" s="44">
        <v>0</v>
      </c>
      <c r="X684" s="44">
        <v>0</v>
      </c>
      <c r="Y684" s="44">
        <v>0</v>
      </c>
      <c r="Z684" s="44">
        <v>0</v>
      </c>
      <c r="AA684" s="44">
        <v>0</v>
      </c>
    </row>
    <row r="685" spans="1:27" x14ac:dyDescent="0.2">
      <c r="A685" s="98" t="s">
        <v>3076</v>
      </c>
      <c r="B685" s="28" t="str">
        <f>"22"&amp;"."&amp;$B$801&amp;"."&amp;$B$802</f>
        <v>22.07.2023</v>
      </c>
      <c r="C685" s="90" t="s">
        <v>76</v>
      </c>
      <c r="D685" s="91">
        <f>ROUND((D686)/1000,5)</f>
        <v>0</v>
      </c>
      <c r="E685" s="91">
        <f t="shared" ref="E685:AA685" si="393">ROUND((E686)/1000,5)</f>
        <v>0</v>
      </c>
      <c r="F685" s="91">
        <f t="shared" si="393"/>
        <v>0</v>
      </c>
      <c r="G685" s="91">
        <f t="shared" si="393"/>
        <v>0</v>
      </c>
      <c r="H685" s="91">
        <f t="shared" si="393"/>
        <v>0</v>
      </c>
      <c r="I685" s="91">
        <f t="shared" si="393"/>
        <v>0.12424</v>
      </c>
      <c r="J685" s="91">
        <f t="shared" si="393"/>
        <v>0</v>
      </c>
      <c r="K685" s="91">
        <f t="shared" si="393"/>
        <v>1.7069999999999998E-2</v>
      </c>
      <c r="L685" s="91">
        <f t="shared" si="393"/>
        <v>0.18783</v>
      </c>
      <c r="M685" s="91">
        <f t="shared" si="393"/>
        <v>0</v>
      </c>
      <c r="N685" s="91">
        <f t="shared" si="393"/>
        <v>0</v>
      </c>
      <c r="O685" s="91">
        <f t="shared" si="393"/>
        <v>0</v>
      </c>
      <c r="P685" s="91">
        <f t="shared" si="393"/>
        <v>0</v>
      </c>
      <c r="Q685" s="91">
        <f t="shared" si="393"/>
        <v>0</v>
      </c>
      <c r="R685" s="91">
        <f t="shared" si="393"/>
        <v>0</v>
      </c>
      <c r="S685" s="91">
        <f t="shared" si="393"/>
        <v>0</v>
      </c>
      <c r="T685" s="91">
        <f t="shared" si="393"/>
        <v>0</v>
      </c>
      <c r="U685" s="91">
        <f t="shared" si="393"/>
        <v>0</v>
      </c>
      <c r="V685" s="91">
        <f t="shared" si="393"/>
        <v>0</v>
      </c>
      <c r="W685" s="91">
        <f t="shared" si="393"/>
        <v>0</v>
      </c>
      <c r="X685" s="91">
        <f t="shared" si="393"/>
        <v>0</v>
      </c>
      <c r="Y685" s="91">
        <f t="shared" si="393"/>
        <v>0</v>
      </c>
      <c r="Z685" s="91">
        <f t="shared" si="393"/>
        <v>0</v>
      </c>
      <c r="AA685" s="91">
        <f t="shared" si="393"/>
        <v>0</v>
      </c>
    </row>
    <row r="686" spans="1:27" ht="12.75" customHeight="1" outlineLevel="1" x14ac:dyDescent="0.2">
      <c r="A686" s="99" t="s">
        <v>3077</v>
      </c>
      <c r="B686" s="63" t="s">
        <v>238</v>
      </c>
      <c r="C686" s="43" t="s">
        <v>79</v>
      </c>
      <c r="D686" s="44">
        <v>0</v>
      </c>
      <c r="E686" s="44">
        <v>0</v>
      </c>
      <c r="F686" s="44">
        <v>0</v>
      </c>
      <c r="G686" s="44">
        <v>0</v>
      </c>
      <c r="H686" s="44">
        <v>0</v>
      </c>
      <c r="I686" s="44">
        <v>124.24</v>
      </c>
      <c r="J686" s="44">
        <v>0</v>
      </c>
      <c r="K686" s="44">
        <v>17.07</v>
      </c>
      <c r="L686" s="44">
        <v>187.83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44">
        <v>0</v>
      </c>
      <c r="W686" s="44">
        <v>0</v>
      </c>
      <c r="X686" s="44">
        <v>0</v>
      </c>
      <c r="Y686" s="44">
        <v>0</v>
      </c>
      <c r="Z686" s="44">
        <v>0</v>
      </c>
      <c r="AA686" s="44">
        <v>0</v>
      </c>
    </row>
    <row r="687" spans="1:27" x14ac:dyDescent="0.2">
      <c r="A687" s="98" t="s">
        <v>3078</v>
      </c>
      <c r="B687" s="28" t="str">
        <f>"23"&amp;"."&amp;$B$801&amp;"."&amp;$B$802</f>
        <v>23.07.2023</v>
      </c>
      <c r="C687" s="90" t="s">
        <v>76</v>
      </c>
      <c r="D687" s="91">
        <f>ROUND((D688)/1000,5)</f>
        <v>0</v>
      </c>
      <c r="E687" s="91">
        <f t="shared" ref="E687:AA687" si="394">ROUND((E688)/1000,5)</f>
        <v>0</v>
      </c>
      <c r="F687" s="91">
        <f t="shared" si="394"/>
        <v>0</v>
      </c>
      <c r="G687" s="91">
        <f t="shared" si="394"/>
        <v>0</v>
      </c>
      <c r="H687" s="91">
        <f t="shared" si="394"/>
        <v>0</v>
      </c>
      <c r="I687" s="91">
        <f t="shared" si="394"/>
        <v>0.12592999999999999</v>
      </c>
      <c r="J687" s="91">
        <f t="shared" si="394"/>
        <v>0.12756999999999999</v>
      </c>
      <c r="K687" s="91">
        <f t="shared" si="394"/>
        <v>0.12209</v>
      </c>
      <c r="L687" s="91">
        <f t="shared" si="394"/>
        <v>0.13389999999999999</v>
      </c>
      <c r="M687" s="91">
        <f t="shared" si="394"/>
        <v>0.12407</v>
      </c>
      <c r="N687" s="91">
        <f t="shared" si="394"/>
        <v>0</v>
      </c>
      <c r="O687" s="91">
        <f t="shared" si="394"/>
        <v>0</v>
      </c>
      <c r="P687" s="91">
        <f t="shared" si="394"/>
        <v>0</v>
      </c>
      <c r="Q687" s="91">
        <f t="shared" si="394"/>
        <v>0</v>
      </c>
      <c r="R687" s="91">
        <f t="shared" si="394"/>
        <v>0</v>
      </c>
      <c r="S687" s="91">
        <f t="shared" si="394"/>
        <v>5.4200000000000003E-3</v>
      </c>
      <c r="T687" s="91">
        <f t="shared" si="394"/>
        <v>0</v>
      </c>
      <c r="U687" s="91">
        <f t="shared" si="394"/>
        <v>0</v>
      </c>
      <c r="V687" s="91">
        <f t="shared" si="394"/>
        <v>0</v>
      </c>
      <c r="W687" s="91">
        <f t="shared" si="394"/>
        <v>0</v>
      </c>
      <c r="X687" s="91">
        <f t="shared" si="394"/>
        <v>0</v>
      </c>
      <c r="Y687" s="91">
        <f t="shared" si="394"/>
        <v>0</v>
      </c>
      <c r="Z687" s="91">
        <f t="shared" si="394"/>
        <v>0</v>
      </c>
      <c r="AA687" s="91">
        <f t="shared" si="394"/>
        <v>0</v>
      </c>
    </row>
    <row r="688" spans="1:27" ht="12.75" customHeight="1" outlineLevel="1" x14ac:dyDescent="0.2">
      <c r="A688" s="99" t="s">
        <v>3079</v>
      </c>
      <c r="B688" s="63" t="s">
        <v>238</v>
      </c>
      <c r="C688" s="43" t="s">
        <v>79</v>
      </c>
      <c r="D688" s="44">
        <v>0</v>
      </c>
      <c r="E688" s="44">
        <v>0</v>
      </c>
      <c r="F688" s="44">
        <v>0</v>
      </c>
      <c r="G688" s="44">
        <v>0</v>
      </c>
      <c r="H688" s="44">
        <v>0</v>
      </c>
      <c r="I688" s="44">
        <v>125.93</v>
      </c>
      <c r="J688" s="44">
        <v>127.57</v>
      </c>
      <c r="K688" s="44">
        <v>122.09</v>
      </c>
      <c r="L688" s="44">
        <v>133.9</v>
      </c>
      <c r="M688" s="44">
        <v>124.07</v>
      </c>
      <c r="N688" s="44">
        <v>0</v>
      </c>
      <c r="O688" s="44">
        <v>0</v>
      </c>
      <c r="P688" s="44">
        <v>0</v>
      </c>
      <c r="Q688" s="44">
        <v>0</v>
      </c>
      <c r="R688" s="44">
        <v>0</v>
      </c>
      <c r="S688" s="44">
        <v>5.42</v>
      </c>
      <c r="T688" s="44">
        <v>0</v>
      </c>
      <c r="U688" s="44">
        <v>0</v>
      </c>
      <c r="V688" s="44">
        <v>0</v>
      </c>
      <c r="W688" s="44">
        <v>0</v>
      </c>
      <c r="X688" s="44">
        <v>0</v>
      </c>
      <c r="Y688" s="44">
        <v>0</v>
      </c>
      <c r="Z688" s="44">
        <v>0</v>
      </c>
      <c r="AA688" s="44">
        <v>0</v>
      </c>
    </row>
    <row r="689" spans="1:27" x14ac:dyDescent="0.2">
      <c r="A689" s="98" t="s">
        <v>3080</v>
      </c>
      <c r="B689" s="28" t="str">
        <f>"24"&amp;"."&amp;$B$801&amp;"."&amp;$B$802</f>
        <v>24.07.2023</v>
      </c>
      <c r="C689" s="90" t="s">
        <v>76</v>
      </c>
      <c r="D689" s="91">
        <f>ROUND((D690)/1000,5)</f>
        <v>0</v>
      </c>
      <c r="E689" s="91">
        <f t="shared" ref="E689:AA689" si="395">ROUND((E690)/1000,5)</f>
        <v>0</v>
      </c>
      <c r="F689" s="91">
        <f t="shared" si="395"/>
        <v>0</v>
      </c>
      <c r="G689" s="91">
        <f t="shared" si="395"/>
        <v>0</v>
      </c>
      <c r="H689" s="91">
        <f t="shared" si="395"/>
        <v>0</v>
      </c>
      <c r="I689" s="91">
        <f t="shared" si="395"/>
        <v>0.10882</v>
      </c>
      <c r="J689" s="91">
        <f t="shared" si="395"/>
        <v>1.8799999999999999E-3</v>
      </c>
      <c r="K689" s="91">
        <f t="shared" si="395"/>
        <v>0.11988</v>
      </c>
      <c r="L689" s="91">
        <f t="shared" si="395"/>
        <v>7.8240000000000004E-2</v>
      </c>
      <c r="M689" s="91">
        <f t="shared" si="395"/>
        <v>0</v>
      </c>
      <c r="N689" s="91">
        <f t="shared" si="395"/>
        <v>0</v>
      </c>
      <c r="O689" s="91">
        <f t="shared" si="395"/>
        <v>0</v>
      </c>
      <c r="P689" s="91">
        <f t="shared" si="395"/>
        <v>0</v>
      </c>
      <c r="Q689" s="91">
        <f t="shared" si="395"/>
        <v>0</v>
      </c>
      <c r="R689" s="91">
        <f t="shared" si="395"/>
        <v>0</v>
      </c>
      <c r="S689" s="91">
        <f t="shared" si="395"/>
        <v>0</v>
      </c>
      <c r="T689" s="91">
        <f t="shared" si="395"/>
        <v>0</v>
      </c>
      <c r="U689" s="91">
        <f t="shared" si="395"/>
        <v>0</v>
      </c>
      <c r="V689" s="91">
        <f t="shared" si="395"/>
        <v>0</v>
      </c>
      <c r="W689" s="91">
        <f t="shared" si="395"/>
        <v>1.4370000000000001E-2</v>
      </c>
      <c r="X689" s="91">
        <f t="shared" si="395"/>
        <v>0.13683000000000001</v>
      </c>
      <c r="Y689" s="91">
        <f t="shared" si="395"/>
        <v>0</v>
      </c>
      <c r="Z689" s="91">
        <f t="shared" si="395"/>
        <v>0</v>
      </c>
      <c r="AA689" s="91">
        <f t="shared" si="395"/>
        <v>0</v>
      </c>
    </row>
    <row r="690" spans="1:27" ht="12.75" customHeight="1" outlineLevel="1" x14ac:dyDescent="0.2">
      <c r="A690" s="99" t="s">
        <v>3081</v>
      </c>
      <c r="B690" s="63" t="s">
        <v>238</v>
      </c>
      <c r="C690" s="43" t="s">
        <v>79</v>
      </c>
      <c r="D690" s="44">
        <v>0</v>
      </c>
      <c r="E690" s="44">
        <v>0</v>
      </c>
      <c r="F690" s="44">
        <v>0</v>
      </c>
      <c r="G690" s="44">
        <v>0</v>
      </c>
      <c r="H690" s="44">
        <v>0</v>
      </c>
      <c r="I690" s="44">
        <v>108.82</v>
      </c>
      <c r="J690" s="44">
        <v>1.88</v>
      </c>
      <c r="K690" s="44">
        <v>119.88</v>
      </c>
      <c r="L690" s="44">
        <v>78.239999999999995</v>
      </c>
      <c r="M690" s="44">
        <v>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4">
        <v>14.37</v>
      </c>
      <c r="X690" s="44">
        <v>136.83000000000001</v>
      </c>
      <c r="Y690" s="44">
        <v>0</v>
      </c>
      <c r="Z690" s="44">
        <v>0</v>
      </c>
      <c r="AA690" s="44">
        <v>0</v>
      </c>
    </row>
    <row r="691" spans="1:27" x14ac:dyDescent="0.2">
      <c r="A691" s="98" t="s">
        <v>3082</v>
      </c>
      <c r="B691" s="28" t="str">
        <f>"25"&amp;"."&amp;$B$801&amp;"."&amp;$B$802</f>
        <v>25.07.2023</v>
      </c>
      <c r="C691" s="90" t="s">
        <v>76</v>
      </c>
      <c r="D691" s="91">
        <f>ROUND((D692)/1000,5)</f>
        <v>0</v>
      </c>
      <c r="E691" s="91">
        <f t="shared" ref="E691:AA691" si="396">ROUND((E692)/1000,5)</f>
        <v>5.815E-2</v>
      </c>
      <c r="F691" s="91">
        <f t="shared" si="396"/>
        <v>0.10843</v>
      </c>
      <c r="G691" s="91">
        <f t="shared" si="396"/>
        <v>9.6350000000000005E-2</v>
      </c>
      <c r="H691" s="91">
        <f t="shared" si="396"/>
        <v>0.20924999999999999</v>
      </c>
      <c r="I691" s="91">
        <f t="shared" si="396"/>
        <v>0.32290000000000002</v>
      </c>
      <c r="J691" s="91">
        <f t="shared" si="396"/>
        <v>0.28161000000000003</v>
      </c>
      <c r="K691" s="91">
        <f t="shared" si="396"/>
        <v>0.20513000000000001</v>
      </c>
      <c r="L691" s="91">
        <f t="shared" si="396"/>
        <v>0.38734000000000002</v>
      </c>
      <c r="M691" s="91">
        <f t="shared" si="396"/>
        <v>0.22470000000000001</v>
      </c>
      <c r="N691" s="91">
        <f t="shared" si="396"/>
        <v>0.18725</v>
      </c>
      <c r="O691" s="91">
        <f t="shared" si="396"/>
        <v>6.5329999999999999E-2</v>
      </c>
      <c r="P691" s="91">
        <f t="shared" si="396"/>
        <v>0.12515000000000001</v>
      </c>
      <c r="Q691" s="91">
        <f t="shared" si="396"/>
        <v>0.11133</v>
      </c>
      <c r="R691" s="91">
        <f t="shared" si="396"/>
        <v>0.17402999999999999</v>
      </c>
      <c r="S691" s="91">
        <f t="shared" si="396"/>
        <v>8.0530000000000004E-2</v>
      </c>
      <c r="T691" s="91">
        <f t="shared" si="396"/>
        <v>0.17507</v>
      </c>
      <c r="U691" s="91">
        <f t="shared" si="396"/>
        <v>7.2010000000000005E-2</v>
      </c>
      <c r="V691" s="91">
        <f t="shared" si="396"/>
        <v>6.3219999999999998E-2</v>
      </c>
      <c r="W691" s="91">
        <f t="shared" si="396"/>
        <v>0.19047</v>
      </c>
      <c r="X691" s="91">
        <f t="shared" si="396"/>
        <v>0.34179999999999999</v>
      </c>
      <c r="Y691" s="91">
        <f t="shared" si="396"/>
        <v>0.23726</v>
      </c>
      <c r="Z691" s="91">
        <f t="shared" si="396"/>
        <v>0</v>
      </c>
      <c r="AA691" s="91">
        <f t="shared" si="396"/>
        <v>0</v>
      </c>
    </row>
    <row r="692" spans="1:27" ht="12.75" customHeight="1" outlineLevel="1" x14ac:dyDescent="0.2">
      <c r="A692" s="99" t="s">
        <v>3083</v>
      </c>
      <c r="B692" s="63" t="s">
        <v>238</v>
      </c>
      <c r="C692" s="43" t="s">
        <v>79</v>
      </c>
      <c r="D692" s="44">
        <v>0</v>
      </c>
      <c r="E692" s="44">
        <v>58.15</v>
      </c>
      <c r="F692" s="44">
        <v>108.43</v>
      </c>
      <c r="G692" s="44">
        <v>96.35</v>
      </c>
      <c r="H692" s="44">
        <v>209.25</v>
      </c>
      <c r="I692" s="44">
        <v>322.89999999999998</v>
      </c>
      <c r="J692" s="44">
        <v>281.61</v>
      </c>
      <c r="K692" s="44">
        <v>205.13</v>
      </c>
      <c r="L692" s="44">
        <v>387.34</v>
      </c>
      <c r="M692" s="44">
        <v>224.7</v>
      </c>
      <c r="N692" s="44">
        <v>187.25</v>
      </c>
      <c r="O692" s="44">
        <v>65.33</v>
      </c>
      <c r="P692" s="44">
        <v>125.15</v>
      </c>
      <c r="Q692" s="44">
        <v>111.33</v>
      </c>
      <c r="R692" s="44">
        <v>174.03</v>
      </c>
      <c r="S692" s="44">
        <v>80.53</v>
      </c>
      <c r="T692" s="44">
        <v>175.07</v>
      </c>
      <c r="U692" s="44">
        <v>72.010000000000005</v>
      </c>
      <c r="V692" s="44">
        <v>63.22</v>
      </c>
      <c r="W692" s="44">
        <v>190.47</v>
      </c>
      <c r="X692" s="44">
        <v>341.8</v>
      </c>
      <c r="Y692" s="44">
        <v>237.26</v>
      </c>
      <c r="Z692" s="44">
        <v>0</v>
      </c>
      <c r="AA692" s="44">
        <v>0</v>
      </c>
    </row>
    <row r="693" spans="1:27" x14ac:dyDescent="0.2">
      <c r="A693" s="98" t="s">
        <v>3084</v>
      </c>
      <c r="B693" s="28" t="str">
        <f>"26"&amp;"."&amp;$B$801&amp;"."&amp;$B$802</f>
        <v>26.07.2023</v>
      </c>
      <c r="C693" s="90" t="s">
        <v>76</v>
      </c>
      <c r="D693" s="91">
        <f>ROUND((D694)/1000,5)</f>
        <v>7.9329999999999998E-2</v>
      </c>
      <c r="E693" s="91">
        <f t="shared" ref="E693:AA693" si="397">ROUND((E694)/1000,5)</f>
        <v>0</v>
      </c>
      <c r="F693" s="91">
        <f t="shared" si="397"/>
        <v>0</v>
      </c>
      <c r="G693" s="91">
        <f t="shared" si="397"/>
        <v>8.5949999999999999E-2</v>
      </c>
      <c r="H693" s="91">
        <f t="shared" si="397"/>
        <v>0.11468</v>
      </c>
      <c r="I693" s="91">
        <f t="shared" si="397"/>
        <v>0.25214999999999999</v>
      </c>
      <c r="J693" s="91">
        <f t="shared" si="397"/>
        <v>0.12187000000000001</v>
      </c>
      <c r="K693" s="91">
        <f t="shared" si="397"/>
        <v>0.24701000000000001</v>
      </c>
      <c r="L693" s="91">
        <f t="shared" si="397"/>
        <v>0.29826999999999998</v>
      </c>
      <c r="M693" s="91">
        <f t="shared" si="397"/>
        <v>0.12139</v>
      </c>
      <c r="N693" s="91">
        <f t="shared" si="397"/>
        <v>0</v>
      </c>
      <c r="O693" s="91">
        <f t="shared" si="397"/>
        <v>0</v>
      </c>
      <c r="P693" s="91">
        <f t="shared" si="397"/>
        <v>0</v>
      </c>
      <c r="Q693" s="91">
        <f t="shared" si="397"/>
        <v>6.9699999999999998E-2</v>
      </c>
      <c r="R693" s="91">
        <f t="shared" si="397"/>
        <v>3.696E-2</v>
      </c>
      <c r="S693" s="91">
        <f t="shared" si="397"/>
        <v>0.12318999999999999</v>
      </c>
      <c r="T693" s="91">
        <f t="shared" si="397"/>
        <v>0.25435999999999998</v>
      </c>
      <c r="U693" s="91">
        <f t="shared" si="397"/>
        <v>0.20194999999999999</v>
      </c>
      <c r="V693" s="91">
        <f t="shared" si="397"/>
        <v>0.19272</v>
      </c>
      <c r="W693" s="91">
        <f t="shared" si="397"/>
        <v>3.8440000000000002E-2</v>
      </c>
      <c r="X693" s="91">
        <f t="shared" si="397"/>
        <v>9.0069999999999997E-2</v>
      </c>
      <c r="Y693" s="91">
        <f t="shared" si="397"/>
        <v>0.23166999999999999</v>
      </c>
      <c r="Z693" s="91">
        <f t="shared" si="397"/>
        <v>0</v>
      </c>
      <c r="AA693" s="91">
        <f t="shared" si="397"/>
        <v>0</v>
      </c>
    </row>
    <row r="694" spans="1:27" ht="12.75" customHeight="1" outlineLevel="1" x14ac:dyDescent="0.2">
      <c r="A694" s="99" t="s">
        <v>3085</v>
      </c>
      <c r="B694" s="63" t="s">
        <v>238</v>
      </c>
      <c r="C694" s="43" t="s">
        <v>79</v>
      </c>
      <c r="D694" s="44">
        <v>79.33</v>
      </c>
      <c r="E694" s="44">
        <v>0</v>
      </c>
      <c r="F694" s="44">
        <v>0</v>
      </c>
      <c r="G694" s="44">
        <v>85.95</v>
      </c>
      <c r="H694" s="44">
        <v>114.68</v>
      </c>
      <c r="I694" s="44">
        <v>252.15</v>
      </c>
      <c r="J694" s="44">
        <v>121.87</v>
      </c>
      <c r="K694" s="44">
        <v>247.01</v>
      </c>
      <c r="L694" s="44">
        <v>298.27</v>
      </c>
      <c r="M694" s="44">
        <v>121.39</v>
      </c>
      <c r="N694" s="44">
        <v>0</v>
      </c>
      <c r="O694" s="44">
        <v>0</v>
      </c>
      <c r="P694" s="44">
        <v>0</v>
      </c>
      <c r="Q694" s="44">
        <v>69.7</v>
      </c>
      <c r="R694" s="44">
        <v>36.96</v>
      </c>
      <c r="S694" s="44">
        <v>123.19</v>
      </c>
      <c r="T694" s="44">
        <v>254.36</v>
      </c>
      <c r="U694" s="44">
        <v>201.95</v>
      </c>
      <c r="V694" s="44">
        <v>192.72</v>
      </c>
      <c r="W694" s="44">
        <v>38.44</v>
      </c>
      <c r="X694" s="44">
        <v>90.07</v>
      </c>
      <c r="Y694" s="44">
        <v>231.67</v>
      </c>
      <c r="Z694" s="44">
        <v>0</v>
      </c>
      <c r="AA694" s="44">
        <v>0</v>
      </c>
    </row>
    <row r="695" spans="1:27" x14ac:dyDescent="0.2">
      <c r="A695" s="98" t="s">
        <v>3086</v>
      </c>
      <c r="B695" s="28" t="str">
        <f>"27"&amp;"."&amp;$B$801&amp;"."&amp;$B$802</f>
        <v>27.07.2023</v>
      </c>
      <c r="C695" s="90" t="s">
        <v>76</v>
      </c>
      <c r="D695" s="91">
        <f>ROUND((D696)/1000,5)</f>
        <v>0</v>
      </c>
      <c r="E695" s="91">
        <f t="shared" ref="E695:AA695" si="398">ROUND((E696)/1000,5)</f>
        <v>0</v>
      </c>
      <c r="F695" s="91">
        <f t="shared" si="398"/>
        <v>0</v>
      </c>
      <c r="G695" s="91">
        <f t="shared" si="398"/>
        <v>0</v>
      </c>
      <c r="H695" s="91">
        <f t="shared" si="398"/>
        <v>0</v>
      </c>
      <c r="I695" s="91">
        <f t="shared" si="398"/>
        <v>0.17924000000000001</v>
      </c>
      <c r="J695" s="91">
        <f t="shared" si="398"/>
        <v>0.1268</v>
      </c>
      <c r="K695" s="91">
        <f t="shared" si="398"/>
        <v>9.5560000000000006E-2</v>
      </c>
      <c r="L695" s="91">
        <f t="shared" si="398"/>
        <v>0.18951000000000001</v>
      </c>
      <c r="M695" s="91">
        <f t="shared" si="398"/>
        <v>9.5399999999999999E-2</v>
      </c>
      <c r="N695" s="91">
        <f t="shared" si="398"/>
        <v>5.2940000000000001E-2</v>
      </c>
      <c r="O695" s="91">
        <f t="shared" si="398"/>
        <v>0.161</v>
      </c>
      <c r="P695" s="91">
        <f t="shared" si="398"/>
        <v>0.15908</v>
      </c>
      <c r="Q695" s="91">
        <f t="shared" si="398"/>
        <v>0.21232000000000001</v>
      </c>
      <c r="R695" s="91">
        <f t="shared" si="398"/>
        <v>0.27578999999999998</v>
      </c>
      <c r="S695" s="91">
        <f t="shared" si="398"/>
        <v>0.28411999999999998</v>
      </c>
      <c r="T695" s="91">
        <f t="shared" si="398"/>
        <v>0.44441000000000003</v>
      </c>
      <c r="U695" s="91">
        <f t="shared" si="398"/>
        <v>0.21395</v>
      </c>
      <c r="V695" s="91">
        <f t="shared" si="398"/>
        <v>3.916E-2</v>
      </c>
      <c r="W695" s="91">
        <f t="shared" si="398"/>
        <v>3.092E-2</v>
      </c>
      <c r="X695" s="91">
        <f t="shared" si="398"/>
        <v>0.13028000000000001</v>
      </c>
      <c r="Y695" s="91">
        <f t="shared" si="398"/>
        <v>9.4400000000000005E-3</v>
      </c>
      <c r="Z695" s="91">
        <f t="shared" si="398"/>
        <v>0</v>
      </c>
      <c r="AA695" s="91">
        <f t="shared" si="398"/>
        <v>3.32E-2</v>
      </c>
    </row>
    <row r="696" spans="1:27" ht="12.75" customHeight="1" outlineLevel="1" x14ac:dyDescent="0.2">
      <c r="A696" s="99" t="s">
        <v>3087</v>
      </c>
      <c r="B696" s="63" t="s">
        <v>238</v>
      </c>
      <c r="C696" s="43" t="s">
        <v>79</v>
      </c>
      <c r="D696" s="44">
        <v>0</v>
      </c>
      <c r="E696" s="44">
        <v>0</v>
      </c>
      <c r="F696" s="44">
        <v>0</v>
      </c>
      <c r="G696" s="44">
        <v>0</v>
      </c>
      <c r="H696" s="44">
        <v>0</v>
      </c>
      <c r="I696" s="44">
        <v>179.24</v>
      </c>
      <c r="J696" s="44">
        <v>126.8</v>
      </c>
      <c r="K696" s="44">
        <v>95.56</v>
      </c>
      <c r="L696" s="44">
        <v>189.51</v>
      </c>
      <c r="M696" s="44">
        <v>95.4</v>
      </c>
      <c r="N696" s="44">
        <v>52.94</v>
      </c>
      <c r="O696" s="44">
        <v>161</v>
      </c>
      <c r="P696" s="44">
        <v>159.08000000000001</v>
      </c>
      <c r="Q696" s="44">
        <v>212.32</v>
      </c>
      <c r="R696" s="44">
        <v>275.79000000000002</v>
      </c>
      <c r="S696" s="44">
        <v>284.12</v>
      </c>
      <c r="T696" s="44">
        <v>444.41</v>
      </c>
      <c r="U696" s="44">
        <v>213.95</v>
      </c>
      <c r="V696" s="44">
        <v>39.159999999999997</v>
      </c>
      <c r="W696" s="44">
        <v>30.92</v>
      </c>
      <c r="X696" s="44">
        <v>130.28</v>
      </c>
      <c r="Y696" s="44">
        <v>9.44</v>
      </c>
      <c r="Z696" s="44">
        <v>0</v>
      </c>
      <c r="AA696" s="44">
        <v>33.200000000000003</v>
      </c>
    </row>
    <row r="697" spans="1:27" x14ac:dyDescent="0.2">
      <c r="A697" s="98" t="s">
        <v>3088</v>
      </c>
      <c r="B697" s="28" t="str">
        <f>"28"&amp;"."&amp;$B$801&amp;"."&amp;$B$802</f>
        <v>28.07.2023</v>
      </c>
      <c r="C697" s="90" t="s">
        <v>76</v>
      </c>
      <c r="D697" s="91">
        <f>ROUND((D698)/1000,5)</f>
        <v>0</v>
      </c>
      <c r="E697" s="91">
        <f t="shared" ref="E697:AA697" si="399">ROUND((E698)/1000,5)</f>
        <v>0.35518</v>
      </c>
      <c r="F697" s="91">
        <f t="shared" si="399"/>
        <v>0.48886000000000002</v>
      </c>
      <c r="G697" s="91">
        <f t="shared" si="399"/>
        <v>0.55706</v>
      </c>
      <c r="H697" s="91">
        <f t="shared" si="399"/>
        <v>0.58684000000000003</v>
      </c>
      <c r="I697" s="91">
        <f t="shared" si="399"/>
        <v>0.64517000000000002</v>
      </c>
      <c r="J697" s="91">
        <f t="shared" si="399"/>
        <v>0.31103999999999998</v>
      </c>
      <c r="K697" s="91">
        <f t="shared" si="399"/>
        <v>0.45258999999999999</v>
      </c>
      <c r="L697" s="91">
        <f t="shared" si="399"/>
        <v>0.59794999999999998</v>
      </c>
      <c r="M697" s="91">
        <f t="shared" si="399"/>
        <v>0.18310999999999999</v>
      </c>
      <c r="N697" s="91">
        <f t="shared" si="399"/>
        <v>0.16891999999999999</v>
      </c>
      <c r="O697" s="91">
        <f t="shared" si="399"/>
        <v>0.15898999999999999</v>
      </c>
      <c r="P697" s="91">
        <f t="shared" si="399"/>
        <v>0.10195</v>
      </c>
      <c r="Q697" s="91">
        <f t="shared" si="399"/>
        <v>0.11665</v>
      </c>
      <c r="R697" s="91">
        <f t="shared" si="399"/>
        <v>0.10793999999999999</v>
      </c>
      <c r="S697" s="91">
        <f t="shared" si="399"/>
        <v>0.10674</v>
      </c>
      <c r="T697" s="91">
        <f t="shared" si="399"/>
        <v>8.8709999999999997E-2</v>
      </c>
      <c r="U697" s="91">
        <f t="shared" si="399"/>
        <v>0.25763999999999998</v>
      </c>
      <c r="V697" s="91">
        <f t="shared" si="399"/>
        <v>0.19428000000000001</v>
      </c>
      <c r="W697" s="91">
        <f t="shared" si="399"/>
        <v>0.21249999999999999</v>
      </c>
      <c r="X697" s="91">
        <f t="shared" si="399"/>
        <v>0.24054</v>
      </c>
      <c r="Y697" s="91">
        <f t="shared" si="399"/>
        <v>4.1099999999999998E-2</v>
      </c>
      <c r="Z697" s="91">
        <f t="shared" si="399"/>
        <v>0</v>
      </c>
      <c r="AA697" s="91">
        <f t="shared" si="399"/>
        <v>0</v>
      </c>
    </row>
    <row r="698" spans="1:27" ht="12.75" customHeight="1" outlineLevel="1" x14ac:dyDescent="0.2">
      <c r="A698" s="99" t="s">
        <v>3089</v>
      </c>
      <c r="B698" s="63" t="s">
        <v>238</v>
      </c>
      <c r="C698" s="43" t="s">
        <v>79</v>
      </c>
      <c r="D698" s="44">
        <v>0</v>
      </c>
      <c r="E698" s="44">
        <v>355.18</v>
      </c>
      <c r="F698" s="44">
        <v>488.86</v>
      </c>
      <c r="G698" s="44">
        <v>557.05999999999995</v>
      </c>
      <c r="H698" s="44">
        <v>586.84</v>
      </c>
      <c r="I698" s="44">
        <v>645.16999999999996</v>
      </c>
      <c r="J698" s="44">
        <v>311.04000000000002</v>
      </c>
      <c r="K698" s="44">
        <v>452.59</v>
      </c>
      <c r="L698" s="44">
        <v>597.95000000000005</v>
      </c>
      <c r="M698" s="44">
        <v>183.11</v>
      </c>
      <c r="N698" s="44">
        <v>168.92</v>
      </c>
      <c r="O698" s="44">
        <v>158.99</v>
      </c>
      <c r="P698" s="44">
        <v>101.95</v>
      </c>
      <c r="Q698" s="44">
        <v>116.65</v>
      </c>
      <c r="R698" s="44">
        <v>107.94</v>
      </c>
      <c r="S698" s="44">
        <v>106.74</v>
      </c>
      <c r="T698" s="44">
        <v>88.71</v>
      </c>
      <c r="U698" s="44">
        <v>257.64</v>
      </c>
      <c r="V698" s="44">
        <v>194.28</v>
      </c>
      <c r="W698" s="44">
        <v>212.5</v>
      </c>
      <c r="X698" s="44">
        <v>240.54</v>
      </c>
      <c r="Y698" s="44">
        <v>41.1</v>
      </c>
      <c r="Z698" s="44">
        <v>0</v>
      </c>
      <c r="AA698" s="44">
        <v>0</v>
      </c>
    </row>
    <row r="699" spans="1:27" x14ac:dyDescent="0.2">
      <c r="A699" s="98" t="s">
        <v>3090</v>
      </c>
      <c r="B699" s="28" t="str">
        <f>"29"&amp;"."&amp;$B$801&amp;"."&amp;$B$802</f>
        <v>29.07.2023</v>
      </c>
      <c r="C699" s="90" t="s">
        <v>76</v>
      </c>
      <c r="D699" s="91">
        <f>ROUND((D700)/1000,5)</f>
        <v>0.26917000000000002</v>
      </c>
      <c r="E699" s="91">
        <f t="shared" ref="E699:AA699" si="400">ROUND((E700)/1000,5)</f>
        <v>0.13783999999999999</v>
      </c>
      <c r="F699" s="91">
        <f t="shared" si="400"/>
        <v>0.23752999999999999</v>
      </c>
      <c r="G699" s="91">
        <f t="shared" si="400"/>
        <v>0.33626</v>
      </c>
      <c r="H699" s="91">
        <f t="shared" si="400"/>
        <v>0.29341</v>
      </c>
      <c r="I699" s="91">
        <f t="shared" si="400"/>
        <v>0.62558999999999998</v>
      </c>
      <c r="J699" s="91">
        <f t="shared" si="400"/>
        <v>0.64792000000000005</v>
      </c>
      <c r="K699" s="91">
        <f t="shared" si="400"/>
        <v>3.0089999999999999E-2</v>
      </c>
      <c r="L699" s="91">
        <f t="shared" si="400"/>
        <v>0.19155</v>
      </c>
      <c r="M699" s="91">
        <f t="shared" si="400"/>
        <v>0.13400000000000001</v>
      </c>
      <c r="N699" s="91">
        <f t="shared" si="400"/>
        <v>5.8E-4</v>
      </c>
      <c r="O699" s="91">
        <f t="shared" si="400"/>
        <v>3.4979999999999997E-2</v>
      </c>
      <c r="P699" s="91">
        <f t="shared" si="400"/>
        <v>1.013E-2</v>
      </c>
      <c r="Q699" s="91">
        <f t="shared" si="400"/>
        <v>2.9319999999999999E-2</v>
      </c>
      <c r="R699" s="91">
        <f t="shared" si="400"/>
        <v>5.2940000000000001E-2</v>
      </c>
      <c r="S699" s="91">
        <f t="shared" si="400"/>
        <v>8.3760000000000001E-2</v>
      </c>
      <c r="T699" s="91">
        <f t="shared" si="400"/>
        <v>0.10847</v>
      </c>
      <c r="U699" s="91">
        <f t="shared" si="400"/>
        <v>3.4320000000000003E-2</v>
      </c>
      <c r="V699" s="91">
        <f t="shared" si="400"/>
        <v>1.9800000000000002E-2</v>
      </c>
      <c r="W699" s="91">
        <f t="shared" si="400"/>
        <v>0</v>
      </c>
      <c r="X699" s="91">
        <f t="shared" si="400"/>
        <v>5.5489999999999998E-2</v>
      </c>
      <c r="Y699" s="91">
        <f t="shared" si="400"/>
        <v>6.5100000000000002E-3</v>
      </c>
      <c r="Z699" s="91">
        <f t="shared" si="400"/>
        <v>0</v>
      </c>
      <c r="AA699" s="91">
        <f t="shared" si="400"/>
        <v>0</v>
      </c>
    </row>
    <row r="700" spans="1:27" ht="12.75" customHeight="1" outlineLevel="1" x14ac:dyDescent="0.2">
      <c r="A700" s="99" t="s">
        <v>3091</v>
      </c>
      <c r="B700" s="63" t="s">
        <v>238</v>
      </c>
      <c r="C700" s="43" t="s">
        <v>79</v>
      </c>
      <c r="D700" s="44">
        <v>269.17</v>
      </c>
      <c r="E700" s="44">
        <v>137.84</v>
      </c>
      <c r="F700" s="44">
        <v>237.53</v>
      </c>
      <c r="G700" s="44">
        <v>336.26</v>
      </c>
      <c r="H700" s="44">
        <v>293.41000000000003</v>
      </c>
      <c r="I700" s="44">
        <v>625.59</v>
      </c>
      <c r="J700" s="44">
        <v>647.91999999999996</v>
      </c>
      <c r="K700" s="44">
        <v>30.09</v>
      </c>
      <c r="L700" s="44">
        <v>191.55</v>
      </c>
      <c r="M700" s="44">
        <v>134</v>
      </c>
      <c r="N700" s="44">
        <v>0.57999999999999996</v>
      </c>
      <c r="O700" s="44">
        <v>34.979999999999997</v>
      </c>
      <c r="P700" s="44">
        <v>10.130000000000001</v>
      </c>
      <c r="Q700" s="44">
        <v>29.32</v>
      </c>
      <c r="R700" s="44">
        <v>52.94</v>
      </c>
      <c r="S700" s="44">
        <v>83.76</v>
      </c>
      <c r="T700" s="44">
        <v>108.47</v>
      </c>
      <c r="U700" s="44">
        <v>34.32</v>
      </c>
      <c r="V700" s="44">
        <v>19.8</v>
      </c>
      <c r="W700" s="44">
        <v>0</v>
      </c>
      <c r="X700" s="44">
        <v>55.49</v>
      </c>
      <c r="Y700" s="44">
        <v>6.51</v>
      </c>
      <c r="Z700" s="44">
        <v>0</v>
      </c>
      <c r="AA700" s="44">
        <v>0</v>
      </c>
    </row>
    <row r="701" spans="1:27" x14ac:dyDescent="0.2">
      <c r="A701" s="98" t="s">
        <v>3092</v>
      </c>
      <c r="B701" s="28" t="str">
        <f>"30"&amp;"."&amp;$B$801&amp;"."&amp;$B$802</f>
        <v>30.07.2023</v>
      </c>
      <c r="C701" s="90" t="s">
        <v>76</v>
      </c>
      <c r="D701" s="91">
        <f>ROUND((D702)/1000,5)</f>
        <v>3.9300000000000002E-2</v>
      </c>
      <c r="E701" s="91">
        <f t="shared" ref="E701:AA701" si="401">ROUND((E702)/1000,5)</f>
        <v>0</v>
      </c>
      <c r="F701" s="91">
        <f t="shared" si="401"/>
        <v>0</v>
      </c>
      <c r="G701" s="91">
        <f t="shared" si="401"/>
        <v>0</v>
      </c>
      <c r="H701" s="91">
        <f t="shared" si="401"/>
        <v>0</v>
      </c>
      <c r="I701" s="91">
        <f t="shared" si="401"/>
        <v>4.8149999999999998E-2</v>
      </c>
      <c r="J701" s="91">
        <f t="shared" si="401"/>
        <v>5.953E-2</v>
      </c>
      <c r="K701" s="91">
        <f t="shared" si="401"/>
        <v>0.11273</v>
      </c>
      <c r="L701" s="91">
        <f t="shared" si="401"/>
        <v>0.13721</v>
      </c>
      <c r="M701" s="91">
        <f t="shared" si="401"/>
        <v>0.11676</v>
      </c>
      <c r="N701" s="91">
        <f t="shared" si="401"/>
        <v>4.0259999999999997E-2</v>
      </c>
      <c r="O701" s="91">
        <f t="shared" si="401"/>
        <v>3.85E-2</v>
      </c>
      <c r="P701" s="91">
        <f t="shared" si="401"/>
        <v>6.7460000000000006E-2</v>
      </c>
      <c r="Q701" s="91">
        <f t="shared" si="401"/>
        <v>7.0569999999999994E-2</v>
      </c>
      <c r="R701" s="91">
        <f t="shared" si="401"/>
        <v>7.8520000000000006E-2</v>
      </c>
      <c r="S701" s="91">
        <f t="shared" si="401"/>
        <v>7.8810000000000005E-2</v>
      </c>
      <c r="T701" s="91">
        <f t="shared" si="401"/>
        <v>0.10814</v>
      </c>
      <c r="U701" s="91">
        <f t="shared" si="401"/>
        <v>8.6760000000000004E-2</v>
      </c>
      <c r="V701" s="91">
        <f t="shared" si="401"/>
        <v>0.10372000000000001</v>
      </c>
      <c r="W701" s="91">
        <f t="shared" si="401"/>
        <v>0.12084</v>
      </c>
      <c r="X701" s="91">
        <f t="shared" si="401"/>
        <v>0.13463</v>
      </c>
      <c r="Y701" s="91">
        <f t="shared" si="401"/>
        <v>7.5300000000000002E-3</v>
      </c>
      <c r="Z701" s="91">
        <f t="shared" si="401"/>
        <v>0</v>
      </c>
      <c r="AA701" s="91">
        <f t="shared" si="401"/>
        <v>0</v>
      </c>
    </row>
    <row r="702" spans="1:27" ht="12.75" customHeight="1" outlineLevel="1" x14ac:dyDescent="0.2">
      <c r="A702" s="99" t="s">
        <v>3093</v>
      </c>
      <c r="B702" s="63" t="s">
        <v>238</v>
      </c>
      <c r="C702" s="43" t="s">
        <v>79</v>
      </c>
      <c r="D702" s="44">
        <v>39.299999999999997</v>
      </c>
      <c r="E702" s="44">
        <v>0</v>
      </c>
      <c r="F702" s="44">
        <v>0</v>
      </c>
      <c r="G702" s="44">
        <v>0</v>
      </c>
      <c r="H702" s="44">
        <v>0</v>
      </c>
      <c r="I702" s="44">
        <v>48.15</v>
      </c>
      <c r="J702" s="44">
        <v>59.53</v>
      </c>
      <c r="K702" s="44">
        <v>112.73</v>
      </c>
      <c r="L702" s="44">
        <v>137.21</v>
      </c>
      <c r="M702" s="44">
        <v>116.76</v>
      </c>
      <c r="N702" s="44">
        <v>40.26</v>
      </c>
      <c r="O702" s="44">
        <v>38.5</v>
      </c>
      <c r="P702" s="44">
        <v>67.459999999999994</v>
      </c>
      <c r="Q702" s="44">
        <v>70.569999999999993</v>
      </c>
      <c r="R702" s="44">
        <v>78.52</v>
      </c>
      <c r="S702" s="44">
        <v>78.81</v>
      </c>
      <c r="T702" s="44">
        <v>108.14</v>
      </c>
      <c r="U702" s="44">
        <v>86.76</v>
      </c>
      <c r="V702" s="44">
        <v>103.72</v>
      </c>
      <c r="W702" s="44">
        <v>120.84</v>
      </c>
      <c r="X702" s="44">
        <v>134.63</v>
      </c>
      <c r="Y702" s="44">
        <v>7.53</v>
      </c>
      <c r="Z702" s="44">
        <v>0</v>
      </c>
      <c r="AA702" s="44">
        <v>0</v>
      </c>
    </row>
    <row r="703" spans="1:27" x14ac:dyDescent="0.2">
      <c r="A703" s="98" t="s">
        <v>3094</v>
      </c>
      <c r="B703" s="28" t="str">
        <f>"31"&amp;"."&amp;$B$801&amp;"."&amp;$B$802</f>
        <v>31.07.2023</v>
      </c>
      <c r="C703" s="90" t="s">
        <v>76</v>
      </c>
      <c r="D703" s="91">
        <f>ROUND((D704)/1000,5)</f>
        <v>0</v>
      </c>
      <c r="E703" s="91">
        <f t="shared" ref="E703:AA703" si="402">ROUND((E704)/1000,5)</f>
        <v>0</v>
      </c>
      <c r="F703" s="91">
        <f t="shared" si="402"/>
        <v>0</v>
      </c>
      <c r="G703" s="91">
        <f t="shared" si="402"/>
        <v>0</v>
      </c>
      <c r="H703" s="91">
        <f t="shared" si="402"/>
        <v>0</v>
      </c>
      <c r="I703" s="91">
        <f t="shared" si="402"/>
        <v>0.20563000000000001</v>
      </c>
      <c r="J703" s="91">
        <f t="shared" si="402"/>
        <v>0.14815999999999999</v>
      </c>
      <c r="K703" s="91">
        <f t="shared" si="402"/>
        <v>0.25031999999999999</v>
      </c>
      <c r="L703" s="91">
        <f t="shared" si="402"/>
        <v>0.21325</v>
      </c>
      <c r="M703" s="91">
        <f t="shared" si="402"/>
        <v>0.19539000000000001</v>
      </c>
      <c r="N703" s="91">
        <f t="shared" si="402"/>
        <v>0.13316</v>
      </c>
      <c r="O703" s="91">
        <f t="shared" si="402"/>
        <v>0.12286</v>
      </c>
      <c r="P703" s="91">
        <f t="shared" si="402"/>
        <v>0.27366000000000001</v>
      </c>
      <c r="Q703" s="91">
        <f t="shared" si="402"/>
        <v>0.39377000000000001</v>
      </c>
      <c r="R703" s="91">
        <f t="shared" si="402"/>
        <v>0.19841</v>
      </c>
      <c r="S703" s="91">
        <f t="shared" si="402"/>
        <v>0.32574999999999998</v>
      </c>
      <c r="T703" s="91">
        <f t="shared" si="402"/>
        <v>0.25269000000000003</v>
      </c>
      <c r="U703" s="91">
        <f t="shared" si="402"/>
        <v>5.5070000000000001E-2</v>
      </c>
      <c r="V703" s="91">
        <f t="shared" si="402"/>
        <v>0.10864</v>
      </c>
      <c r="W703" s="91">
        <f t="shared" si="402"/>
        <v>8.8400000000000006E-2</v>
      </c>
      <c r="X703" s="91">
        <f t="shared" si="402"/>
        <v>2.9180000000000001E-2</v>
      </c>
      <c r="Y703" s="91">
        <f t="shared" si="402"/>
        <v>0</v>
      </c>
      <c r="Z703" s="91">
        <f t="shared" si="402"/>
        <v>0</v>
      </c>
      <c r="AA703" s="91">
        <f t="shared" si="402"/>
        <v>0</v>
      </c>
    </row>
    <row r="704" spans="1:27" ht="12.75" customHeight="1" outlineLevel="1" x14ac:dyDescent="0.2">
      <c r="A704" s="99" t="s">
        <v>3095</v>
      </c>
      <c r="B704" s="63" t="s">
        <v>238</v>
      </c>
      <c r="C704" s="43" t="s">
        <v>79</v>
      </c>
      <c r="D704" s="44">
        <v>0</v>
      </c>
      <c r="E704" s="44">
        <v>0</v>
      </c>
      <c r="F704" s="44">
        <v>0</v>
      </c>
      <c r="G704" s="44">
        <v>0</v>
      </c>
      <c r="H704" s="44">
        <v>0</v>
      </c>
      <c r="I704" s="44">
        <v>205.63</v>
      </c>
      <c r="J704" s="44">
        <v>148.16</v>
      </c>
      <c r="K704" s="44">
        <v>250.32</v>
      </c>
      <c r="L704" s="44">
        <v>213.25</v>
      </c>
      <c r="M704" s="44">
        <v>195.39</v>
      </c>
      <c r="N704" s="44">
        <v>133.16</v>
      </c>
      <c r="O704" s="44">
        <v>122.86</v>
      </c>
      <c r="P704" s="44">
        <v>273.66000000000003</v>
      </c>
      <c r="Q704" s="44">
        <v>393.77</v>
      </c>
      <c r="R704" s="44">
        <v>198.41</v>
      </c>
      <c r="S704" s="44">
        <v>325.75</v>
      </c>
      <c r="T704" s="44">
        <v>252.69</v>
      </c>
      <c r="U704" s="44">
        <v>55.07</v>
      </c>
      <c r="V704" s="44">
        <v>108.64</v>
      </c>
      <c r="W704" s="44">
        <v>88.4</v>
      </c>
      <c r="X704" s="44">
        <v>29.18</v>
      </c>
      <c r="Y704" s="44">
        <v>0</v>
      </c>
      <c r="Z704" s="44">
        <v>0</v>
      </c>
      <c r="AA704" s="44">
        <v>0</v>
      </c>
    </row>
    <row r="705" spans="1:27" x14ac:dyDescent="0.2">
      <c r="B705" s="101" t="s">
        <v>392</v>
      </c>
    </row>
    <row r="706" spans="1:27" x14ac:dyDescent="0.2">
      <c r="B706" s="101" t="s">
        <v>392</v>
      </c>
    </row>
    <row r="707" spans="1:27" x14ac:dyDescent="0.2">
      <c r="A707" s="175" t="s">
        <v>2340</v>
      </c>
      <c r="B707" s="176"/>
      <c r="C707" s="176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7"/>
    </row>
    <row r="708" spans="1:27" ht="25.5" x14ac:dyDescent="0.2">
      <c r="A708" s="26" t="s">
        <v>64</v>
      </c>
      <c r="B708" s="27" t="s">
        <v>210</v>
      </c>
      <c r="C708" s="26" t="s">
        <v>211</v>
      </c>
      <c r="D708" s="27" t="s">
        <v>212</v>
      </c>
      <c r="E708" s="27" t="s">
        <v>213</v>
      </c>
      <c r="F708" s="27" t="s">
        <v>214</v>
      </c>
      <c r="G708" s="27" t="s">
        <v>215</v>
      </c>
      <c r="H708" s="27" t="s">
        <v>216</v>
      </c>
      <c r="I708" s="27" t="s">
        <v>217</v>
      </c>
      <c r="J708" s="27" t="s">
        <v>218</v>
      </c>
      <c r="K708" s="27" t="s">
        <v>219</v>
      </c>
      <c r="L708" s="27" t="s">
        <v>220</v>
      </c>
      <c r="M708" s="27" t="s">
        <v>221</v>
      </c>
      <c r="N708" s="27" t="s">
        <v>222</v>
      </c>
      <c r="O708" s="27" t="s">
        <v>223</v>
      </c>
      <c r="P708" s="27" t="s">
        <v>224</v>
      </c>
      <c r="Q708" s="27" t="s">
        <v>225</v>
      </c>
      <c r="R708" s="27" t="s">
        <v>226</v>
      </c>
      <c r="S708" s="27" t="s">
        <v>227</v>
      </c>
      <c r="T708" s="27" t="s">
        <v>228</v>
      </c>
      <c r="U708" s="27" t="s">
        <v>229</v>
      </c>
      <c r="V708" s="27" t="s">
        <v>230</v>
      </c>
      <c r="W708" s="27" t="s">
        <v>231</v>
      </c>
      <c r="X708" s="27" t="s">
        <v>232</v>
      </c>
      <c r="Y708" s="27" t="s">
        <v>233</v>
      </c>
      <c r="Z708" s="27" t="s">
        <v>234</v>
      </c>
      <c r="AA708" s="27" t="s">
        <v>235</v>
      </c>
    </row>
    <row r="709" spans="1:27" x14ac:dyDescent="0.2">
      <c r="A709" s="98" t="s">
        <v>3096</v>
      </c>
      <c r="B709" s="28" t="str">
        <f>"01"&amp;"."&amp;$B$801&amp;"."&amp;$B$802</f>
        <v>01.07.2023</v>
      </c>
      <c r="C709" s="90" t="s">
        <v>76</v>
      </c>
      <c r="D709" s="91">
        <f>ROUND((D710)/1000,5)</f>
        <v>0</v>
      </c>
      <c r="E709" s="91">
        <f t="shared" ref="E709:AA709" si="403">ROUND((E710)/1000,5)</f>
        <v>0</v>
      </c>
      <c r="F709" s="91">
        <f t="shared" si="403"/>
        <v>2.5590000000000002E-2</v>
      </c>
      <c r="G709" s="91">
        <f t="shared" si="403"/>
        <v>0</v>
      </c>
      <c r="H709" s="91">
        <f t="shared" si="403"/>
        <v>0</v>
      </c>
      <c r="I709" s="91">
        <f t="shared" si="403"/>
        <v>0</v>
      </c>
      <c r="J709" s="91">
        <f t="shared" si="403"/>
        <v>0</v>
      </c>
      <c r="K709" s="91">
        <f t="shared" si="403"/>
        <v>0</v>
      </c>
      <c r="L709" s="91">
        <f t="shared" si="403"/>
        <v>0</v>
      </c>
      <c r="M709" s="91">
        <f t="shared" si="403"/>
        <v>0</v>
      </c>
      <c r="N709" s="91">
        <f t="shared" si="403"/>
        <v>0</v>
      </c>
      <c r="O709" s="91">
        <f t="shared" si="403"/>
        <v>0.18049999999999999</v>
      </c>
      <c r="P709" s="91">
        <f t="shared" si="403"/>
        <v>0.17516999999999999</v>
      </c>
      <c r="Q709" s="91">
        <f t="shared" si="403"/>
        <v>0.16516</v>
      </c>
      <c r="R709" s="91">
        <f t="shared" si="403"/>
        <v>0.12107</v>
      </c>
      <c r="S709" s="91">
        <f t="shared" si="403"/>
        <v>0.12426</v>
      </c>
      <c r="T709" s="91">
        <f t="shared" si="403"/>
        <v>0</v>
      </c>
      <c r="U709" s="91">
        <f t="shared" si="403"/>
        <v>0.13503999999999999</v>
      </c>
      <c r="V709" s="91">
        <f t="shared" si="403"/>
        <v>0</v>
      </c>
      <c r="W709" s="91">
        <f t="shared" si="403"/>
        <v>7.4370000000000006E-2</v>
      </c>
      <c r="X709" s="91">
        <f t="shared" si="403"/>
        <v>0</v>
      </c>
      <c r="Y709" s="91">
        <f t="shared" si="403"/>
        <v>9.375E-2</v>
      </c>
      <c r="Z709" s="91">
        <f t="shared" si="403"/>
        <v>0.30331000000000002</v>
      </c>
      <c r="AA709" s="91">
        <f t="shared" si="403"/>
        <v>0.49939</v>
      </c>
    </row>
    <row r="710" spans="1:27" ht="12.75" customHeight="1" outlineLevel="1" x14ac:dyDescent="0.2">
      <c r="A710" s="99" t="s">
        <v>3097</v>
      </c>
      <c r="B710" s="63" t="s">
        <v>238</v>
      </c>
      <c r="C710" s="43" t="s">
        <v>79</v>
      </c>
      <c r="D710" s="44">
        <v>0</v>
      </c>
      <c r="E710" s="44">
        <v>0</v>
      </c>
      <c r="F710" s="44">
        <v>25.59</v>
      </c>
      <c r="G710" s="44">
        <v>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4">
        <v>0</v>
      </c>
      <c r="N710" s="44">
        <v>0</v>
      </c>
      <c r="O710" s="44">
        <v>180.5</v>
      </c>
      <c r="P710" s="44">
        <v>175.17</v>
      </c>
      <c r="Q710" s="44">
        <v>165.16</v>
      </c>
      <c r="R710" s="44">
        <v>121.07</v>
      </c>
      <c r="S710" s="44">
        <v>124.26</v>
      </c>
      <c r="T710" s="44">
        <v>0</v>
      </c>
      <c r="U710" s="44">
        <v>135.04</v>
      </c>
      <c r="V710" s="44">
        <v>0</v>
      </c>
      <c r="W710" s="44">
        <v>74.37</v>
      </c>
      <c r="X710" s="44">
        <v>0</v>
      </c>
      <c r="Y710" s="44">
        <v>93.75</v>
      </c>
      <c r="Z710" s="44">
        <v>303.31</v>
      </c>
      <c r="AA710" s="44">
        <v>499.39</v>
      </c>
    </row>
    <row r="711" spans="1:27" x14ac:dyDescent="0.2">
      <c r="A711" s="98" t="s">
        <v>3098</v>
      </c>
      <c r="B711" s="28" t="str">
        <f>"02"&amp;"."&amp;$B$801&amp;"."&amp;$B$802</f>
        <v>02.07.2023</v>
      </c>
      <c r="C711" s="90" t="s">
        <v>76</v>
      </c>
      <c r="D711" s="91">
        <f>ROUND((D712)/1000,5)</f>
        <v>0.24596999999999999</v>
      </c>
      <c r="E711" s="91">
        <f t="shared" ref="E711:AA711" si="404">ROUND((E712)/1000,5)</f>
        <v>0.13422000000000001</v>
      </c>
      <c r="F711" s="91">
        <f t="shared" si="404"/>
        <v>0.30874000000000001</v>
      </c>
      <c r="G711" s="91">
        <f t="shared" si="404"/>
        <v>0.28910000000000002</v>
      </c>
      <c r="H711" s="91">
        <f t="shared" si="404"/>
        <v>0.21579999999999999</v>
      </c>
      <c r="I711" s="91">
        <f t="shared" si="404"/>
        <v>0</v>
      </c>
      <c r="J711" s="91">
        <f t="shared" si="404"/>
        <v>0</v>
      </c>
      <c r="K711" s="91">
        <f t="shared" si="404"/>
        <v>0</v>
      </c>
      <c r="L711" s="91">
        <f t="shared" si="404"/>
        <v>0</v>
      </c>
      <c r="M711" s="91">
        <f t="shared" si="404"/>
        <v>0</v>
      </c>
      <c r="N711" s="91">
        <f t="shared" si="404"/>
        <v>1.491E-2</v>
      </c>
      <c r="O711" s="91">
        <f t="shared" si="404"/>
        <v>1.0659999999999999E-2</v>
      </c>
      <c r="P711" s="91">
        <f t="shared" si="404"/>
        <v>1.0970000000000001E-2</v>
      </c>
      <c r="Q711" s="91">
        <f t="shared" si="404"/>
        <v>0</v>
      </c>
      <c r="R711" s="91">
        <f t="shared" si="404"/>
        <v>3.4000000000000002E-4</v>
      </c>
      <c r="S711" s="91">
        <f t="shared" si="404"/>
        <v>5.8599999999999998E-3</v>
      </c>
      <c r="T711" s="91">
        <f t="shared" si="404"/>
        <v>9.0900000000000009E-3</v>
      </c>
      <c r="U711" s="91">
        <f t="shared" si="404"/>
        <v>0</v>
      </c>
      <c r="V711" s="91">
        <f t="shared" si="404"/>
        <v>0</v>
      </c>
      <c r="W711" s="91">
        <f t="shared" si="404"/>
        <v>0</v>
      </c>
      <c r="X711" s="91">
        <f t="shared" si="404"/>
        <v>6.0000000000000002E-5</v>
      </c>
      <c r="Y711" s="91">
        <f t="shared" si="404"/>
        <v>0</v>
      </c>
      <c r="Z711" s="91">
        <f t="shared" si="404"/>
        <v>0.13397999999999999</v>
      </c>
      <c r="AA711" s="91">
        <f t="shared" si="404"/>
        <v>0.15243999999999999</v>
      </c>
    </row>
    <row r="712" spans="1:27" ht="12.75" customHeight="1" outlineLevel="1" x14ac:dyDescent="0.2">
      <c r="A712" s="99" t="s">
        <v>3099</v>
      </c>
      <c r="B712" s="63" t="s">
        <v>238</v>
      </c>
      <c r="C712" s="43" t="s">
        <v>79</v>
      </c>
      <c r="D712" s="44">
        <v>245.97</v>
      </c>
      <c r="E712" s="44">
        <v>134.22</v>
      </c>
      <c r="F712" s="44">
        <v>308.74</v>
      </c>
      <c r="G712" s="44">
        <v>289.10000000000002</v>
      </c>
      <c r="H712" s="44">
        <v>215.8</v>
      </c>
      <c r="I712" s="44">
        <v>0</v>
      </c>
      <c r="J712" s="44">
        <v>0</v>
      </c>
      <c r="K712" s="44">
        <v>0</v>
      </c>
      <c r="L712" s="44">
        <v>0</v>
      </c>
      <c r="M712" s="44">
        <v>0</v>
      </c>
      <c r="N712" s="44">
        <v>14.91</v>
      </c>
      <c r="O712" s="44">
        <v>10.66</v>
      </c>
      <c r="P712" s="44">
        <v>10.97</v>
      </c>
      <c r="Q712" s="44">
        <v>0</v>
      </c>
      <c r="R712" s="44">
        <v>0.34</v>
      </c>
      <c r="S712" s="44">
        <v>5.86</v>
      </c>
      <c r="T712" s="44">
        <v>9.09</v>
      </c>
      <c r="U712" s="44">
        <v>0</v>
      </c>
      <c r="V712" s="44">
        <v>0</v>
      </c>
      <c r="W712" s="44">
        <v>0</v>
      </c>
      <c r="X712" s="44">
        <v>0.06</v>
      </c>
      <c r="Y712" s="44">
        <v>0</v>
      </c>
      <c r="Z712" s="44">
        <v>133.97999999999999</v>
      </c>
      <c r="AA712" s="44">
        <v>152.44</v>
      </c>
    </row>
    <row r="713" spans="1:27" x14ac:dyDescent="0.2">
      <c r="A713" s="98" t="s">
        <v>3100</v>
      </c>
      <c r="B713" s="28" t="str">
        <f>"03"&amp;"."&amp;$B$801&amp;"."&amp;$B$802</f>
        <v>03.07.2023</v>
      </c>
      <c r="C713" s="90" t="s">
        <v>76</v>
      </c>
      <c r="D713" s="91">
        <f>ROUND((D714)/1000,5)</f>
        <v>0.18870000000000001</v>
      </c>
      <c r="E713" s="91">
        <f t="shared" ref="E713:AA713" si="405">ROUND((E714)/1000,5)</f>
        <v>0.14616999999999999</v>
      </c>
      <c r="F713" s="91">
        <f t="shared" si="405"/>
        <v>0</v>
      </c>
      <c r="G713" s="91">
        <f t="shared" si="405"/>
        <v>8.0759999999999998E-2</v>
      </c>
      <c r="H713" s="91">
        <f t="shared" si="405"/>
        <v>0.25089</v>
      </c>
      <c r="I713" s="91">
        <f t="shared" si="405"/>
        <v>6.0000000000000002E-5</v>
      </c>
      <c r="J713" s="91">
        <f t="shared" si="405"/>
        <v>0</v>
      </c>
      <c r="K713" s="91">
        <f t="shared" si="405"/>
        <v>0</v>
      </c>
      <c r="L713" s="91">
        <f t="shared" si="405"/>
        <v>0</v>
      </c>
      <c r="M713" s="91">
        <f t="shared" si="405"/>
        <v>0</v>
      </c>
      <c r="N713" s="91">
        <f t="shared" si="405"/>
        <v>1.74E-3</v>
      </c>
      <c r="O713" s="91">
        <f t="shared" si="405"/>
        <v>1.0300000000000001E-3</v>
      </c>
      <c r="P713" s="91">
        <f t="shared" si="405"/>
        <v>9.0000000000000006E-5</v>
      </c>
      <c r="Q713" s="91">
        <f t="shared" si="405"/>
        <v>0</v>
      </c>
      <c r="R713" s="91">
        <f t="shared" si="405"/>
        <v>0</v>
      </c>
      <c r="S713" s="91">
        <f t="shared" si="405"/>
        <v>0</v>
      </c>
      <c r="T713" s="91">
        <f t="shared" si="405"/>
        <v>0</v>
      </c>
      <c r="U713" s="91">
        <f t="shared" si="405"/>
        <v>0</v>
      </c>
      <c r="V713" s="91">
        <f t="shared" si="405"/>
        <v>6.4000000000000005E-4</v>
      </c>
      <c r="W713" s="91">
        <f t="shared" si="405"/>
        <v>5.8939999999999999E-2</v>
      </c>
      <c r="X713" s="91">
        <f t="shared" si="405"/>
        <v>0</v>
      </c>
      <c r="Y713" s="91">
        <f t="shared" si="405"/>
        <v>0.18743000000000001</v>
      </c>
      <c r="Z713" s="91">
        <f t="shared" si="405"/>
        <v>5.4390000000000001E-2</v>
      </c>
      <c r="AA713" s="91">
        <f t="shared" si="405"/>
        <v>0.16091</v>
      </c>
    </row>
    <row r="714" spans="1:27" ht="12.75" customHeight="1" outlineLevel="1" x14ac:dyDescent="0.2">
      <c r="A714" s="99" t="s">
        <v>3101</v>
      </c>
      <c r="B714" s="63" t="s">
        <v>238</v>
      </c>
      <c r="C714" s="43" t="s">
        <v>79</v>
      </c>
      <c r="D714" s="44">
        <v>188.7</v>
      </c>
      <c r="E714" s="44">
        <v>146.16999999999999</v>
      </c>
      <c r="F714" s="44">
        <v>0</v>
      </c>
      <c r="G714" s="44">
        <v>80.760000000000005</v>
      </c>
      <c r="H714" s="44">
        <v>250.89</v>
      </c>
      <c r="I714" s="44">
        <v>0.06</v>
      </c>
      <c r="J714" s="44">
        <v>0</v>
      </c>
      <c r="K714" s="44">
        <v>0</v>
      </c>
      <c r="L714" s="44">
        <v>0</v>
      </c>
      <c r="M714" s="44">
        <v>0</v>
      </c>
      <c r="N714" s="44">
        <v>1.74</v>
      </c>
      <c r="O714" s="44">
        <v>1.03</v>
      </c>
      <c r="P714" s="44">
        <v>0.09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44">
        <v>0.64</v>
      </c>
      <c r="W714" s="44">
        <v>58.94</v>
      </c>
      <c r="X714" s="44">
        <v>0</v>
      </c>
      <c r="Y714" s="44">
        <v>187.43</v>
      </c>
      <c r="Z714" s="44">
        <v>54.39</v>
      </c>
      <c r="AA714" s="44">
        <v>160.91</v>
      </c>
    </row>
    <row r="715" spans="1:27" x14ac:dyDescent="0.2">
      <c r="A715" s="98" t="s">
        <v>3102</v>
      </c>
      <c r="B715" s="28" t="str">
        <f>"04"&amp;"."&amp;$B$801&amp;"."&amp;$B$802</f>
        <v>04.07.2023</v>
      </c>
      <c r="C715" s="90" t="s">
        <v>76</v>
      </c>
      <c r="D715" s="91">
        <f>ROUND((D716)/1000,5)</f>
        <v>0.13618</v>
      </c>
      <c r="E715" s="91">
        <f t="shared" ref="E715:AA715" si="406">ROUND((E716)/1000,5)</f>
        <v>0.20104</v>
      </c>
      <c r="F715" s="91">
        <f t="shared" si="406"/>
        <v>0.22412000000000001</v>
      </c>
      <c r="G715" s="91">
        <f t="shared" si="406"/>
        <v>3.5720000000000002E-2</v>
      </c>
      <c r="H715" s="91">
        <f t="shared" si="406"/>
        <v>0</v>
      </c>
      <c r="I715" s="91">
        <f t="shared" si="406"/>
        <v>0</v>
      </c>
      <c r="J715" s="91">
        <f t="shared" si="406"/>
        <v>0</v>
      </c>
      <c r="K715" s="91">
        <f t="shared" si="406"/>
        <v>0</v>
      </c>
      <c r="L715" s="91">
        <f t="shared" si="406"/>
        <v>0</v>
      </c>
      <c r="M715" s="91">
        <f t="shared" si="406"/>
        <v>0</v>
      </c>
      <c r="N715" s="91">
        <f t="shared" si="406"/>
        <v>0</v>
      </c>
      <c r="O715" s="91">
        <f t="shared" si="406"/>
        <v>0</v>
      </c>
      <c r="P715" s="91">
        <f t="shared" si="406"/>
        <v>0</v>
      </c>
      <c r="Q715" s="91">
        <f t="shared" si="406"/>
        <v>0</v>
      </c>
      <c r="R715" s="91">
        <f t="shared" si="406"/>
        <v>0</v>
      </c>
      <c r="S715" s="91">
        <f t="shared" si="406"/>
        <v>0</v>
      </c>
      <c r="T715" s="91">
        <f t="shared" si="406"/>
        <v>0</v>
      </c>
      <c r="U715" s="91">
        <f t="shared" si="406"/>
        <v>0</v>
      </c>
      <c r="V715" s="91">
        <f t="shared" si="406"/>
        <v>0</v>
      </c>
      <c r="W715" s="91">
        <f t="shared" si="406"/>
        <v>1.2370000000000001E-2</v>
      </c>
      <c r="X715" s="91">
        <f t="shared" si="406"/>
        <v>0</v>
      </c>
      <c r="Y715" s="91">
        <f t="shared" si="406"/>
        <v>0.21568999999999999</v>
      </c>
      <c r="Z715" s="91">
        <f t="shared" si="406"/>
        <v>0.16139000000000001</v>
      </c>
      <c r="AA715" s="91">
        <f t="shared" si="406"/>
        <v>0.34964000000000001</v>
      </c>
    </row>
    <row r="716" spans="1:27" ht="12.75" customHeight="1" outlineLevel="1" x14ac:dyDescent="0.2">
      <c r="A716" s="99" t="s">
        <v>3103</v>
      </c>
      <c r="B716" s="63" t="s">
        <v>238</v>
      </c>
      <c r="C716" s="43" t="s">
        <v>79</v>
      </c>
      <c r="D716" s="44">
        <v>136.18</v>
      </c>
      <c r="E716" s="44">
        <v>201.04</v>
      </c>
      <c r="F716" s="44">
        <v>224.12</v>
      </c>
      <c r="G716" s="44">
        <v>35.72</v>
      </c>
      <c r="H716" s="44">
        <v>0</v>
      </c>
      <c r="I716" s="44">
        <v>0</v>
      </c>
      <c r="J716" s="44">
        <v>0</v>
      </c>
      <c r="K716" s="44">
        <v>0</v>
      </c>
      <c r="L716" s="44">
        <v>0</v>
      </c>
      <c r="M716" s="44">
        <v>0</v>
      </c>
      <c r="N716" s="44">
        <v>0</v>
      </c>
      <c r="O716" s="44">
        <v>0</v>
      </c>
      <c r="P716" s="44">
        <v>0</v>
      </c>
      <c r="Q716" s="44">
        <v>0</v>
      </c>
      <c r="R716" s="44">
        <v>0</v>
      </c>
      <c r="S716" s="44">
        <v>0</v>
      </c>
      <c r="T716" s="44">
        <v>0</v>
      </c>
      <c r="U716" s="44">
        <v>0</v>
      </c>
      <c r="V716" s="44">
        <v>0</v>
      </c>
      <c r="W716" s="44">
        <v>12.37</v>
      </c>
      <c r="X716" s="44">
        <v>0</v>
      </c>
      <c r="Y716" s="44">
        <v>215.69</v>
      </c>
      <c r="Z716" s="44">
        <v>161.38999999999999</v>
      </c>
      <c r="AA716" s="44">
        <v>349.64</v>
      </c>
    </row>
    <row r="717" spans="1:27" x14ac:dyDescent="0.2">
      <c r="A717" s="98" t="s">
        <v>3104</v>
      </c>
      <c r="B717" s="28" t="str">
        <f>"05"&amp;"."&amp;$B$801&amp;"."&amp;$B$802</f>
        <v>05.07.2023</v>
      </c>
      <c r="C717" s="90" t="s">
        <v>76</v>
      </c>
      <c r="D717" s="91">
        <f>ROUND((D718)/1000,5)</f>
        <v>0.15092</v>
      </c>
      <c r="E717" s="91">
        <f t="shared" ref="E717:AA717" si="407">ROUND((E718)/1000,5)</f>
        <v>0.1593</v>
      </c>
      <c r="F717" s="91">
        <f t="shared" si="407"/>
        <v>0.12741</v>
      </c>
      <c r="G717" s="91">
        <f t="shared" si="407"/>
        <v>0.14548</v>
      </c>
      <c r="H717" s="91">
        <f t="shared" si="407"/>
        <v>0</v>
      </c>
      <c r="I717" s="91">
        <f t="shared" si="407"/>
        <v>0</v>
      </c>
      <c r="J717" s="91">
        <f t="shared" si="407"/>
        <v>0</v>
      </c>
      <c r="K717" s="91">
        <f t="shared" si="407"/>
        <v>0</v>
      </c>
      <c r="L717" s="91">
        <f t="shared" si="407"/>
        <v>0</v>
      </c>
      <c r="M717" s="91">
        <f t="shared" si="407"/>
        <v>0</v>
      </c>
      <c r="N717" s="91">
        <f t="shared" si="407"/>
        <v>0</v>
      </c>
      <c r="O717" s="91">
        <f t="shared" si="407"/>
        <v>0</v>
      </c>
      <c r="P717" s="91">
        <f t="shared" si="407"/>
        <v>0</v>
      </c>
      <c r="Q717" s="91">
        <f t="shared" si="407"/>
        <v>0</v>
      </c>
      <c r="R717" s="91">
        <f t="shared" si="407"/>
        <v>0</v>
      </c>
      <c r="S717" s="91">
        <f t="shared" si="407"/>
        <v>0</v>
      </c>
      <c r="T717" s="91">
        <f t="shared" si="407"/>
        <v>0</v>
      </c>
      <c r="U717" s="91">
        <f t="shared" si="407"/>
        <v>0</v>
      </c>
      <c r="V717" s="91">
        <f t="shared" si="407"/>
        <v>0</v>
      </c>
      <c r="W717" s="91">
        <f t="shared" si="407"/>
        <v>0</v>
      </c>
      <c r="X717" s="91">
        <f t="shared" si="407"/>
        <v>0</v>
      </c>
      <c r="Y717" s="91">
        <f t="shared" si="407"/>
        <v>0</v>
      </c>
      <c r="Z717" s="91">
        <f t="shared" si="407"/>
        <v>0.15037</v>
      </c>
      <c r="AA717" s="91">
        <f t="shared" si="407"/>
        <v>0.29187999999999997</v>
      </c>
    </row>
    <row r="718" spans="1:27" ht="12.75" customHeight="1" outlineLevel="1" x14ac:dyDescent="0.2">
      <c r="A718" s="99" t="s">
        <v>3105</v>
      </c>
      <c r="B718" s="63" t="s">
        <v>238</v>
      </c>
      <c r="C718" s="43" t="s">
        <v>79</v>
      </c>
      <c r="D718" s="44">
        <v>150.91999999999999</v>
      </c>
      <c r="E718" s="44">
        <v>159.30000000000001</v>
      </c>
      <c r="F718" s="44">
        <v>127.41</v>
      </c>
      <c r="G718" s="44">
        <v>145.47999999999999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4">
        <v>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4">
        <v>0</v>
      </c>
      <c r="X718" s="44">
        <v>0</v>
      </c>
      <c r="Y718" s="44">
        <v>0</v>
      </c>
      <c r="Z718" s="44">
        <v>150.37</v>
      </c>
      <c r="AA718" s="44">
        <v>291.88</v>
      </c>
    </row>
    <row r="719" spans="1:27" x14ac:dyDescent="0.2">
      <c r="A719" s="98" t="s">
        <v>3106</v>
      </c>
      <c r="B719" s="28" t="str">
        <f>"06"&amp;"."&amp;$B$801&amp;"."&amp;$B$802</f>
        <v>06.07.2023</v>
      </c>
      <c r="C719" s="90" t="s">
        <v>76</v>
      </c>
      <c r="D719" s="91">
        <f>ROUND((D720)/1000,5)</f>
        <v>0.14238999999999999</v>
      </c>
      <c r="E719" s="91">
        <f t="shared" ref="E719:AA719" si="408">ROUND((E720)/1000,5)</f>
        <v>0.12642999999999999</v>
      </c>
      <c r="F719" s="91">
        <f t="shared" si="408"/>
        <v>0.26230999999999999</v>
      </c>
      <c r="G719" s="91">
        <f t="shared" si="408"/>
        <v>0.33239999999999997</v>
      </c>
      <c r="H719" s="91">
        <f t="shared" si="408"/>
        <v>0.10170999999999999</v>
      </c>
      <c r="I719" s="91">
        <f t="shared" si="408"/>
        <v>5.8500000000000002E-3</v>
      </c>
      <c r="J719" s="91">
        <f t="shared" si="408"/>
        <v>0</v>
      </c>
      <c r="K719" s="91">
        <f t="shared" si="408"/>
        <v>0</v>
      </c>
      <c r="L719" s="91">
        <f t="shared" si="408"/>
        <v>0</v>
      </c>
      <c r="M719" s="91">
        <f t="shared" si="408"/>
        <v>0</v>
      </c>
      <c r="N719" s="91">
        <f t="shared" si="408"/>
        <v>0</v>
      </c>
      <c r="O719" s="91">
        <f t="shared" si="408"/>
        <v>0</v>
      </c>
      <c r="P719" s="91">
        <f t="shared" si="408"/>
        <v>0</v>
      </c>
      <c r="Q719" s="91">
        <f t="shared" si="408"/>
        <v>0</v>
      </c>
      <c r="R719" s="91">
        <f t="shared" si="408"/>
        <v>0</v>
      </c>
      <c r="S719" s="91">
        <f t="shared" si="408"/>
        <v>0</v>
      </c>
      <c r="T719" s="91">
        <f t="shared" si="408"/>
        <v>0</v>
      </c>
      <c r="U719" s="91">
        <f t="shared" si="408"/>
        <v>0</v>
      </c>
      <c r="V719" s="91">
        <f t="shared" si="408"/>
        <v>0</v>
      </c>
      <c r="W719" s="91">
        <f t="shared" si="408"/>
        <v>0</v>
      </c>
      <c r="X719" s="91">
        <f t="shared" si="408"/>
        <v>0</v>
      </c>
      <c r="Y719" s="91">
        <f t="shared" si="408"/>
        <v>0</v>
      </c>
      <c r="Z719" s="91">
        <f t="shared" si="408"/>
        <v>1.8710000000000001E-2</v>
      </c>
      <c r="AA719" s="91">
        <f t="shared" si="408"/>
        <v>0</v>
      </c>
    </row>
    <row r="720" spans="1:27" ht="12.75" customHeight="1" outlineLevel="1" x14ac:dyDescent="0.2">
      <c r="A720" s="99" t="s">
        <v>3107</v>
      </c>
      <c r="B720" s="63" t="s">
        <v>238</v>
      </c>
      <c r="C720" s="43" t="s">
        <v>79</v>
      </c>
      <c r="D720" s="44">
        <v>142.38999999999999</v>
      </c>
      <c r="E720" s="44">
        <v>126.43</v>
      </c>
      <c r="F720" s="44">
        <v>262.31</v>
      </c>
      <c r="G720" s="44">
        <v>332.4</v>
      </c>
      <c r="H720" s="44">
        <v>101.71</v>
      </c>
      <c r="I720" s="44">
        <v>5.85</v>
      </c>
      <c r="J720" s="44">
        <v>0</v>
      </c>
      <c r="K720" s="44">
        <v>0</v>
      </c>
      <c r="L720" s="44">
        <v>0</v>
      </c>
      <c r="M720" s="44">
        <v>0</v>
      </c>
      <c r="N720" s="44">
        <v>0</v>
      </c>
      <c r="O720" s="44">
        <v>0</v>
      </c>
      <c r="P720" s="44">
        <v>0</v>
      </c>
      <c r="Q720" s="44">
        <v>0</v>
      </c>
      <c r="R720" s="44">
        <v>0</v>
      </c>
      <c r="S720" s="44">
        <v>0</v>
      </c>
      <c r="T720" s="44">
        <v>0</v>
      </c>
      <c r="U720" s="44">
        <v>0</v>
      </c>
      <c r="V720" s="44">
        <v>0</v>
      </c>
      <c r="W720" s="44">
        <v>0</v>
      </c>
      <c r="X720" s="44">
        <v>0</v>
      </c>
      <c r="Y720" s="44">
        <v>0</v>
      </c>
      <c r="Z720" s="44">
        <v>18.71</v>
      </c>
      <c r="AA720" s="44">
        <v>0</v>
      </c>
    </row>
    <row r="721" spans="1:27" x14ac:dyDescent="0.2">
      <c r="A721" s="98" t="s">
        <v>3108</v>
      </c>
      <c r="B721" s="28" t="str">
        <f>"07"&amp;"."&amp;$B$801&amp;"."&amp;$B$802</f>
        <v>07.07.2023</v>
      </c>
      <c r="C721" s="90" t="s">
        <v>76</v>
      </c>
      <c r="D721" s="91">
        <f>ROUND((D722)/1000,5)</f>
        <v>0</v>
      </c>
      <c r="E721" s="91">
        <f t="shared" ref="E721:AA721" si="409">ROUND((E722)/1000,5)</f>
        <v>0</v>
      </c>
      <c r="F721" s="91">
        <f t="shared" si="409"/>
        <v>0</v>
      </c>
      <c r="G721" s="91">
        <f t="shared" si="409"/>
        <v>0</v>
      </c>
      <c r="H721" s="91">
        <f t="shared" si="409"/>
        <v>0</v>
      </c>
      <c r="I721" s="91">
        <f t="shared" si="409"/>
        <v>0</v>
      </c>
      <c r="J721" s="91">
        <f t="shared" si="409"/>
        <v>0</v>
      </c>
      <c r="K721" s="91">
        <f t="shared" si="409"/>
        <v>0</v>
      </c>
      <c r="L721" s="91">
        <f t="shared" si="409"/>
        <v>0</v>
      </c>
      <c r="M721" s="91">
        <f t="shared" si="409"/>
        <v>0</v>
      </c>
      <c r="N721" s="91">
        <f t="shared" si="409"/>
        <v>0</v>
      </c>
      <c r="O721" s="91">
        <f t="shared" si="409"/>
        <v>0</v>
      </c>
      <c r="P721" s="91">
        <f t="shared" si="409"/>
        <v>7.3620000000000005E-2</v>
      </c>
      <c r="Q721" s="91">
        <f t="shared" si="409"/>
        <v>0.10573</v>
      </c>
      <c r="R721" s="91">
        <f t="shared" si="409"/>
        <v>3.8080000000000003E-2</v>
      </c>
      <c r="S721" s="91">
        <f t="shared" si="409"/>
        <v>0</v>
      </c>
      <c r="T721" s="91">
        <f t="shared" si="409"/>
        <v>0</v>
      </c>
      <c r="U721" s="91">
        <f t="shared" si="409"/>
        <v>0</v>
      </c>
      <c r="V721" s="91">
        <f t="shared" si="409"/>
        <v>0</v>
      </c>
      <c r="W721" s="91">
        <f t="shared" si="409"/>
        <v>0</v>
      </c>
      <c r="X721" s="91">
        <f t="shared" si="409"/>
        <v>8.0000000000000004E-4</v>
      </c>
      <c r="Y721" s="91">
        <f t="shared" si="409"/>
        <v>0.12816</v>
      </c>
      <c r="Z721" s="91">
        <f t="shared" si="409"/>
        <v>0.28276000000000001</v>
      </c>
      <c r="AA721" s="91">
        <f t="shared" si="409"/>
        <v>0.2334</v>
      </c>
    </row>
    <row r="722" spans="1:27" ht="12.75" customHeight="1" outlineLevel="1" x14ac:dyDescent="0.2">
      <c r="A722" s="99" t="s">
        <v>3109</v>
      </c>
      <c r="B722" s="63" t="s">
        <v>238</v>
      </c>
      <c r="C722" s="43" t="s">
        <v>79</v>
      </c>
      <c r="D722" s="44">
        <v>0</v>
      </c>
      <c r="E722" s="44">
        <v>0</v>
      </c>
      <c r="F722" s="44">
        <v>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4">
        <v>0</v>
      </c>
      <c r="N722" s="44">
        <v>0</v>
      </c>
      <c r="O722" s="44">
        <v>0</v>
      </c>
      <c r="P722" s="44">
        <v>73.62</v>
      </c>
      <c r="Q722" s="44">
        <v>105.73</v>
      </c>
      <c r="R722" s="44">
        <v>38.08</v>
      </c>
      <c r="S722" s="44">
        <v>0</v>
      </c>
      <c r="T722" s="44">
        <v>0</v>
      </c>
      <c r="U722" s="44">
        <v>0</v>
      </c>
      <c r="V722" s="44">
        <v>0</v>
      </c>
      <c r="W722" s="44">
        <v>0</v>
      </c>
      <c r="X722" s="44">
        <v>0.8</v>
      </c>
      <c r="Y722" s="44">
        <v>128.16</v>
      </c>
      <c r="Z722" s="44">
        <v>282.76</v>
      </c>
      <c r="AA722" s="44">
        <v>233.4</v>
      </c>
    </row>
    <row r="723" spans="1:27" x14ac:dyDescent="0.2">
      <c r="A723" s="98" t="s">
        <v>3110</v>
      </c>
      <c r="B723" s="28" t="str">
        <f>"08"&amp;"."&amp;$B$801&amp;"."&amp;$B$802</f>
        <v>08.07.2023</v>
      </c>
      <c r="C723" s="90" t="s">
        <v>76</v>
      </c>
      <c r="D723" s="91">
        <f>ROUND((D724)/1000,5)</f>
        <v>0.13877</v>
      </c>
      <c r="E723" s="91">
        <f t="shared" ref="E723:AA723" si="410">ROUND((E724)/1000,5)</f>
        <v>1.8550000000000001E-2</v>
      </c>
      <c r="F723" s="91">
        <f t="shared" si="410"/>
        <v>2.2970000000000001E-2</v>
      </c>
      <c r="G723" s="91">
        <f t="shared" si="410"/>
        <v>2.96E-3</v>
      </c>
      <c r="H723" s="91">
        <f t="shared" si="410"/>
        <v>0</v>
      </c>
      <c r="I723" s="91">
        <f t="shared" si="410"/>
        <v>0</v>
      </c>
      <c r="J723" s="91">
        <f t="shared" si="410"/>
        <v>0</v>
      </c>
      <c r="K723" s="91">
        <f t="shared" si="410"/>
        <v>0</v>
      </c>
      <c r="L723" s="91">
        <f t="shared" si="410"/>
        <v>0</v>
      </c>
      <c r="M723" s="91">
        <f t="shared" si="410"/>
        <v>0</v>
      </c>
      <c r="N723" s="91">
        <f t="shared" si="410"/>
        <v>0</v>
      </c>
      <c r="O723" s="91">
        <f t="shared" si="410"/>
        <v>0</v>
      </c>
      <c r="P723" s="91">
        <f t="shared" si="410"/>
        <v>2.7400000000000001E-2</v>
      </c>
      <c r="Q723" s="91">
        <f t="shared" si="410"/>
        <v>9.3200000000000002E-3</v>
      </c>
      <c r="R723" s="91">
        <f t="shared" si="410"/>
        <v>0</v>
      </c>
      <c r="S723" s="91">
        <f t="shared" si="410"/>
        <v>0</v>
      </c>
      <c r="T723" s="91">
        <f t="shared" si="410"/>
        <v>0</v>
      </c>
      <c r="U723" s="91">
        <f t="shared" si="410"/>
        <v>0</v>
      </c>
      <c r="V723" s="91">
        <f t="shared" si="410"/>
        <v>1.8859999999999998E-2</v>
      </c>
      <c r="W723" s="91">
        <f t="shared" si="410"/>
        <v>9.3579999999999997E-2</v>
      </c>
      <c r="X723" s="91">
        <f t="shared" si="410"/>
        <v>0.18259</v>
      </c>
      <c r="Y723" s="91">
        <f t="shared" si="410"/>
        <v>0.20033999999999999</v>
      </c>
      <c r="Z723" s="91">
        <f t="shared" si="410"/>
        <v>0.16574</v>
      </c>
      <c r="AA723" s="91">
        <f t="shared" si="410"/>
        <v>0.28666000000000003</v>
      </c>
    </row>
    <row r="724" spans="1:27" ht="12.75" customHeight="1" outlineLevel="1" x14ac:dyDescent="0.2">
      <c r="A724" s="99" t="s">
        <v>3111</v>
      </c>
      <c r="B724" s="63" t="s">
        <v>238</v>
      </c>
      <c r="C724" s="43" t="s">
        <v>79</v>
      </c>
      <c r="D724" s="44">
        <v>138.77000000000001</v>
      </c>
      <c r="E724" s="44">
        <v>18.55</v>
      </c>
      <c r="F724" s="44">
        <v>22.97</v>
      </c>
      <c r="G724" s="44">
        <v>2.96</v>
      </c>
      <c r="H724" s="44">
        <v>0</v>
      </c>
      <c r="I724" s="44">
        <v>0</v>
      </c>
      <c r="J724" s="44">
        <v>0</v>
      </c>
      <c r="K724" s="44">
        <v>0</v>
      </c>
      <c r="L724" s="44">
        <v>0</v>
      </c>
      <c r="M724" s="44">
        <v>0</v>
      </c>
      <c r="N724" s="44">
        <v>0</v>
      </c>
      <c r="O724" s="44">
        <v>0</v>
      </c>
      <c r="P724" s="44">
        <v>27.4</v>
      </c>
      <c r="Q724" s="44">
        <v>9.32</v>
      </c>
      <c r="R724" s="44">
        <v>0</v>
      </c>
      <c r="S724" s="44">
        <v>0</v>
      </c>
      <c r="T724" s="44">
        <v>0</v>
      </c>
      <c r="U724" s="44">
        <v>0</v>
      </c>
      <c r="V724" s="44">
        <v>18.86</v>
      </c>
      <c r="W724" s="44">
        <v>93.58</v>
      </c>
      <c r="X724" s="44">
        <v>182.59</v>
      </c>
      <c r="Y724" s="44">
        <v>200.34</v>
      </c>
      <c r="Z724" s="44">
        <v>165.74</v>
      </c>
      <c r="AA724" s="44">
        <v>286.66000000000003</v>
      </c>
    </row>
    <row r="725" spans="1:27" x14ac:dyDescent="0.2">
      <c r="A725" s="98" t="s">
        <v>3112</v>
      </c>
      <c r="B725" s="28" t="str">
        <f>"09"&amp;"."&amp;$B$801&amp;"."&amp;$B$802</f>
        <v>09.07.2023</v>
      </c>
      <c r="C725" s="90" t="s">
        <v>76</v>
      </c>
      <c r="D725" s="91">
        <f>ROUND((D726)/1000,5)</f>
        <v>4.7050000000000002E-2</v>
      </c>
      <c r="E725" s="91">
        <f t="shared" ref="E725:AA725" si="411">ROUND((E726)/1000,5)</f>
        <v>6.5170000000000006E-2</v>
      </c>
      <c r="F725" s="91">
        <f t="shared" si="411"/>
        <v>6.5500000000000003E-3</v>
      </c>
      <c r="G725" s="91">
        <f t="shared" si="411"/>
        <v>3.6859999999999997E-2</v>
      </c>
      <c r="H725" s="91">
        <f t="shared" si="411"/>
        <v>0</v>
      </c>
      <c r="I725" s="91">
        <f t="shared" si="411"/>
        <v>0</v>
      </c>
      <c r="J725" s="91">
        <f t="shared" si="411"/>
        <v>8.115E-2</v>
      </c>
      <c r="K725" s="91">
        <f t="shared" si="411"/>
        <v>0</v>
      </c>
      <c r="L725" s="91">
        <f t="shared" si="411"/>
        <v>0</v>
      </c>
      <c r="M725" s="91">
        <f t="shared" si="411"/>
        <v>0</v>
      </c>
      <c r="N725" s="91">
        <f t="shared" si="411"/>
        <v>0</v>
      </c>
      <c r="O725" s="91">
        <f t="shared" si="411"/>
        <v>0</v>
      </c>
      <c r="P725" s="91">
        <f t="shared" si="411"/>
        <v>0</v>
      </c>
      <c r="Q725" s="91">
        <f t="shared" si="411"/>
        <v>0</v>
      </c>
      <c r="R725" s="91">
        <f t="shared" si="411"/>
        <v>0</v>
      </c>
      <c r="S725" s="91">
        <f t="shared" si="411"/>
        <v>0</v>
      </c>
      <c r="T725" s="91">
        <f t="shared" si="411"/>
        <v>0</v>
      </c>
      <c r="U725" s="91">
        <f t="shared" si="411"/>
        <v>4.3310000000000001E-2</v>
      </c>
      <c r="V725" s="91">
        <f t="shared" si="411"/>
        <v>0.16780999999999999</v>
      </c>
      <c r="W725" s="91">
        <f t="shared" si="411"/>
        <v>0.32595000000000002</v>
      </c>
      <c r="X725" s="91">
        <f t="shared" si="411"/>
        <v>0.15539</v>
      </c>
      <c r="Y725" s="91">
        <f t="shared" si="411"/>
        <v>0.33682000000000001</v>
      </c>
      <c r="Z725" s="91">
        <f t="shared" si="411"/>
        <v>0.47882000000000002</v>
      </c>
      <c r="AA725" s="91">
        <f t="shared" si="411"/>
        <v>0.27127000000000001</v>
      </c>
    </row>
    <row r="726" spans="1:27" ht="12.75" customHeight="1" outlineLevel="1" x14ac:dyDescent="0.2">
      <c r="A726" s="99" t="s">
        <v>3113</v>
      </c>
      <c r="B726" s="63" t="s">
        <v>238</v>
      </c>
      <c r="C726" s="43" t="s">
        <v>79</v>
      </c>
      <c r="D726" s="44">
        <v>47.05</v>
      </c>
      <c r="E726" s="44">
        <v>65.17</v>
      </c>
      <c r="F726" s="44">
        <v>6.55</v>
      </c>
      <c r="G726" s="44">
        <v>36.86</v>
      </c>
      <c r="H726" s="44">
        <v>0</v>
      </c>
      <c r="I726" s="44">
        <v>0</v>
      </c>
      <c r="J726" s="44">
        <v>81.150000000000006</v>
      </c>
      <c r="K726" s="44">
        <v>0</v>
      </c>
      <c r="L726" s="44">
        <v>0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43.31</v>
      </c>
      <c r="V726" s="44">
        <v>167.81</v>
      </c>
      <c r="W726" s="44">
        <v>325.95</v>
      </c>
      <c r="X726" s="44">
        <v>155.38999999999999</v>
      </c>
      <c r="Y726" s="44">
        <v>336.82</v>
      </c>
      <c r="Z726" s="44">
        <v>478.82</v>
      </c>
      <c r="AA726" s="44">
        <v>271.27</v>
      </c>
    </row>
    <row r="727" spans="1:27" x14ac:dyDescent="0.2">
      <c r="A727" s="98" t="s">
        <v>3114</v>
      </c>
      <c r="B727" s="28" t="str">
        <f>"10"&amp;"."&amp;$B$801&amp;"."&amp;$B$802</f>
        <v>10.07.2023</v>
      </c>
      <c r="C727" s="90" t="s">
        <v>76</v>
      </c>
      <c r="D727" s="91">
        <f>ROUND((D728)/1000,5)</f>
        <v>0.22764999999999999</v>
      </c>
      <c r="E727" s="91">
        <f t="shared" ref="E727:AA727" si="412">ROUND((E728)/1000,5)</f>
        <v>0.31742999999999999</v>
      </c>
      <c r="F727" s="91">
        <f t="shared" si="412"/>
        <v>0.35799999999999998</v>
      </c>
      <c r="G727" s="91">
        <f t="shared" si="412"/>
        <v>0.23746</v>
      </c>
      <c r="H727" s="91">
        <f t="shared" si="412"/>
        <v>2.8080000000000001E-2</v>
      </c>
      <c r="I727" s="91">
        <f t="shared" si="412"/>
        <v>0</v>
      </c>
      <c r="J727" s="91">
        <f t="shared" si="412"/>
        <v>0</v>
      </c>
      <c r="K727" s="91">
        <f t="shared" si="412"/>
        <v>0</v>
      </c>
      <c r="L727" s="91">
        <f t="shared" si="412"/>
        <v>0</v>
      </c>
      <c r="M727" s="91">
        <f t="shared" si="412"/>
        <v>0</v>
      </c>
      <c r="N727" s="91">
        <f t="shared" si="412"/>
        <v>5.2269999999999997E-2</v>
      </c>
      <c r="O727" s="91">
        <f t="shared" si="412"/>
        <v>0.14327999999999999</v>
      </c>
      <c r="P727" s="91">
        <f t="shared" si="412"/>
        <v>0.16902</v>
      </c>
      <c r="Q727" s="91">
        <f t="shared" si="412"/>
        <v>0.14960999999999999</v>
      </c>
      <c r="R727" s="91">
        <f t="shared" si="412"/>
        <v>0.20735000000000001</v>
      </c>
      <c r="S727" s="91">
        <f t="shared" si="412"/>
        <v>0.14441000000000001</v>
      </c>
      <c r="T727" s="91">
        <f t="shared" si="412"/>
        <v>0.34083000000000002</v>
      </c>
      <c r="U727" s="91">
        <f t="shared" si="412"/>
        <v>0.46779999999999999</v>
      </c>
      <c r="V727" s="91">
        <f t="shared" si="412"/>
        <v>0.37081999999999998</v>
      </c>
      <c r="W727" s="91">
        <f t="shared" si="412"/>
        <v>0.33822000000000002</v>
      </c>
      <c r="X727" s="91">
        <f t="shared" si="412"/>
        <v>1.6389999999999998E-2</v>
      </c>
      <c r="Y727" s="91">
        <f t="shared" si="412"/>
        <v>1.3729999999999999E-2</v>
      </c>
      <c r="Z727" s="91">
        <f t="shared" si="412"/>
        <v>0.40693000000000001</v>
      </c>
      <c r="AA727" s="91">
        <f t="shared" si="412"/>
        <v>0</v>
      </c>
    </row>
    <row r="728" spans="1:27" ht="12.75" customHeight="1" outlineLevel="1" x14ac:dyDescent="0.2">
      <c r="A728" s="99" t="s">
        <v>3115</v>
      </c>
      <c r="B728" s="63" t="s">
        <v>238</v>
      </c>
      <c r="C728" s="43" t="s">
        <v>79</v>
      </c>
      <c r="D728" s="44">
        <v>227.65</v>
      </c>
      <c r="E728" s="44">
        <v>317.43</v>
      </c>
      <c r="F728" s="44">
        <v>358</v>
      </c>
      <c r="G728" s="44">
        <v>237.46</v>
      </c>
      <c r="H728" s="44">
        <v>28.08</v>
      </c>
      <c r="I728" s="44">
        <v>0</v>
      </c>
      <c r="J728" s="44">
        <v>0</v>
      </c>
      <c r="K728" s="44">
        <v>0</v>
      </c>
      <c r="L728" s="44">
        <v>0</v>
      </c>
      <c r="M728" s="44">
        <v>0</v>
      </c>
      <c r="N728" s="44">
        <v>52.27</v>
      </c>
      <c r="O728" s="44">
        <v>143.28</v>
      </c>
      <c r="P728" s="44">
        <v>169.02</v>
      </c>
      <c r="Q728" s="44">
        <v>149.61000000000001</v>
      </c>
      <c r="R728" s="44">
        <v>207.35</v>
      </c>
      <c r="S728" s="44">
        <v>144.41</v>
      </c>
      <c r="T728" s="44">
        <v>340.83</v>
      </c>
      <c r="U728" s="44">
        <v>467.8</v>
      </c>
      <c r="V728" s="44">
        <v>370.82</v>
      </c>
      <c r="W728" s="44">
        <v>338.22</v>
      </c>
      <c r="X728" s="44">
        <v>16.39</v>
      </c>
      <c r="Y728" s="44">
        <v>13.73</v>
      </c>
      <c r="Z728" s="44">
        <v>406.93</v>
      </c>
      <c r="AA728" s="44">
        <v>0</v>
      </c>
    </row>
    <row r="729" spans="1:27" x14ac:dyDescent="0.2">
      <c r="A729" s="98" t="s">
        <v>3116</v>
      </c>
      <c r="B729" s="28" t="str">
        <f>"11"&amp;"."&amp;$B$801&amp;"."&amp;$B$802</f>
        <v>11.07.2023</v>
      </c>
      <c r="C729" s="90" t="s">
        <v>76</v>
      </c>
      <c r="D729" s="91">
        <f>ROUND((D730)/1000,5)</f>
        <v>0.22722999999999999</v>
      </c>
      <c r="E729" s="91">
        <f t="shared" ref="E729:AA729" si="413">ROUND((E730)/1000,5)</f>
        <v>0.33588000000000001</v>
      </c>
      <c r="F729" s="91">
        <f t="shared" si="413"/>
        <v>0.15321000000000001</v>
      </c>
      <c r="G729" s="91">
        <f t="shared" si="413"/>
        <v>0</v>
      </c>
      <c r="H729" s="91">
        <f t="shared" si="413"/>
        <v>1.5980000000000001E-2</v>
      </c>
      <c r="I729" s="91">
        <f t="shared" si="413"/>
        <v>0</v>
      </c>
      <c r="J729" s="91">
        <f t="shared" si="413"/>
        <v>0</v>
      </c>
      <c r="K729" s="91">
        <f t="shared" si="413"/>
        <v>0</v>
      </c>
      <c r="L729" s="91">
        <f t="shared" si="413"/>
        <v>0</v>
      </c>
      <c r="M729" s="91">
        <f t="shared" si="413"/>
        <v>0</v>
      </c>
      <c r="N729" s="91">
        <f t="shared" si="413"/>
        <v>0</v>
      </c>
      <c r="O729" s="91">
        <f t="shared" si="413"/>
        <v>0</v>
      </c>
      <c r="P729" s="91">
        <f t="shared" si="413"/>
        <v>0</v>
      </c>
      <c r="Q729" s="91">
        <f t="shared" si="413"/>
        <v>0</v>
      </c>
      <c r="R729" s="91">
        <f t="shared" si="413"/>
        <v>0</v>
      </c>
      <c r="S729" s="91">
        <f t="shared" si="413"/>
        <v>0</v>
      </c>
      <c r="T729" s="91">
        <f t="shared" si="413"/>
        <v>8.7499999999999994E-2</v>
      </c>
      <c r="U729" s="91">
        <f t="shared" si="413"/>
        <v>0.16966000000000001</v>
      </c>
      <c r="V729" s="91">
        <f t="shared" si="413"/>
        <v>0.21768999999999999</v>
      </c>
      <c r="W729" s="91">
        <f t="shared" si="413"/>
        <v>0.13675999999999999</v>
      </c>
      <c r="X729" s="91">
        <f t="shared" si="413"/>
        <v>5.2229999999999999E-2</v>
      </c>
      <c r="Y729" s="91">
        <f t="shared" si="413"/>
        <v>0.13936000000000001</v>
      </c>
      <c r="Z729" s="91">
        <f t="shared" si="413"/>
        <v>0.13730000000000001</v>
      </c>
      <c r="AA729" s="91">
        <f t="shared" si="413"/>
        <v>0.35987000000000002</v>
      </c>
    </row>
    <row r="730" spans="1:27" ht="12.75" customHeight="1" outlineLevel="1" x14ac:dyDescent="0.2">
      <c r="A730" s="99" t="s">
        <v>3117</v>
      </c>
      <c r="B730" s="63" t="s">
        <v>238</v>
      </c>
      <c r="C730" s="43" t="s">
        <v>79</v>
      </c>
      <c r="D730" s="44">
        <v>227.23</v>
      </c>
      <c r="E730" s="44">
        <v>335.88</v>
      </c>
      <c r="F730" s="44">
        <v>153.21</v>
      </c>
      <c r="G730" s="44">
        <v>0</v>
      </c>
      <c r="H730" s="44">
        <v>15.98</v>
      </c>
      <c r="I730" s="44">
        <v>0</v>
      </c>
      <c r="J730" s="44">
        <v>0</v>
      </c>
      <c r="K730" s="44">
        <v>0</v>
      </c>
      <c r="L730" s="44">
        <v>0</v>
      </c>
      <c r="M730" s="44"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87.5</v>
      </c>
      <c r="U730" s="44">
        <v>169.66</v>
      </c>
      <c r="V730" s="44">
        <v>217.69</v>
      </c>
      <c r="W730" s="44">
        <v>136.76</v>
      </c>
      <c r="X730" s="44">
        <v>52.23</v>
      </c>
      <c r="Y730" s="44">
        <v>139.36000000000001</v>
      </c>
      <c r="Z730" s="44">
        <v>137.30000000000001</v>
      </c>
      <c r="AA730" s="44">
        <v>359.87</v>
      </c>
    </row>
    <row r="731" spans="1:27" x14ac:dyDescent="0.2">
      <c r="A731" s="98" t="s">
        <v>3118</v>
      </c>
      <c r="B731" s="28" t="str">
        <f>"12"&amp;"."&amp;$B$801&amp;"."&amp;$B$802</f>
        <v>12.07.2023</v>
      </c>
      <c r="C731" s="90" t="s">
        <v>76</v>
      </c>
      <c r="D731" s="91">
        <f>ROUND((D732)/1000,5)</f>
        <v>0.19386</v>
      </c>
      <c r="E731" s="91">
        <f t="shared" ref="E731:AA731" si="414">ROUND((E732)/1000,5)</f>
        <v>0.34243000000000001</v>
      </c>
      <c r="F731" s="91">
        <f t="shared" si="414"/>
        <v>0.27632000000000001</v>
      </c>
      <c r="G731" s="91">
        <f t="shared" si="414"/>
        <v>0.2341</v>
      </c>
      <c r="H731" s="91">
        <f t="shared" si="414"/>
        <v>0.19581000000000001</v>
      </c>
      <c r="I731" s="91">
        <f t="shared" si="414"/>
        <v>0</v>
      </c>
      <c r="J731" s="91">
        <f t="shared" si="414"/>
        <v>0</v>
      </c>
      <c r="K731" s="91">
        <f t="shared" si="414"/>
        <v>0</v>
      </c>
      <c r="L731" s="91">
        <f t="shared" si="414"/>
        <v>0</v>
      </c>
      <c r="M731" s="91">
        <f t="shared" si="414"/>
        <v>0</v>
      </c>
      <c r="N731" s="91">
        <f t="shared" si="414"/>
        <v>5.7779999999999998E-2</v>
      </c>
      <c r="O731" s="91">
        <f t="shared" si="414"/>
        <v>6.9139999999999993E-2</v>
      </c>
      <c r="P731" s="91">
        <f t="shared" si="414"/>
        <v>8.6269999999999999E-2</v>
      </c>
      <c r="Q731" s="91">
        <f t="shared" si="414"/>
        <v>0.11199000000000001</v>
      </c>
      <c r="R731" s="91">
        <f t="shared" si="414"/>
        <v>0.11576</v>
      </c>
      <c r="S731" s="91">
        <f t="shared" si="414"/>
        <v>0.15798000000000001</v>
      </c>
      <c r="T731" s="91">
        <f t="shared" si="414"/>
        <v>0.15322</v>
      </c>
      <c r="U731" s="91">
        <f t="shared" si="414"/>
        <v>0.10281999999999999</v>
      </c>
      <c r="V731" s="91">
        <f t="shared" si="414"/>
        <v>0.10934000000000001</v>
      </c>
      <c r="W731" s="91">
        <f t="shared" si="414"/>
        <v>0.19253999999999999</v>
      </c>
      <c r="X731" s="91">
        <f t="shared" si="414"/>
        <v>0</v>
      </c>
      <c r="Y731" s="91">
        <f t="shared" si="414"/>
        <v>3.0500000000000002E-3</v>
      </c>
      <c r="Z731" s="91">
        <f t="shared" si="414"/>
        <v>0.31566</v>
      </c>
      <c r="AA731" s="91">
        <f t="shared" si="414"/>
        <v>0.23451</v>
      </c>
    </row>
    <row r="732" spans="1:27" ht="12.75" customHeight="1" outlineLevel="1" x14ac:dyDescent="0.2">
      <c r="A732" s="99" t="s">
        <v>3119</v>
      </c>
      <c r="B732" s="63" t="s">
        <v>238</v>
      </c>
      <c r="C732" s="43" t="s">
        <v>79</v>
      </c>
      <c r="D732" s="44">
        <v>193.86</v>
      </c>
      <c r="E732" s="44">
        <v>342.43</v>
      </c>
      <c r="F732" s="44">
        <v>276.32</v>
      </c>
      <c r="G732" s="44">
        <v>234.1</v>
      </c>
      <c r="H732" s="44">
        <v>195.81</v>
      </c>
      <c r="I732" s="44">
        <v>0</v>
      </c>
      <c r="J732" s="44">
        <v>0</v>
      </c>
      <c r="K732" s="44">
        <v>0</v>
      </c>
      <c r="L732" s="44">
        <v>0</v>
      </c>
      <c r="M732" s="44">
        <v>0</v>
      </c>
      <c r="N732" s="44">
        <v>57.78</v>
      </c>
      <c r="O732" s="44">
        <v>69.14</v>
      </c>
      <c r="P732" s="44">
        <v>86.27</v>
      </c>
      <c r="Q732" s="44">
        <v>111.99</v>
      </c>
      <c r="R732" s="44">
        <v>115.76</v>
      </c>
      <c r="S732" s="44">
        <v>157.97999999999999</v>
      </c>
      <c r="T732" s="44">
        <v>153.22</v>
      </c>
      <c r="U732" s="44">
        <v>102.82</v>
      </c>
      <c r="V732" s="44">
        <v>109.34</v>
      </c>
      <c r="W732" s="44">
        <v>192.54</v>
      </c>
      <c r="X732" s="44">
        <v>0</v>
      </c>
      <c r="Y732" s="44">
        <v>3.05</v>
      </c>
      <c r="Z732" s="44">
        <v>315.66000000000003</v>
      </c>
      <c r="AA732" s="44">
        <v>234.51</v>
      </c>
    </row>
    <row r="733" spans="1:27" x14ac:dyDescent="0.2">
      <c r="A733" s="98" t="s">
        <v>3120</v>
      </c>
      <c r="B733" s="28" t="str">
        <f>"13"&amp;"."&amp;$B$801&amp;"."&amp;$B$802</f>
        <v>13.07.2023</v>
      </c>
      <c r="C733" s="90" t="s">
        <v>76</v>
      </c>
      <c r="D733" s="91">
        <f>ROUND((D734)/1000,5)</f>
        <v>0.34603</v>
      </c>
      <c r="E733" s="91">
        <f t="shared" ref="E733:AA733" si="415">ROUND((E734)/1000,5)</f>
        <v>0.29299999999999998</v>
      </c>
      <c r="F733" s="91">
        <f t="shared" si="415"/>
        <v>0.19975000000000001</v>
      </c>
      <c r="G733" s="91">
        <f t="shared" si="415"/>
        <v>0.15697</v>
      </c>
      <c r="H733" s="91">
        <f t="shared" si="415"/>
        <v>0.12590999999999999</v>
      </c>
      <c r="I733" s="91">
        <f t="shared" si="415"/>
        <v>0</v>
      </c>
      <c r="J733" s="91">
        <f t="shared" si="415"/>
        <v>0</v>
      </c>
      <c r="K733" s="91">
        <f t="shared" si="415"/>
        <v>0</v>
      </c>
      <c r="L733" s="91">
        <f t="shared" si="415"/>
        <v>0</v>
      </c>
      <c r="M733" s="91">
        <f t="shared" si="415"/>
        <v>0</v>
      </c>
      <c r="N733" s="91">
        <f t="shared" si="415"/>
        <v>8.1460000000000005E-2</v>
      </c>
      <c r="O733" s="91">
        <f t="shared" si="415"/>
        <v>8.5709999999999995E-2</v>
      </c>
      <c r="P733" s="91">
        <f t="shared" si="415"/>
        <v>2.9440000000000001E-2</v>
      </c>
      <c r="Q733" s="91">
        <f t="shared" si="415"/>
        <v>0</v>
      </c>
      <c r="R733" s="91">
        <f t="shared" si="415"/>
        <v>0</v>
      </c>
      <c r="S733" s="91">
        <f t="shared" si="415"/>
        <v>0</v>
      </c>
      <c r="T733" s="91">
        <f t="shared" si="415"/>
        <v>0</v>
      </c>
      <c r="U733" s="91">
        <f t="shared" si="415"/>
        <v>0</v>
      </c>
      <c r="V733" s="91">
        <f t="shared" si="415"/>
        <v>0</v>
      </c>
      <c r="W733" s="91">
        <f t="shared" si="415"/>
        <v>0</v>
      </c>
      <c r="X733" s="91">
        <f t="shared" si="415"/>
        <v>0</v>
      </c>
      <c r="Y733" s="91">
        <f t="shared" si="415"/>
        <v>0</v>
      </c>
      <c r="Z733" s="91">
        <f t="shared" si="415"/>
        <v>0.17177999999999999</v>
      </c>
      <c r="AA733" s="91">
        <f t="shared" si="415"/>
        <v>2.997E-2</v>
      </c>
    </row>
    <row r="734" spans="1:27" ht="12.75" customHeight="1" outlineLevel="1" x14ac:dyDescent="0.2">
      <c r="A734" s="99" t="s">
        <v>3121</v>
      </c>
      <c r="B734" s="63" t="s">
        <v>238</v>
      </c>
      <c r="C734" s="43" t="s">
        <v>79</v>
      </c>
      <c r="D734" s="44">
        <v>346.03</v>
      </c>
      <c r="E734" s="44">
        <v>293</v>
      </c>
      <c r="F734" s="44">
        <v>199.75</v>
      </c>
      <c r="G734" s="44">
        <v>156.97</v>
      </c>
      <c r="H734" s="44">
        <v>125.91</v>
      </c>
      <c r="I734" s="44">
        <v>0</v>
      </c>
      <c r="J734" s="44">
        <v>0</v>
      </c>
      <c r="K734" s="44">
        <v>0</v>
      </c>
      <c r="L734" s="44">
        <v>0</v>
      </c>
      <c r="M734" s="44">
        <v>0</v>
      </c>
      <c r="N734" s="44">
        <v>81.459999999999994</v>
      </c>
      <c r="O734" s="44">
        <v>85.71</v>
      </c>
      <c r="P734" s="44">
        <v>29.44</v>
      </c>
      <c r="Q734" s="44">
        <v>0</v>
      </c>
      <c r="R734" s="44">
        <v>0</v>
      </c>
      <c r="S734" s="44">
        <v>0</v>
      </c>
      <c r="T734" s="44">
        <v>0</v>
      </c>
      <c r="U734" s="44">
        <v>0</v>
      </c>
      <c r="V734" s="44">
        <v>0</v>
      </c>
      <c r="W734" s="44">
        <v>0</v>
      </c>
      <c r="X734" s="44">
        <v>0</v>
      </c>
      <c r="Y734" s="44">
        <v>0</v>
      </c>
      <c r="Z734" s="44">
        <v>171.78</v>
      </c>
      <c r="AA734" s="44">
        <v>29.97</v>
      </c>
    </row>
    <row r="735" spans="1:27" x14ac:dyDescent="0.2">
      <c r="A735" s="98" t="s">
        <v>3122</v>
      </c>
      <c r="B735" s="28" t="str">
        <f>"14"&amp;"."&amp;$B$801&amp;"."&amp;$B$802</f>
        <v>14.07.2023</v>
      </c>
      <c r="C735" s="90" t="s">
        <v>76</v>
      </c>
      <c r="D735" s="91">
        <f>ROUND((D736)/1000,5)</f>
        <v>0</v>
      </c>
      <c r="E735" s="91">
        <f t="shared" ref="E735:AA735" si="416">ROUND((E736)/1000,5)</f>
        <v>0</v>
      </c>
      <c r="F735" s="91">
        <f t="shared" si="416"/>
        <v>0</v>
      </c>
      <c r="G735" s="91">
        <f t="shared" si="416"/>
        <v>0</v>
      </c>
      <c r="H735" s="91">
        <f t="shared" si="416"/>
        <v>0</v>
      </c>
      <c r="I735" s="91">
        <f t="shared" si="416"/>
        <v>0</v>
      </c>
      <c r="J735" s="91">
        <f t="shared" si="416"/>
        <v>0</v>
      </c>
      <c r="K735" s="91">
        <f t="shared" si="416"/>
        <v>0</v>
      </c>
      <c r="L735" s="91">
        <f t="shared" si="416"/>
        <v>0</v>
      </c>
      <c r="M735" s="91">
        <f t="shared" si="416"/>
        <v>0</v>
      </c>
      <c r="N735" s="91">
        <f t="shared" si="416"/>
        <v>0</v>
      </c>
      <c r="O735" s="91">
        <f t="shared" si="416"/>
        <v>0</v>
      </c>
      <c r="P735" s="91">
        <f t="shared" si="416"/>
        <v>0</v>
      </c>
      <c r="Q735" s="91">
        <f t="shared" si="416"/>
        <v>0</v>
      </c>
      <c r="R735" s="91">
        <f t="shared" si="416"/>
        <v>0</v>
      </c>
      <c r="S735" s="91">
        <f t="shared" si="416"/>
        <v>0</v>
      </c>
      <c r="T735" s="91">
        <f t="shared" si="416"/>
        <v>0</v>
      </c>
      <c r="U735" s="91">
        <f t="shared" si="416"/>
        <v>5.4200000000000003E-3</v>
      </c>
      <c r="V735" s="91">
        <f t="shared" si="416"/>
        <v>3.9050000000000001E-2</v>
      </c>
      <c r="W735" s="91">
        <f t="shared" si="416"/>
        <v>0</v>
      </c>
      <c r="X735" s="91">
        <f t="shared" si="416"/>
        <v>0</v>
      </c>
      <c r="Y735" s="91">
        <f t="shared" si="416"/>
        <v>9.8430000000000004E-2</v>
      </c>
      <c r="Z735" s="91">
        <f t="shared" si="416"/>
        <v>0.33673999999999998</v>
      </c>
      <c r="AA735" s="91">
        <f t="shared" si="416"/>
        <v>8.8440000000000005E-2</v>
      </c>
    </row>
    <row r="736" spans="1:27" ht="12.75" customHeight="1" outlineLevel="1" x14ac:dyDescent="0.2">
      <c r="A736" s="99" t="s">
        <v>3123</v>
      </c>
      <c r="B736" s="63" t="s">
        <v>238</v>
      </c>
      <c r="C736" s="43" t="s">
        <v>79</v>
      </c>
      <c r="D736" s="44">
        <v>0</v>
      </c>
      <c r="E736" s="44">
        <v>0</v>
      </c>
      <c r="F736" s="44">
        <v>0</v>
      </c>
      <c r="G736" s="44">
        <v>0</v>
      </c>
      <c r="H736" s="44">
        <v>0</v>
      </c>
      <c r="I736" s="44">
        <v>0</v>
      </c>
      <c r="J736" s="44">
        <v>0</v>
      </c>
      <c r="K736" s="44">
        <v>0</v>
      </c>
      <c r="L736" s="44">
        <v>0</v>
      </c>
      <c r="M736" s="44">
        <v>0</v>
      </c>
      <c r="N736" s="44">
        <v>0</v>
      </c>
      <c r="O736" s="44">
        <v>0</v>
      </c>
      <c r="P736" s="44">
        <v>0</v>
      </c>
      <c r="Q736" s="44">
        <v>0</v>
      </c>
      <c r="R736" s="44">
        <v>0</v>
      </c>
      <c r="S736" s="44">
        <v>0</v>
      </c>
      <c r="T736" s="44">
        <v>0</v>
      </c>
      <c r="U736" s="44">
        <v>5.42</v>
      </c>
      <c r="V736" s="44">
        <v>39.049999999999997</v>
      </c>
      <c r="W736" s="44">
        <v>0</v>
      </c>
      <c r="X736" s="44">
        <v>0</v>
      </c>
      <c r="Y736" s="44">
        <v>98.43</v>
      </c>
      <c r="Z736" s="44">
        <v>336.74</v>
      </c>
      <c r="AA736" s="44">
        <v>88.44</v>
      </c>
    </row>
    <row r="737" spans="1:27" x14ac:dyDescent="0.2">
      <c r="A737" s="98" t="s">
        <v>3124</v>
      </c>
      <c r="B737" s="28" t="str">
        <f>"15"&amp;"."&amp;$B$801&amp;"."&amp;$B$802</f>
        <v>15.07.2023</v>
      </c>
      <c r="C737" s="90" t="s">
        <v>76</v>
      </c>
      <c r="D737" s="91">
        <f>ROUND((D738)/1000,5)</f>
        <v>7.7350000000000002E-2</v>
      </c>
      <c r="E737" s="91">
        <f t="shared" ref="E737:AA737" si="417">ROUND((E738)/1000,5)</f>
        <v>0.15808</v>
      </c>
      <c r="F737" s="91">
        <f t="shared" si="417"/>
        <v>5.7919999999999999E-2</v>
      </c>
      <c r="G737" s="91">
        <f t="shared" si="417"/>
        <v>0</v>
      </c>
      <c r="H737" s="91">
        <f t="shared" si="417"/>
        <v>0</v>
      </c>
      <c r="I737" s="91">
        <f t="shared" si="417"/>
        <v>0</v>
      </c>
      <c r="J737" s="91">
        <f t="shared" si="417"/>
        <v>0</v>
      </c>
      <c r="K737" s="91">
        <f t="shared" si="417"/>
        <v>0</v>
      </c>
      <c r="L737" s="91">
        <f t="shared" si="417"/>
        <v>0</v>
      </c>
      <c r="M737" s="91">
        <f t="shared" si="417"/>
        <v>0</v>
      </c>
      <c r="N737" s="91">
        <f t="shared" si="417"/>
        <v>1.8190000000000001E-2</v>
      </c>
      <c r="O737" s="91">
        <f t="shared" si="417"/>
        <v>4.2700000000000004E-3</v>
      </c>
      <c r="P737" s="91">
        <f t="shared" si="417"/>
        <v>0.11749999999999999</v>
      </c>
      <c r="Q737" s="91">
        <f t="shared" si="417"/>
        <v>0.15434999999999999</v>
      </c>
      <c r="R737" s="91">
        <f t="shared" si="417"/>
        <v>0.11706</v>
      </c>
      <c r="S737" s="91">
        <f t="shared" si="417"/>
        <v>1.3180000000000001E-2</v>
      </c>
      <c r="T737" s="91">
        <f t="shared" si="417"/>
        <v>0.11322</v>
      </c>
      <c r="U737" s="91">
        <f t="shared" si="417"/>
        <v>0.14979999999999999</v>
      </c>
      <c r="V737" s="91">
        <f t="shared" si="417"/>
        <v>0.22291</v>
      </c>
      <c r="W737" s="91">
        <f t="shared" si="417"/>
        <v>6.2909999999999994E-2</v>
      </c>
      <c r="X737" s="91">
        <f t="shared" si="417"/>
        <v>0</v>
      </c>
      <c r="Y737" s="91">
        <f t="shared" si="417"/>
        <v>8.1600000000000006E-3</v>
      </c>
      <c r="Z737" s="91">
        <f t="shared" si="417"/>
        <v>0.19111</v>
      </c>
      <c r="AA737" s="91">
        <f t="shared" si="417"/>
        <v>9.7259999999999999E-2</v>
      </c>
    </row>
    <row r="738" spans="1:27" ht="12.75" customHeight="1" outlineLevel="1" x14ac:dyDescent="0.2">
      <c r="A738" s="99" t="s">
        <v>3125</v>
      </c>
      <c r="B738" s="63" t="s">
        <v>238</v>
      </c>
      <c r="C738" s="43" t="s">
        <v>79</v>
      </c>
      <c r="D738" s="44">
        <v>77.349999999999994</v>
      </c>
      <c r="E738" s="44">
        <v>158.08000000000001</v>
      </c>
      <c r="F738" s="44">
        <v>57.92</v>
      </c>
      <c r="G738" s="44">
        <v>0</v>
      </c>
      <c r="H738" s="44">
        <v>0</v>
      </c>
      <c r="I738" s="44">
        <v>0</v>
      </c>
      <c r="J738" s="44">
        <v>0</v>
      </c>
      <c r="K738" s="44">
        <v>0</v>
      </c>
      <c r="L738" s="44">
        <v>0</v>
      </c>
      <c r="M738" s="44">
        <v>0</v>
      </c>
      <c r="N738" s="44">
        <v>18.190000000000001</v>
      </c>
      <c r="O738" s="44">
        <v>4.2699999999999996</v>
      </c>
      <c r="P738" s="44">
        <v>117.5</v>
      </c>
      <c r="Q738" s="44">
        <v>154.35</v>
      </c>
      <c r="R738" s="44">
        <v>117.06</v>
      </c>
      <c r="S738" s="44">
        <v>13.18</v>
      </c>
      <c r="T738" s="44">
        <v>113.22</v>
      </c>
      <c r="U738" s="44">
        <v>149.80000000000001</v>
      </c>
      <c r="V738" s="44">
        <v>222.91</v>
      </c>
      <c r="W738" s="44">
        <v>62.91</v>
      </c>
      <c r="X738" s="44">
        <v>0</v>
      </c>
      <c r="Y738" s="44">
        <v>8.16</v>
      </c>
      <c r="Z738" s="44">
        <v>191.11</v>
      </c>
      <c r="AA738" s="44">
        <v>97.26</v>
      </c>
    </row>
    <row r="739" spans="1:27" x14ac:dyDescent="0.2">
      <c r="A739" s="98" t="s">
        <v>3126</v>
      </c>
      <c r="B739" s="28" t="str">
        <f>"16"&amp;"."&amp;$B$801&amp;"."&amp;$B$802</f>
        <v>16.07.2023</v>
      </c>
      <c r="C739" s="90" t="s">
        <v>76</v>
      </c>
      <c r="D739" s="91">
        <f>ROUND((D740)/1000,5)</f>
        <v>2.3570000000000001E-2</v>
      </c>
      <c r="E739" s="91">
        <f t="shared" ref="E739:AA739" si="418">ROUND((E740)/1000,5)</f>
        <v>7.6770000000000005E-2</v>
      </c>
      <c r="F739" s="91">
        <f t="shared" si="418"/>
        <v>0.13311000000000001</v>
      </c>
      <c r="G739" s="91">
        <f t="shared" si="418"/>
        <v>0.11314</v>
      </c>
      <c r="H739" s="91">
        <f t="shared" si="418"/>
        <v>2.095E-2</v>
      </c>
      <c r="I739" s="91">
        <f t="shared" si="418"/>
        <v>5.5320000000000001E-2</v>
      </c>
      <c r="J739" s="91">
        <f t="shared" si="418"/>
        <v>7.8499999999999993E-3</v>
      </c>
      <c r="K739" s="91">
        <f t="shared" si="418"/>
        <v>0</v>
      </c>
      <c r="L739" s="91">
        <f t="shared" si="418"/>
        <v>0</v>
      </c>
      <c r="M739" s="91">
        <f t="shared" si="418"/>
        <v>0.16173000000000001</v>
      </c>
      <c r="N739" s="91">
        <f t="shared" si="418"/>
        <v>0.1641</v>
      </c>
      <c r="O739" s="91">
        <f t="shared" si="418"/>
        <v>0.19123999999999999</v>
      </c>
      <c r="P739" s="91">
        <f t="shared" si="418"/>
        <v>0.32253999999999999</v>
      </c>
      <c r="Q739" s="91">
        <f t="shared" si="418"/>
        <v>0.38116</v>
      </c>
      <c r="R739" s="91">
        <f t="shared" si="418"/>
        <v>0.23727999999999999</v>
      </c>
      <c r="S739" s="91">
        <f t="shared" si="418"/>
        <v>0.18124000000000001</v>
      </c>
      <c r="T739" s="91">
        <f t="shared" si="418"/>
        <v>0.15104999999999999</v>
      </c>
      <c r="U739" s="91">
        <f t="shared" si="418"/>
        <v>0.18256</v>
      </c>
      <c r="V739" s="91">
        <f t="shared" si="418"/>
        <v>0.17471</v>
      </c>
      <c r="W739" s="91">
        <f t="shared" si="418"/>
        <v>0.23216999999999999</v>
      </c>
      <c r="X739" s="91">
        <f t="shared" si="418"/>
        <v>2.7820000000000001E-2</v>
      </c>
      <c r="Y739" s="91">
        <f t="shared" si="418"/>
        <v>0.11486</v>
      </c>
      <c r="Z739" s="91">
        <f t="shared" si="418"/>
        <v>0.43408999999999998</v>
      </c>
      <c r="AA739" s="91">
        <f t="shared" si="418"/>
        <v>0.54210999999999998</v>
      </c>
    </row>
    <row r="740" spans="1:27" ht="12.75" customHeight="1" outlineLevel="1" x14ac:dyDescent="0.2">
      <c r="A740" s="99" t="s">
        <v>3127</v>
      </c>
      <c r="B740" s="63" t="s">
        <v>238</v>
      </c>
      <c r="C740" s="43" t="s">
        <v>79</v>
      </c>
      <c r="D740" s="44">
        <v>23.57</v>
      </c>
      <c r="E740" s="44">
        <v>76.77</v>
      </c>
      <c r="F740" s="44">
        <v>133.11000000000001</v>
      </c>
      <c r="G740" s="44">
        <v>113.14</v>
      </c>
      <c r="H740" s="44">
        <v>20.95</v>
      </c>
      <c r="I740" s="44">
        <v>55.32</v>
      </c>
      <c r="J740" s="44">
        <v>7.85</v>
      </c>
      <c r="K740" s="44">
        <v>0</v>
      </c>
      <c r="L740" s="44">
        <v>0</v>
      </c>
      <c r="M740" s="44">
        <v>161.72999999999999</v>
      </c>
      <c r="N740" s="44">
        <v>164.1</v>
      </c>
      <c r="O740" s="44">
        <v>191.24</v>
      </c>
      <c r="P740" s="44">
        <v>322.54000000000002</v>
      </c>
      <c r="Q740" s="44">
        <v>381.16</v>
      </c>
      <c r="R740" s="44">
        <v>237.28</v>
      </c>
      <c r="S740" s="44">
        <v>181.24</v>
      </c>
      <c r="T740" s="44">
        <v>151.05000000000001</v>
      </c>
      <c r="U740" s="44">
        <v>182.56</v>
      </c>
      <c r="V740" s="44">
        <v>174.71</v>
      </c>
      <c r="W740" s="44">
        <v>232.17</v>
      </c>
      <c r="X740" s="44">
        <v>27.82</v>
      </c>
      <c r="Y740" s="44">
        <v>114.86</v>
      </c>
      <c r="Z740" s="44">
        <v>434.09</v>
      </c>
      <c r="AA740" s="44">
        <v>542.11</v>
      </c>
    </row>
    <row r="741" spans="1:27" x14ac:dyDescent="0.2">
      <c r="A741" s="98" t="s">
        <v>3128</v>
      </c>
      <c r="B741" s="28" t="str">
        <f>"17"&amp;"."&amp;$B$801&amp;"."&amp;$B$802</f>
        <v>17.07.2023</v>
      </c>
      <c r="C741" s="90" t="s">
        <v>76</v>
      </c>
      <c r="D741" s="91">
        <f>ROUND((D742)/1000,5)</f>
        <v>0.20724000000000001</v>
      </c>
      <c r="E741" s="91">
        <f t="shared" ref="E741:AA741" si="419">ROUND((E742)/1000,5)</f>
        <v>0.31001000000000001</v>
      </c>
      <c r="F741" s="91">
        <f t="shared" si="419"/>
        <v>0.29331000000000002</v>
      </c>
      <c r="G741" s="91">
        <f t="shared" si="419"/>
        <v>0.20607</v>
      </c>
      <c r="H741" s="91">
        <f t="shared" si="419"/>
        <v>1.034E-2</v>
      </c>
      <c r="I741" s="91">
        <f t="shared" si="419"/>
        <v>0</v>
      </c>
      <c r="J741" s="91">
        <f t="shared" si="419"/>
        <v>0</v>
      </c>
      <c r="K741" s="91">
        <f t="shared" si="419"/>
        <v>0</v>
      </c>
      <c r="L741" s="91">
        <f t="shared" si="419"/>
        <v>0</v>
      </c>
      <c r="M741" s="91">
        <f t="shared" si="419"/>
        <v>2.921E-2</v>
      </c>
      <c r="N741" s="91">
        <f t="shared" si="419"/>
        <v>3.2349999999999997E-2</v>
      </c>
      <c r="O741" s="91">
        <f t="shared" si="419"/>
        <v>4.8059999999999999E-2</v>
      </c>
      <c r="P741" s="91">
        <f t="shared" si="419"/>
        <v>7.6E-3</v>
      </c>
      <c r="Q741" s="91">
        <f t="shared" si="419"/>
        <v>1.196E-2</v>
      </c>
      <c r="R741" s="91">
        <f t="shared" si="419"/>
        <v>2.606E-2</v>
      </c>
      <c r="S741" s="91">
        <f t="shared" si="419"/>
        <v>0</v>
      </c>
      <c r="T741" s="91">
        <f t="shared" si="419"/>
        <v>2.5739999999999999E-2</v>
      </c>
      <c r="U741" s="91">
        <f t="shared" si="419"/>
        <v>3.5069999999999997E-2</v>
      </c>
      <c r="V741" s="91">
        <f t="shared" si="419"/>
        <v>1.949E-2</v>
      </c>
      <c r="W741" s="91">
        <f t="shared" si="419"/>
        <v>4.2529999999999998E-2</v>
      </c>
      <c r="X741" s="91">
        <f t="shared" si="419"/>
        <v>0</v>
      </c>
      <c r="Y741" s="91">
        <f t="shared" si="419"/>
        <v>0.17165</v>
      </c>
      <c r="Z741" s="91">
        <f t="shared" si="419"/>
        <v>0.23154</v>
      </c>
      <c r="AA741" s="91">
        <f t="shared" si="419"/>
        <v>5.9740000000000001E-2</v>
      </c>
    </row>
    <row r="742" spans="1:27" ht="12.75" customHeight="1" outlineLevel="1" x14ac:dyDescent="0.2">
      <c r="A742" s="99" t="s">
        <v>3129</v>
      </c>
      <c r="B742" s="63" t="s">
        <v>238</v>
      </c>
      <c r="C742" s="43" t="s">
        <v>79</v>
      </c>
      <c r="D742" s="44">
        <v>207.24</v>
      </c>
      <c r="E742" s="44">
        <v>310.01</v>
      </c>
      <c r="F742" s="44">
        <v>293.31</v>
      </c>
      <c r="G742" s="44">
        <v>206.07</v>
      </c>
      <c r="H742" s="44">
        <v>10.34</v>
      </c>
      <c r="I742" s="44">
        <v>0</v>
      </c>
      <c r="J742" s="44">
        <v>0</v>
      </c>
      <c r="K742" s="44">
        <v>0</v>
      </c>
      <c r="L742" s="44">
        <v>0</v>
      </c>
      <c r="M742" s="44">
        <v>29.21</v>
      </c>
      <c r="N742" s="44">
        <v>32.35</v>
      </c>
      <c r="O742" s="44">
        <v>48.06</v>
      </c>
      <c r="P742" s="44">
        <v>7.6</v>
      </c>
      <c r="Q742" s="44">
        <v>11.96</v>
      </c>
      <c r="R742" s="44">
        <v>26.06</v>
      </c>
      <c r="S742" s="44">
        <v>0</v>
      </c>
      <c r="T742" s="44">
        <v>25.74</v>
      </c>
      <c r="U742" s="44">
        <v>35.07</v>
      </c>
      <c r="V742" s="44">
        <v>19.489999999999998</v>
      </c>
      <c r="W742" s="44">
        <v>42.53</v>
      </c>
      <c r="X742" s="44">
        <v>0</v>
      </c>
      <c r="Y742" s="44">
        <v>171.65</v>
      </c>
      <c r="Z742" s="44">
        <v>231.54</v>
      </c>
      <c r="AA742" s="44">
        <v>59.74</v>
      </c>
    </row>
    <row r="743" spans="1:27" x14ac:dyDescent="0.2">
      <c r="A743" s="98" t="s">
        <v>3130</v>
      </c>
      <c r="B743" s="28" t="str">
        <f>"18"&amp;"."&amp;$B$801&amp;"."&amp;$B$802</f>
        <v>18.07.2023</v>
      </c>
      <c r="C743" s="90" t="s">
        <v>76</v>
      </c>
      <c r="D743" s="91">
        <f>ROUND((D744)/1000,5)</f>
        <v>0.16983999999999999</v>
      </c>
      <c r="E743" s="91">
        <f t="shared" ref="E743:AA743" si="420">ROUND((E744)/1000,5)</f>
        <v>8.9039999999999994E-2</v>
      </c>
      <c r="F743" s="91">
        <f t="shared" si="420"/>
        <v>0.13633999999999999</v>
      </c>
      <c r="G743" s="91">
        <f t="shared" si="420"/>
        <v>8.2589999999999997E-2</v>
      </c>
      <c r="H743" s="91">
        <f t="shared" si="420"/>
        <v>9.3780000000000002E-2</v>
      </c>
      <c r="I743" s="91">
        <f t="shared" si="420"/>
        <v>0</v>
      </c>
      <c r="J743" s="91">
        <f t="shared" si="420"/>
        <v>0</v>
      </c>
      <c r="K743" s="91">
        <f t="shared" si="420"/>
        <v>0</v>
      </c>
      <c r="L743" s="91">
        <f t="shared" si="420"/>
        <v>0</v>
      </c>
      <c r="M743" s="91">
        <f t="shared" si="420"/>
        <v>0</v>
      </c>
      <c r="N743" s="91">
        <f t="shared" si="420"/>
        <v>0</v>
      </c>
      <c r="O743" s="91">
        <f t="shared" si="420"/>
        <v>0</v>
      </c>
      <c r="P743" s="91">
        <f t="shared" si="420"/>
        <v>0</v>
      </c>
      <c r="Q743" s="91">
        <f t="shared" si="420"/>
        <v>0</v>
      </c>
      <c r="R743" s="91">
        <f t="shared" si="420"/>
        <v>0</v>
      </c>
      <c r="S743" s="91">
        <f t="shared" si="420"/>
        <v>0</v>
      </c>
      <c r="T743" s="91">
        <f t="shared" si="420"/>
        <v>0</v>
      </c>
      <c r="U743" s="91">
        <f t="shared" si="420"/>
        <v>0</v>
      </c>
      <c r="V743" s="91">
        <f t="shared" si="420"/>
        <v>0</v>
      </c>
      <c r="W743" s="91">
        <f t="shared" si="420"/>
        <v>0</v>
      </c>
      <c r="X743" s="91">
        <f t="shared" si="420"/>
        <v>0</v>
      </c>
      <c r="Y743" s="91">
        <f t="shared" si="420"/>
        <v>0</v>
      </c>
      <c r="Z743" s="91">
        <f t="shared" si="420"/>
        <v>0.10221</v>
      </c>
      <c r="AA743" s="91">
        <f t="shared" si="420"/>
        <v>0.14180999999999999</v>
      </c>
    </row>
    <row r="744" spans="1:27" ht="12.75" customHeight="1" outlineLevel="1" x14ac:dyDescent="0.2">
      <c r="A744" s="99" t="s">
        <v>3131</v>
      </c>
      <c r="B744" s="63" t="s">
        <v>238</v>
      </c>
      <c r="C744" s="43" t="s">
        <v>79</v>
      </c>
      <c r="D744" s="44">
        <v>169.84</v>
      </c>
      <c r="E744" s="44">
        <v>89.04</v>
      </c>
      <c r="F744" s="44">
        <v>136.34</v>
      </c>
      <c r="G744" s="44">
        <v>82.59</v>
      </c>
      <c r="H744" s="44">
        <v>93.78</v>
      </c>
      <c r="I744" s="44">
        <v>0</v>
      </c>
      <c r="J744" s="44">
        <v>0</v>
      </c>
      <c r="K744" s="44">
        <v>0</v>
      </c>
      <c r="L744" s="44">
        <v>0</v>
      </c>
      <c r="M744" s="44">
        <v>0</v>
      </c>
      <c r="N744" s="44">
        <v>0</v>
      </c>
      <c r="O744" s="44">
        <v>0</v>
      </c>
      <c r="P744" s="44">
        <v>0</v>
      </c>
      <c r="Q744" s="44">
        <v>0</v>
      </c>
      <c r="R744" s="44">
        <v>0</v>
      </c>
      <c r="S744" s="44">
        <v>0</v>
      </c>
      <c r="T744" s="44">
        <v>0</v>
      </c>
      <c r="U744" s="44">
        <v>0</v>
      </c>
      <c r="V744" s="44">
        <v>0</v>
      </c>
      <c r="W744" s="44">
        <v>0</v>
      </c>
      <c r="X744" s="44">
        <v>0</v>
      </c>
      <c r="Y744" s="44">
        <v>0</v>
      </c>
      <c r="Z744" s="44">
        <v>102.21</v>
      </c>
      <c r="AA744" s="44">
        <v>141.81</v>
      </c>
    </row>
    <row r="745" spans="1:27" x14ac:dyDescent="0.2">
      <c r="A745" s="98" t="s">
        <v>3132</v>
      </c>
      <c r="B745" s="28" t="str">
        <f>"19"&amp;"."&amp;$B$801&amp;"."&amp;$B$802</f>
        <v>19.07.2023</v>
      </c>
      <c r="C745" s="90" t="s">
        <v>76</v>
      </c>
      <c r="D745" s="91">
        <f>ROUND((D746)/1000,5)</f>
        <v>0.28872999999999999</v>
      </c>
      <c r="E745" s="91">
        <f t="shared" ref="E745:AA745" si="421">ROUND((E746)/1000,5)</f>
        <v>0.25890999999999997</v>
      </c>
      <c r="F745" s="91">
        <f t="shared" si="421"/>
        <v>0.14324999999999999</v>
      </c>
      <c r="G745" s="91">
        <f t="shared" si="421"/>
        <v>9.5640000000000003E-2</v>
      </c>
      <c r="H745" s="91">
        <f t="shared" si="421"/>
        <v>4.8169999999999998E-2</v>
      </c>
      <c r="I745" s="91">
        <f t="shared" si="421"/>
        <v>0</v>
      </c>
      <c r="J745" s="91">
        <f t="shared" si="421"/>
        <v>0</v>
      </c>
      <c r="K745" s="91">
        <f t="shared" si="421"/>
        <v>0</v>
      </c>
      <c r="L745" s="91">
        <f t="shared" si="421"/>
        <v>0</v>
      </c>
      <c r="M745" s="91">
        <f t="shared" si="421"/>
        <v>0</v>
      </c>
      <c r="N745" s="91">
        <f t="shared" si="421"/>
        <v>4.9869999999999998E-2</v>
      </c>
      <c r="O745" s="91">
        <f t="shared" si="421"/>
        <v>5.713E-2</v>
      </c>
      <c r="P745" s="91">
        <f t="shared" si="421"/>
        <v>3.2469999999999999E-2</v>
      </c>
      <c r="Q745" s="91">
        <f t="shared" si="421"/>
        <v>1.7340000000000001E-2</v>
      </c>
      <c r="R745" s="91">
        <f t="shared" si="421"/>
        <v>5.2929999999999998E-2</v>
      </c>
      <c r="S745" s="91">
        <f t="shared" si="421"/>
        <v>2.8060000000000002E-2</v>
      </c>
      <c r="T745" s="91">
        <f t="shared" si="421"/>
        <v>1.2930000000000001E-2</v>
      </c>
      <c r="U745" s="91">
        <f t="shared" si="421"/>
        <v>2.1099999999999999E-3</v>
      </c>
      <c r="V745" s="91">
        <f t="shared" si="421"/>
        <v>3.7740000000000003E-2</v>
      </c>
      <c r="W745" s="91">
        <f t="shared" si="421"/>
        <v>8.7510000000000004E-2</v>
      </c>
      <c r="X745" s="91">
        <f t="shared" si="421"/>
        <v>0</v>
      </c>
      <c r="Y745" s="91">
        <f t="shared" si="421"/>
        <v>0.45912999999999998</v>
      </c>
      <c r="Z745" s="91">
        <f t="shared" si="421"/>
        <v>0.70823999999999998</v>
      </c>
      <c r="AA745" s="91">
        <f t="shared" si="421"/>
        <v>0.57806999999999997</v>
      </c>
    </row>
    <row r="746" spans="1:27" ht="12.75" customHeight="1" outlineLevel="1" x14ac:dyDescent="0.2">
      <c r="A746" s="99" t="s">
        <v>3133</v>
      </c>
      <c r="B746" s="63" t="s">
        <v>238</v>
      </c>
      <c r="C746" s="43" t="s">
        <v>79</v>
      </c>
      <c r="D746" s="44">
        <v>288.73</v>
      </c>
      <c r="E746" s="44">
        <v>258.91000000000003</v>
      </c>
      <c r="F746" s="44">
        <v>143.25</v>
      </c>
      <c r="G746" s="44">
        <v>95.64</v>
      </c>
      <c r="H746" s="44">
        <v>48.17</v>
      </c>
      <c r="I746" s="44">
        <v>0</v>
      </c>
      <c r="J746" s="44">
        <v>0</v>
      </c>
      <c r="K746" s="44">
        <v>0</v>
      </c>
      <c r="L746" s="44">
        <v>0</v>
      </c>
      <c r="M746" s="44">
        <v>0</v>
      </c>
      <c r="N746" s="44">
        <v>49.87</v>
      </c>
      <c r="O746" s="44">
        <v>57.13</v>
      </c>
      <c r="P746" s="44">
        <v>32.47</v>
      </c>
      <c r="Q746" s="44">
        <v>17.34</v>
      </c>
      <c r="R746" s="44">
        <v>52.93</v>
      </c>
      <c r="S746" s="44">
        <v>28.06</v>
      </c>
      <c r="T746" s="44">
        <v>12.93</v>
      </c>
      <c r="U746" s="44">
        <v>2.11</v>
      </c>
      <c r="V746" s="44">
        <v>37.74</v>
      </c>
      <c r="W746" s="44">
        <v>87.51</v>
      </c>
      <c r="X746" s="44">
        <v>0</v>
      </c>
      <c r="Y746" s="44">
        <v>459.13</v>
      </c>
      <c r="Z746" s="44">
        <v>708.24</v>
      </c>
      <c r="AA746" s="44">
        <v>578.07000000000005</v>
      </c>
    </row>
    <row r="747" spans="1:27" x14ac:dyDescent="0.2">
      <c r="A747" s="98" t="s">
        <v>3134</v>
      </c>
      <c r="B747" s="28" t="str">
        <f>"20"&amp;"."&amp;$B$801&amp;"."&amp;$B$802</f>
        <v>20.07.2023</v>
      </c>
      <c r="C747" s="90" t="s">
        <v>76</v>
      </c>
      <c r="D747" s="91">
        <f>ROUND((D748)/1000,5)</f>
        <v>0.19084999999999999</v>
      </c>
      <c r="E747" s="91">
        <f t="shared" ref="E747:AA747" si="422">ROUND((E748)/1000,5)</f>
        <v>0.11491</v>
      </c>
      <c r="F747" s="91">
        <f t="shared" si="422"/>
        <v>0</v>
      </c>
      <c r="G747" s="91">
        <f t="shared" si="422"/>
        <v>0</v>
      </c>
      <c r="H747" s="91">
        <f t="shared" si="422"/>
        <v>0</v>
      </c>
      <c r="I747" s="91">
        <f t="shared" si="422"/>
        <v>0</v>
      </c>
      <c r="J747" s="91">
        <f t="shared" si="422"/>
        <v>0</v>
      </c>
      <c r="K747" s="91">
        <f t="shared" si="422"/>
        <v>0</v>
      </c>
      <c r="L747" s="91">
        <f t="shared" si="422"/>
        <v>0</v>
      </c>
      <c r="M747" s="91">
        <f t="shared" si="422"/>
        <v>0</v>
      </c>
      <c r="N747" s="91">
        <f t="shared" si="422"/>
        <v>0</v>
      </c>
      <c r="O747" s="91">
        <f t="shared" si="422"/>
        <v>0</v>
      </c>
      <c r="P747" s="91">
        <f t="shared" si="422"/>
        <v>0</v>
      </c>
      <c r="Q747" s="91">
        <f t="shared" si="422"/>
        <v>0</v>
      </c>
      <c r="R747" s="91">
        <f t="shared" si="422"/>
        <v>0</v>
      </c>
      <c r="S747" s="91">
        <f t="shared" si="422"/>
        <v>0</v>
      </c>
      <c r="T747" s="91">
        <f t="shared" si="422"/>
        <v>1.7600000000000001E-3</v>
      </c>
      <c r="U747" s="91">
        <f t="shared" si="422"/>
        <v>1.418E-2</v>
      </c>
      <c r="V747" s="91">
        <f t="shared" si="422"/>
        <v>0</v>
      </c>
      <c r="W747" s="91">
        <f t="shared" si="422"/>
        <v>7.9920000000000005E-2</v>
      </c>
      <c r="X747" s="91">
        <f t="shared" si="422"/>
        <v>7.6619999999999994E-2</v>
      </c>
      <c r="Y747" s="91">
        <f t="shared" si="422"/>
        <v>0.25847999999999999</v>
      </c>
      <c r="Z747" s="91">
        <f t="shared" si="422"/>
        <v>0.36269000000000001</v>
      </c>
      <c r="AA747" s="91">
        <f t="shared" si="422"/>
        <v>0.16295999999999999</v>
      </c>
    </row>
    <row r="748" spans="1:27" ht="12.75" customHeight="1" outlineLevel="1" x14ac:dyDescent="0.2">
      <c r="A748" s="99" t="s">
        <v>3135</v>
      </c>
      <c r="B748" s="63" t="s">
        <v>238</v>
      </c>
      <c r="C748" s="43" t="s">
        <v>79</v>
      </c>
      <c r="D748" s="44">
        <v>190.85</v>
      </c>
      <c r="E748" s="44">
        <v>114.91</v>
      </c>
      <c r="F748" s="44">
        <v>0</v>
      </c>
      <c r="G748" s="44">
        <v>0</v>
      </c>
      <c r="H748" s="44">
        <v>0</v>
      </c>
      <c r="I748" s="44">
        <v>0</v>
      </c>
      <c r="J748" s="44">
        <v>0</v>
      </c>
      <c r="K748" s="44">
        <v>0</v>
      </c>
      <c r="L748" s="44">
        <v>0</v>
      </c>
      <c r="M748" s="44">
        <v>0</v>
      </c>
      <c r="N748" s="44">
        <v>0</v>
      </c>
      <c r="O748" s="44">
        <v>0</v>
      </c>
      <c r="P748" s="44">
        <v>0</v>
      </c>
      <c r="Q748" s="44">
        <v>0</v>
      </c>
      <c r="R748" s="44">
        <v>0</v>
      </c>
      <c r="S748" s="44">
        <v>0</v>
      </c>
      <c r="T748" s="44">
        <v>1.76</v>
      </c>
      <c r="U748" s="44">
        <v>14.18</v>
      </c>
      <c r="V748" s="44">
        <v>0</v>
      </c>
      <c r="W748" s="44">
        <v>79.92</v>
      </c>
      <c r="X748" s="44">
        <v>76.62</v>
      </c>
      <c r="Y748" s="44">
        <v>258.48</v>
      </c>
      <c r="Z748" s="44">
        <v>362.69</v>
      </c>
      <c r="AA748" s="44">
        <v>162.96</v>
      </c>
    </row>
    <row r="749" spans="1:27" x14ac:dyDescent="0.2">
      <c r="A749" s="98" t="s">
        <v>3136</v>
      </c>
      <c r="B749" s="28" t="str">
        <f>"21"&amp;"."&amp;$B$801&amp;"."&amp;$B$802</f>
        <v>21.07.2023</v>
      </c>
      <c r="C749" s="90" t="s">
        <v>76</v>
      </c>
      <c r="D749" s="91">
        <f>ROUND((D750)/1000,5)</f>
        <v>9.7299999999999998E-2</v>
      </c>
      <c r="E749" s="91">
        <f t="shared" ref="E749:AA749" si="423">ROUND((E750)/1000,5)</f>
        <v>9.2369999999999994E-2</v>
      </c>
      <c r="F749" s="91">
        <f t="shared" si="423"/>
        <v>0.10517</v>
      </c>
      <c r="G749" s="91">
        <f t="shared" si="423"/>
        <v>9.3240000000000003E-2</v>
      </c>
      <c r="H749" s="91">
        <f t="shared" si="423"/>
        <v>2.63E-2</v>
      </c>
      <c r="I749" s="91">
        <f t="shared" si="423"/>
        <v>0</v>
      </c>
      <c r="J749" s="91">
        <f t="shared" si="423"/>
        <v>0</v>
      </c>
      <c r="K749" s="91">
        <f t="shared" si="423"/>
        <v>0</v>
      </c>
      <c r="L749" s="91">
        <f t="shared" si="423"/>
        <v>0</v>
      </c>
      <c r="M749" s="91">
        <f t="shared" si="423"/>
        <v>1.2999999999999999E-4</v>
      </c>
      <c r="N749" s="91">
        <f t="shared" si="423"/>
        <v>4.0000000000000002E-4</v>
      </c>
      <c r="O749" s="91">
        <f t="shared" si="423"/>
        <v>9.9799999999999993E-3</v>
      </c>
      <c r="P749" s="91">
        <f t="shared" si="423"/>
        <v>1.8000000000000001E-4</v>
      </c>
      <c r="Q749" s="91">
        <f t="shared" si="423"/>
        <v>1.4400000000000001E-3</v>
      </c>
      <c r="R749" s="91">
        <f t="shared" si="423"/>
        <v>1.7000000000000001E-4</v>
      </c>
      <c r="S749" s="91">
        <f t="shared" si="423"/>
        <v>6.8000000000000005E-4</v>
      </c>
      <c r="T749" s="91">
        <f t="shared" si="423"/>
        <v>9.1699999999999993E-3</v>
      </c>
      <c r="U749" s="91">
        <f t="shared" si="423"/>
        <v>9.7999999999999997E-3</v>
      </c>
      <c r="V749" s="91">
        <f t="shared" si="423"/>
        <v>2.222E-2</v>
      </c>
      <c r="W749" s="91">
        <f t="shared" si="423"/>
        <v>5.169E-2</v>
      </c>
      <c r="X749" s="91">
        <f t="shared" si="423"/>
        <v>4.2169999999999999E-2</v>
      </c>
      <c r="Y749" s="91">
        <f t="shared" si="423"/>
        <v>0.17634</v>
      </c>
      <c r="Z749" s="91">
        <f t="shared" si="423"/>
        <v>0.50482000000000005</v>
      </c>
      <c r="AA749" s="91">
        <f t="shared" si="423"/>
        <v>0.16924</v>
      </c>
    </row>
    <row r="750" spans="1:27" ht="12.75" customHeight="1" outlineLevel="1" x14ac:dyDescent="0.2">
      <c r="A750" s="99" t="s">
        <v>3137</v>
      </c>
      <c r="B750" s="63" t="s">
        <v>238</v>
      </c>
      <c r="C750" s="43" t="s">
        <v>79</v>
      </c>
      <c r="D750" s="44">
        <v>97.3</v>
      </c>
      <c r="E750" s="44">
        <v>92.37</v>
      </c>
      <c r="F750" s="44">
        <v>105.17</v>
      </c>
      <c r="G750" s="44">
        <v>93.24</v>
      </c>
      <c r="H750" s="44">
        <v>26.3</v>
      </c>
      <c r="I750" s="44">
        <v>0</v>
      </c>
      <c r="J750" s="44">
        <v>0</v>
      </c>
      <c r="K750" s="44">
        <v>0</v>
      </c>
      <c r="L750" s="44">
        <v>0</v>
      </c>
      <c r="M750" s="44">
        <v>0.13</v>
      </c>
      <c r="N750" s="44">
        <v>0.4</v>
      </c>
      <c r="O750" s="44">
        <v>9.98</v>
      </c>
      <c r="P750" s="44">
        <v>0.18</v>
      </c>
      <c r="Q750" s="44">
        <v>1.44</v>
      </c>
      <c r="R750" s="44">
        <v>0.17</v>
      </c>
      <c r="S750" s="44">
        <v>0.68</v>
      </c>
      <c r="T750" s="44">
        <v>9.17</v>
      </c>
      <c r="U750" s="44">
        <v>9.8000000000000007</v>
      </c>
      <c r="V750" s="44">
        <v>22.22</v>
      </c>
      <c r="W750" s="44">
        <v>51.69</v>
      </c>
      <c r="X750" s="44">
        <v>42.17</v>
      </c>
      <c r="Y750" s="44">
        <v>176.34</v>
      </c>
      <c r="Z750" s="44">
        <v>504.82</v>
      </c>
      <c r="AA750" s="44">
        <v>169.24</v>
      </c>
    </row>
    <row r="751" spans="1:27" x14ac:dyDescent="0.2">
      <c r="A751" s="98" t="s">
        <v>3138</v>
      </c>
      <c r="B751" s="28" t="str">
        <f>"22"&amp;"."&amp;$B$801&amp;"."&amp;$B$802</f>
        <v>22.07.2023</v>
      </c>
      <c r="C751" s="90" t="s">
        <v>76</v>
      </c>
      <c r="D751" s="91">
        <f>ROUND((D752)/1000,5)</f>
        <v>0.27561999999999998</v>
      </c>
      <c r="E751" s="91">
        <f t="shared" ref="E751:AA751" si="424">ROUND((E752)/1000,5)</f>
        <v>0.14613000000000001</v>
      </c>
      <c r="F751" s="91">
        <f t="shared" si="424"/>
        <v>0.15312000000000001</v>
      </c>
      <c r="G751" s="91">
        <f t="shared" si="424"/>
        <v>0.16922999999999999</v>
      </c>
      <c r="H751" s="91">
        <f t="shared" si="424"/>
        <v>0.10024</v>
      </c>
      <c r="I751" s="91">
        <f t="shared" si="424"/>
        <v>0</v>
      </c>
      <c r="J751" s="91">
        <f t="shared" si="424"/>
        <v>3.295E-2</v>
      </c>
      <c r="K751" s="91">
        <f t="shared" si="424"/>
        <v>0</v>
      </c>
      <c r="L751" s="91">
        <f t="shared" si="424"/>
        <v>0</v>
      </c>
      <c r="M751" s="91">
        <f t="shared" si="424"/>
        <v>6.1240000000000003E-2</v>
      </c>
      <c r="N751" s="91">
        <f t="shared" si="424"/>
        <v>5.6809999999999999E-2</v>
      </c>
      <c r="O751" s="91">
        <f t="shared" si="424"/>
        <v>8.6899999999999998E-3</v>
      </c>
      <c r="P751" s="91">
        <f t="shared" si="424"/>
        <v>1.8120000000000001E-2</v>
      </c>
      <c r="Q751" s="91">
        <f t="shared" si="424"/>
        <v>5.7329999999999999E-2</v>
      </c>
      <c r="R751" s="91">
        <f t="shared" si="424"/>
        <v>6.6430000000000003E-2</v>
      </c>
      <c r="S751" s="91">
        <f t="shared" si="424"/>
        <v>4.0219999999999999E-2</v>
      </c>
      <c r="T751" s="91">
        <f t="shared" si="424"/>
        <v>3.1780000000000003E-2</v>
      </c>
      <c r="U751" s="91">
        <f t="shared" si="424"/>
        <v>0.10233</v>
      </c>
      <c r="V751" s="91">
        <f t="shared" si="424"/>
        <v>0.11928999999999999</v>
      </c>
      <c r="W751" s="91">
        <f t="shared" si="424"/>
        <v>0.12512000000000001</v>
      </c>
      <c r="X751" s="91">
        <f t="shared" si="424"/>
        <v>0.12342</v>
      </c>
      <c r="Y751" s="91">
        <f t="shared" si="424"/>
        <v>0.34366999999999998</v>
      </c>
      <c r="Z751" s="91">
        <f t="shared" si="424"/>
        <v>0.35376000000000002</v>
      </c>
      <c r="AA751" s="91">
        <f t="shared" si="424"/>
        <v>0.18493999999999999</v>
      </c>
    </row>
    <row r="752" spans="1:27" ht="12.75" customHeight="1" outlineLevel="1" x14ac:dyDescent="0.2">
      <c r="A752" s="99" t="s">
        <v>3139</v>
      </c>
      <c r="B752" s="63" t="s">
        <v>238</v>
      </c>
      <c r="C752" s="43" t="s">
        <v>79</v>
      </c>
      <c r="D752" s="44">
        <v>275.62</v>
      </c>
      <c r="E752" s="44">
        <v>146.13</v>
      </c>
      <c r="F752" s="44">
        <v>153.12</v>
      </c>
      <c r="G752" s="44">
        <v>169.23</v>
      </c>
      <c r="H752" s="44">
        <v>100.24</v>
      </c>
      <c r="I752" s="44">
        <v>0</v>
      </c>
      <c r="J752" s="44">
        <v>32.950000000000003</v>
      </c>
      <c r="K752" s="44">
        <v>0</v>
      </c>
      <c r="L752" s="44">
        <v>0</v>
      </c>
      <c r="M752" s="44">
        <v>61.24</v>
      </c>
      <c r="N752" s="44">
        <v>56.81</v>
      </c>
      <c r="O752" s="44">
        <v>8.69</v>
      </c>
      <c r="P752" s="44">
        <v>18.12</v>
      </c>
      <c r="Q752" s="44">
        <v>57.33</v>
      </c>
      <c r="R752" s="44">
        <v>66.430000000000007</v>
      </c>
      <c r="S752" s="44">
        <v>40.22</v>
      </c>
      <c r="T752" s="44">
        <v>31.78</v>
      </c>
      <c r="U752" s="44">
        <v>102.33</v>
      </c>
      <c r="V752" s="44">
        <v>119.29</v>
      </c>
      <c r="W752" s="44">
        <v>125.12</v>
      </c>
      <c r="X752" s="44">
        <v>123.42</v>
      </c>
      <c r="Y752" s="44">
        <v>343.67</v>
      </c>
      <c r="Z752" s="44">
        <v>353.76</v>
      </c>
      <c r="AA752" s="44">
        <v>184.94</v>
      </c>
    </row>
    <row r="753" spans="1:27" x14ac:dyDescent="0.2">
      <c r="A753" s="98" t="s">
        <v>3140</v>
      </c>
      <c r="B753" s="28" t="str">
        <f>"23"&amp;"."&amp;$B$801&amp;"."&amp;$B$802</f>
        <v>23.07.2023</v>
      </c>
      <c r="C753" s="90" t="s">
        <v>76</v>
      </c>
      <c r="D753" s="91">
        <f>ROUND((D754)/1000,5)</f>
        <v>0.30920999999999998</v>
      </c>
      <c r="E753" s="91">
        <f t="shared" ref="E753:AA753" si="425">ROUND((E754)/1000,5)</f>
        <v>0.19324</v>
      </c>
      <c r="F753" s="91">
        <f t="shared" si="425"/>
        <v>9.2369999999999994E-2</v>
      </c>
      <c r="G753" s="91">
        <f t="shared" si="425"/>
        <v>5.5550000000000002E-2</v>
      </c>
      <c r="H753" s="91">
        <f t="shared" si="425"/>
        <v>1.8329999999999999E-2</v>
      </c>
      <c r="I753" s="91">
        <f t="shared" si="425"/>
        <v>0</v>
      </c>
      <c r="J753" s="91">
        <f t="shared" si="425"/>
        <v>0</v>
      </c>
      <c r="K753" s="91">
        <f t="shared" si="425"/>
        <v>0</v>
      </c>
      <c r="L753" s="91">
        <f t="shared" si="425"/>
        <v>0</v>
      </c>
      <c r="M753" s="91">
        <f t="shared" si="425"/>
        <v>0</v>
      </c>
      <c r="N753" s="91">
        <f t="shared" si="425"/>
        <v>3.7600000000000001E-2</v>
      </c>
      <c r="O753" s="91">
        <f t="shared" si="425"/>
        <v>2.172E-2</v>
      </c>
      <c r="P753" s="91">
        <f t="shared" si="425"/>
        <v>4.0660000000000002E-2</v>
      </c>
      <c r="Q753" s="91">
        <f t="shared" si="425"/>
        <v>3.9570000000000001E-2</v>
      </c>
      <c r="R753" s="91">
        <f t="shared" si="425"/>
        <v>2.699E-2</v>
      </c>
      <c r="S753" s="91">
        <f t="shared" si="425"/>
        <v>5.0000000000000002E-5</v>
      </c>
      <c r="T753" s="91">
        <f t="shared" si="425"/>
        <v>5.5960000000000003E-2</v>
      </c>
      <c r="U753" s="91">
        <f t="shared" si="425"/>
        <v>0.16353000000000001</v>
      </c>
      <c r="V753" s="91">
        <f t="shared" si="425"/>
        <v>0.20383999999999999</v>
      </c>
      <c r="W753" s="91">
        <f t="shared" si="425"/>
        <v>0.22420999999999999</v>
      </c>
      <c r="X753" s="91">
        <f t="shared" si="425"/>
        <v>9.0899999999999995E-2</v>
      </c>
      <c r="Y753" s="91">
        <f t="shared" si="425"/>
        <v>0.22345999999999999</v>
      </c>
      <c r="Z753" s="91">
        <f t="shared" si="425"/>
        <v>0.25272</v>
      </c>
      <c r="AA753" s="91">
        <f t="shared" si="425"/>
        <v>0.32762999999999998</v>
      </c>
    </row>
    <row r="754" spans="1:27" ht="12.75" customHeight="1" outlineLevel="1" x14ac:dyDescent="0.2">
      <c r="A754" s="99" t="s">
        <v>3141</v>
      </c>
      <c r="B754" s="63" t="s">
        <v>238</v>
      </c>
      <c r="C754" s="43" t="s">
        <v>79</v>
      </c>
      <c r="D754" s="44">
        <v>309.20999999999998</v>
      </c>
      <c r="E754" s="44">
        <v>193.24</v>
      </c>
      <c r="F754" s="44">
        <v>92.37</v>
      </c>
      <c r="G754" s="44">
        <v>55.55</v>
      </c>
      <c r="H754" s="44">
        <v>18.329999999999998</v>
      </c>
      <c r="I754" s="44">
        <v>0</v>
      </c>
      <c r="J754" s="44">
        <v>0</v>
      </c>
      <c r="K754" s="44">
        <v>0</v>
      </c>
      <c r="L754" s="44">
        <v>0</v>
      </c>
      <c r="M754" s="44">
        <v>0</v>
      </c>
      <c r="N754" s="44">
        <v>37.6</v>
      </c>
      <c r="O754" s="44">
        <v>21.72</v>
      </c>
      <c r="P754" s="44">
        <v>40.659999999999997</v>
      </c>
      <c r="Q754" s="44">
        <v>39.57</v>
      </c>
      <c r="R754" s="44">
        <v>26.99</v>
      </c>
      <c r="S754" s="44">
        <v>0.05</v>
      </c>
      <c r="T754" s="44">
        <v>55.96</v>
      </c>
      <c r="U754" s="44">
        <v>163.53</v>
      </c>
      <c r="V754" s="44">
        <v>203.84</v>
      </c>
      <c r="W754" s="44">
        <v>224.21</v>
      </c>
      <c r="X754" s="44">
        <v>90.9</v>
      </c>
      <c r="Y754" s="44">
        <v>223.46</v>
      </c>
      <c r="Z754" s="44">
        <v>252.72</v>
      </c>
      <c r="AA754" s="44">
        <v>327.63</v>
      </c>
    </row>
    <row r="755" spans="1:27" x14ac:dyDescent="0.2">
      <c r="A755" s="98" t="s">
        <v>3142</v>
      </c>
      <c r="B755" s="28" t="str">
        <f>"24"&amp;"."&amp;$B$801&amp;"."&amp;$B$802</f>
        <v>24.07.2023</v>
      </c>
      <c r="C755" s="90" t="s">
        <v>76</v>
      </c>
      <c r="D755" s="91">
        <f>ROUND((D756)/1000,5)</f>
        <v>0.20685000000000001</v>
      </c>
      <c r="E755" s="91">
        <f t="shared" ref="E755:AA755" si="426">ROUND((E756)/1000,5)</f>
        <v>0.18640999999999999</v>
      </c>
      <c r="F755" s="91">
        <f t="shared" si="426"/>
        <v>0.27864</v>
      </c>
      <c r="G755" s="91">
        <f t="shared" si="426"/>
        <v>0.41354000000000002</v>
      </c>
      <c r="H755" s="91">
        <f t="shared" si="426"/>
        <v>6.3119999999999996E-2</v>
      </c>
      <c r="I755" s="91">
        <f t="shared" si="426"/>
        <v>0</v>
      </c>
      <c r="J755" s="91">
        <f t="shared" si="426"/>
        <v>3.6000000000000002E-4</v>
      </c>
      <c r="K755" s="91">
        <f t="shared" si="426"/>
        <v>0</v>
      </c>
      <c r="L755" s="91">
        <f t="shared" si="426"/>
        <v>0</v>
      </c>
      <c r="M755" s="91">
        <f t="shared" si="426"/>
        <v>1.2E-2</v>
      </c>
      <c r="N755" s="91">
        <f t="shared" si="426"/>
        <v>3.014E-2</v>
      </c>
      <c r="O755" s="91">
        <f t="shared" si="426"/>
        <v>8.4199999999999997E-2</v>
      </c>
      <c r="P755" s="91">
        <f t="shared" si="426"/>
        <v>9.2109999999999997E-2</v>
      </c>
      <c r="Q755" s="91">
        <f t="shared" si="426"/>
        <v>6.9500000000000006E-2</v>
      </c>
      <c r="R755" s="91">
        <f t="shared" si="426"/>
        <v>7.0699999999999999E-2</v>
      </c>
      <c r="S755" s="91">
        <f t="shared" si="426"/>
        <v>7.5249999999999997E-2</v>
      </c>
      <c r="T755" s="91">
        <f t="shared" si="426"/>
        <v>0.11285000000000001</v>
      </c>
      <c r="U755" s="91">
        <f t="shared" si="426"/>
        <v>0.17302999999999999</v>
      </c>
      <c r="V755" s="91">
        <f t="shared" si="426"/>
        <v>0.12149</v>
      </c>
      <c r="W755" s="91">
        <f t="shared" si="426"/>
        <v>0</v>
      </c>
      <c r="X755" s="91">
        <f t="shared" si="426"/>
        <v>0</v>
      </c>
      <c r="Y755" s="91">
        <f t="shared" si="426"/>
        <v>2.716E-2</v>
      </c>
      <c r="Z755" s="91">
        <f t="shared" si="426"/>
        <v>0.21107999999999999</v>
      </c>
      <c r="AA755" s="91">
        <f t="shared" si="426"/>
        <v>9.0939999999999993E-2</v>
      </c>
    </row>
    <row r="756" spans="1:27" ht="12.75" customHeight="1" outlineLevel="1" x14ac:dyDescent="0.2">
      <c r="A756" s="99" t="s">
        <v>3143</v>
      </c>
      <c r="B756" s="63" t="s">
        <v>238</v>
      </c>
      <c r="C756" s="43" t="s">
        <v>79</v>
      </c>
      <c r="D756" s="44">
        <v>206.85</v>
      </c>
      <c r="E756" s="44">
        <v>186.41</v>
      </c>
      <c r="F756" s="44">
        <v>278.64</v>
      </c>
      <c r="G756" s="44">
        <v>413.54</v>
      </c>
      <c r="H756" s="44">
        <v>63.12</v>
      </c>
      <c r="I756" s="44">
        <v>0</v>
      </c>
      <c r="J756" s="44">
        <v>0.36</v>
      </c>
      <c r="K756" s="44">
        <v>0</v>
      </c>
      <c r="L756" s="44">
        <v>0</v>
      </c>
      <c r="M756" s="44">
        <v>12</v>
      </c>
      <c r="N756" s="44">
        <v>30.14</v>
      </c>
      <c r="O756" s="44">
        <v>84.2</v>
      </c>
      <c r="P756" s="44">
        <v>92.11</v>
      </c>
      <c r="Q756" s="44">
        <v>69.5</v>
      </c>
      <c r="R756" s="44">
        <v>70.7</v>
      </c>
      <c r="S756" s="44">
        <v>75.25</v>
      </c>
      <c r="T756" s="44">
        <v>112.85</v>
      </c>
      <c r="U756" s="44">
        <v>173.03</v>
      </c>
      <c r="V756" s="44">
        <v>121.49</v>
      </c>
      <c r="W756" s="44">
        <v>0</v>
      </c>
      <c r="X756" s="44">
        <v>0</v>
      </c>
      <c r="Y756" s="44">
        <v>27.16</v>
      </c>
      <c r="Z756" s="44">
        <v>211.08</v>
      </c>
      <c r="AA756" s="44">
        <v>90.94</v>
      </c>
    </row>
    <row r="757" spans="1:27" x14ac:dyDescent="0.2">
      <c r="A757" s="98" t="s">
        <v>3144</v>
      </c>
      <c r="B757" s="28" t="str">
        <f>"25"&amp;"."&amp;$B$801&amp;"."&amp;$B$802</f>
        <v>25.07.2023</v>
      </c>
      <c r="C757" s="90" t="s">
        <v>76</v>
      </c>
      <c r="D757" s="91">
        <f>ROUND((D758)/1000,5)</f>
        <v>0</v>
      </c>
      <c r="E757" s="91">
        <f t="shared" ref="E757:AA757" si="427">ROUND((E758)/1000,5)</f>
        <v>0</v>
      </c>
      <c r="F757" s="91">
        <f t="shared" si="427"/>
        <v>0</v>
      </c>
      <c r="G757" s="91">
        <f t="shared" si="427"/>
        <v>0</v>
      </c>
      <c r="H757" s="91">
        <f t="shared" si="427"/>
        <v>0</v>
      </c>
      <c r="I757" s="91">
        <f t="shared" si="427"/>
        <v>0</v>
      </c>
      <c r="J757" s="91">
        <f t="shared" si="427"/>
        <v>0</v>
      </c>
      <c r="K757" s="91">
        <f t="shared" si="427"/>
        <v>0</v>
      </c>
      <c r="L757" s="91">
        <f t="shared" si="427"/>
        <v>0</v>
      </c>
      <c r="M757" s="91">
        <f t="shared" si="427"/>
        <v>0</v>
      </c>
      <c r="N757" s="91">
        <f t="shared" si="427"/>
        <v>0</v>
      </c>
      <c r="O757" s="91">
        <f t="shared" si="427"/>
        <v>0</v>
      </c>
      <c r="P757" s="91">
        <f t="shared" si="427"/>
        <v>0</v>
      </c>
      <c r="Q757" s="91">
        <f t="shared" si="427"/>
        <v>0</v>
      </c>
      <c r="R757" s="91">
        <f t="shared" si="427"/>
        <v>0</v>
      </c>
      <c r="S757" s="91">
        <f t="shared" si="427"/>
        <v>0</v>
      </c>
      <c r="T757" s="91">
        <f t="shared" si="427"/>
        <v>0</v>
      </c>
      <c r="U757" s="91">
        <f t="shared" si="427"/>
        <v>0</v>
      </c>
      <c r="V757" s="91">
        <f t="shared" si="427"/>
        <v>0</v>
      </c>
      <c r="W757" s="91">
        <f t="shared" si="427"/>
        <v>0</v>
      </c>
      <c r="X757" s="91">
        <f t="shared" si="427"/>
        <v>0</v>
      </c>
      <c r="Y757" s="91">
        <f t="shared" si="427"/>
        <v>0</v>
      </c>
      <c r="Z757" s="91">
        <f t="shared" si="427"/>
        <v>2.9139999999999999E-2</v>
      </c>
      <c r="AA757" s="91">
        <f t="shared" si="427"/>
        <v>7.5380000000000003E-2</v>
      </c>
    </row>
    <row r="758" spans="1:27" ht="12.75" customHeight="1" outlineLevel="1" x14ac:dyDescent="0.2">
      <c r="A758" s="99" t="s">
        <v>3145</v>
      </c>
      <c r="B758" s="63" t="s">
        <v>238</v>
      </c>
      <c r="C758" s="43" t="s">
        <v>79</v>
      </c>
      <c r="D758" s="44">
        <v>0</v>
      </c>
      <c r="E758" s="44">
        <v>0</v>
      </c>
      <c r="F758" s="44">
        <v>0</v>
      </c>
      <c r="G758" s="44">
        <v>0</v>
      </c>
      <c r="H758" s="44">
        <v>0</v>
      </c>
      <c r="I758" s="44">
        <v>0</v>
      </c>
      <c r="J758" s="44">
        <v>0</v>
      </c>
      <c r="K758" s="44">
        <v>0</v>
      </c>
      <c r="L758" s="44">
        <v>0</v>
      </c>
      <c r="M758" s="44">
        <v>0</v>
      </c>
      <c r="N758" s="44">
        <v>0</v>
      </c>
      <c r="O758" s="44">
        <v>0</v>
      </c>
      <c r="P758" s="44">
        <v>0</v>
      </c>
      <c r="Q758" s="44">
        <v>0</v>
      </c>
      <c r="R758" s="44">
        <v>0</v>
      </c>
      <c r="S758" s="44">
        <v>0</v>
      </c>
      <c r="T758" s="44">
        <v>0</v>
      </c>
      <c r="U758" s="44">
        <v>0</v>
      </c>
      <c r="V758" s="44">
        <v>0</v>
      </c>
      <c r="W758" s="44">
        <v>0</v>
      </c>
      <c r="X758" s="44">
        <v>0</v>
      </c>
      <c r="Y758" s="44">
        <v>0</v>
      </c>
      <c r="Z758" s="44">
        <v>29.14</v>
      </c>
      <c r="AA758" s="44">
        <v>75.38</v>
      </c>
    </row>
    <row r="759" spans="1:27" x14ac:dyDescent="0.2">
      <c r="A759" s="98" t="s">
        <v>3146</v>
      </c>
      <c r="B759" s="28" t="str">
        <f>"26"&amp;"."&amp;$B$801&amp;"."&amp;$B$802</f>
        <v>26.07.2023</v>
      </c>
      <c r="C759" s="90" t="s">
        <v>76</v>
      </c>
      <c r="D759" s="91">
        <f>ROUND((D760)/1000,5)</f>
        <v>0.18890000000000001</v>
      </c>
      <c r="E759" s="91">
        <f t="shared" ref="E759:AA759" si="428">ROUND((E760)/1000,5)</f>
        <v>9.8049999999999998E-2</v>
      </c>
      <c r="F759" s="91">
        <f t="shared" si="428"/>
        <v>0.10001</v>
      </c>
      <c r="G759" s="91">
        <f t="shared" si="428"/>
        <v>0</v>
      </c>
      <c r="H759" s="91">
        <f t="shared" si="428"/>
        <v>0</v>
      </c>
      <c r="I759" s="91">
        <f t="shared" si="428"/>
        <v>0</v>
      </c>
      <c r="J759" s="91">
        <f t="shared" si="428"/>
        <v>0</v>
      </c>
      <c r="K759" s="91">
        <f t="shared" si="428"/>
        <v>0</v>
      </c>
      <c r="L759" s="91">
        <f t="shared" si="428"/>
        <v>0</v>
      </c>
      <c r="M759" s="91">
        <f t="shared" si="428"/>
        <v>0</v>
      </c>
      <c r="N759" s="91">
        <f t="shared" si="428"/>
        <v>5.407E-2</v>
      </c>
      <c r="O759" s="91">
        <f t="shared" si="428"/>
        <v>0.11564000000000001</v>
      </c>
      <c r="P759" s="91">
        <f t="shared" si="428"/>
        <v>1.49E-2</v>
      </c>
      <c r="Q759" s="91">
        <f t="shared" si="428"/>
        <v>0</v>
      </c>
      <c r="R759" s="91">
        <f t="shared" si="428"/>
        <v>0</v>
      </c>
      <c r="S759" s="91">
        <f t="shared" si="428"/>
        <v>0</v>
      </c>
      <c r="T759" s="91">
        <f t="shared" si="428"/>
        <v>0</v>
      </c>
      <c r="U759" s="91">
        <f t="shared" si="428"/>
        <v>0</v>
      </c>
      <c r="V759" s="91">
        <f t="shared" si="428"/>
        <v>0</v>
      </c>
      <c r="W759" s="91">
        <f t="shared" si="428"/>
        <v>0</v>
      </c>
      <c r="X759" s="91">
        <f t="shared" si="428"/>
        <v>0</v>
      </c>
      <c r="Y759" s="91">
        <f t="shared" si="428"/>
        <v>0</v>
      </c>
      <c r="Z759" s="91">
        <f t="shared" si="428"/>
        <v>0.36431999999999998</v>
      </c>
      <c r="AA759" s="91">
        <f t="shared" si="428"/>
        <v>0.25975999999999999</v>
      </c>
    </row>
    <row r="760" spans="1:27" ht="12.75" customHeight="1" outlineLevel="1" x14ac:dyDescent="0.2">
      <c r="A760" s="99" t="s">
        <v>3147</v>
      </c>
      <c r="B760" s="63" t="s">
        <v>238</v>
      </c>
      <c r="C760" s="43" t="s">
        <v>79</v>
      </c>
      <c r="D760" s="44">
        <v>188.9</v>
      </c>
      <c r="E760" s="44">
        <v>98.05</v>
      </c>
      <c r="F760" s="44">
        <v>100.01</v>
      </c>
      <c r="G760" s="44">
        <v>0</v>
      </c>
      <c r="H760" s="44">
        <v>0</v>
      </c>
      <c r="I760" s="44">
        <v>0</v>
      </c>
      <c r="J760" s="44">
        <v>0</v>
      </c>
      <c r="K760" s="44">
        <v>0</v>
      </c>
      <c r="L760" s="44">
        <v>0</v>
      </c>
      <c r="M760" s="44">
        <v>0</v>
      </c>
      <c r="N760" s="44">
        <v>54.07</v>
      </c>
      <c r="O760" s="44">
        <v>115.64</v>
      </c>
      <c r="P760" s="44">
        <v>14.9</v>
      </c>
      <c r="Q760" s="44">
        <v>0</v>
      </c>
      <c r="R760" s="44">
        <v>0</v>
      </c>
      <c r="S760" s="44">
        <v>0</v>
      </c>
      <c r="T760" s="44">
        <v>0</v>
      </c>
      <c r="U760" s="44">
        <v>0</v>
      </c>
      <c r="V760" s="44">
        <v>0</v>
      </c>
      <c r="W760" s="44">
        <v>0</v>
      </c>
      <c r="X760" s="44">
        <v>0</v>
      </c>
      <c r="Y760" s="44">
        <v>0</v>
      </c>
      <c r="Z760" s="44">
        <v>364.32</v>
      </c>
      <c r="AA760" s="44">
        <v>259.76</v>
      </c>
    </row>
    <row r="761" spans="1:27" x14ac:dyDescent="0.2">
      <c r="A761" s="98" t="s">
        <v>3148</v>
      </c>
      <c r="B761" s="28" t="str">
        <f>"27"&amp;"."&amp;$B$801&amp;"."&amp;$B$802</f>
        <v>27.07.2023</v>
      </c>
      <c r="C761" s="90" t="s">
        <v>76</v>
      </c>
      <c r="D761" s="91">
        <f>ROUND((D762)/1000,5)</f>
        <v>0.17913000000000001</v>
      </c>
      <c r="E761" s="91">
        <f t="shared" ref="E761:AA761" si="429">ROUND((E762)/1000,5)</f>
        <v>0.16334000000000001</v>
      </c>
      <c r="F761" s="91">
        <f t="shared" si="429"/>
        <v>4.2970000000000001E-2</v>
      </c>
      <c r="G761" s="91">
        <f t="shared" si="429"/>
        <v>7.1650000000000005E-2</v>
      </c>
      <c r="H761" s="91">
        <f t="shared" si="429"/>
        <v>2.3019999999999999E-2</v>
      </c>
      <c r="I761" s="91">
        <f t="shared" si="429"/>
        <v>0</v>
      </c>
      <c r="J761" s="91">
        <f t="shared" si="429"/>
        <v>0</v>
      </c>
      <c r="K761" s="91">
        <f t="shared" si="429"/>
        <v>0</v>
      </c>
      <c r="L761" s="91">
        <f t="shared" si="429"/>
        <v>0</v>
      </c>
      <c r="M761" s="91">
        <f t="shared" si="429"/>
        <v>0</v>
      </c>
      <c r="N761" s="91">
        <f t="shared" si="429"/>
        <v>0</v>
      </c>
      <c r="O761" s="91">
        <f t="shared" si="429"/>
        <v>0</v>
      </c>
      <c r="P761" s="91">
        <f t="shared" si="429"/>
        <v>0</v>
      </c>
      <c r="Q761" s="91">
        <f t="shared" si="429"/>
        <v>0</v>
      </c>
      <c r="R761" s="91">
        <f t="shared" si="429"/>
        <v>0</v>
      </c>
      <c r="S761" s="91">
        <f t="shared" si="429"/>
        <v>0</v>
      </c>
      <c r="T761" s="91">
        <f t="shared" si="429"/>
        <v>0</v>
      </c>
      <c r="U761" s="91">
        <f t="shared" si="429"/>
        <v>0</v>
      </c>
      <c r="V761" s="91">
        <f t="shared" si="429"/>
        <v>8.3700000000000007E-3</v>
      </c>
      <c r="W761" s="91">
        <f t="shared" si="429"/>
        <v>2.6099999999999999E-3</v>
      </c>
      <c r="X761" s="91">
        <f t="shared" si="429"/>
        <v>0</v>
      </c>
      <c r="Y761" s="91">
        <f t="shared" si="429"/>
        <v>0</v>
      </c>
      <c r="Z761" s="91">
        <f t="shared" si="429"/>
        <v>0.23386999999999999</v>
      </c>
      <c r="AA761" s="91">
        <f t="shared" si="429"/>
        <v>0</v>
      </c>
    </row>
    <row r="762" spans="1:27" ht="12.75" customHeight="1" outlineLevel="1" x14ac:dyDescent="0.2">
      <c r="A762" s="99" t="s">
        <v>3149</v>
      </c>
      <c r="B762" s="63" t="s">
        <v>238</v>
      </c>
      <c r="C762" s="43" t="s">
        <v>79</v>
      </c>
      <c r="D762" s="44">
        <v>179.13</v>
      </c>
      <c r="E762" s="44">
        <v>163.34</v>
      </c>
      <c r="F762" s="44">
        <v>42.97</v>
      </c>
      <c r="G762" s="44">
        <v>71.650000000000006</v>
      </c>
      <c r="H762" s="44">
        <v>23.02</v>
      </c>
      <c r="I762" s="44">
        <v>0</v>
      </c>
      <c r="J762" s="44">
        <v>0</v>
      </c>
      <c r="K762" s="44">
        <v>0</v>
      </c>
      <c r="L762" s="44">
        <v>0</v>
      </c>
      <c r="M762" s="44">
        <v>0</v>
      </c>
      <c r="N762" s="44">
        <v>0</v>
      </c>
      <c r="O762" s="44">
        <v>0</v>
      </c>
      <c r="P762" s="44">
        <v>0</v>
      </c>
      <c r="Q762" s="44">
        <v>0</v>
      </c>
      <c r="R762" s="44">
        <v>0</v>
      </c>
      <c r="S762" s="44">
        <v>0</v>
      </c>
      <c r="T762" s="44">
        <v>0</v>
      </c>
      <c r="U762" s="44">
        <v>0</v>
      </c>
      <c r="V762" s="44">
        <v>8.3699999999999992</v>
      </c>
      <c r="W762" s="44">
        <v>2.61</v>
      </c>
      <c r="X762" s="44">
        <v>0</v>
      </c>
      <c r="Y762" s="44">
        <v>0</v>
      </c>
      <c r="Z762" s="44">
        <v>233.87</v>
      </c>
      <c r="AA762" s="44">
        <v>0</v>
      </c>
    </row>
    <row r="763" spans="1:27" x14ac:dyDescent="0.2">
      <c r="A763" s="98" t="s">
        <v>3150</v>
      </c>
      <c r="B763" s="28" t="str">
        <f>"28"&amp;"."&amp;$B$801&amp;"."&amp;$B$802</f>
        <v>28.07.2023</v>
      </c>
      <c r="C763" s="90" t="s">
        <v>76</v>
      </c>
      <c r="D763" s="91">
        <f>ROUND((D764)/1000,5)</f>
        <v>0</v>
      </c>
      <c r="E763" s="91">
        <f t="shared" ref="E763:AA763" si="430">ROUND((E764)/1000,5)</f>
        <v>0</v>
      </c>
      <c r="F763" s="91">
        <f t="shared" si="430"/>
        <v>0</v>
      </c>
      <c r="G763" s="91">
        <f t="shared" si="430"/>
        <v>0</v>
      </c>
      <c r="H763" s="91">
        <f t="shared" si="430"/>
        <v>0</v>
      </c>
      <c r="I763" s="91">
        <f t="shared" si="430"/>
        <v>0</v>
      </c>
      <c r="J763" s="91">
        <f t="shared" si="430"/>
        <v>0</v>
      </c>
      <c r="K763" s="91">
        <f t="shared" si="430"/>
        <v>0</v>
      </c>
      <c r="L763" s="91">
        <f t="shared" si="430"/>
        <v>0</v>
      </c>
      <c r="M763" s="91">
        <f t="shared" si="430"/>
        <v>1.2600000000000001E-3</v>
      </c>
      <c r="N763" s="91">
        <f t="shared" si="430"/>
        <v>2.2200000000000002E-3</v>
      </c>
      <c r="O763" s="91">
        <f t="shared" si="430"/>
        <v>3.0699999999999998E-3</v>
      </c>
      <c r="P763" s="91">
        <f t="shared" si="430"/>
        <v>0</v>
      </c>
      <c r="Q763" s="91">
        <f t="shared" si="430"/>
        <v>0</v>
      </c>
      <c r="R763" s="91">
        <f t="shared" si="430"/>
        <v>1.519E-2</v>
      </c>
      <c r="S763" s="91">
        <f t="shared" si="430"/>
        <v>1.3799999999999999E-3</v>
      </c>
      <c r="T763" s="91">
        <f t="shared" si="430"/>
        <v>5.7299999999999999E-3</v>
      </c>
      <c r="U763" s="91">
        <f t="shared" si="430"/>
        <v>0</v>
      </c>
      <c r="V763" s="91">
        <f t="shared" si="430"/>
        <v>8.1999999999999998E-4</v>
      </c>
      <c r="W763" s="91">
        <f t="shared" si="430"/>
        <v>0</v>
      </c>
      <c r="X763" s="91">
        <f t="shared" si="430"/>
        <v>0</v>
      </c>
      <c r="Y763" s="91">
        <f t="shared" si="430"/>
        <v>7.0200000000000002E-3</v>
      </c>
      <c r="Z763" s="91">
        <f t="shared" si="430"/>
        <v>8.9050000000000004E-2</v>
      </c>
      <c r="AA763" s="91">
        <f t="shared" si="430"/>
        <v>6.9180000000000005E-2</v>
      </c>
    </row>
    <row r="764" spans="1:27" ht="12.75" customHeight="1" outlineLevel="1" x14ac:dyDescent="0.2">
      <c r="A764" s="99" t="s">
        <v>3151</v>
      </c>
      <c r="B764" s="63" t="s">
        <v>238</v>
      </c>
      <c r="C764" s="43" t="s">
        <v>79</v>
      </c>
      <c r="D764" s="44">
        <v>0</v>
      </c>
      <c r="E764" s="44">
        <v>0</v>
      </c>
      <c r="F764" s="44">
        <v>0</v>
      </c>
      <c r="G764" s="44">
        <v>0</v>
      </c>
      <c r="H764" s="44">
        <v>0</v>
      </c>
      <c r="I764" s="44">
        <v>0</v>
      </c>
      <c r="J764" s="44">
        <v>0</v>
      </c>
      <c r="K764" s="44">
        <v>0</v>
      </c>
      <c r="L764" s="44">
        <v>0</v>
      </c>
      <c r="M764" s="44">
        <v>1.26</v>
      </c>
      <c r="N764" s="44">
        <v>2.2200000000000002</v>
      </c>
      <c r="O764" s="44">
        <v>3.07</v>
      </c>
      <c r="P764" s="44">
        <v>0</v>
      </c>
      <c r="Q764" s="44">
        <v>0</v>
      </c>
      <c r="R764" s="44">
        <v>15.19</v>
      </c>
      <c r="S764" s="44">
        <v>1.38</v>
      </c>
      <c r="T764" s="44">
        <v>5.73</v>
      </c>
      <c r="U764" s="44">
        <v>0</v>
      </c>
      <c r="V764" s="44">
        <v>0.82</v>
      </c>
      <c r="W764" s="44">
        <v>0</v>
      </c>
      <c r="X764" s="44">
        <v>0</v>
      </c>
      <c r="Y764" s="44">
        <v>7.02</v>
      </c>
      <c r="Z764" s="44">
        <v>89.05</v>
      </c>
      <c r="AA764" s="44">
        <v>69.180000000000007</v>
      </c>
    </row>
    <row r="765" spans="1:27" x14ac:dyDescent="0.2">
      <c r="A765" s="98" t="s">
        <v>3152</v>
      </c>
      <c r="B765" s="28" t="str">
        <f>"29"&amp;"."&amp;$B$801&amp;"."&amp;$B$802</f>
        <v>29.07.2023</v>
      </c>
      <c r="C765" s="90" t="s">
        <v>76</v>
      </c>
      <c r="D765" s="91">
        <f>ROUND((D766)/1000,5)</f>
        <v>0</v>
      </c>
      <c r="E765" s="91">
        <f t="shared" ref="E765:AA765" si="431">ROUND((E766)/1000,5)</f>
        <v>0</v>
      </c>
      <c r="F765" s="91">
        <f t="shared" si="431"/>
        <v>0</v>
      </c>
      <c r="G765" s="91">
        <f t="shared" si="431"/>
        <v>0</v>
      </c>
      <c r="H765" s="91">
        <f t="shared" si="431"/>
        <v>0</v>
      </c>
      <c r="I765" s="91">
        <f t="shared" si="431"/>
        <v>0</v>
      </c>
      <c r="J765" s="91">
        <f t="shared" si="431"/>
        <v>0</v>
      </c>
      <c r="K765" s="91">
        <f t="shared" si="431"/>
        <v>0</v>
      </c>
      <c r="L765" s="91">
        <f t="shared" si="431"/>
        <v>0</v>
      </c>
      <c r="M765" s="91">
        <f t="shared" si="431"/>
        <v>0</v>
      </c>
      <c r="N765" s="91">
        <f t="shared" si="431"/>
        <v>5.1799999999999997E-3</v>
      </c>
      <c r="O765" s="91">
        <f t="shared" si="431"/>
        <v>0</v>
      </c>
      <c r="P765" s="91">
        <f t="shared" si="431"/>
        <v>2.0000000000000002E-5</v>
      </c>
      <c r="Q765" s="91">
        <f t="shared" si="431"/>
        <v>0</v>
      </c>
      <c r="R765" s="91">
        <f t="shared" si="431"/>
        <v>0</v>
      </c>
      <c r="S765" s="91">
        <f t="shared" si="431"/>
        <v>0</v>
      </c>
      <c r="T765" s="91">
        <f t="shared" si="431"/>
        <v>0</v>
      </c>
      <c r="U765" s="91">
        <f t="shared" si="431"/>
        <v>1.7059999999999999E-2</v>
      </c>
      <c r="V765" s="91">
        <f t="shared" si="431"/>
        <v>2.1510000000000001E-2</v>
      </c>
      <c r="W765" s="91">
        <f t="shared" si="431"/>
        <v>7.4209999999999998E-2</v>
      </c>
      <c r="X765" s="91">
        <f t="shared" si="431"/>
        <v>4.9800000000000001E-3</v>
      </c>
      <c r="Y765" s="91">
        <f t="shared" si="431"/>
        <v>8.1699999999999995E-2</v>
      </c>
      <c r="Z765" s="91">
        <f t="shared" si="431"/>
        <v>0.41415000000000002</v>
      </c>
      <c r="AA765" s="91">
        <f t="shared" si="431"/>
        <v>0.51651999999999998</v>
      </c>
    </row>
    <row r="766" spans="1:27" ht="12.75" customHeight="1" outlineLevel="1" x14ac:dyDescent="0.2">
      <c r="A766" s="99" t="s">
        <v>3153</v>
      </c>
      <c r="B766" s="63" t="s">
        <v>238</v>
      </c>
      <c r="C766" s="43" t="s">
        <v>79</v>
      </c>
      <c r="D766" s="44">
        <v>0</v>
      </c>
      <c r="E766" s="44">
        <v>0</v>
      </c>
      <c r="F766" s="44">
        <v>0</v>
      </c>
      <c r="G766" s="44">
        <v>0</v>
      </c>
      <c r="H766" s="44">
        <v>0</v>
      </c>
      <c r="I766" s="44">
        <v>0</v>
      </c>
      <c r="J766" s="44">
        <v>0</v>
      </c>
      <c r="K766" s="44">
        <v>0</v>
      </c>
      <c r="L766" s="44">
        <v>0</v>
      </c>
      <c r="M766" s="44">
        <v>0</v>
      </c>
      <c r="N766" s="44">
        <v>5.18</v>
      </c>
      <c r="O766" s="44">
        <v>0</v>
      </c>
      <c r="P766" s="44">
        <v>0.02</v>
      </c>
      <c r="Q766" s="44">
        <v>0</v>
      </c>
      <c r="R766" s="44">
        <v>0</v>
      </c>
      <c r="S766" s="44">
        <v>0</v>
      </c>
      <c r="T766" s="44">
        <v>0</v>
      </c>
      <c r="U766" s="44">
        <v>17.059999999999999</v>
      </c>
      <c r="V766" s="44">
        <v>21.51</v>
      </c>
      <c r="W766" s="44">
        <v>74.209999999999994</v>
      </c>
      <c r="X766" s="44">
        <v>4.9800000000000004</v>
      </c>
      <c r="Y766" s="44">
        <v>81.7</v>
      </c>
      <c r="Z766" s="44">
        <v>414.15</v>
      </c>
      <c r="AA766" s="44">
        <v>516.52</v>
      </c>
    </row>
    <row r="767" spans="1:27" x14ac:dyDescent="0.2">
      <c r="A767" s="98" t="s">
        <v>3154</v>
      </c>
      <c r="B767" s="28" t="str">
        <f>"30"&amp;"."&amp;$B$801&amp;"."&amp;$B$802</f>
        <v>30.07.2023</v>
      </c>
      <c r="C767" s="90" t="s">
        <v>76</v>
      </c>
      <c r="D767" s="91">
        <f>ROUND((D768)/1000,5)</f>
        <v>0.33538000000000001</v>
      </c>
      <c r="E767" s="91">
        <f t="shared" ref="E767:AA767" si="432">ROUND((E768)/1000,5)</f>
        <v>0.25054999999999999</v>
      </c>
      <c r="F767" s="91">
        <f t="shared" si="432"/>
        <v>0.20591999999999999</v>
      </c>
      <c r="G767" s="91">
        <f t="shared" si="432"/>
        <v>0.1678</v>
      </c>
      <c r="H767" s="91">
        <f t="shared" si="432"/>
        <v>0.11126999999999999</v>
      </c>
      <c r="I767" s="91">
        <f t="shared" si="432"/>
        <v>0</v>
      </c>
      <c r="J767" s="91">
        <f t="shared" si="432"/>
        <v>0</v>
      </c>
      <c r="K767" s="91">
        <f t="shared" si="432"/>
        <v>0</v>
      </c>
      <c r="L767" s="91">
        <f t="shared" si="432"/>
        <v>0</v>
      </c>
      <c r="M767" s="91">
        <f t="shared" si="432"/>
        <v>0</v>
      </c>
      <c r="N767" s="91">
        <f t="shared" si="432"/>
        <v>0</v>
      </c>
      <c r="O767" s="91">
        <f t="shared" si="432"/>
        <v>1.4499999999999999E-3</v>
      </c>
      <c r="P767" s="91">
        <f t="shared" si="432"/>
        <v>0</v>
      </c>
      <c r="Q767" s="91">
        <f t="shared" si="432"/>
        <v>0</v>
      </c>
      <c r="R767" s="91">
        <f t="shared" si="432"/>
        <v>0</v>
      </c>
      <c r="S767" s="91">
        <f t="shared" si="432"/>
        <v>0</v>
      </c>
      <c r="T767" s="91">
        <f t="shared" si="432"/>
        <v>0</v>
      </c>
      <c r="U767" s="91">
        <f t="shared" si="432"/>
        <v>0</v>
      </c>
      <c r="V767" s="91">
        <f t="shared" si="432"/>
        <v>0</v>
      </c>
      <c r="W767" s="91">
        <f t="shared" si="432"/>
        <v>0</v>
      </c>
      <c r="X767" s="91">
        <f t="shared" si="432"/>
        <v>0</v>
      </c>
      <c r="Y767" s="91">
        <f t="shared" si="432"/>
        <v>9.0200000000000002E-3</v>
      </c>
      <c r="Z767" s="91">
        <f t="shared" si="432"/>
        <v>0.41217999999999999</v>
      </c>
      <c r="AA767" s="91">
        <f t="shared" si="432"/>
        <v>0.22105</v>
      </c>
    </row>
    <row r="768" spans="1:27" ht="12.75" customHeight="1" outlineLevel="1" x14ac:dyDescent="0.2">
      <c r="A768" s="99" t="s">
        <v>3155</v>
      </c>
      <c r="B768" s="63" t="s">
        <v>238</v>
      </c>
      <c r="C768" s="43" t="s">
        <v>79</v>
      </c>
      <c r="D768" s="44">
        <v>335.38</v>
      </c>
      <c r="E768" s="44">
        <v>250.55</v>
      </c>
      <c r="F768" s="44">
        <v>205.92</v>
      </c>
      <c r="G768" s="44">
        <v>167.8</v>
      </c>
      <c r="H768" s="44">
        <v>111.27</v>
      </c>
      <c r="I768" s="44">
        <v>0</v>
      </c>
      <c r="J768" s="44">
        <v>0</v>
      </c>
      <c r="K768" s="44">
        <v>0</v>
      </c>
      <c r="L768" s="44">
        <v>0</v>
      </c>
      <c r="M768" s="44">
        <v>0</v>
      </c>
      <c r="N768" s="44">
        <v>0</v>
      </c>
      <c r="O768" s="44">
        <v>1.45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44">
        <v>0</v>
      </c>
      <c r="W768" s="44">
        <v>0</v>
      </c>
      <c r="X768" s="44">
        <v>0</v>
      </c>
      <c r="Y768" s="44">
        <v>9.02</v>
      </c>
      <c r="Z768" s="44">
        <v>412.18</v>
      </c>
      <c r="AA768" s="44">
        <v>221.05</v>
      </c>
    </row>
    <row r="769" spans="1:28" x14ac:dyDescent="0.2">
      <c r="A769" s="98" t="s">
        <v>3156</v>
      </c>
      <c r="B769" s="28" t="str">
        <f>"31"&amp;"."&amp;$B$801&amp;"."&amp;$B$802</f>
        <v>31.07.2023</v>
      </c>
      <c r="C769" s="90" t="s">
        <v>76</v>
      </c>
      <c r="D769" s="91">
        <f>ROUND((D770)/1000,5)</f>
        <v>0.25181999999999999</v>
      </c>
      <c r="E769" s="91">
        <f t="shared" ref="E769:AA769" si="433">ROUND((E770)/1000,5)</f>
        <v>0.21367</v>
      </c>
      <c r="F769" s="91">
        <f t="shared" si="433"/>
        <v>0.15275</v>
      </c>
      <c r="G769" s="91">
        <f t="shared" si="433"/>
        <v>0.22184000000000001</v>
      </c>
      <c r="H769" s="91">
        <f t="shared" si="433"/>
        <v>0.17651</v>
      </c>
      <c r="I769" s="91">
        <f t="shared" si="433"/>
        <v>0</v>
      </c>
      <c r="J769" s="91">
        <f t="shared" si="433"/>
        <v>0</v>
      </c>
      <c r="K769" s="91">
        <f t="shared" si="433"/>
        <v>3.8000000000000002E-4</v>
      </c>
      <c r="L769" s="91">
        <f t="shared" si="433"/>
        <v>1E-4</v>
      </c>
      <c r="M769" s="91">
        <f t="shared" si="433"/>
        <v>3.0300000000000001E-3</v>
      </c>
      <c r="N769" s="91">
        <f t="shared" si="433"/>
        <v>1.4300000000000001E-3</v>
      </c>
      <c r="O769" s="91">
        <f t="shared" si="433"/>
        <v>0</v>
      </c>
      <c r="P769" s="91">
        <f t="shared" si="433"/>
        <v>0</v>
      </c>
      <c r="Q769" s="91">
        <f t="shared" si="433"/>
        <v>0</v>
      </c>
      <c r="R769" s="91">
        <f t="shared" si="433"/>
        <v>0.49280000000000002</v>
      </c>
      <c r="S769" s="91">
        <f t="shared" si="433"/>
        <v>1.273E-2</v>
      </c>
      <c r="T769" s="91">
        <f t="shared" si="433"/>
        <v>0</v>
      </c>
      <c r="U769" s="91">
        <f t="shared" si="433"/>
        <v>0</v>
      </c>
      <c r="V769" s="91">
        <f t="shared" si="433"/>
        <v>0</v>
      </c>
      <c r="W769" s="91">
        <f t="shared" si="433"/>
        <v>1.4959999999999999E-2</v>
      </c>
      <c r="X769" s="91">
        <f t="shared" si="433"/>
        <v>0</v>
      </c>
      <c r="Y769" s="91">
        <f t="shared" si="433"/>
        <v>0.11033999999999999</v>
      </c>
      <c r="Z769" s="91">
        <f t="shared" si="433"/>
        <v>0.17799999999999999</v>
      </c>
      <c r="AA769" s="91">
        <f t="shared" si="433"/>
        <v>0.38301000000000002</v>
      </c>
    </row>
    <row r="770" spans="1:28" ht="12.75" customHeight="1" outlineLevel="1" x14ac:dyDescent="0.2">
      <c r="A770" s="99" t="s">
        <v>3157</v>
      </c>
      <c r="B770" s="63" t="s">
        <v>238</v>
      </c>
      <c r="C770" s="43" t="s">
        <v>79</v>
      </c>
      <c r="D770" s="44">
        <v>251.82</v>
      </c>
      <c r="E770" s="44">
        <v>213.67</v>
      </c>
      <c r="F770" s="44">
        <v>152.75</v>
      </c>
      <c r="G770" s="44">
        <v>221.84</v>
      </c>
      <c r="H770" s="44">
        <v>176.51</v>
      </c>
      <c r="I770" s="44">
        <v>0</v>
      </c>
      <c r="J770" s="44">
        <v>0</v>
      </c>
      <c r="K770" s="44">
        <v>0.38</v>
      </c>
      <c r="L770" s="44">
        <v>0.1</v>
      </c>
      <c r="M770" s="44">
        <v>3.03</v>
      </c>
      <c r="N770" s="44">
        <v>1.43</v>
      </c>
      <c r="O770" s="44">
        <v>0</v>
      </c>
      <c r="P770" s="44">
        <v>0</v>
      </c>
      <c r="Q770" s="44">
        <v>0</v>
      </c>
      <c r="R770" s="44">
        <v>492.8</v>
      </c>
      <c r="S770" s="44">
        <v>12.73</v>
      </c>
      <c r="T770" s="44">
        <v>0</v>
      </c>
      <c r="U770" s="44">
        <v>0</v>
      </c>
      <c r="V770" s="44">
        <v>0</v>
      </c>
      <c r="W770" s="44">
        <v>14.96</v>
      </c>
      <c r="X770" s="44">
        <v>0</v>
      </c>
      <c r="Y770" s="44">
        <v>110.34</v>
      </c>
      <c r="Z770" s="44">
        <v>178</v>
      </c>
      <c r="AA770" s="44">
        <v>383.01</v>
      </c>
    </row>
    <row r="773" spans="1:28" x14ac:dyDescent="0.2">
      <c r="A773" s="175" t="s">
        <v>2403</v>
      </c>
      <c r="B773" s="176"/>
      <c r="C773" s="176"/>
      <c r="D773" s="176"/>
      <c r="E773" s="176"/>
      <c r="F773" s="176"/>
      <c r="G773" s="176"/>
      <c r="H773" s="176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7"/>
    </row>
    <row r="774" spans="1:28" s="117" customFormat="1" x14ac:dyDescent="0.2">
      <c r="A774" s="28" t="s">
        <v>64</v>
      </c>
      <c r="B774" s="204" t="s">
        <v>2404</v>
      </c>
      <c r="C774" s="204"/>
      <c r="D774" s="204"/>
      <c r="E774" s="204"/>
      <c r="F774" s="204"/>
      <c r="G774" s="204"/>
      <c r="H774" s="204"/>
      <c r="I774" s="204"/>
      <c r="J774" s="204"/>
      <c r="K774" s="204"/>
      <c r="L774" s="116" t="s">
        <v>3</v>
      </c>
      <c r="M774" s="116" t="s">
        <v>2405</v>
      </c>
      <c r="AB774" s="24"/>
    </row>
    <row r="775" spans="1:28" s="117" customFormat="1" x14ac:dyDescent="0.2">
      <c r="A775" s="98" t="s">
        <v>3158</v>
      </c>
      <c r="B775" s="205" t="s">
        <v>2407</v>
      </c>
      <c r="C775" s="205"/>
      <c r="D775" s="205"/>
      <c r="E775" s="205"/>
      <c r="F775" s="205"/>
      <c r="G775" s="205"/>
      <c r="H775" s="205"/>
      <c r="I775" s="205"/>
      <c r="J775" s="205"/>
      <c r="K775" s="205"/>
      <c r="L775" s="118" t="s">
        <v>2408</v>
      </c>
      <c r="M775" s="119">
        <v>1.6379999999999999E-2</v>
      </c>
    </row>
    <row r="776" spans="1:28" s="117" customFormat="1" x14ac:dyDescent="0.2">
      <c r="A776" s="98" t="s">
        <v>3159</v>
      </c>
      <c r="B776" s="205" t="s">
        <v>2410</v>
      </c>
      <c r="C776" s="205"/>
      <c r="D776" s="205"/>
      <c r="E776" s="205"/>
      <c r="F776" s="205"/>
      <c r="G776" s="205"/>
      <c r="H776" s="205"/>
      <c r="I776" s="205"/>
      <c r="J776" s="205"/>
      <c r="K776" s="205"/>
      <c r="L776" s="118" t="s">
        <v>2408</v>
      </c>
      <c r="M776" s="119">
        <v>0.18674000000000002</v>
      </c>
    </row>
    <row r="779" spans="1:28" x14ac:dyDescent="0.2">
      <c r="A779" s="175" t="s">
        <v>861</v>
      </c>
      <c r="B779" s="176"/>
      <c r="C779" s="176"/>
      <c r="D779" s="176"/>
      <c r="E779" s="176"/>
      <c r="F779" s="176"/>
      <c r="G779" s="176"/>
      <c r="H779" s="176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7"/>
    </row>
    <row r="780" spans="1:28" ht="15" customHeight="1" x14ac:dyDescent="0.2">
      <c r="A780" s="178" t="s">
        <v>3160</v>
      </c>
      <c r="B780" s="180" t="s">
        <v>863</v>
      </c>
      <c r="C780" s="182" t="s">
        <v>864</v>
      </c>
      <c r="D780" s="27" t="s">
        <v>69</v>
      </c>
      <c r="E780" s="27" t="s">
        <v>70</v>
      </c>
      <c r="F780" s="27" t="s">
        <v>865</v>
      </c>
      <c r="G780" s="27" t="s">
        <v>866</v>
      </c>
      <c r="H780" s="104"/>
      <c r="I780" s="104"/>
      <c r="J780" s="104"/>
      <c r="K780" s="104"/>
      <c r="L780" s="104"/>
      <c r="M780" s="104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</row>
    <row r="781" spans="1:28" hidden="1" x14ac:dyDescent="0.2">
      <c r="A781" s="179"/>
      <c r="B781" s="181"/>
      <c r="C781" s="183"/>
      <c r="D781" s="105"/>
      <c r="E781" s="105"/>
      <c r="F781" s="105"/>
      <c r="G781" s="105"/>
    </row>
    <row r="782" spans="1:28" ht="12.75" customHeight="1" x14ac:dyDescent="0.2">
      <c r="A782" s="106" t="s">
        <v>3161</v>
      </c>
      <c r="B782" s="107" t="s">
        <v>868</v>
      </c>
      <c r="C782" s="108" t="s">
        <v>864</v>
      </c>
      <c r="D782" s="105">
        <v>853463.45</v>
      </c>
      <c r="E782" s="105">
        <f>$D782</f>
        <v>853463.45</v>
      </c>
      <c r="F782" s="105">
        <f>$D782</f>
        <v>853463.45</v>
      </c>
      <c r="G782" s="105">
        <f>$D782</f>
        <v>853463.45</v>
      </c>
    </row>
    <row r="783" spans="1:28" ht="12.75" customHeight="1" x14ac:dyDescent="0.2">
      <c r="A783" s="106" t="s">
        <v>3162</v>
      </c>
      <c r="B783" s="107" t="s">
        <v>90</v>
      </c>
      <c r="C783" s="108" t="s">
        <v>864</v>
      </c>
      <c r="D783" s="105">
        <v>571820.46</v>
      </c>
      <c r="E783" s="105">
        <v>1008357.15</v>
      </c>
      <c r="F783" s="105">
        <v>1092208.6499999999</v>
      </c>
      <c r="G783" s="105">
        <v>1355806.62</v>
      </c>
    </row>
    <row r="786" spans="1:27" ht="12.75" customHeight="1" x14ac:dyDescent="0.25">
      <c r="A786" s="184" t="s">
        <v>84</v>
      </c>
      <c r="B786" s="184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1:27" ht="12.75" customHeight="1" x14ac:dyDescent="0.25">
      <c r="A787" s="185" t="s">
        <v>3163</v>
      </c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/>
      <c r="Q787"/>
      <c r="R787"/>
      <c r="S787"/>
      <c r="T787"/>
      <c r="U787"/>
      <c r="V787"/>
      <c r="W787"/>
      <c r="X787"/>
      <c r="Y787"/>
      <c r="Z787"/>
      <c r="AA787"/>
    </row>
    <row r="789" spans="1:27" x14ac:dyDescent="0.2">
      <c r="A789" s="54"/>
      <c r="B789" s="55"/>
    </row>
    <row r="790" spans="1:27" x14ac:dyDescent="0.2">
      <c r="A790" s="54"/>
      <c r="B790" s="56"/>
    </row>
    <row r="801" spans="2:2" hidden="1" x14ac:dyDescent="0.2">
      <c r="B801" s="109" t="s">
        <v>3164</v>
      </c>
    </row>
    <row r="802" spans="2:2" hidden="1" x14ac:dyDescent="0.2">
      <c r="B802" s="110" t="s">
        <v>3165</v>
      </c>
    </row>
  </sheetData>
  <autoFilter ref="B6:C698" xr:uid="{00000000-0001-0000-1100-000000000000}"/>
  <mergeCells count="18">
    <mergeCell ref="A482:AA482"/>
    <mergeCell ref="A1:AA3"/>
    <mergeCell ref="A4:AA4"/>
    <mergeCell ref="A5:AA5"/>
    <mergeCell ref="A164:AA164"/>
    <mergeCell ref="A323:AA323"/>
    <mergeCell ref="A787:O787"/>
    <mergeCell ref="A641:AA641"/>
    <mergeCell ref="A707:AA707"/>
    <mergeCell ref="A773:AA773"/>
    <mergeCell ref="B774:K774"/>
    <mergeCell ref="B775:K775"/>
    <mergeCell ref="B776:K776"/>
    <mergeCell ref="A779:AA779"/>
    <mergeCell ref="A780:A781"/>
    <mergeCell ref="B780:B781"/>
    <mergeCell ref="C780:C781"/>
    <mergeCell ref="A786:B786"/>
  </mergeCells>
  <pageMargins left="0.25" right="0.25" top="0.75" bottom="0.75" header="0.3" footer="0.3"/>
  <pageSetup paperSize="9" scale="42" fitToHeight="0" orientation="landscape" r:id="rId1"/>
  <rowBreaks count="1" manualBreakCount="1">
    <brk id="614" max="2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39EF9-B444-4E69-865A-B58BF51BC7BD}">
  <sheetPr>
    <tabColor rgb="FF92D050"/>
  </sheetPr>
  <dimension ref="A1:N21"/>
  <sheetViews>
    <sheetView view="pageBreakPreview" zoomScaleNormal="100" zoomScaleSheetLayoutView="100" workbookViewId="0">
      <selection activeCell="N30" sqref="N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0.28515625" customWidth="1"/>
    <col min="9" max="9" width="14.5703125" customWidth="1"/>
    <col min="10" max="10" width="13.140625" bestFit="1" customWidth="1"/>
  </cols>
  <sheetData>
    <row r="1" spans="1:14" ht="15.75" thickBot="1" x14ac:dyDescent="0.3">
      <c r="A1" s="143">
        <f>'C1'!A1:N1</f>
        <v>45108</v>
      </c>
      <c r="B1" s="143"/>
      <c r="C1" s="143"/>
      <c r="D1" s="143"/>
      <c r="E1" s="143"/>
      <c r="F1" s="143"/>
      <c r="G1" s="143"/>
      <c r="H1" s="24"/>
      <c r="I1" s="24"/>
    </row>
    <row r="2" spans="1:14" x14ac:dyDescent="0.25">
      <c r="A2" s="144" t="s">
        <v>64</v>
      </c>
      <c r="B2" s="146" t="s">
        <v>65</v>
      </c>
      <c r="C2" s="146" t="s">
        <v>66</v>
      </c>
      <c r="D2" s="148" t="s">
        <v>67</v>
      </c>
      <c r="E2" s="148"/>
      <c r="F2" s="148"/>
      <c r="G2" s="149"/>
      <c r="H2" s="24"/>
      <c r="I2" s="24"/>
    </row>
    <row r="3" spans="1:14" ht="36.75" customHeight="1" x14ac:dyDescent="0.25">
      <c r="A3" s="145"/>
      <c r="B3" s="147"/>
      <c r="C3" s="147"/>
      <c r="D3" s="150" t="s">
        <v>68</v>
      </c>
      <c r="E3" s="150"/>
      <c r="F3" s="150"/>
      <c r="G3" s="151"/>
      <c r="H3" s="24"/>
      <c r="I3" s="24"/>
    </row>
    <row r="4" spans="1:14" x14ac:dyDescent="0.25">
      <c r="A4" s="145"/>
      <c r="B4" s="147"/>
      <c r="C4" s="147"/>
      <c r="D4" s="28" t="s">
        <v>69</v>
      </c>
      <c r="E4" s="28" t="s">
        <v>70</v>
      </c>
      <c r="F4" s="28" t="s">
        <v>71</v>
      </c>
      <c r="G4" s="29" t="s">
        <v>72</v>
      </c>
      <c r="H4" s="24"/>
      <c r="I4" s="24"/>
    </row>
    <row r="5" spans="1:14" x14ac:dyDescent="0.25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1">
        <v>6</v>
      </c>
      <c r="G5" s="32">
        <v>7</v>
      </c>
      <c r="H5" s="24"/>
      <c r="I5" s="24"/>
    </row>
    <row r="6" spans="1:14" ht="30" customHeight="1" x14ac:dyDescent="0.25">
      <c r="A6" s="33" t="s">
        <v>5</v>
      </c>
      <c r="B6" s="140" t="s">
        <v>73</v>
      </c>
      <c r="C6" s="140"/>
      <c r="D6" s="140"/>
      <c r="E6" s="140"/>
      <c r="F6" s="140"/>
      <c r="G6" s="140"/>
      <c r="H6" s="24"/>
      <c r="I6" s="24"/>
    </row>
    <row r="7" spans="1:14" ht="25.5" x14ac:dyDescent="0.25">
      <c r="A7" s="34" t="s">
        <v>74</v>
      </c>
      <c r="B7" s="35" t="s">
        <v>75</v>
      </c>
      <c r="C7" s="36" t="s">
        <v>76</v>
      </c>
      <c r="D7" s="37">
        <f>ROUND((D8+D9+D10)/1000,5)</f>
        <v>3.9752800000000001</v>
      </c>
      <c r="E7" s="37">
        <f t="shared" ref="E7:G7" si="0">ROUND((E8+E9+E10)/1000,5)</f>
        <v>3.9752800000000001</v>
      </c>
      <c r="F7" s="37">
        <f>ROUND((F8+F9+F10)/1000,5)</f>
        <v>3.9752800000000001</v>
      </c>
      <c r="G7" s="38">
        <f t="shared" si="0"/>
        <v>3.9752800000000001</v>
      </c>
      <c r="H7" s="24"/>
      <c r="I7" s="39"/>
      <c r="J7" s="40"/>
    </row>
    <row r="8" spans="1:14" ht="12.75" customHeight="1" outlineLevel="1" x14ac:dyDescent="0.25">
      <c r="A8" s="41" t="s">
        <v>77</v>
      </c>
      <c r="B8" s="42" t="s">
        <v>78</v>
      </c>
      <c r="C8" s="43" t="s">
        <v>79</v>
      </c>
      <c r="D8" s="44">
        <f>ROUND('C1'!N5+'C1'!N6*'C1'!N7,2)</f>
        <v>3085.83</v>
      </c>
      <c r="E8" s="44">
        <f>$D8</f>
        <v>3085.83</v>
      </c>
      <c r="F8" s="44">
        <f t="shared" ref="F8:G8" si="1">$D8</f>
        <v>3085.83</v>
      </c>
      <c r="G8" s="45">
        <f t="shared" si="1"/>
        <v>3085.83</v>
      </c>
      <c r="H8" s="24"/>
      <c r="I8" s="24"/>
      <c r="J8" s="46"/>
    </row>
    <row r="9" spans="1:14" ht="12.75" customHeight="1" outlineLevel="1" x14ac:dyDescent="0.25">
      <c r="A9" s="41" t="s">
        <v>80</v>
      </c>
      <c r="B9" s="42" t="s">
        <v>81</v>
      </c>
      <c r="C9" s="43" t="s">
        <v>79</v>
      </c>
      <c r="D9" s="44">
        <v>885.26</v>
      </c>
      <c r="E9" s="44">
        <f>$D9</f>
        <v>885.26</v>
      </c>
      <c r="F9" s="44">
        <f>$D9</f>
        <v>885.26</v>
      </c>
      <c r="G9" s="45">
        <f>$D9</f>
        <v>885.26</v>
      </c>
      <c r="H9" s="24"/>
      <c r="I9" s="24"/>
    </row>
    <row r="10" spans="1:14" ht="12.75" customHeight="1" outlineLevel="1" thickBot="1" x14ac:dyDescent="0.3">
      <c r="A10" s="47" t="s">
        <v>82</v>
      </c>
      <c r="B10" s="48" t="s">
        <v>83</v>
      </c>
      <c r="C10" s="49" t="s">
        <v>79</v>
      </c>
      <c r="D10" s="50">
        <v>4.1900000000000004</v>
      </c>
      <c r="E10" s="50">
        <f>ROUND(D10,2)</f>
        <v>4.1900000000000004</v>
      </c>
      <c r="F10" s="50">
        <f>ROUND(D10,2)</f>
        <v>4.1900000000000004</v>
      </c>
      <c r="G10" s="51">
        <f>ROUND(D10,2)</f>
        <v>4.1900000000000004</v>
      </c>
      <c r="H10" s="24"/>
      <c r="I10" s="24"/>
    </row>
    <row r="11" spans="1:14" ht="12.75" customHeight="1" x14ac:dyDescent="0.25">
      <c r="A11" s="141" t="s">
        <v>84</v>
      </c>
      <c r="B11" s="141"/>
      <c r="C11" s="52"/>
      <c r="D11" s="52"/>
      <c r="E11" s="52"/>
      <c r="F11" s="52"/>
      <c r="G11" s="52"/>
      <c r="H11" s="24"/>
      <c r="I11" s="39"/>
    </row>
    <row r="12" spans="1:14" ht="13.5" customHeight="1" x14ac:dyDescent="0.25">
      <c r="A12" s="142" t="s">
        <v>3163</v>
      </c>
      <c r="B12" s="142"/>
      <c r="C12" s="142"/>
      <c r="D12" s="142"/>
      <c r="E12" s="142"/>
      <c r="F12" s="142"/>
      <c r="G12" s="142"/>
      <c r="H12" s="24"/>
      <c r="I12" s="39"/>
    </row>
    <row r="13" spans="1:14" x14ac:dyDescent="0.25">
      <c r="A13" s="142"/>
      <c r="B13" s="142"/>
      <c r="C13" s="142"/>
      <c r="D13" s="142"/>
      <c r="E13" s="142"/>
      <c r="F13" s="142"/>
      <c r="G13" s="142"/>
      <c r="H13" s="24"/>
      <c r="I13" s="24"/>
      <c r="J13" s="24"/>
      <c r="K13" s="24"/>
      <c r="L13" s="24"/>
      <c r="M13" s="24"/>
      <c r="N13" s="24"/>
    </row>
    <row r="14" spans="1:14" x14ac:dyDescent="0.25">
      <c r="A14" s="53"/>
      <c r="B14" s="53"/>
      <c r="C14" s="53"/>
      <c r="D14" s="53"/>
      <c r="E14" s="53"/>
      <c r="F14" s="53"/>
      <c r="G14" s="53"/>
      <c r="H14" s="24"/>
      <c r="I14" s="24"/>
      <c r="J14" s="24"/>
      <c r="K14" s="24"/>
      <c r="L14" s="24"/>
      <c r="M14" s="24"/>
      <c r="N14" s="24"/>
    </row>
    <row r="15" spans="1:14" x14ac:dyDescent="0.25">
      <c r="A15" s="54"/>
      <c r="B15" s="55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</row>
    <row r="16" spans="1:14" x14ac:dyDescent="0.25">
      <c r="A16" s="54"/>
      <c r="B16" s="56"/>
      <c r="C16" s="24"/>
      <c r="D16" s="57"/>
      <c r="E16" s="24"/>
      <c r="F16" s="24"/>
      <c r="G16" s="24"/>
      <c r="H16" s="24"/>
      <c r="I16" s="24"/>
      <c r="J16" s="24"/>
      <c r="K16" s="24"/>
      <c r="L16" s="24"/>
      <c r="M16" s="24"/>
      <c r="N16" s="24"/>
    </row>
    <row r="18" spans="1:14" x14ac:dyDescent="0.25">
      <c r="A18" s="24"/>
      <c r="B18" s="24"/>
      <c r="C18" s="24"/>
      <c r="H18" s="58"/>
      <c r="J18" s="59"/>
      <c r="K18" s="59"/>
      <c r="L18" s="59"/>
      <c r="M18" s="59"/>
      <c r="N18" s="24"/>
    </row>
    <row r="19" spans="1:14" x14ac:dyDescent="0.25">
      <c r="A19" s="24"/>
      <c r="B19" s="24"/>
      <c r="C19" s="24"/>
      <c r="H19" s="58"/>
      <c r="J19" s="60"/>
      <c r="K19" s="60"/>
      <c r="L19" s="60"/>
      <c r="M19" s="60"/>
      <c r="N19" s="59"/>
    </row>
    <row r="20" spans="1:14" x14ac:dyDescent="0.25">
      <c r="A20" s="24"/>
      <c r="B20" s="24"/>
      <c r="C20" s="24"/>
      <c r="H20" s="58"/>
      <c r="J20" s="61"/>
      <c r="K20" s="61"/>
      <c r="L20" s="61"/>
      <c r="M20" s="61"/>
      <c r="N20" s="59"/>
    </row>
    <row r="21" spans="1:14" x14ac:dyDescent="0.25">
      <c r="A21" s="24"/>
      <c r="C21" s="24"/>
      <c r="H21" s="58"/>
      <c r="J21" s="24"/>
      <c r="K21" s="24"/>
      <c r="L21" s="24"/>
      <c r="M21" s="24"/>
      <c r="N21" s="24"/>
    </row>
  </sheetData>
  <mergeCells count="9">
    <mergeCell ref="B6:G6"/>
    <mergeCell ref="A11:B11"/>
    <mergeCell ref="A12:G13"/>
    <mergeCell ref="A1:G1"/>
    <mergeCell ref="A2:A4"/>
    <mergeCell ref="B2:B4"/>
    <mergeCell ref="C2:C4"/>
    <mergeCell ref="D2:G2"/>
    <mergeCell ref="D3:G3"/>
  </mergeCells>
  <pageMargins left="0.7" right="0.7" top="0.75" bottom="0.75" header="0.3" footer="0.3"/>
  <pageSetup paperSize="9" scale="76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E708-D611-43BB-9471-CEC828F50C8E}">
  <sheetPr>
    <tabColor rgb="FF92D050"/>
  </sheetPr>
  <dimension ref="A1:N48"/>
  <sheetViews>
    <sheetView view="pageBreakPreview" zoomScaleNormal="100" zoomScaleSheetLayoutView="100" workbookViewId="0">
      <selection activeCell="G11" sqref="G11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4.5703125" customWidth="1"/>
    <col min="10" max="10" width="13.140625" bestFit="1" customWidth="1"/>
  </cols>
  <sheetData>
    <row r="1" spans="1:10" x14ac:dyDescent="0.25">
      <c r="A1" s="143">
        <f>'C1'!A1:N1</f>
        <v>45108</v>
      </c>
      <c r="B1" s="143"/>
      <c r="C1" s="143"/>
      <c r="D1" s="143"/>
      <c r="E1" s="143"/>
      <c r="F1" s="143"/>
      <c r="G1" s="143"/>
      <c r="H1" s="24"/>
      <c r="I1" s="24"/>
    </row>
    <row r="2" spans="1:10" ht="13.5" customHeight="1" x14ac:dyDescent="0.25">
      <c r="A2" s="156" t="s">
        <v>85</v>
      </c>
      <c r="B2" s="156"/>
      <c r="C2" s="156"/>
      <c r="D2" s="156"/>
      <c r="E2" s="156"/>
      <c r="F2" s="156"/>
      <c r="G2" s="156"/>
      <c r="H2" s="24"/>
      <c r="I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10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10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10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10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10" ht="39" thickBot="1" x14ac:dyDescent="0.3">
      <c r="A11" s="67" t="s">
        <v>74</v>
      </c>
      <c r="B11" s="25" t="s">
        <v>89</v>
      </c>
      <c r="C11" s="68" t="s">
        <v>76</v>
      </c>
      <c r="D11" s="69">
        <f>ROUND((D12+D13+D15+D14)/1000,5)</f>
        <v>4.4921300000000004</v>
      </c>
      <c r="E11" s="69">
        <f t="shared" ref="E11:G11" si="0">ROUND((E12+E13+E15+E14)/1000,5)</f>
        <v>5.1376799999999996</v>
      </c>
      <c r="F11" s="69">
        <f t="shared" si="0"/>
        <v>5.6436000000000002</v>
      </c>
      <c r="G11" s="70">
        <f t="shared" si="0"/>
        <v>6.98048</v>
      </c>
      <c r="H11" s="24"/>
      <c r="I11" s="39"/>
      <c r="J11" s="40"/>
    </row>
    <row r="12" spans="1:10" ht="12.75" hidden="1" customHeight="1" outlineLevel="1" x14ac:dyDescent="0.25">
      <c r="A12" s="71" t="s">
        <v>77</v>
      </c>
      <c r="B12" s="72" t="s">
        <v>78</v>
      </c>
      <c r="C12" s="73" t="s">
        <v>79</v>
      </c>
      <c r="D12" s="74">
        <f>ROUND('C1'!N5+'C1'!N6*'C1'!N7,2)</f>
        <v>3085.83</v>
      </c>
      <c r="E12" s="74">
        <f>$D12</f>
        <v>3085.83</v>
      </c>
      <c r="F12" s="74">
        <f t="shared" ref="F12:G12" si="1">$D12</f>
        <v>3085.83</v>
      </c>
      <c r="G12" s="75">
        <f t="shared" si="1"/>
        <v>3085.83</v>
      </c>
      <c r="H12" s="24"/>
      <c r="I12" s="24"/>
    </row>
    <row r="13" spans="1:10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v>1071.42</v>
      </c>
      <c r="E13" s="44">
        <v>1716.97</v>
      </c>
      <c r="F13" s="44">
        <v>2222.89</v>
      </c>
      <c r="G13" s="45">
        <v>3559.77</v>
      </c>
      <c r="H13" s="24"/>
      <c r="I13" s="24"/>
    </row>
    <row r="14" spans="1:10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4.1900000000000004</v>
      </c>
      <c r="E14" s="44">
        <f>ROUND(D14,2)</f>
        <v>4.1900000000000004</v>
      </c>
      <c r="F14" s="44">
        <f>ROUND(D14,2)</f>
        <v>4.1900000000000004</v>
      </c>
      <c r="G14" s="45">
        <f>ROUND(D14,2)</f>
        <v>4.1900000000000004</v>
      </c>
      <c r="H14" s="24"/>
      <c r="I14" s="24"/>
    </row>
    <row r="15" spans="1:10" ht="12.75" hidden="1" customHeight="1" outlineLevel="1" thickBot="1" x14ac:dyDescent="0.3">
      <c r="A15" s="47" t="s">
        <v>91</v>
      </c>
      <c r="B15" s="48" t="s">
        <v>81</v>
      </c>
      <c r="C15" s="49" t="s">
        <v>79</v>
      </c>
      <c r="D15" s="50">
        <v>330.69</v>
      </c>
      <c r="E15" s="50">
        <f>$D15</f>
        <v>330.69</v>
      </c>
      <c r="F15" s="50">
        <f t="shared" ref="F15:G15" si="2">$D15</f>
        <v>330.69</v>
      </c>
      <c r="G15" s="51">
        <f t="shared" si="2"/>
        <v>330.69</v>
      </c>
      <c r="H15" s="24"/>
      <c r="I15" s="24"/>
    </row>
    <row r="16" spans="1:10" ht="39" collapsed="1" thickBot="1" x14ac:dyDescent="0.3">
      <c r="A16" s="67" t="s">
        <v>92</v>
      </c>
      <c r="B16" s="25" t="s">
        <v>93</v>
      </c>
      <c r="C16" s="68" t="s">
        <v>76</v>
      </c>
      <c r="D16" s="69">
        <f>ROUND((D17+D18+D20+D19)/1000,5)</f>
        <v>4.3777999999999997</v>
      </c>
      <c r="E16" s="69">
        <f t="shared" ref="E16:G16" si="3">ROUND((E17+E18+E20+E19)/1000,5)</f>
        <v>5.0233499999999998</v>
      </c>
      <c r="F16" s="69">
        <f t="shared" si="3"/>
        <v>5.5292700000000004</v>
      </c>
      <c r="G16" s="70">
        <f t="shared" si="3"/>
        <v>6.8661500000000002</v>
      </c>
      <c r="H16" s="24"/>
      <c r="I16" s="24"/>
    </row>
    <row r="17" spans="1:14" ht="12.75" hidden="1" customHeight="1" outlineLevel="1" x14ac:dyDescent="0.25">
      <c r="A17" s="71" t="s">
        <v>94</v>
      </c>
      <c r="B17" s="72" t="s">
        <v>78</v>
      </c>
      <c r="C17" s="73" t="s">
        <v>79</v>
      </c>
      <c r="D17" s="74">
        <f t="shared" ref="D17:G17" si="4">$D$12</f>
        <v>3085.83</v>
      </c>
      <c r="E17" s="74">
        <f t="shared" si="4"/>
        <v>3085.83</v>
      </c>
      <c r="F17" s="74">
        <f t="shared" si="4"/>
        <v>3085.83</v>
      </c>
      <c r="G17" s="75">
        <f t="shared" si="4"/>
        <v>3085.83</v>
      </c>
      <c r="H17" s="24"/>
      <c r="I17" s="24"/>
    </row>
    <row r="18" spans="1:14" ht="12.75" hidden="1" customHeight="1" outlineLevel="1" x14ac:dyDescent="0.25">
      <c r="A18" s="41" t="s">
        <v>95</v>
      </c>
      <c r="B18" s="42" t="s">
        <v>90</v>
      </c>
      <c r="C18" s="43" t="s">
        <v>79</v>
      </c>
      <c r="D18" s="44">
        <f>D$13</f>
        <v>1071.42</v>
      </c>
      <c r="E18" s="44">
        <f t="shared" ref="E18:G18" si="5">E$13</f>
        <v>1716.97</v>
      </c>
      <c r="F18" s="44">
        <f t="shared" si="5"/>
        <v>2222.89</v>
      </c>
      <c r="G18" s="45">
        <f t="shared" si="5"/>
        <v>3559.77</v>
      </c>
      <c r="H18" s="24"/>
      <c r="I18" s="24"/>
    </row>
    <row r="19" spans="1:14" ht="12.75" hidden="1" customHeight="1" outlineLevel="1" x14ac:dyDescent="0.25">
      <c r="A19" s="41" t="s">
        <v>96</v>
      </c>
      <c r="B19" s="42" t="s">
        <v>83</v>
      </c>
      <c r="C19" s="43" t="s">
        <v>79</v>
      </c>
      <c r="D19" s="44">
        <f>ROUND(D$14,2)</f>
        <v>4.1900000000000004</v>
      </c>
      <c r="E19" s="44">
        <f>ROUND(D19,2)</f>
        <v>4.1900000000000004</v>
      </c>
      <c r="F19" s="44">
        <f>ROUND(D19,2)</f>
        <v>4.1900000000000004</v>
      </c>
      <c r="G19" s="45">
        <f>ROUND(D19,2)</f>
        <v>4.1900000000000004</v>
      </c>
      <c r="H19" s="24"/>
      <c r="I19" s="24"/>
    </row>
    <row r="20" spans="1:14" ht="12.75" hidden="1" customHeight="1" outlineLevel="1" thickBot="1" x14ac:dyDescent="0.3">
      <c r="A20" s="47" t="s">
        <v>97</v>
      </c>
      <c r="B20" s="48" t="s">
        <v>81</v>
      </c>
      <c r="C20" s="49" t="s">
        <v>79</v>
      </c>
      <c r="D20" s="50">
        <v>216.36</v>
      </c>
      <c r="E20" s="50">
        <f>$D20</f>
        <v>216.36</v>
      </c>
      <c r="F20" s="50">
        <f t="shared" ref="F20:G20" si="6">$D20</f>
        <v>216.36</v>
      </c>
      <c r="G20" s="51">
        <f t="shared" si="6"/>
        <v>216.36</v>
      </c>
      <c r="H20" s="24"/>
      <c r="I20" s="24"/>
    </row>
    <row r="21" spans="1:14" ht="39" collapsed="1" thickBot="1" x14ac:dyDescent="0.3">
      <c r="A21" s="67" t="s">
        <v>98</v>
      </c>
      <c r="B21" s="25" t="s">
        <v>99</v>
      </c>
      <c r="C21" s="68" t="s">
        <v>76</v>
      </c>
      <c r="D21" s="69">
        <f>ROUND((D22+D23+D25+D24)/1000,5)</f>
        <v>4.2716700000000003</v>
      </c>
      <c r="E21" s="69">
        <f t="shared" ref="E21:G21" si="7">ROUND((E22+E23+E25+E24)/1000,5)</f>
        <v>4.9172200000000004</v>
      </c>
      <c r="F21" s="69">
        <f t="shared" si="7"/>
        <v>5.4231400000000001</v>
      </c>
      <c r="G21" s="70">
        <f t="shared" si="7"/>
        <v>6.7600199999999999</v>
      </c>
      <c r="H21" s="24"/>
      <c r="I21" s="24"/>
    </row>
    <row r="22" spans="1:14" ht="12.75" hidden="1" customHeight="1" outlineLevel="1" x14ac:dyDescent="0.25">
      <c r="A22" s="41" t="s">
        <v>100</v>
      </c>
      <c r="B22" s="42" t="s">
        <v>78</v>
      </c>
      <c r="C22" s="43" t="s">
        <v>79</v>
      </c>
      <c r="D22" s="44">
        <f t="shared" ref="D22:G22" si="8">$D$12</f>
        <v>3085.83</v>
      </c>
      <c r="E22" s="44">
        <f t="shared" si="8"/>
        <v>3085.83</v>
      </c>
      <c r="F22" s="44">
        <f t="shared" si="8"/>
        <v>3085.83</v>
      </c>
      <c r="G22" s="45">
        <f t="shared" si="8"/>
        <v>3085.83</v>
      </c>
      <c r="H22" s="24"/>
      <c r="I22" s="24"/>
    </row>
    <row r="23" spans="1:14" ht="12.75" hidden="1" customHeight="1" outlineLevel="1" x14ac:dyDescent="0.25">
      <c r="A23" s="41" t="s">
        <v>101</v>
      </c>
      <c r="B23" s="42" t="s">
        <v>90</v>
      </c>
      <c r="C23" s="43" t="s">
        <v>79</v>
      </c>
      <c r="D23" s="44">
        <f>D$13</f>
        <v>1071.42</v>
      </c>
      <c r="E23" s="44">
        <f t="shared" ref="E23:G23" si="9">E$13</f>
        <v>1716.97</v>
      </c>
      <c r="F23" s="44">
        <f t="shared" si="9"/>
        <v>2222.89</v>
      </c>
      <c r="G23" s="45">
        <f t="shared" si="9"/>
        <v>3559.77</v>
      </c>
      <c r="H23" s="24"/>
      <c r="I23" s="24"/>
    </row>
    <row r="24" spans="1:14" ht="12.75" hidden="1" customHeight="1" outlineLevel="1" x14ac:dyDescent="0.25">
      <c r="A24" s="41" t="s">
        <v>102</v>
      </c>
      <c r="B24" s="42" t="s">
        <v>83</v>
      </c>
      <c r="C24" s="43" t="s">
        <v>79</v>
      </c>
      <c r="D24" s="44">
        <f>ROUND(D$14,2)</f>
        <v>4.1900000000000004</v>
      </c>
      <c r="E24" s="44">
        <f>ROUND(D24,2)</f>
        <v>4.1900000000000004</v>
      </c>
      <c r="F24" s="44">
        <f>ROUND(D24,2)</f>
        <v>4.1900000000000004</v>
      </c>
      <c r="G24" s="45">
        <f>ROUND(D24,2)</f>
        <v>4.1900000000000004</v>
      </c>
      <c r="H24" s="24"/>
      <c r="I24" s="24"/>
    </row>
    <row r="25" spans="1:14" ht="12.75" hidden="1" customHeight="1" outlineLevel="1" thickBot="1" x14ac:dyDescent="0.3">
      <c r="A25" s="47" t="s">
        <v>103</v>
      </c>
      <c r="B25" s="48" t="s">
        <v>81</v>
      </c>
      <c r="C25" s="49" t="s">
        <v>79</v>
      </c>
      <c r="D25" s="50">
        <v>110.23</v>
      </c>
      <c r="E25" s="50">
        <f>$D25</f>
        <v>110.23</v>
      </c>
      <c r="F25" s="50">
        <f t="shared" ref="F25:G25" si="10">$D25</f>
        <v>110.23</v>
      </c>
      <c r="G25" s="51">
        <f t="shared" si="10"/>
        <v>110.23</v>
      </c>
      <c r="H25" s="24"/>
      <c r="I25" s="24"/>
    </row>
    <row r="26" spans="1:14" ht="12.75" customHeight="1" collapsed="1" x14ac:dyDescent="0.25">
      <c r="A26" s="141" t="s">
        <v>84</v>
      </c>
      <c r="B26" s="141"/>
      <c r="C26" s="76"/>
      <c r="D26" s="76"/>
      <c r="E26" s="76"/>
      <c r="F26" s="76"/>
      <c r="G26" s="76"/>
      <c r="H26" s="24"/>
      <c r="I26" s="39"/>
    </row>
    <row r="27" spans="1:14" ht="13.5" customHeight="1" x14ac:dyDescent="0.25">
      <c r="A27" s="142" t="s">
        <v>3163</v>
      </c>
      <c r="B27" s="142"/>
      <c r="C27" s="142"/>
      <c r="D27" s="142"/>
      <c r="E27" s="142"/>
      <c r="F27" s="142"/>
      <c r="G27" s="142"/>
      <c r="H27" s="24"/>
      <c r="I27" s="39"/>
    </row>
    <row r="28" spans="1:14" x14ac:dyDescent="0.25">
      <c r="A28" s="142"/>
      <c r="B28" s="142"/>
      <c r="C28" s="142"/>
      <c r="D28" s="142"/>
      <c r="E28" s="142"/>
      <c r="F28" s="142"/>
      <c r="G28" s="142"/>
      <c r="H28" s="24"/>
      <c r="I28" s="24"/>
      <c r="J28" s="24"/>
      <c r="K28" s="24"/>
      <c r="L28" s="24"/>
      <c r="M28" s="24"/>
      <c r="N28" s="24"/>
    </row>
    <row r="29" spans="1:14" x14ac:dyDescent="0.25">
      <c r="A29" s="53"/>
      <c r="B29" s="53"/>
      <c r="C29" s="53"/>
      <c r="D29" s="53"/>
      <c r="E29" s="53"/>
      <c r="F29" s="53"/>
      <c r="G29" s="53"/>
      <c r="H29" s="24"/>
      <c r="I29" s="24"/>
      <c r="J29" s="24"/>
      <c r="K29" s="24"/>
      <c r="L29" s="24"/>
      <c r="M29" s="24"/>
      <c r="N29" s="24"/>
    </row>
    <row r="30" spans="1:14" x14ac:dyDescent="0.25">
      <c r="A30" s="54"/>
      <c r="B30" s="5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x14ac:dyDescent="0.25">
      <c r="A31" s="54"/>
      <c r="B31" s="56"/>
      <c r="C31" s="24"/>
      <c r="D31" s="57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x14ac:dyDescent="0.25">
      <c r="C32" s="77"/>
      <c r="D32" s="28" t="s">
        <v>69</v>
      </c>
      <c r="E32" s="28" t="s">
        <v>70</v>
      </c>
      <c r="F32" s="28" t="s">
        <v>71</v>
      </c>
      <c r="G32" s="28" t="s">
        <v>72</v>
      </c>
    </row>
    <row r="33" spans="1:14" x14ac:dyDescent="0.25">
      <c r="A33" s="24"/>
      <c r="B33" s="24"/>
      <c r="C33" s="78" t="s">
        <v>104</v>
      </c>
      <c r="D33" s="77">
        <f>D11*1000</f>
        <v>4492.13</v>
      </c>
      <c r="E33" s="77">
        <f>E11*1000</f>
        <v>5137.6799999999994</v>
      </c>
      <c r="F33" s="77">
        <f>F11*1000</f>
        <v>5643.6</v>
      </c>
      <c r="G33" s="77">
        <f>G11*1000</f>
        <v>6980.48</v>
      </c>
      <c r="H33" s="58"/>
      <c r="J33" s="59"/>
      <c r="K33" s="59"/>
      <c r="L33" s="59"/>
      <c r="M33" s="59"/>
      <c r="N33" s="24"/>
    </row>
    <row r="34" spans="1:14" x14ac:dyDescent="0.25">
      <c r="A34" s="24"/>
      <c r="B34" s="24"/>
      <c r="C34" s="78"/>
      <c r="D34" s="77"/>
      <c r="E34" s="77"/>
      <c r="F34" s="77"/>
      <c r="G34" s="77"/>
      <c r="H34" s="58"/>
      <c r="J34" s="60"/>
      <c r="K34" s="60"/>
      <c r="L34" s="60"/>
      <c r="M34" s="60"/>
      <c r="N34" s="59"/>
    </row>
    <row r="35" spans="1:14" x14ac:dyDescent="0.25">
      <c r="A35" s="24"/>
      <c r="B35" s="24"/>
      <c r="C35" s="78" t="s">
        <v>105</v>
      </c>
      <c r="D35" s="77">
        <f>D16*1000</f>
        <v>4377.7999999999993</v>
      </c>
      <c r="E35" s="77">
        <f t="shared" ref="E35:G35" si="11">E16*1000</f>
        <v>5023.3499999999995</v>
      </c>
      <c r="F35" s="77">
        <f t="shared" si="11"/>
        <v>5529.27</v>
      </c>
      <c r="G35" s="77">
        <f t="shared" si="11"/>
        <v>6866.1500000000005</v>
      </c>
      <c r="H35" s="58"/>
      <c r="J35" s="61"/>
      <c r="K35" s="61"/>
      <c r="L35" s="61"/>
      <c r="M35" s="61"/>
      <c r="N35" s="59"/>
    </row>
    <row r="36" spans="1:14" x14ac:dyDescent="0.25">
      <c r="A36" s="24"/>
      <c r="C36" s="78" t="s">
        <v>106</v>
      </c>
      <c r="D36" s="77">
        <f>D21*1000</f>
        <v>4271.67</v>
      </c>
      <c r="E36" s="77">
        <f t="shared" ref="E36:G36" si="12">E21*1000</f>
        <v>4917.22</v>
      </c>
      <c r="F36" s="77">
        <f t="shared" si="12"/>
        <v>5423.14</v>
      </c>
      <c r="G36" s="77">
        <f t="shared" si="12"/>
        <v>6760.0199999999995</v>
      </c>
      <c r="H36" s="58"/>
      <c r="J36" s="24"/>
      <c r="K36" s="24"/>
      <c r="L36" s="24"/>
      <c r="M36" s="24"/>
      <c r="N36" s="24"/>
    </row>
    <row r="37" spans="1:14" x14ac:dyDescent="0.25">
      <c r="H37" s="58"/>
    </row>
    <row r="38" spans="1:14" x14ac:dyDescent="0.25">
      <c r="H38" s="58"/>
    </row>
    <row r="39" spans="1:14" x14ac:dyDescent="0.25">
      <c r="H39" s="58"/>
    </row>
    <row r="40" spans="1:14" x14ac:dyDescent="0.25">
      <c r="H40" s="58"/>
    </row>
    <row r="41" spans="1:14" x14ac:dyDescent="0.25">
      <c r="H41" s="58"/>
    </row>
    <row r="42" spans="1:14" x14ac:dyDescent="0.25">
      <c r="H42" s="58"/>
    </row>
    <row r="43" spans="1:14" x14ac:dyDescent="0.25">
      <c r="H43" s="58"/>
    </row>
    <row r="44" spans="1:14" x14ac:dyDescent="0.25">
      <c r="H44" s="58"/>
    </row>
    <row r="45" spans="1:14" x14ac:dyDescent="0.25">
      <c r="H45" s="58"/>
    </row>
    <row r="46" spans="1:14" x14ac:dyDescent="0.25">
      <c r="H46" s="58"/>
    </row>
    <row r="47" spans="1:14" x14ac:dyDescent="0.25">
      <c r="H47" s="58"/>
    </row>
    <row r="48" spans="1:14" x14ac:dyDescent="0.25">
      <c r="H48" s="58"/>
    </row>
  </sheetData>
  <mergeCells count="11">
    <mergeCell ref="B9:G9"/>
    <mergeCell ref="B10:G10"/>
    <mergeCell ref="A26:B26"/>
    <mergeCell ref="A27:G28"/>
    <mergeCell ref="A1:G1"/>
    <mergeCell ref="A2:G4"/>
    <mergeCell ref="A5:A7"/>
    <mergeCell ref="B5:B7"/>
    <mergeCell ref="C5:C7"/>
    <mergeCell ref="D5:G5"/>
    <mergeCell ref="D6:G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A7AE0-8A80-437D-AD8B-B0EC5B4275C7}">
  <sheetPr>
    <tabColor rgb="FF92D050"/>
    <pageSetUpPr fitToPage="1"/>
  </sheetPr>
  <dimension ref="A1:N51"/>
  <sheetViews>
    <sheetView view="pageBreakPreview" zoomScaleNormal="100" zoomScaleSheetLayoutView="100" workbookViewId="0">
      <selection activeCell="N30" sqref="N30"/>
    </sheetView>
  </sheetViews>
  <sheetFormatPr defaultRowHeight="15" outlineLevelRow="1" x14ac:dyDescent="0.25"/>
  <cols>
    <col min="2" max="2" width="46.7109375" customWidth="1"/>
    <col min="3" max="3" width="13.42578125" customWidth="1"/>
    <col min="4" max="7" width="12" customWidth="1"/>
    <col min="9" max="9" width="16.28515625" customWidth="1"/>
  </cols>
  <sheetData>
    <row r="1" spans="1:9" x14ac:dyDescent="0.25">
      <c r="A1" s="143">
        <f>'1'!A1:G1</f>
        <v>45108</v>
      </c>
      <c r="B1" s="143"/>
      <c r="C1" s="143"/>
      <c r="D1" s="143"/>
      <c r="E1" s="143"/>
      <c r="F1" s="143"/>
      <c r="G1" s="143"/>
      <c r="H1" s="24"/>
      <c r="I1" s="24"/>
    </row>
    <row r="2" spans="1:9" ht="13.5" customHeight="1" x14ac:dyDescent="0.25">
      <c r="A2" s="156" t="s">
        <v>107</v>
      </c>
      <c r="B2" s="156"/>
      <c r="C2" s="156"/>
      <c r="D2" s="156"/>
      <c r="E2" s="156"/>
      <c r="F2" s="156"/>
      <c r="G2" s="156"/>
      <c r="H2" s="24"/>
      <c r="I2" s="24"/>
    </row>
    <row r="3" spans="1:9" x14ac:dyDescent="0.25">
      <c r="A3" s="156"/>
      <c r="B3" s="156"/>
      <c r="C3" s="156"/>
      <c r="D3" s="156"/>
      <c r="E3" s="156"/>
      <c r="F3" s="156"/>
      <c r="G3" s="156"/>
      <c r="H3" s="24"/>
      <c r="I3" s="24"/>
    </row>
    <row r="4" spans="1:9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</row>
    <row r="5" spans="1:9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</row>
    <row r="6" spans="1:9" ht="36.75" customHeight="1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</row>
    <row r="7" spans="1:9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</row>
    <row r="8" spans="1:9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</row>
    <row r="9" spans="1:9" x14ac:dyDescent="0.25">
      <c r="A9" s="65" t="s">
        <v>5</v>
      </c>
      <c r="B9" s="152" t="s">
        <v>86</v>
      </c>
      <c r="C9" s="152"/>
      <c r="D9" s="152"/>
      <c r="E9" s="152"/>
      <c r="F9" s="152"/>
      <c r="G9" s="153"/>
      <c r="H9" s="24"/>
      <c r="I9" s="24"/>
    </row>
    <row r="10" spans="1:9" ht="15.75" thickBot="1" x14ac:dyDescent="0.3">
      <c r="A10" s="66" t="s">
        <v>87</v>
      </c>
      <c r="B10" s="154" t="s">
        <v>88</v>
      </c>
      <c r="C10" s="154"/>
      <c r="D10" s="154"/>
      <c r="E10" s="154"/>
      <c r="F10" s="154"/>
      <c r="G10" s="155"/>
      <c r="H10" s="24"/>
      <c r="I10" s="24"/>
    </row>
    <row r="11" spans="1:9" ht="39" thickBot="1" x14ac:dyDescent="0.3">
      <c r="A11" s="67" t="s">
        <v>74</v>
      </c>
      <c r="B11" s="25" t="s">
        <v>89</v>
      </c>
      <c r="C11" s="68" t="s">
        <v>76</v>
      </c>
      <c r="D11" s="69">
        <f>ROUND((SUM(D12:D16))/1000,5)</f>
        <v>4.4148899999999998</v>
      </c>
      <c r="E11" s="69">
        <f>ROUND((SUM(E12:E16))/1000,5)</f>
        <v>5.0604399999999998</v>
      </c>
      <c r="F11" s="69">
        <f>ROUND((SUM(F12:F16))/1000,5)</f>
        <v>5.5663600000000004</v>
      </c>
      <c r="G11" s="70">
        <f>ROUND((SUM(G12:G16))/1000,5)</f>
        <v>6.9032400000000003</v>
      </c>
      <c r="H11" s="24"/>
      <c r="I11" s="39"/>
    </row>
    <row r="12" spans="1:9" ht="12.75" hidden="1" customHeight="1" outlineLevel="1" x14ac:dyDescent="0.25">
      <c r="A12" s="71" t="s">
        <v>77</v>
      </c>
      <c r="B12" s="72" t="s">
        <v>78</v>
      </c>
      <c r="C12" s="73" t="s">
        <v>79</v>
      </c>
      <c r="D12" s="74">
        <v>2786.4900000000002</v>
      </c>
      <c r="E12" s="74">
        <f>D12</f>
        <v>2786.4900000000002</v>
      </c>
      <c r="F12" s="74">
        <f t="shared" ref="F12:G12" si="0">E12</f>
        <v>2786.4900000000002</v>
      </c>
      <c r="G12" s="75">
        <f t="shared" si="0"/>
        <v>2786.4900000000002</v>
      </c>
      <c r="H12" s="24"/>
      <c r="I12" s="79"/>
    </row>
    <row r="13" spans="1:9" ht="12.75" hidden="1" customHeight="1" outlineLevel="1" x14ac:dyDescent="0.25">
      <c r="A13" s="41" t="s">
        <v>80</v>
      </c>
      <c r="B13" s="42" t="s">
        <v>90</v>
      </c>
      <c r="C13" s="43" t="s">
        <v>79</v>
      </c>
      <c r="D13" s="44">
        <f>'1'!D13</f>
        <v>1071.42</v>
      </c>
      <c r="E13" s="44">
        <f>'1'!E13</f>
        <v>1716.97</v>
      </c>
      <c r="F13" s="44">
        <f>'1'!F13</f>
        <v>2222.89</v>
      </c>
      <c r="G13" s="45">
        <f>'1'!G13</f>
        <v>3559.77</v>
      </c>
      <c r="H13" s="24"/>
      <c r="I13" s="79"/>
    </row>
    <row r="14" spans="1:9" ht="12.75" hidden="1" customHeight="1" outlineLevel="1" x14ac:dyDescent="0.25">
      <c r="A14" s="41" t="s">
        <v>82</v>
      </c>
      <c r="B14" s="42" t="s">
        <v>83</v>
      </c>
      <c r="C14" s="43" t="s">
        <v>79</v>
      </c>
      <c r="D14" s="44">
        <v>4.32</v>
      </c>
      <c r="E14" s="44">
        <f>D14</f>
        <v>4.32</v>
      </c>
      <c r="F14" s="44">
        <f>D14</f>
        <v>4.32</v>
      </c>
      <c r="G14" s="45">
        <f>D14</f>
        <v>4.32</v>
      </c>
      <c r="H14" s="24"/>
      <c r="I14" s="79"/>
    </row>
    <row r="15" spans="1:9" ht="12.75" hidden="1" customHeight="1" outlineLevel="1" x14ac:dyDescent="0.25">
      <c r="A15" s="41" t="s">
        <v>91</v>
      </c>
      <c r="B15" s="42" t="s">
        <v>108</v>
      </c>
      <c r="C15" s="43" t="s">
        <v>79</v>
      </c>
      <c r="D15" s="44">
        <v>221.97</v>
      </c>
      <c r="E15" s="44">
        <f>$D15</f>
        <v>221.97</v>
      </c>
      <c r="F15" s="44">
        <f t="shared" ref="F15:G16" si="1">$D15</f>
        <v>221.97</v>
      </c>
      <c r="G15" s="45">
        <f t="shared" si="1"/>
        <v>221.97</v>
      </c>
      <c r="H15" s="24"/>
      <c r="I15" s="79"/>
    </row>
    <row r="16" spans="1:9" ht="12.75" hidden="1" customHeight="1" outlineLevel="1" thickBot="1" x14ac:dyDescent="0.3">
      <c r="A16" s="80" t="s">
        <v>109</v>
      </c>
      <c r="B16" s="81" t="s">
        <v>81</v>
      </c>
      <c r="C16" s="82" t="s">
        <v>79</v>
      </c>
      <c r="D16" s="83">
        <v>330.69</v>
      </c>
      <c r="E16" s="83">
        <f>$D16</f>
        <v>330.69</v>
      </c>
      <c r="F16" s="83">
        <f t="shared" si="1"/>
        <v>330.69</v>
      </c>
      <c r="G16" s="84">
        <f t="shared" si="1"/>
        <v>330.69</v>
      </c>
      <c r="H16" s="24"/>
      <c r="I16" s="79"/>
    </row>
    <row r="17" spans="1:14" ht="39" collapsed="1" thickBot="1" x14ac:dyDescent="0.3">
      <c r="A17" s="67" t="s">
        <v>92</v>
      </c>
      <c r="B17" s="25" t="s">
        <v>93</v>
      </c>
      <c r="C17" s="68" t="s">
        <v>76</v>
      </c>
      <c r="D17" s="69">
        <f>ROUND((SUM(D18:D22))/1000,5)</f>
        <v>4.2539499999999997</v>
      </c>
      <c r="E17" s="69">
        <f>ROUND((SUM(E18:E22))/1000,5)</f>
        <v>4.8994999999999997</v>
      </c>
      <c r="F17" s="69">
        <f>ROUND((SUM(F18:F22))/1000,5)</f>
        <v>5.4054200000000003</v>
      </c>
      <c r="G17" s="70">
        <f>ROUND((SUM(G18:G22))/1000,5)</f>
        <v>6.7423000000000002</v>
      </c>
      <c r="H17" s="24"/>
      <c r="I17" s="24"/>
    </row>
    <row r="18" spans="1:14" ht="12.75" hidden="1" customHeight="1" outlineLevel="1" x14ac:dyDescent="0.25">
      <c r="A18" s="41" t="s">
        <v>94</v>
      </c>
      <c r="B18" s="42" t="s">
        <v>78</v>
      </c>
      <c r="C18" s="43" t="s">
        <v>79</v>
      </c>
      <c r="D18" s="44">
        <f t="shared" ref="D18:G18" si="2">$D$12</f>
        <v>2786.4900000000002</v>
      </c>
      <c r="E18" s="44">
        <f t="shared" si="2"/>
        <v>2786.4900000000002</v>
      </c>
      <c r="F18" s="44">
        <f t="shared" si="2"/>
        <v>2786.4900000000002</v>
      </c>
      <c r="G18" s="45">
        <f t="shared" si="2"/>
        <v>2786.4900000000002</v>
      </c>
      <c r="H18" s="24"/>
      <c r="I18" s="24"/>
    </row>
    <row r="19" spans="1:14" ht="12.75" hidden="1" customHeight="1" outlineLevel="1" x14ac:dyDescent="0.25">
      <c r="A19" s="41" t="s">
        <v>95</v>
      </c>
      <c r="B19" s="42" t="s">
        <v>90</v>
      </c>
      <c r="C19" s="43" t="s">
        <v>79</v>
      </c>
      <c r="D19" s="44">
        <f>D$13</f>
        <v>1071.42</v>
      </c>
      <c r="E19" s="44">
        <f t="shared" ref="E19:G19" si="3">E$13</f>
        <v>1716.97</v>
      </c>
      <c r="F19" s="44">
        <f t="shared" si="3"/>
        <v>2222.89</v>
      </c>
      <c r="G19" s="45">
        <f t="shared" si="3"/>
        <v>3559.77</v>
      </c>
      <c r="H19" s="24"/>
      <c r="I19" s="24"/>
    </row>
    <row r="20" spans="1:14" ht="12.75" hidden="1" customHeight="1" outlineLevel="1" x14ac:dyDescent="0.25">
      <c r="A20" s="41" t="s">
        <v>96</v>
      </c>
      <c r="B20" s="42" t="s">
        <v>83</v>
      </c>
      <c r="C20" s="43" t="s">
        <v>79</v>
      </c>
      <c r="D20" s="44">
        <f>D$14</f>
        <v>4.32</v>
      </c>
      <c r="E20" s="44">
        <f>D20</f>
        <v>4.32</v>
      </c>
      <c r="F20" s="44">
        <f>D20</f>
        <v>4.32</v>
      </c>
      <c r="G20" s="45">
        <f>D20</f>
        <v>4.32</v>
      </c>
      <c r="H20" s="24"/>
      <c r="I20" s="24"/>
    </row>
    <row r="21" spans="1:14" ht="12.75" hidden="1" customHeight="1" outlineLevel="1" x14ac:dyDescent="0.25">
      <c r="A21" s="41" t="s">
        <v>97</v>
      </c>
      <c r="B21" s="42" t="s">
        <v>108</v>
      </c>
      <c r="C21" s="43" t="s">
        <v>79</v>
      </c>
      <c r="D21" s="44">
        <v>175.36</v>
      </c>
      <c r="E21" s="44">
        <f>$D21</f>
        <v>175.36</v>
      </c>
      <c r="F21" s="44">
        <f t="shared" ref="F21:G22" si="4">$D21</f>
        <v>175.36</v>
      </c>
      <c r="G21" s="45">
        <f t="shared" si="4"/>
        <v>175.36</v>
      </c>
      <c r="H21" s="24"/>
      <c r="I21" s="79"/>
    </row>
    <row r="22" spans="1:14" ht="12.75" hidden="1" customHeight="1" outlineLevel="1" thickBot="1" x14ac:dyDescent="0.3">
      <c r="A22" s="47" t="s">
        <v>110</v>
      </c>
      <c r="B22" s="48" t="s">
        <v>81</v>
      </c>
      <c r="C22" s="49" t="s">
        <v>79</v>
      </c>
      <c r="D22" s="50">
        <v>216.36</v>
      </c>
      <c r="E22" s="50">
        <f>$D22</f>
        <v>216.36</v>
      </c>
      <c r="F22" s="50">
        <f t="shared" si="4"/>
        <v>216.36</v>
      </c>
      <c r="G22" s="51">
        <f t="shared" si="4"/>
        <v>216.36</v>
      </c>
      <c r="H22" s="24"/>
      <c r="I22" s="24"/>
    </row>
    <row r="23" spans="1:14" ht="39" collapsed="1" thickBot="1" x14ac:dyDescent="0.3">
      <c r="A23" s="67" t="s">
        <v>98</v>
      </c>
      <c r="B23" s="25" t="s">
        <v>99</v>
      </c>
      <c r="C23" s="68" t="s">
        <v>76</v>
      </c>
      <c r="D23" s="69">
        <f>ROUND((SUM(D24:D28))/1000,5)</f>
        <v>4.0464500000000001</v>
      </c>
      <c r="E23" s="69">
        <f>ROUND((SUM(E24:E28))/1000,5)</f>
        <v>4.6920000000000002</v>
      </c>
      <c r="F23" s="69">
        <f>ROUND((SUM(F24:F28))/1000,5)</f>
        <v>5.1979199999999999</v>
      </c>
      <c r="G23" s="70">
        <f>ROUND((SUM(G24:G28))/1000,5)</f>
        <v>6.5347999999999997</v>
      </c>
      <c r="H23" s="24"/>
      <c r="I23" s="24"/>
    </row>
    <row r="24" spans="1:14" ht="12.75" hidden="1" customHeight="1" outlineLevel="1" x14ac:dyDescent="0.25">
      <c r="A24" s="41" t="s">
        <v>100</v>
      </c>
      <c r="B24" s="42" t="s">
        <v>78</v>
      </c>
      <c r="C24" s="43" t="s">
        <v>79</v>
      </c>
      <c r="D24" s="44">
        <f t="shared" ref="D24:G24" si="5">$D$12</f>
        <v>2786.4900000000002</v>
      </c>
      <c r="E24" s="44">
        <f t="shared" si="5"/>
        <v>2786.4900000000002</v>
      </c>
      <c r="F24" s="44">
        <f t="shared" si="5"/>
        <v>2786.4900000000002</v>
      </c>
      <c r="G24" s="45">
        <f t="shared" si="5"/>
        <v>2786.4900000000002</v>
      </c>
      <c r="H24" s="24"/>
      <c r="I24" s="24"/>
    </row>
    <row r="25" spans="1:14" ht="12.75" hidden="1" customHeight="1" outlineLevel="1" x14ac:dyDescent="0.25">
      <c r="A25" s="41" t="s">
        <v>101</v>
      </c>
      <c r="B25" s="42" t="s">
        <v>90</v>
      </c>
      <c r="C25" s="43" t="s">
        <v>79</v>
      </c>
      <c r="D25" s="44">
        <f>D$13</f>
        <v>1071.42</v>
      </c>
      <c r="E25" s="44">
        <f t="shared" ref="E25:G25" si="6">E$13</f>
        <v>1716.97</v>
      </c>
      <c r="F25" s="44">
        <f t="shared" si="6"/>
        <v>2222.89</v>
      </c>
      <c r="G25" s="45">
        <f t="shared" si="6"/>
        <v>3559.77</v>
      </c>
      <c r="H25" s="24"/>
      <c r="I25" s="24"/>
    </row>
    <row r="26" spans="1:14" ht="12.75" hidden="1" customHeight="1" outlineLevel="1" x14ac:dyDescent="0.25">
      <c r="A26" s="41" t="s">
        <v>102</v>
      </c>
      <c r="B26" s="42" t="s">
        <v>83</v>
      </c>
      <c r="C26" s="43" t="s">
        <v>79</v>
      </c>
      <c r="D26" s="44">
        <f>D$14</f>
        <v>4.32</v>
      </c>
      <c r="E26" s="44">
        <f>D26</f>
        <v>4.32</v>
      </c>
      <c r="F26" s="44">
        <f>D26</f>
        <v>4.32</v>
      </c>
      <c r="G26" s="45">
        <f>D26</f>
        <v>4.32</v>
      </c>
      <c r="H26" s="24"/>
      <c r="I26" s="24"/>
    </row>
    <row r="27" spans="1:14" ht="12.75" hidden="1" customHeight="1" outlineLevel="1" x14ac:dyDescent="0.25">
      <c r="A27" s="41" t="s">
        <v>103</v>
      </c>
      <c r="B27" s="42" t="s">
        <v>108</v>
      </c>
      <c r="C27" s="43" t="s">
        <v>79</v>
      </c>
      <c r="D27" s="44">
        <v>73.989999999999995</v>
      </c>
      <c r="E27" s="44">
        <f>$D27</f>
        <v>73.989999999999995</v>
      </c>
      <c r="F27" s="44">
        <f t="shared" ref="F27:G28" si="7">$D27</f>
        <v>73.989999999999995</v>
      </c>
      <c r="G27" s="45">
        <f t="shared" si="7"/>
        <v>73.989999999999995</v>
      </c>
      <c r="H27" s="24"/>
      <c r="I27" s="79"/>
    </row>
    <row r="28" spans="1:14" ht="12.75" hidden="1" customHeight="1" outlineLevel="1" thickBot="1" x14ac:dyDescent="0.3">
      <c r="A28" s="47" t="s">
        <v>111</v>
      </c>
      <c r="B28" s="48" t="s">
        <v>81</v>
      </c>
      <c r="C28" s="49" t="s">
        <v>79</v>
      </c>
      <c r="D28" s="50">
        <v>110.23</v>
      </c>
      <c r="E28" s="50">
        <f>$D28</f>
        <v>110.23</v>
      </c>
      <c r="F28" s="50">
        <f t="shared" si="7"/>
        <v>110.23</v>
      </c>
      <c r="G28" s="51">
        <f t="shared" si="7"/>
        <v>110.23</v>
      </c>
      <c r="H28" s="24"/>
      <c r="I28" s="24"/>
    </row>
    <row r="29" spans="1:14" ht="12.75" customHeight="1" collapsed="1" x14ac:dyDescent="0.25">
      <c r="A29" s="141" t="s">
        <v>84</v>
      </c>
      <c r="B29" s="141"/>
      <c r="C29" s="76"/>
      <c r="D29" s="76"/>
      <c r="E29" s="76"/>
      <c r="F29" s="76"/>
      <c r="G29" s="76"/>
      <c r="H29" s="24"/>
      <c r="I29" s="39"/>
    </row>
    <row r="30" spans="1:14" ht="13.5" customHeight="1" x14ac:dyDescent="0.25">
      <c r="A30" s="142" t="s">
        <v>3163</v>
      </c>
      <c r="B30" s="142"/>
      <c r="C30" s="142"/>
      <c r="D30" s="142"/>
      <c r="E30" s="142"/>
      <c r="F30" s="142"/>
      <c r="G30" s="142"/>
      <c r="H30" s="24"/>
      <c r="I30" s="39"/>
    </row>
    <row r="31" spans="1:14" x14ac:dyDescent="0.25">
      <c r="A31" s="142"/>
      <c r="B31" s="142"/>
      <c r="C31" s="142"/>
      <c r="D31" s="142"/>
      <c r="E31" s="142"/>
      <c r="F31" s="142"/>
      <c r="G31" s="142"/>
      <c r="H31" s="24"/>
      <c r="I31" s="24"/>
      <c r="J31" s="24"/>
      <c r="K31" s="24"/>
      <c r="L31" s="24"/>
      <c r="M31" s="24"/>
      <c r="N31" s="24"/>
    </row>
    <row r="32" spans="1:14" x14ac:dyDescent="0.25">
      <c r="A32" s="53"/>
      <c r="B32" s="53"/>
      <c r="C32" s="53"/>
      <c r="D32" s="53"/>
      <c r="E32" s="53"/>
      <c r="F32" s="53"/>
      <c r="G32" s="53"/>
      <c r="H32" s="24"/>
      <c r="I32" s="24"/>
      <c r="J32" s="24"/>
      <c r="K32" s="24"/>
      <c r="L32" s="24"/>
      <c r="M32" s="24"/>
      <c r="N32" s="24"/>
    </row>
    <row r="33" spans="1:14" x14ac:dyDescent="0.25">
      <c r="A33" s="54"/>
      <c r="B33" s="5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x14ac:dyDescent="0.25">
      <c r="A34" s="54"/>
      <c r="B34" s="56"/>
      <c r="C34" s="24"/>
      <c r="D34" s="57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6" spans="1:14" hidden="1" x14ac:dyDescent="0.25">
      <c r="A36" s="24"/>
      <c r="B36" s="24"/>
      <c r="C36" s="24"/>
      <c r="D36" s="59">
        <f>D11*1000</f>
        <v>4414.8899999999994</v>
      </c>
      <c r="E36" s="59">
        <f>E11*1000</f>
        <v>5060.4399999999996</v>
      </c>
      <c r="F36" s="59">
        <f>F11*1000</f>
        <v>5566.3600000000006</v>
      </c>
      <c r="G36" s="59">
        <f>G11*1000</f>
        <v>6903.2400000000007</v>
      </c>
      <c r="H36" s="59" t="s">
        <v>69</v>
      </c>
      <c r="I36">
        <f>D36</f>
        <v>4414.8899999999994</v>
      </c>
      <c r="J36" s="59"/>
      <c r="K36" s="59"/>
      <c r="L36" s="59"/>
      <c r="M36" s="59"/>
      <c r="N36" s="24"/>
    </row>
    <row r="37" spans="1:14" hidden="1" x14ac:dyDescent="0.25">
      <c r="A37" s="24"/>
      <c r="B37" s="24"/>
      <c r="C37" s="24"/>
      <c r="D37" s="59"/>
      <c r="E37" s="59"/>
      <c r="F37" s="59"/>
      <c r="G37" s="59"/>
      <c r="H37" s="59" t="s">
        <v>70</v>
      </c>
      <c r="I37">
        <f>E36</f>
        <v>5060.4399999999996</v>
      </c>
      <c r="J37" s="60"/>
      <c r="K37" s="60"/>
      <c r="L37" s="60"/>
      <c r="M37" s="60"/>
      <c r="N37" s="59"/>
    </row>
    <row r="38" spans="1:14" hidden="1" x14ac:dyDescent="0.25">
      <c r="A38" s="24"/>
      <c r="B38" s="24"/>
      <c r="C38" s="24"/>
      <c r="D38" s="59">
        <f>D17*1000</f>
        <v>4253.95</v>
      </c>
      <c r="E38" s="59">
        <f t="shared" ref="E38:G38" si="8">E17*1000</f>
        <v>4899.5</v>
      </c>
      <c r="F38" s="59">
        <f t="shared" si="8"/>
        <v>5405.42</v>
      </c>
      <c r="G38" s="59">
        <f t="shared" si="8"/>
        <v>6742.3</v>
      </c>
      <c r="H38" s="59" t="s">
        <v>71</v>
      </c>
      <c r="I38">
        <f>F36</f>
        <v>5566.3600000000006</v>
      </c>
      <c r="J38" s="61"/>
      <c r="K38" s="61"/>
      <c r="L38" s="61"/>
      <c r="M38" s="61"/>
      <c r="N38" s="59"/>
    </row>
    <row r="39" spans="1:14" hidden="1" x14ac:dyDescent="0.25">
      <c r="A39" s="24"/>
      <c r="B39" s="24"/>
      <c r="C39" s="24"/>
      <c r="D39" s="24">
        <f>D23*1000</f>
        <v>4046.4500000000003</v>
      </c>
      <c r="E39" s="24">
        <f t="shared" ref="E39:G39" si="9">E23*1000</f>
        <v>4692</v>
      </c>
      <c r="F39" s="24">
        <f t="shared" si="9"/>
        <v>5197.92</v>
      </c>
      <c r="G39" s="24">
        <f t="shared" si="9"/>
        <v>6534.7999999999993</v>
      </c>
      <c r="H39" s="24" t="s">
        <v>72</v>
      </c>
      <c r="I39">
        <f>G36</f>
        <v>6903.2400000000007</v>
      </c>
      <c r="J39" s="24"/>
      <c r="K39" s="24"/>
      <c r="L39" s="24"/>
      <c r="M39" s="24"/>
      <c r="N39" s="24"/>
    </row>
    <row r="40" spans="1:14" hidden="1" x14ac:dyDescent="0.25">
      <c r="H40" t="s">
        <v>69</v>
      </c>
      <c r="I40">
        <f>D37</f>
        <v>0</v>
      </c>
    </row>
    <row r="41" spans="1:14" hidden="1" x14ac:dyDescent="0.25">
      <c r="H41" t="s">
        <v>70</v>
      </c>
      <c r="I41">
        <f>E37</f>
        <v>0</v>
      </c>
    </row>
    <row r="42" spans="1:14" hidden="1" x14ac:dyDescent="0.25">
      <c r="H42" t="s">
        <v>71</v>
      </c>
      <c r="I42">
        <f>F37</f>
        <v>0</v>
      </c>
    </row>
    <row r="43" spans="1:14" hidden="1" x14ac:dyDescent="0.25">
      <c r="H43" t="s">
        <v>72</v>
      </c>
      <c r="I43">
        <f>G37</f>
        <v>0</v>
      </c>
    </row>
    <row r="44" spans="1:14" hidden="1" x14ac:dyDescent="0.25">
      <c r="H44" t="s">
        <v>69</v>
      </c>
      <c r="I44">
        <f>D38</f>
        <v>4253.95</v>
      </c>
    </row>
    <row r="45" spans="1:14" hidden="1" x14ac:dyDescent="0.25">
      <c r="H45" t="s">
        <v>70</v>
      </c>
      <c r="I45">
        <f>E38</f>
        <v>4899.5</v>
      </c>
    </row>
    <row r="46" spans="1:14" hidden="1" x14ac:dyDescent="0.25">
      <c r="H46" t="s">
        <v>71</v>
      </c>
      <c r="I46">
        <f>F38</f>
        <v>5405.42</v>
      </c>
    </row>
    <row r="47" spans="1:14" hidden="1" x14ac:dyDescent="0.25">
      <c r="H47" t="s">
        <v>72</v>
      </c>
      <c r="I47">
        <f>G38</f>
        <v>6742.3</v>
      </c>
    </row>
    <row r="48" spans="1:14" hidden="1" x14ac:dyDescent="0.25">
      <c r="H48" t="s">
        <v>69</v>
      </c>
      <c r="I48">
        <f>D39</f>
        <v>4046.4500000000003</v>
      </c>
    </row>
    <row r="49" spans="8:9" hidden="1" x14ac:dyDescent="0.25">
      <c r="H49" t="s">
        <v>70</v>
      </c>
      <c r="I49">
        <f>E39</f>
        <v>4692</v>
      </c>
    </row>
    <row r="50" spans="8:9" hidden="1" x14ac:dyDescent="0.25">
      <c r="H50" t="s">
        <v>71</v>
      </c>
      <c r="I50">
        <f>F39</f>
        <v>5197.92</v>
      </c>
    </row>
    <row r="51" spans="8:9" hidden="1" x14ac:dyDescent="0.25">
      <c r="H51" t="s">
        <v>72</v>
      </c>
      <c r="I51">
        <f>G39</f>
        <v>6534.7999999999993</v>
      </c>
    </row>
  </sheetData>
  <mergeCells count="11">
    <mergeCell ref="B9:G9"/>
    <mergeCell ref="B10:G10"/>
    <mergeCell ref="A29:B29"/>
    <mergeCell ref="A30:G31"/>
    <mergeCell ref="A1:G1"/>
    <mergeCell ref="A2:G4"/>
    <mergeCell ref="A5:A7"/>
    <mergeCell ref="B5:B7"/>
    <mergeCell ref="C5:C7"/>
    <mergeCell ref="D5:G5"/>
    <mergeCell ref="D6:G6"/>
  </mergeCells>
  <printOptions gridLines="1"/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21869-F82C-49F6-A820-750D3271DF96}">
  <sheetPr>
    <tabColor rgb="FF002060"/>
  </sheetPr>
  <dimension ref="A1:N104"/>
  <sheetViews>
    <sheetView view="pageBreakPreview" topLeftCell="A3" zoomScaleNormal="100" zoomScaleSheetLayoutView="100" workbookViewId="0">
      <selection activeCell="G23" sqref="G23"/>
    </sheetView>
  </sheetViews>
  <sheetFormatPr defaultRowHeight="15" outlineLevelRow="1" x14ac:dyDescent="0.25"/>
  <cols>
    <col min="1" max="1" width="9.7109375" bestFit="1" customWidth="1"/>
    <col min="2" max="2" width="46.7109375" customWidth="1"/>
    <col min="3" max="3" width="13.42578125" customWidth="1"/>
    <col min="4" max="7" width="12" customWidth="1"/>
    <col min="9" max="9" width="10" bestFit="1" customWidth="1"/>
  </cols>
  <sheetData>
    <row r="1" spans="1:10" x14ac:dyDescent="0.25">
      <c r="A1" s="143">
        <f>'1'!A1:G1</f>
        <v>45108</v>
      </c>
      <c r="B1" s="143"/>
      <c r="C1" s="143"/>
      <c r="D1" s="143"/>
      <c r="E1" s="143"/>
      <c r="F1" s="143"/>
      <c r="G1" s="143"/>
      <c r="H1" s="24"/>
      <c r="I1" s="24"/>
      <c r="J1" s="24"/>
    </row>
    <row r="2" spans="1:10" ht="15" customHeight="1" x14ac:dyDescent="0.25">
      <c r="A2" s="156" t="s">
        <v>112</v>
      </c>
      <c r="B2" s="156"/>
      <c r="C2" s="156"/>
      <c r="D2" s="156"/>
      <c r="E2" s="156"/>
      <c r="F2" s="156"/>
      <c r="G2" s="156"/>
      <c r="H2" s="24"/>
      <c r="I2" s="24"/>
      <c r="J2" s="24"/>
    </row>
    <row r="3" spans="1:10" x14ac:dyDescent="0.25">
      <c r="A3" s="156"/>
      <c r="B3" s="156"/>
      <c r="C3" s="156"/>
      <c r="D3" s="156"/>
      <c r="E3" s="156"/>
      <c r="F3" s="156"/>
      <c r="G3" s="156"/>
      <c r="H3" s="24"/>
      <c r="I3" s="24"/>
      <c r="J3" s="24"/>
    </row>
    <row r="4" spans="1:10" ht="15.75" thickBot="1" x14ac:dyDescent="0.3">
      <c r="A4" s="157"/>
      <c r="B4" s="157"/>
      <c r="C4" s="157"/>
      <c r="D4" s="157"/>
      <c r="E4" s="157"/>
      <c r="F4" s="157"/>
      <c r="G4" s="157"/>
      <c r="H4" s="24"/>
      <c r="I4" s="24"/>
      <c r="J4" s="24"/>
    </row>
    <row r="5" spans="1:10" ht="15" customHeight="1" x14ac:dyDescent="0.25">
      <c r="A5" s="144" t="s">
        <v>64</v>
      </c>
      <c r="B5" s="146" t="s">
        <v>65</v>
      </c>
      <c r="C5" s="146" t="s">
        <v>66</v>
      </c>
      <c r="D5" s="148" t="s">
        <v>67</v>
      </c>
      <c r="E5" s="148"/>
      <c r="F5" s="148"/>
      <c r="G5" s="149"/>
      <c r="H5" s="24"/>
      <c r="I5" s="24"/>
      <c r="J5" s="24"/>
    </row>
    <row r="6" spans="1:10" x14ac:dyDescent="0.25">
      <c r="A6" s="145"/>
      <c r="B6" s="147"/>
      <c r="C6" s="147"/>
      <c r="D6" s="150" t="s">
        <v>68</v>
      </c>
      <c r="E6" s="150"/>
      <c r="F6" s="150"/>
      <c r="G6" s="151"/>
      <c r="H6" s="24"/>
      <c r="I6" s="24"/>
      <c r="J6" s="24"/>
    </row>
    <row r="7" spans="1:10" x14ac:dyDescent="0.25">
      <c r="A7" s="145"/>
      <c r="B7" s="147"/>
      <c r="C7" s="147"/>
      <c r="D7" s="28" t="s">
        <v>69</v>
      </c>
      <c r="E7" s="28" t="s">
        <v>70</v>
      </c>
      <c r="F7" s="28" t="s">
        <v>71</v>
      </c>
      <c r="G7" s="29" t="s">
        <v>72</v>
      </c>
      <c r="H7" s="24"/>
      <c r="I7" s="24"/>
      <c r="J7" s="24"/>
    </row>
    <row r="8" spans="1:10" x14ac:dyDescent="0.25">
      <c r="A8" s="62">
        <v>1</v>
      </c>
      <c r="B8" s="63">
        <v>2</v>
      </c>
      <c r="C8" s="63">
        <v>3</v>
      </c>
      <c r="D8" s="63">
        <v>4</v>
      </c>
      <c r="E8" s="63">
        <v>5</v>
      </c>
      <c r="F8" s="63">
        <v>6</v>
      </c>
      <c r="G8" s="64">
        <v>7</v>
      </c>
      <c r="H8" s="24"/>
      <c r="I8" s="24"/>
      <c r="J8" s="24"/>
    </row>
    <row r="9" spans="1:10" x14ac:dyDescent="0.25">
      <c r="A9" s="65" t="s">
        <v>8</v>
      </c>
      <c r="B9" s="152" t="s">
        <v>86</v>
      </c>
      <c r="C9" s="152"/>
      <c r="D9" s="152"/>
      <c r="E9" s="152"/>
      <c r="F9" s="152"/>
      <c r="G9" s="153"/>
      <c r="H9" s="24"/>
      <c r="I9" s="24"/>
      <c r="J9" s="24"/>
    </row>
    <row r="10" spans="1:10" x14ac:dyDescent="0.25">
      <c r="A10" s="85" t="s">
        <v>113</v>
      </c>
      <c r="B10" s="167" t="s">
        <v>88</v>
      </c>
      <c r="C10" s="167"/>
      <c r="D10" s="167"/>
      <c r="E10" s="167"/>
      <c r="F10" s="167"/>
      <c r="G10" s="168"/>
      <c r="H10" s="24"/>
      <c r="I10" s="39"/>
      <c r="J10" s="24"/>
    </row>
    <row r="11" spans="1:10" ht="30" customHeight="1" x14ac:dyDescent="0.25">
      <c r="A11" s="86" t="s">
        <v>114</v>
      </c>
      <c r="B11" s="169" t="s">
        <v>115</v>
      </c>
      <c r="C11" s="170"/>
      <c r="D11" s="170"/>
      <c r="E11" s="170"/>
      <c r="F11" s="170"/>
      <c r="G11" s="171"/>
      <c r="H11" s="24"/>
      <c r="I11" s="39"/>
      <c r="J11" s="24"/>
    </row>
    <row r="12" spans="1:10" ht="15" customHeight="1" x14ac:dyDescent="0.25">
      <c r="A12" s="87" t="s">
        <v>116</v>
      </c>
      <c r="B12" s="172" t="s">
        <v>117</v>
      </c>
      <c r="C12" s="173"/>
      <c r="D12" s="173"/>
      <c r="E12" s="173"/>
      <c r="F12" s="173"/>
      <c r="G12" s="174"/>
      <c r="H12" s="24"/>
      <c r="I12" s="39"/>
      <c r="J12" s="24"/>
    </row>
    <row r="13" spans="1:10" x14ac:dyDescent="0.25">
      <c r="A13" s="88" t="s">
        <v>118</v>
      </c>
      <c r="B13" s="89" t="s">
        <v>119</v>
      </c>
      <c r="C13" s="90" t="s">
        <v>76</v>
      </c>
      <c r="D13" s="91">
        <f>ROUND(((D14+D15+D17+D16)/1000),5)</f>
        <v>2.6221299999999998</v>
      </c>
      <c r="E13" s="91">
        <f t="shared" ref="E13:G13" si="0">ROUND(((E14+E15+E17+E16)/1000),5)</f>
        <v>3.2676799999999999</v>
      </c>
      <c r="F13" s="91">
        <f t="shared" si="0"/>
        <v>3.7736000000000001</v>
      </c>
      <c r="G13" s="92">
        <f t="shared" si="0"/>
        <v>5.1104799999999999</v>
      </c>
      <c r="H13" s="24"/>
      <c r="I13" s="39"/>
      <c r="J13" s="24"/>
    </row>
    <row r="14" spans="1:10" ht="12.75" hidden="1" customHeight="1" outlineLevel="1" x14ac:dyDescent="0.25">
      <c r="A14" s="41" t="s">
        <v>120</v>
      </c>
      <c r="B14" s="42" t="s">
        <v>78</v>
      </c>
      <c r="C14" s="43" t="s">
        <v>79</v>
      </c>
      <c r="D14" s="44">
        <v>1215.83</v>
      </c>
      <c r="E14" s="44">
        <f>$D14</f>
        <v>1215.83</v>
      </c>
      <c r="F14" s="44">
        <f t="shared" ref="F14:G14" si="1">$D14</f>
        <v>1215.83</v>
      </c>
      <c r="G14" s="45">
        <f t="shared" si="1"/>
        <v>1215.83</v>
      </c>
      <c r="H14" s="24"/>
      <c r="J14" s="24"/>
    </row>
    <row r="15" spans="1:10" ht="12.75" hidden="1" customHeight="1" outlineLevel="1" x14ac:dyDescent="0.25">
      <c r="A15" s="41" t="s">
        <v>121</v>
      </c>
      <c r="B15" s="42" t="s">
        <v>90</v>
      </c>
      <c r="C15" s="43" t="s">
        <v>79</v>
      </c>
      <c r="D15" s="44">
        <v>1071.42</v>
      </c>
      <c r="E15" s="44">
        <v>1716.97</v>
      </c>
      <c r="F15" s="44">
        <v>2222.89</v>
      </c>
      <c r="G15" s="44">
        <v>3559.77</v>
      </c>
      <c r="H15" s="24"/>
      <c r="I15" s="39"/>
      <c r="J15" s="24"/>
    </row>
    <row r="16" spans="1:10" ht="12.75" hidden="1" customHeight="1" outlineLevel="1" x14ac:dyDescent="0.25">
      <c r="A16" s="41" t="s">
        <v>122</v>
      </c>
      <c r="B16" s="42" t="s">
        <v>83</v>
      </c>
      <c r="C16" s="43" t="s">
        <v>79</v>
      </c>
      <c r="D16" s="44">
        <f>'1'!D14</f>
        <v>4.1900000000000004</v>
      </c>
      <c r="E16" s="44">
        <f>D16</f>
        <v>4.1900000000000004</v>
      </c>
      <c r="F16" s="44">
        <f>D16</f>
        <v>4.1900000000000004</v>
      </c>
      <c r="G16" s="45">
        <f>D16</f>
        <v>4.1900000000000004</v>
      </c>
      <c r="H16" s="24"/>
      <c r="I16" s="39"/>
      <c r="J16" s="24"/>
    </row>
    <row r="17" spans="1:10" ht="12.75" hidden="1" customHeight="1" outlineLevel="1" x14ac:dyDescent="0.25">
      <c r="A17" s="41" t="s">
        <v>123</v>
      </c>
      <c r="B17" s="42" t="s">
        <v>81</v>
      </c>
      <c r="C17" s="43" t="s">
        <v>79</v>
      </c>
      <c r="D17" s="44">
        <v>330.69</v>
      </c>
      <c r="E17" s="44">
        <f>D17</f>
        <v>330.69</v>
      </c>
      <c r="F17" s="44">
        <f>D17</f>
        <v>330.69</v>
      </c>
      <c r="G17" s="45">
        <f>D17</f>
        <v>330.69</v>
      </c>
      <c r="H17" s="24"/>
      <c r="I17" s="39"/>
      <c r="J17" s="24"/>
    </row>
    <row r="18" spans="1:10" collapsed="1" x14ac:dyDescent="0.25">
      <c r="A18" s="88" t="s">
        <v>124</v>
      </c>
      <c r="B18" s="89" t="s">
        <v>125</v>
      </c>
      <c r="C18" s="90" t="s">
        <v>76</v>
      </c>
      <c r="D18" s="91">
        <f>ROUND(((D19+D20+D22+D21)/1000),5)</f>
        <v>4.5767600000000002</v>
      </c>
      <c r="E18" s="91">
        <f t="shared" ref="E18:G18" si="2">ROUND(((E19+E20+E22+E21)/1000),5)</f>
        <v>5.2223100000000002</v>
      </c>
      <c r="F18" s="91">
        <f t="shared" si="2"/>
        <v>5.7282299999999999</v>
      </c>
      <c r="G18" s="92">
        <f t="shared" si="2"/>
        <v>7.0651099999999998</v>
      </c>
      <c r="H18" s="24"/>
      <c r="I18" s="39"/>
    </row>
    <row r="19" spans="1:10" ht="12.75" hidden="1" customHeight="1" outlineLevel="1" x14ac:dyDescent="0.25">
      <c r="A19" s="41" t="s">
        <v>126</v>
      </c>
      <c r="B19" s="42" t="s">
        <v>78</v>
      </c>
      <c r="C19" s="43" t="s">
        <v>79</v>
      </c>
      <c r="D19" s="44">
        <v>3170.46</v>
      </c>
      <c r="E19" s="44">
        <f>$D19</f>
        <v>3170.46</v>
      </c>
      <c r="F19" s="44">
        <f t="shared" ref="F19:G19" si="3">$D19</f>
        <v>3170.46</v>
      </c>
      <c r="G19" s="45">
        <f t="shared" si="3"/>
        <v>3170.46</v>
      </c>
      <c r="H19" s="24"/>
      <c r="I19" s="39"/>
    </row>
    <row r="20" spans="1:10" ht="12.75" hidden="1" customHeight="1" outlineLevel="1" x14ac:dyDescent="0.25">
      <c r="A20" s="41" t="s">
        <v>127</v>
      </c>
      <c r="B20" s="42" t="s">
        <v>90</v>
      </c>
      <c r="C20" s="43" t="s">
        <v>79</v>
      </c>
      <c r="D20" s="44">
        <f>D$15</f>
        <v>1071.42</v>
      </c>
      <c r="E20" s="44">
        <f t="shared" ref="E20:G20" si="4">E$15</f>
        <v>1716.97</v>
      </c>
      <c r="F20" s="44">
        <f t="shared" si="4"/>
        <v>2222.89</v>
      </c>
      <c r="G20" s="45">
        <f t="shared" si="4"/>
        <v>3559.77</v>
      </c>
      <c r="H20" s="24"/>
      <c r="I20" s="39"/>
    </row>
    <row r="21" spans="1:10" ht="12.75" hidden="1" customHeight="1" outlineLevel="1" x14ac:dyDescent="0.25">
      <c r="A21" s="41" t="s">
        <v>128</v>
      </c>
      <c r="B21" s="42" t="s">
        <v>83</v>
      </c>
      <c r="C21" s="43" t="s">
        <v>79</v>
      </c>
      <c r="D21" s="44">
        <f>$D$16</f>
        <v>4.1900000000000004</v>
      </c>
      <c r="E21" s="44">
        <f>$E$16</f>
        <v>4.1900000000000004</v>
      </c>
      <c r="F21" s="44">
        <f>$F$16</f>
        <v>4.1900000000000004</v>
      </c>
      <c r="G21" s="45">
        <f>$G$16</f>
        <v>4.1900000000000004</v>
      </c>
      <c r="H21" s="24"/>
      <c r="I21" s="39"/>
    </row>
    <row r="22" spans="1:10" ht="12.75" hidden="1" customHeight="1" outlineLevel="1" x14ac:dyDescent="0.25">
      <c r="A22" s="41" t="s">
        <v>129</v>
      </c>
      <c r="B22" s="42" t="s">
        <v>81</v>
      </c>
      <c r="C22" s="43" t="s">
        <v>79</v>
      </c>
      <c r="D22" s="44">
        <v>330.69</v>
      </c>
      <c r="E22" s="44">
        <f>D22</f>
        <v>330.69</v>
      </c>
      <c r="F22" s="44">
        <f>D22</f>
        <v>330.69</v>
      </c>
      <c r="G22" s="45">
        <f>D22</f>
        <v>330.69</v>
      </c>
      <c r="H22" s="24"/>
      <c r="I22" s="39"/>
    </row>
    <row r="23" spans="1:10" ht="12.75" customHeight="1" collapsed="1" thickBot="1" x14ac:dyDescent="0.3">
      <c r="A23" s="88" t="s">
        <v>130</v>
      </c>
      <c r="B23" s="89" t="s">
        <v>131</v>
      </c>
      <c r="C23" s="90" t="s">
        <v>76</v>
      </c>
      <c r="D23" s="93">
        <f>ROUND(((D24+D25+D27+D26)/1000),5)</f>
        <v>9.5017800000000001</v>
      </c>
      <c r="E23" s="93">
        <f t="shared" ref="E23:G23" si="5">ROUND(((E24+E25+E27+E26)/1000),5)</f>
        <v>10.14733</v>
      </c>
      <c r="F23" s="93">
        <f t="shared" si="5"/>
        <v>10.65325</v>
      </c>
      <c r="G23" s="94">
        <f t="shared" si="5"/>
        <v>11.990130000000001</v>
      </c>
      <c r="H23" s="24"/>
      <c r="I23" s="39"/>
    </row>
    <row r="24" spans="1:10" ht="12.75" hidden="1" customHeight="1" outlineLevel="1" x14ac:dyDescent="0.25">
      <c r="A24" s="41" t="s">
        <v>132</v>
      </c>
      <c r="B24" s="42" t="s">
        <v>78</v>
      </c>
      <c r="C24" s="43" t="s">
        <v>79</v>
      </c>
      <c r="D24" s="44">
        <v>8095.48</v>
      </c>
      <c r="E24" s="44">
        <f>$D24</f>
        <v>8095.48</v>
      </c>
      <c r="F24" s="44">
        <f t="shared" ref="F24:G24" si="6">$D24</f>
        <v>8095.48</v>
      </c>
      <c r="G24" s="45">
        <f t="shared" si="6"/>
        <v>8095.48</v>
      </c>
      <c r="H24" s="24"/>
      <c r="I24" s="39"/>
    </row>
    <row r="25" spans="1:10" ht="12.75" hidden="1" customHeight="1" outlineLevel="1" x14ac:dyDescent="0.25">
      <c r="A25" s="41" t="s">
        <v>133</v>
      </c>
      <c r="B25" s="42" t="s">
        <v>90</v>
      </c>
      <c r="C25" s="43" t="s">
        <v>79</v>
      </c>
      <c r="D25" s="44">
        <f>D$15</f>
        <v>1071.42</v>
      </c>
      <c r="E25" s="44">
        <f t="shared" ref="E25:G25" si="7">E$15</f>
        <v>1716.97</v>
      </c>
      <c r="F25" s="44">
        <f t="shared" si="7"/>
        <v>2222.89</v>
      </c>
      <c r="G25" s="45">
        <f t="shared" si="7"/>
        <v>3559.77</v>
      </c>
      <c r="H25" s="24"/>
      <c r="I25" s="39"/>
    </row>
    <row r="26" spans="1:10" ht="12.75" hidden="1" customHeight="1" outlineLevel="1" x14ac:dyDescent="0.25">
      <c r="A26" s="41" t="s">
        <v>134</v>
      </c>
      <c r="B26" s="42" t="s">
        <v>83</v>
      </c>
      <c r="C26" s="43" t="s">
        <v>79</v>
      </c>
      <c r="D26" s="44">
        <f>$D$16</f>
        <v>4.1900000000000004</v>
      </c>
      <c r="E26" s="44">
        <f>$E$16</f>
        <v>4.1900000000000004</v>
      </c>
      <c r="F26" s="44">
        <f>$F$16</f>
        <v>4.1900000000000004</v>
      </c>
      <c r="G26" s="45">
        <f>$G$16</f>
        <v>4.1900000000000004</v>
      </c>
      <c r="H26" s="24"/>
      <c r="I26" s="39"/>
    </row>
    <row r="27" spans="1:10" ht="12.75" hidden="1" customHeight="1" outlineLevel="1" thickBot="1" x14ac:dyDescent="0.3">
      <c r="A27" s="47" t="s">
        <v>135</v>
      </c>
      <c r="B27" s="48" t="s">
        <v>81</v>
      </c>
      <c r="C27" s="49" t="s">
        <v>79</v>
      </c>
      <c r="D27" s="50">
        <v>330.69</v>
      </c>
      <c r="E27" s="44">
        <f>D27</f>
        <v>330.69</v>
      </c>
      <c r="F27" s="44">
        <f>D27</f>
        <v>330.69</v>
      </c>
      <c r="G27" s="45">
        <f>D27</f>
        <v>330.69</v>
      </c>
      <c r="H27" s="24"/>
      <c r="I27" s="39"/>
    </row>
    <row r="28" spans="1:10" ht="12.75" customHeight="1" collapsed="1" x14ac:dyDescent="0.25">
      <c r="A28" s="95" t="s">
        <v>136</v>
      </c>
      <c r="B28" s="161" t="s">
        <v>137</v>
      </c>
      <c r="C28" s="162"/>
      <c r="D28" s="162"/>
      <c r="E28" s="162"/>
      <c r="F28" s="162"/>
      <c r="G28" s="163"/>
      <c r="H28" s="24"/>
      <c r="I28" s="39"/>
    </row>
    <row r="29" spans="1:10" ht="12.75" customHeight="1" x14ac:dyDescent="0.25">
      <c r="A29" s="88" t="s">
        <v>138</v>
      </c>
      <c r="B29" s="89" t="s">
        <v>119</v>
      </c>
      <c r="C29" s="90" t="s">
        <v>76</v>
      </c>
      <c r="D29" s="91">
        <f>ROUND(((D30+D31+D33+D32)/1000),5)</f>
        <v>2.6221299999999998</v>
      </c>
      <c r="E29" s="91">
        <f t="shared" ref="E29:G29" si="8">ROUND(((E30+E31+E33+E32)/1000),5)</f>
        <v>3.2676799999999999</v>
      </c>
      <c r="F29" s="91">
        <f t="shared" si="8"/>
        <v>3.7736000000000001</v>
      </c>
      <c r="G29" s="92">
        <f t="shared" si="8"/>
        <v>5.1104799999999999</v>
      </c>
      <c r="H29" s="24"/>
      <c r="I29" s="39"/>
    </row>
    <row r="30" spans="1:10" ht="12.75" hidden="1" customHeight="1" outlineLevel="1" x14ac:dyDescent="0.25">
      <c r="A30" s="41" t="s">
        <v>139</v>
      </c>
      <c r="B30" s="42" t="s">
        <v>78</v>
      </c>
      <c r="C30" s="43" t="s">
        <v>79</v>
      </c>
      <c r="D30" s="44">
        <v>1215.83</v>
      </c>
      <c r="E30" s="44">
        <f>$D30</f>
        <v>1215.83</v>
      </c>
      <c r="F30" s="44">
        <f t="shared" ref="F30:G30" si="9">$D30</f>
        <v>1215.83</v>
      </c>
      <c r="G30" s="45">
        <f t="shared" si="9"/>
        <v>1215.83</v>
      </c>
      <c r="H30" s="24"/>
      <c r="I30" s="39"/>
    </row>
    <row r="31" spans="1:10" ht="12.75" hidden="1" customHeight="1" outlineLevel="1" x14ac:dyDescent="0.25">
      <c r="A31" s="41" t="s">
        <v>140</v>
      </c>
      <c r="B31" s="42" t="s">
        <v>90</v>
      </c>
      <c r="C31" s="43" t="s">
        <v>79</v>
      </c>
      <c r="D31" s="44">
        <f>D$15</f>
        <v>1071.42</v>
      </c>
      <c r="E31" s="44">
        <f t="shared" ref="E31:G31" si="10">E$15</f>
        <v>1716.97</v>
      </c>
      <c r="F31" s="44">
        <f t="shared" si="10"/>
        <v>2222.89</v>
      </c>
      <c r="G31" s="45">
        <f t="shared" si="10"/>
        <v>3559.77</v>
      </c>
      <c r="H31" s="24"/>
      <c r="I31" s="39"/>
    </row>
    <row r="32" spans="1:10" ht="12.75" hidden="1" customHeight="1" outlineLevel="1" x14ac:dyDescent="0.25">
      <c r="A32" s="41" t="s">
        <v>141</v>
      </c>
      <c r="B32" s="42" t="s">
        <v>83</v>
      </c>
      <c r="C32" s="43" t="s">
        <v>79</v>
      </c>
      <c r="D32" s="44">
        <f>$D$16</f>
        <v>4.1900000000000004</v>
      </c>
      <c r="E32" s="44">
        <f>$E$16</f>
        <v>4.1900000000000004</v>
      </c>
      <c r="F32" s="44">
        <f>$F$16</f>
        <v>4.1900000000000004</v>
      </c>
      <c r="G32" s="45">
        <f>$G$16</f>
        <v>4.1900000000000004</v>
      </c>
      <c r="H32" s="24"/>
      <c r="I32" s="39"/>
    </row>
    <row r="33" spans="1:14" ht="12.75" hidden="1" customHeight="1" outlineLevel="1" x14ac:dyDescent="0.25">
      <c r="A33" s="41" t="s">
        <v>142</v>
      </c>
      <c r="B33" s="42" t="s">
        <v>81</v>
      </c>
      <c r="C33" s="43" t="s">
        <v>79</v>
      </c>
      <c r="D33" s="44">
        <v>330.69</v>
      </c>
      <c r="E33" s="44">
        <f>D33</f>
        <v>330.69</v>
      </c>
      <c r="F33" s="44">
        <f>D33</f>
        <v>330.69</v>
      </c>
      <c r="G33" s="45">
        <f>D33</f>
        <v>330.69</v>
      </c>
      <c r="H33" s="24"/>
      <c r="I33" s="39"/>
    </row>
    <row r="34" spans="1:14" ht="12.75" customHeight="1" collapsed="1" thickBot="1" x14ac:dyDescent="0.3">
      <c r="A34" s="88" t="s">
        <v>143</v>
      </c>
      <c r="B34" s="89" t="s">
        <v>144</v>
      </c>
      <c r="C34" s="90" t="s">
        <v>76</v>
      </c>
      <c r="D34" s="91">
        <f>ROUND(((D35+D36+D38+D37)/1000),5)</f>
        <v>6.20899</v>
      </c>
      <c r="E34" s="91">
        <f t="shared" ref="E34:G34" si="11">ROUND(((E35+E36+E38+E37)/1000),5)</f>
        <v>6.8545400000000001</v>
      </c>
      <c r="F34" s="91">
        <f t="shared" si="11"/>
        <v>7.3604599999999998</v>
      </c>
      <c r="G34" s="92">
        <f t="shared" si="11"/>
        <v>8.6973400000000005</v>
      </c>
      <c r="H34" s="24"/>
      <c r="I34" s="39"/>
      <c r="J34" s="24"/>
      <c r="K34" s="24"/>
      <c r="L34" s="24"/>
      <c r="M34" s="24"/>
      <c r="N34" s="24"/>
    </row>
    <row r="35" spans="1:14" ht="12.75" hidden="1" customHeight="1" outlineLevel="1" x14ac:dyDescent="0.25">
      <c r="A35" s="41" t="s">
        <v>145</v>
      </c>
      <c r="B35" s="42" t="s">
        <v>78</v>
      </c>
      <c r="C35" s="43" t="s">
        <v>79</v>
      </c>
      <c r="D35" s="44">
        <v>4802.6899999999996</v>
      </c>
      <c r="E35" s="44">
        <f>$D35</f>
        <v>4802.6899999999996</v>
      </c>
      <c r="F35" s="44">
        <f t="shared" ref="F35:G35" si="12">$D35</f>
        <v>4802.6899999999996</v>
      </c>
      <c r="G35" s="45">
        <f t="shared" si="12"/>
        <v>4802.6899999999996</v>
      </c>
      <c r="H35" s="24"/>
      <c r="I35" s="39"/>
      <c r="J35" s="24"/>
      <c r="K35" s="24"/>
      <c r="L35" s="24"/>
      <c r="M35" s="24"/>
      <c r="N35" s="24"/>
    </row>
    <row r="36" spans="1:14" ht="12.75" hidden="1" customHeight="1" outlineLevel="1" x14ac:dyDescent="0.25">
      <c r="A36" s="41" t="s">
        <v>146</v>
      </c>
      <c r="B36" s="42" t="s">
        <v>90</v>
      </c>
      <c r="C36" s="43" t="s">
        <v>79</v>
      </c>
      <c r="D36" s="44">
        <f>D$15</f>
        <v>1071.42</v>
      </c>
      <c r="E36" s="44">
        <f t="shared" ref="E36:G36" si="13">E$15</f>
        <v>1716.97</v>
      </c>
      <c r="F36" s="44">
        <f t="shared" si="13"/>
        <v>2222.89</v>
      </c>
      <c r="G36" s="45">
        <f t="shared" si="13"/>
        <v>3559.77</v>
      </c>
      <c r="H36" s="24"/>
      <c r="I36" s="39"/>
      <c r="J36" s="24"/>
      <c r="K36" s="24"/>
      <c r="L36" s="24"/>
      <c r="M36" s="24"/>
      <c r="N36" s="24"/>
    </row>
    <row r="37" spans="1:14" ht="12.75" hidden="1" customHeight="1" outlineLevel="1" x14ac:dyDescent="0.25">
      <c r="A37" s="41" t="s">
        <v>147</v>
      </c>
      <c r="B37" s="42" t="s">
        <v>83</v>
      </c>
      <c r="C37" s="43" t="s">
        <v>79</v>
      </c>
      <c r="D37" s="44">
        <f>$D$16</f>
        <v>4.1900000000000004</v>
      </c>
      <c r="E37" s="44">
        <f>$E$16</f>
        <v>4.1900000000000004</v>
      </c>
      <c r="F37" s="44">
        <f>$F$16</f>
        <v>4.1900000000000004</v>
      </c>
      <c r="G37" s="45">
        <f>$G$16</f>
        <v>4.1900000000000004</v>
      </c>
      <c r="H37" s="24"/>
      <c r="I37" s="39"/>
      <c r="J37" s="24"/>
      <c r="K37" s="24"/>
      <c r="L37" s="24"/>
      <c r="M37" s="24"/>
      <c r="N37" s="24"/>
    </row>
    <row r="38" spans="1:14" ht="12.75" hidden="1" customHeight="1" outlineLevel="1" thickBot="1" x14ac:dyDescent="0.3">
      <c r="A38" s="47" t="s">
        <v>148</v>
      </c>
      <c r="B38" s="48" t="s">
        <v>81</v>
      </c>
      <c r="C38" s="49" t="s">
        <v>79</v>
      </c>
      <c r="D38" s="50">
        <v>330.69</v>
      </c>
      <c r="E38" s="44">
        <f>D38</f>
        <v>330.69</v>
      </c>
      <c r="F38" s="44">
        <f>D38</f>
        <v>330.69</v>
      </c>
      <c r="G38" s="45">
        <f>D38</f>
        <v>330.69</v>
      </c>
      <c r="H38" s="24"/>
      <c r="I38" s="39"/>
      <c r="J38" s="24"/>
      <c r="K38" s="24"/>
      <c r="L38" s="24"/>
      <c r="M38" s="24"/>
      <c r="N38" s="24"/>
    </row>
    <row r="39" spans="1:14" ht="30" customHeight="1" collapsed="1" thickBot="1" x14ac:dyDescent="0.3">
      <c r="A39" s="96" t="s">
        <v>149</v>
      </c>
      <c r="B39" s="164" t="s">
        <v>150</v>
      </c>
      <c r="C39" s="165"/>
      <c r="D39" s="165"/>
      <c r="E39" s="165"/>
      <c r="F39" s="165"/>
      <c r="G39" s="166"/>
      <c r="H39" s="24"/>
      <c r="I39" s="39"/>
      <c r="J39" s="24"/>
      <c r="K39" s="24"/>
      <c r="L39" s="24"/>
      <c r="M39" s="24"/>
      <c r="N39" s="24"/>
    </row>
    <row r="40" spans="1:14" x14ac:dyDescent="0.25">
      <c r="A40" s="97" t="s">
        <v>151</v>
      </c>
      <c r="B40" s="158" t="s">
        <v>117</v>
      </c>
      <c r="C40" s="159"/>
      <c r="D40" s="159"/>
      <c r="E40" s="159"/>
      <c r="F40" s="159"/>
      <c r="G40" s="160"/>
      <c r="H40" s="24"/>
      <c r="I40" s="39"/>
      <c r="J40" s="24"/>
      <c r="K40" s="24"/>
      <c r="L40" s="24"/>
      <c r="M40" s="24"/>
      <c r="N40" s="24"/>
    </row>
    <row r="41" spans="1:14" ht="12.75" customHeight="1" x14ac:dyDescent="0.25">
      <c r="A41" s="88" t="s">
        <v>152</v>
      </c>
      <c r="B41" s="89" t="s">
        <v>119</v>
      </c>
      <c r="C41" s="90" t="s">
        <v>76</v>
      </c>
      <c r="D41" s="91">
        <f>ROUND(((D42+D43+D45+D44)/1000),5)</f>
        <v>2.5078</v>
      </c>
      <c r="E41" s="91">
        <f t="shared" ref="E41:G41" si="14">ROUND(((E42+E43+E45+E44)/1000),5)</f>
        <v>3.1533500000000001</v>
      </c>
      <c r="F41" s="91">
        <f t="shared" si="14"/>
        <v>3.6592699999999998</v>
      </c>
      <c r="G41" s="92">
        <f t="shared" si="14"/>
        <v>4.9961500000000001</v>
      </c>
      <c r="H41" s="24"/>
      <c r="I41" s="39"/>
      <c r="J41" s="24"/>
      <c r="K41" s="24"/>
      <c r="L41" s="24"/>
      <c r="M41" s="24"/>
      <c r="N41" s="24"/>
    </row>
    <row r="42" spans="1:14" ht="12.75" hidden="1" customHeight="1" outlineLevel="1" x14ac:dyDescent="0.25">
      <c r="A42" s="41" t="s">
        <v>153</v>
      </c>
      <c r="B42" s="42" t="s">
        <v>78</v>
      </c>
      <c r="C42" s="43" t="s">
        <v>79</v>
      </c>
      <c r="D42" s="44">
        <f t="shared" ref="D42:F42" si="15">D$14</f>
        <v>1215.83</v>
      </c>
      <c r="E42" s="44">
        <f t="shared" si="15"/>
        <v>1215.83</v>
      </c>
      <c r="F42" s="44">
        <f t="shared" si="15"/>
        <v>1215.83</v>
      </c>
      <c r="G42" s="45">
        <f>G$14</f>
        <v>1215.83</v>
      </c>
      <c r="H42" s="24"/>
      <c r="I42" s="39"/>
      <c r="J42" s="24"/>
      <c r="K42" s="24"/>
      <c r="L42" s="24"/>
      <c r="M42" s="24"/>
      <c r="N42" s="24"/>
    </row>
    <row r="43" spans="1:14" ht="12.75" hidden="1" customHeight="1" outlineLevel="1" x14ac:dyDescent="0.25">
      <c r="A43" s="41" t="s">
        <v>154</v>
      </c>
      <c r="B43" s="42" t="s">
        <v>90</v>
      </c>
      <c r="C43" s="43" t="s">
        <v>79</v>
      </c>
      <c r="D43" s="44">
        <f>D$15</f>
        <v>1071.42</v>
      </c>
      <c r="E43" s="44">
        <f t="shared" ref="E43:G43" si="16">E$15</f>
        <v>1716.97</v>
      </c>
      <c r="F43" s="44">
        <f t="shared" si="16"/>
        <v>2222.89</v>
      </c>
      <c r="G43" s="45">
        <f t="shared" si="16"/>
        <v>3559.77</v>
      </c>
      <c r="H43" s="24"/>
      <c r="I43" s="39"/>
      <c r="J43" s="24"/>
      <c r="K43" s="24"/>
      <c r="L43" s="24"/>
      <c r="M43" s="24"/>
      <c r="N43" s="24"/>
    </row>
    <row r="44" spans="1:14" ht="12.75" hidden="1" customHeight="1" outlineLevel="1" x14ac:dyDescent="0.25">
      <c r="A44" s="41" t="s">
        <v>155</v>
      </c>
      <c r="B44" s="42" t="s">
        <v>83</v>
      </c>
      <c r="C44" s="43" t="s">
        <v>79</v>
      </c>
      <c r="D44" s="44">
        <f>$D$16</f>
        <v>4.1900000000000004</v>
      </c>
      <c r="E44" s="44">
        <f>$E$16</f>
        <v>4.1900000000000004</v>
      </c>
      <c r="F44" s="44">
        <f>$F$16</f>
        <v>4.1900000000000004</v>
      </c>
      <c r="G44" s="45">
        <f>$G$16</f>
        <v>4.1900000000000004</v>
      </c>
      <c r="H44" s="24"/>
      <c r="I44" s="39"/>
      <c r="J44" s="24"/>
      <c r="K44" s="24"/>
      <c r="L44" s="24"/>
      <c r="M44" s="24"/>
      <c r="N44" s="24"/>
    </row>
    <row r="45" spans="1:14" ht="12.75" hidden="1" customHeight="1" outlineLevel="1" x14ac:dyDescent="0.25">
      <c r="A45" s="41" t="s">
        <v>156</v>
      </c>
      <c r="B45" s="42" t="s">
        <v>81</v>
      </c>
      <c r="C45" s="43" t="s">
        <v>79</v>
      </c>
      <c r="D45" s="44">
        <v>216.36</v>
      </c>
      <c r="E45" s="44">
        <f>D45</f>
        <v>216.36</v>
      </c>
      <c r="F45" s="44">
        <f>D45</f>
        <v>216.36</v>
      </c>
      <c r="G45" s="45">
        <f>D45</f>
        <v>216.36</v>
      </c>
      <c r="H45" s="24"/>
      <c r="I45" s="39"/>
      <c r="J45" s="24"/>
      <c r="K45" s="24"/>
      <c r="L45" s="24"/>
      <c r="M45" s="24"/>
      <c r="N45" s="24"/>
    </row>
    <row r="46" spans="1:14" ht="12.75" customHeight="1" collapsed="1" x14ac:dyDescent="0.25">
      <c r="A46" s="88" t="s">
        <v>157</v>
      </c>
      <c r="B46" s="89" t="s">
        <v>125</v>
      </c>
      <c r="C46" s="90" t="s">
        <v>76</v>
      </c>
      <c r="D46" s="91">
        <f>ROUND(((D47+D48+D50+D49)/1000),5)</f>
        <v>4.4624300000000003</v>
      </c>
      <c r="E46" s="91">
        <f t="shared" ref="E46:G46" si="17">ROUND(((E47+E48+E50+E49)/1000),5)</f>
        <v>5.1079800000000004</v>
      </c>
      <c r="F46" s="91">
        <f t="shared" si="17"/>
        <v>5.6139000000000001</v>
      </c>
      <c r="G46" s="92">
        <f t="shared" si="17"/>
        <v>6.95078</v>
      </c>
      <c r="H46" s="24"/>
      <c r="I46" s="39"/>
      <c r="J46" s="24"/>
      <c r="K46" s="24"/>
      <c r="L46" s="24"/>
      <c r="M46" s="24"/>
      <c r="N46" s="24"/>
    </row>
    <row r="47" spans="1:14" ht="12.75" hidden="1" customHeight="1" outlineLevel="1" x14ac:dyDescent="0.25">
      <c r="A47" s="41" t="s">
        <v>158</v>
      </c>
      <c r="B47" s="42" t="s">
        <v>78</v>
      </c>
      <c r="C47" s="43" t="s">
        <v>79</v>
      </c>
      <c r="D47" s="44">
        <f>D$19</f>
        <v>3170.46</v>
      </c>
      <c r="E47" s="44">
        <f t="shared" ref="E47:G47" si="18">E$19</f>
        <v>3170.46</v>
      </c>
      <c r="F47" s="44">
        <f t="shared" si="18"/>
        <v>3170.46</v>
      </c>
      <c r="G47" s="45">
        <f t="shared" si="18"/>
        <v>3170.46</v>
      </c>
      <c r="H47" s="24"/>
      <c r="I47" s="39"/>
      <c r="J47" s="24"/>
      <c r="K47" s="24"/>
      <c r="L47" s="24"/>
      <c r="M47" s="24"/>
      <c r="N47" s="24"/>
    </row>
    <row r="48" spans="1:14" ht="12.75" hidden="1" customHeight="1" outlineLevel="1" x14ac:dyDescent="0.25">
      <c r="A48" s="41" t="s">
        <v>159</v>
      </c>
      <c r="B48" s="42" t="s">
        <v>90</v>
      </c>
      <c r="C48" s="43" t="s">
        <v>79</v>
      </c>
      <c r="D48" s="44">
        <f>D$15</f>
        <v>1071.42</v>
      </c>
      <c r="E48" s="44">
        <f t="shared" ref="E48:G48" si="19">E$15</f>
        <v>1716.97</v>
      </c>
      <c r="F48" s="44">
        <f t="shared" si="19"/>
        <v>2222.89</v>
      </c>
      <c r="G48" s="45">
        <f t="shared" si="19"/>
        <v>3559.77</v>
      </c>
      <c r="H48" s="24"/>
      <c r="I48" s="39"/>
      <c r="J48" s="24"/>
      <c r="K48" s="24"/>
      <c r="L48" s="24"/>
      <c r="M48" s="24"/>
      <c r="N48" s="24"/>
    </row>
    <row r="49" spans="1:14" ht="12.75" hidden="1" customHeight="1" outlineLevel="1" x14ac:dyDescent="0.25">
      <c r="A49" s="41" t="s">
        <v>160</v>
      </c>
      <c r="B49" s="42" t="s">
        <v>83</v>
      </c>
      <c r="C49" s="43" t="s">
        <v>79</v>
      </c>
      <c r="D49" s="44">
        <f>$D$16</f>
        <v>4.1900000000000004</v>
      </c>
      <c r="E49" s="44">
        <f>$E$16</f>
        <v>4.1900000000000004</v>
      </c>
      <c r="F49" s="44">
        <f>$F$16</f>
        <v>4.1900000000000004</v>
      </c>
      <c r="G49" s="45">
        <f>$G$16</f>
        <v>4.1900000000000004</v>
      </c>
      <c r="H49" s="24"/>
      <c r="I49" s="39"/>
      <c r="J49" s="24"/>
      <c r="K49" s="24"/>
      <c r="L49" s="24"/>
      <c r="M49" s="24"/>
      <c r="N49" s="24"/>
    </row>
    <row r="50" spans="1:14" ht="12.75" hidden="1" customHeight="1" outlineLevel="1" x14ac:dyDescent="0.25">
      <c r="A50" s="41" t="s">
        <v>161</v>
      </c>
      <c r="B50" s="42" t="s">
        <v>81</v>
      </c>
      <c r="C50" s="43" t="s">
        <v>79</v>
      </c>
      <c r="D50" s="44">
        <v>216.36</v>
      </c>
      <c r="E50" s="44">
        <f>D50</f>
        <v>216.36</v>
      </c>
      <c r="F50" s="44">
        <f>D50</f>
        <v>216.36</v>
      </c>
      <c r="G50" s="45">
        <f>D50</f>
        <v>216.36</v>
      </c>
      <c r="H50" s="24"/>
      <c r="I50" s="39"/>
      <c r="J50" s="24"/>
      <c r="K50" s="24"/>
      <c r="L50" s="24"/>
      <c r="M50" s="24"/>
      <c r="N50" s="24"/>
    </row>
    <row r="51" spans="1:14" ht="12.75" customHeight="1" collapsed="1" thickBot="1" x14ac:dyDescent="0.3">
      <c r="A51" s="88" t="s">
        <v>162</v>
      </c>
      <c r="B51" s="89" t="s">
        <v>131</v>
      </c>
      <c r="C51" s="90" t="s">
        <v>76</v>
      </c>
      <c r="D51" s="93">
        <f>ROUND(((D52+D53+D55+D54)/1000),5)</f>
        <v>9.3874499999999994</v>
      </c>
      <c r="E51" s="93">
        <f t="shared" ref="E51:G51" si="20">ROUND(((E52+E53+E55+E54)/1000),5)</f>
        <v>10.032999999999999</v>
      </c>
      <c r="F51" s="93">
        <f t="shared" si="20"/>
        <v>10.538919999999999</v>
      </c>
      <c r="G51" s="94">
        <f t="shared" si="20"/>
        <v>11.8758</v>
      </c>
      <c r="H51" s="24"/>
      <c r="I51" s="39"/>
      <c r="J51" s="24"/>
      <c r="K51" s="24"/>
      <c r="L51" s="24"/>
      <c r="M51" s="24"/>
      <c r="N51" s="24"/>
    </row>
    <row r="52" spans="1:14" ht="12.75" hidden="1" customHeight="1" outlineLevel="1" x14ac:dyDescent="0.25">
      <c r="A52" s="41" t="s">
        <v>163</v>
      </c>
      <c r="B52" s="42" t="s">
        <v>78</v>
      </c>
      <c r="C52" s="43" t="s">
        <v>79</v>
      </c>
      <c r="D52" s="44">
        <f>D$24</f>
        <v>8095.48</v>
      </c>
      <c r="E52" s="44">
        <f t="shared" ref="E52:G52" si="21">E$24</f>
        <v>8095.48</v>
      </c>
      <c r="F52" s="44">
        <f t="shared" si="21"/>
        <v>8095.48</v>
      </c>
      <c r="G52" s="45">
        <f t="shared" si="21"/>
        <v>8095.48</v>
      </c>
      <c r="H52" s="24"/>
      <c r="I52" s="39"/>
      <c r="J52" s="24"/>
      <c r="K52" s="24"/>
      <c r="L52" s="24"/>
      <c r="M52" s="24"/>
      <c r="N52" s="24"/>
    </row>
    <row r="53" spans="1:14" ht="12.75" hidden="1" customHeight="1" outlineLevel="1" x14ac:dyDescent="0.25">
      <c r="A53" s="41" t="s">
        <v>164</v>
      </c>
      <c r="B53" s="42" t="s">
        <v>90</v>
      </c>
      <c r="C53" s="43" t="s">
        <v>79</v>
      </c>
      <c r="D53" s="44">
        <f>D$15</f>
        <v>1071.42</v>
      </c>
      <c r="E53" s="44">
        <f t="shared" ref="E53:G53" si="22">E$15</f>
        <v>1716.97</v>
      </c>
      <c r="F53" s="44">
        <f t="shared" si="22"/>
        <v>2222.89</v>
      </c>
      <c r="G53" s="45">
        <f t="shared" si="22"/>
        <v>3559.77</v>
      </c>
      <c r="H53" s="24"/>
      <c r="I53" s="39"/>
      <c r="J53" s="24"/>
      <c r="K53" s="24"/>
      <c r="L53" s="24"/>
      <c r="M53" s="24"/>
      <c r="N53" s="24"/>
    </row>
    <row r="54" spans="1:14" ht="12.75" hidden="1" customHeight="1" outlineLevel="1" x14ac:dyDescent="0.25">
      <c r="A54" s="41" t="s">
        <v>165</v>
      </c>
      <c r="B54" s="42" t="s">
        <v>83</v>
      </c>
      <c r="C54" s="43" t="s">
        <v>79</v>
      </c>
      <c r="D54" s="44">
        <f>$D$16</f>
        <v>4.1900000000000004</v>
      </c>
      <c r="E54" s="44">
        <f>$E$16</f>
        <v>4.1900000000000004</v>
      </c>
      <c r="F54" s="44">
        <f>$F$16</f>
        <v>4.1900000000000004</v>
      </c>
      <c r="G54" s="45">
        <f>$G$16</f>
        <v>4.1900000000000004</v>
      </c>
      <c r="H54" s="24"/>
      <c r="I54" s="39"/>
      <c r="J54" s="24"/>
      <c r="K54" s="24"/>
      <c r="L54" s="24"/>
      <c r="M54" s="24"/>
      <c r="N54" s="24"/>
    </row>
    <row r="55" spans="1:14" ht="12.75" hidden="1" customHeight="1" outlineLevel="1" thickBot="1" x14ac:dyDescent="0.3">
      <c r="A55" s="47" t="s">
        <v>166</v>
      </c>
      <c r="B55" s="48" t="s">
        <v>81</v>
      </c>
      <c r="C55" s="49" t="s">
        <v>79</v>
      </c>
      <c r="D55" s="50">
        <v>216.36</v>
      </c>
      <c r="E55" s="44">
        <f>D55</f>
        <v>216.36</v>
      </c>
      <c r="F55" s="44">
        <f>D55</f>
        <v>216.36</v>
      </c>
      <c r="G55" s="45">
        <f>D55</f>
        <v>216.36</v>
      </c>
      <c r="H55" s="24"/>
      <c r="I55" s="39"/>
      <c r="J55" s="24"/>
      <c r="K55" s="24"/>
      <c r="L55" s="24"/>
      <c r="M55" s="24"/>
      <c r="N55" s="24"/>
    </row>
    <row r="56" spans="1:14" ht="12.75" customHeight="1" collapsed="1" x14ac:dyDescent="0.25">
      <c r="A56" s="95" t="s">
        <v>167</v>
      </c>
      <c r="B56" s="161" t="s">
        <v>137</v>
      </c>
      <c r="C56" s="162"/>
      <c r="D56" s="162"/>
      <c r="E56" s="162"/>
      <c r="F56" s="162"/>
      <c r="G56" s="163"/>
      <c r="H56" s="24"/>
      <c r="I56" s="39"/>
      <c r="J56" s="24"/>
      <c r="K56" s="24"/>
      <c r="L56" s="24"/>
      <c r="M56" s="24"/>
      <c r="N56" s="24"/>
    </row>
    <row r="57" spans="1:14" ht="12.75" customHeight="1" x14ac:dyDescent="0.25">
      <c r="A57" s="88" t="s">
        <v>168</v>
      </c>
      <c r="B57" s="89" t="s">
        <v>119</v>
      </c>
      <c r="C57" s="90" t="s">
        <v>76</v>
      </c>
      <c r="D57" s="91">
        <f>ROUND(((D58+D59+D61+D60)/1000),5)</f>
        <v>2.5078</v>
      </c>
      <c r="E57" s="91">
        <f t="shared" ref="E57:G57" si="23">ROUND(((E58+E59+E61+E60)/1000),5)</f>
        <v>3.1533500000000001</v>
      </c>
      <c r="F57" s="91">
        <f t="shared" si="23"/>
        <v>3.6592699999999998</v>
      </c>
      <c r="G57" s="92">
        <f t="shared" si="23"/>
        <v>4.9961500000000001</v>
      </c>
      <c r="H57" s="24"/>
      <c r="I57" s="39"/>
      <c r="J57" s="24"/>
      <c r="K57" s="24"/>
      <c r="L57" s="24"/>
      <c r="M57" s="24"/>
      <c r="N57" s="24"/>
    </row>
    <row r="58" spans="1:14" ht="12.75" hidden="1" customHeight="1" outlineLevel="1" x14ac:dyDescent="0.25">
      <c r="A58" s="41" t="s">
        <v>169</v>
      </c>
      <c r="B58" s="42" t="s">
        <v>78</v>
      </c>
      <c r="C58" s="43" t="s">
        <v>79</v>
      </c>
      <c r="D58" s="44">
        <f>D$30</f>
        <v>1215.83</v>
      </c>
      <c r="E58" s="44">
        <f t="shared" ref="E58:G58" si="24">E$30</f>
        <v>1215.83</v>
      </c>
      <c r="F58" s="44">
        <f t="shared" si="24"/>
        <v>1215.83</v>
      </c>
      <c r="G58" s="45">
        <f t="shared" si="24"/>
        <v>1215.83</v>
      </c>
      <c r="H58" s="24"/>
      <c r="I58" s="39"/>
      <c r="J58" s="24"/>
      <c r="K58" s="24"/>
      <c r="L58" s="24"/>
      <c r="M58" s="24"/>
      <c r="N58" s="24"/>
    </row>
    <row r="59" spans="1:14" ht="12.75" hidden="1" customHeight="1" outlineLevel="1" x14ac:dyDescent="0.25">
      <c r="A59" s="41" t="s">
        <v>170</v>
      </c>
      <c r="B59" s="42" t="s">
        <v>90</v>
      </c>
      <c r="C59" s="43" t="s">
        <v>79</v>
      </c>
      <c r="D59" s="44">
        <f>D$15</f>
        <v>1071.42</v>
      </c>
      <c r="E59" s="44">
        <f t="shared" ref="E59:G59" si="25">E$15</f>
        <v>1716.97</v>
      </c>
      <c r="F59" s="44">
        <f t="shared" si="25"/>
        <v>2222.89</v>
      </c>
      <c r="G59" s="45">
        <f t="shared" si="25"/>
        <v>3559.77</v>
      </c>
      <c r="H59" s="24"/>
      <c r="I59" s="39"/>
      <c r="J59" s="24"/>
      <c r="K59" s="24"/>
      <c r="L59" s="24"/>
      <c r="M59" s="24"/>
      <c r="N59" s="24"/>
    </row>
    <row r="60" spans="1:14" ht="12.75" hidden="1" customHeight="1" outlineLevel="1" x14ac:dyDescent="0.25">
      <c r="A60" s="41" t="s">
        <v>171</v>
      </c>
      <c r="B60" s="42" t="s">
        <v>83</v>
      </c>
      <c r="C60" s="43" t="s">
        <v>79</v>
      </c>
      <c r="D60" s="44">
        <f>$D$16</f>
        <v>4.1900000000000004</v>
      </c>
      <c r="E60" s="44">
        <f>$E$16</f>
        <v>4.1900000000000004</v>
      </c>
      <c r="F60" s="44">
        <f>$F$16</f>
        <v>4.1900000000000004</v>
      </c>
      <c r="G60" s="45">
        <f>$G$16</f>
        <v>4.1900000000000004</v>
      </c>
      <c r="H60" s="24"/>
      <c r="I60" s="39"/>
      <c r="J60" s="24"/>
      <c r="K60" s="24"/>
      <c r="L60" s="24"/>
      <c r="M60" s="24"/>
      <c r="N60" s="24"/>
    </row>
    <row r="61" spans="1:14" ht="12.75" hidden="1" customHeight="1" outlineLevel="1" x14ac:dyDescent="0.25">
      <c r="A61" s="41" t="s">
        <v>172</v>
      </c>
      <c r="B61" s="42" t="s">
        <v>81</v>
      </c>
      <c r="C61" s="43" t="s">
        <v>79</v>
      </c>
      <c r="D61" s="44">
        <v>216.36</v>
      </c>
      <c r="E61" s="44">
        <f>D61</f>
        <v>216.36</v>
      </c>
      <c r="F61" s="44">
        <f>D61</f>
        <v>216.36</v>
      </c>
      <c r="G61" s="45">
        <f>D61</f>
        <v>216.36</v>
      </c>
      <c r="H61" s="24"/>
      <c r="I61" s="39"/>
      <c r="J61" s="24"/>
      <c r="K61" s="24"/>
      <c r="L61" s="24"/>
      <c r="M61" s="24"/>
      <c r="N61" s="24"/>
    </row>
    <row r="62" spans="1:14" ht="12.75" customHeight="1" collapsed="1" thickBot="1" x14ac:dyDescent="0.3">
      <c r="A62" s="88" t="s">
        <v>173</v>
      </c>
      <c r="B62" s="89" t="s">
        <v>144</v>
      </c>
      <c r="C62" s="90" t="s">
        <v>76</v>
      </c>
      <c r="D62" s="91">
        <f>ROUND(((D63+D64+D66+D65)/1000),5)</f>
        <v>6.0946600000000002</v>
      </c>
      <c r="E62" s="91">
        <f t="shared" ref="E62:G62" si="26">ROUND(((E63+E64+E66+E65)/1000),5)</f>
        <v>6.7402100000000003</v>
      </c>
      <c r="F62" s="91">
        <f t="shared" si="26"/>
        <v>7.24613</v>
      </c>
      <c r="G62" s="92">
        <f t="shared" si="26"/>
        <v>8.5830099999999998</v>
      </c>
      <c r="H62" s="24"/>
      <c r="I62" s="39"/>
      <c r="J62" s="24"/>
      <c r="K62" s="24"/>
      <c r="L62" s="24"/>
      <c r="M62" s="24"/>
      <c r="N62" s="24"/>
    </row>
    <row r="63" spans="1:14" ht="12.75" hidden="1" customHeight="1" outlineLevel="1" x14ac:dyDescent="0.25">
      <c r="A63" s="41" t="s">
        <v>174</v>
      </c>
      <c r="B63" s="42" t="s">
        <v>78</v>
      </c>
      <c r="C63" s="43" t="s">
        <v>79</v>
      </c>
      <c r="D63" s="44">
        <f>D$35</f>
        <v>4802.6899999999996</v>
      </c>
      <c r="E63" s="44">
        <f t="shared" ref="E63:G63" si="27">E$35</f>
        <v>4802.6899999999996</v>
      </c>
      <c r="F63" s="44">
        <f t="shared" si="27"/>
        <v>4802.6899999999996</v>
      </c>
      <c r="G63" s="45">
        <f t="shared" si="27"/>
        <v>4802.6899999999996</v>
      </c>
      <c r="H63" s="24"/>
      <c r="I63" s="39"/>
      <c r="J63" s="24"/>
      <c r="K63" s="24"/>
      <c r="L63" s="24"/>
      <c r="M63" s="24"/>
      <c r="N63" s="24"/>
    </row>
    <row r="64" spans="1:14" ht="12.75" hidden="1" customHeight="1" outlineLevel="1" x14ac:dyDescent="0.25">
      <c r="A64" s="41" t="s">
        <v>175</v>
      </c>
      <c r="B64" s="42" t="s">
        <v>90</v>
      </c>
      <c r="C64" s="43" t="s">
        <v>79</v>
      </c>
      <c r="D64" s="44">
        <f>D$15</f>
        <v>1071.42</v>
      </c>
      <c r="E64" s="44">
        <f t="shared" ref="E64:G64" si="28">E$15</f>
        <v>1716.97</v>
      </c>
      <c r="F64" s="44">
        <f t="shared" si="28"/>
        <v>2222.89</v>
      </c>
      <c r="G64" s="45">
        <f t="shared" si="28"/>
        <v>3559.77</v>
      </c>
      <c r="H64" s="24"/>
      <c r="I64" s="39"/>
      <c r="J64" s="24"/>
      <c r="K64" s="24"/>
      <c r="L64" s="24"/>
      <c r="M64" s="24"/>
      <c r="N64" s="24"/>
    </row>
    <row r="65" spans="1:14" ht="12.75" hidden="1" customHeight="1" outlineLevel="1" x14ac:dyDescent="0.25">
      <c r="A65" s="41" t="s">
        <v>176</v>
      </c>
      <c r="B65" s="42" t="s">
        <v>83</v>
      </c>
      <c r="C65" s="43" t="s">
        <v>79</v>
      </c>
      <c r="D65" s="44">
        <f>$D$16</f>
        <v>4.1900000000000004</v>
      </c>
      <c r="E65" s="44">
        <f>$E$16</f>
        <v>4.1900000000000004</v>
      </c>
      <c r="F65" s="44">
        <f>$F$16</f>
        <v>4.1900000000000004</v>
      </c>
      <c r="G65" s="45">
        <f>$G$16</f>
        <v>4.1900000000000004</v>
      </c>
      <c r="H65" s="24"/>
      <c r="I65" s="39"/>
      <c r="J65" s="24"/>
      <c r="K65" s="24"/>
      <c r="L65" s="24"/>
      <c r="M65" s="24"/>
      <c r="N65" s="24"/>
    </row>
    <row r="66" spans="1:14" ht="12.75" hidden="1" customHeight="1" outlineLevel="1" thickBot="1" x14ac:dyDescent="0.3">
      <c r="A66" s="47" t="s">
        <v>177</v>
      </c>
      <c r="B66" s="48" t="s">
        <v>81</v>
      </c>
      <c r="C66" s="49" t="s">
        <v>79</v>
      </c>
      <c r="D66" s="50">
        <v>216.36</v>
      </c>
      <c r="E66" s="44">
        <f>D66</f>
        <v>216.36</v>
      </c>
      <c r="F66" s="44">
        <f>D66</f>
        <v>216.36</v>
      </c>
      <c r="G66" s="45">
        <f>D66</f>
        <v>216.36</v>
      </c>
      <c r="H66" s="24"/>
      <c r="I66" s="39"/>
      <c r="J66" s="24"/>
      <c r="K66" s="24"/>
      <c r="L66" s="24"/>
      <c r="M66" s="24"/>
      <c r="N66" s="24"/>
    </row>
    <row r="67" spans="1:14" ht="30" customHeight="1" collapsed="1" thickBot="1" x14ac:dyDescent="0.3">
      <c r="A67" s="96" t="s">
        <v>178</v>
      </c>
      <c r="B67" s="164" t="s">
        <v>179</v>
      </c>
      <c r="C67" s="165"/>
      <c r="D67" s="165"/>
      <c r="E67" s="165"/>
      <c r="F67" s="165"/>
      <c r="G67" s="166"/>
      <c r="H67" s="24"/>
      <c r="I67" s="39"/>
      <c r="J67" s="24"/>
      <c r="K67" s="24"/>
      <c r="L67" s="24"/>
      <c r="M67" s="24"/>
      <c r="N67" s="24"/>
    </row>
    <row r="68" spans="1:14" x14ac:dyDescent="0.25">
      <c r="A68" s="97" t="s">
        <v>180</v>
      </c>
      <c r="B68" s="158" t="s">
        <v>117</v>
      </c>
      <c r="C68" s="159"/>
      <c r="D68" s="159"/>
      <c r="E68" s="159"/>
      <c r="F68" s="159"/>
      <c r="G68" s="160"/>
      <c r="H68" s="24"/>
      <c r="I68" s="39"/>
      <c r="J68" s="24"/>
      <c r="K68" s="24"/>
      <c r="L68" s="24"/>
      <c r="M68" s="24"/>
      <c r="N68" s="24"/>
    </row>
    <row r="69" spans="1:14" ht="12.75" customHeight="1" x14ac:dyDescent="0.25">
      <c r="A69" s="88" t="s">
        <v>181</v>
      </c>
      <c r="B69" s="89" t="s">
        <v>119</v>
      </c>
      <c r="C69" s="90" t="s">
        <v>76</v>
      </c>
      <c r="D69" s="91">
        <f>ROUND(((D70+D71+D73+D72)/1000),5)</f>
        <v>2.4016700000000002</v>
      </c>
      <c r="E69" s="91">
        <f t="shared" ref="E69:G69" si="29">ROUND(((E70+E71+E73+E72)/1000),5)</f>
        <v>3.0472199999999998</v>
      </c>
      <c r="F69" s="91">
        <f t="shared" si="29"/>
        <v>3.55314</v>
      </c>
      <c r="G69" s="92">
        <f t="shared" si="29"/>
        <v>4.8900199999999998</v>
      </c>
      <c r="H69" s="24"/>
      <c r="I69" s="39"/>
      <c r="J69" s="24"/>
      <c r="K69" s="24"/>
      <c r="L69" s="24"/>
      <c r="M69" s="24"/>
      <c r="N69" s="24"/>
    </row>
    <row r="70" spans="1:14" ht="12.75" hidden="1" customHeight="1" outlineLevel="1" x14ac:dyDescent="0.25">
      <c r="A70" s="41" t="s">
        <v>182</v>
      </c>
      <c r="B70" s="42" t="s">
        <v>78</v>
      </c>
      <c r="C70" s="43" t="s">
        <v>79</v>
      </c>
      <c r="D70" s="44">
        <f t="shared" ref="D70:F70" si="30">D$14</f>
        <v>1215.83</v>
      </c>
      <c r="E70" s="44">
        <f t="shared" si="30"/>
        <v>1215.83</v>
      </c>
      <c r="F70" s="44">
        <f t="shared" si="30"/>
        <v>1215.83</v>
      </c>
      <c r="G70" s="45">
        <f>G$14</f>
        <v>1215.83</v>
      </c>
      <c r="H70" s="24"/>
      <c r="I70" s="39"/>
      <c r="J70" s="24"/>
      <c r="K70" s="24"/>
      <c r="L70" s="24"/>
      <c r="M70" s="24"/>
      <c r="N70" s="24"/>
    </row>
    <row r="71" spans="1:14" ht="12.75" hidden="1" customHeight="1" outlineLevel="1" x14ac:dyDescent="0.25">
      <c r="A71" s="41" t="s">
        <v>183</v>
      </c>
      <c r="B71" s="42" t="s">
        <v>90</v>
      </c>
      <c r="C71" s="43" t="s">
        <v>79</v>
      </c>
      <c r="D71" s="44">
        <f>D$15</f>
        <v>1071.42</v>
      </c>
      <c r="E71" s="44">
        <f t="shared" ref="E71:G71" si="31">E$15</f>
        <v>1716.97</v>
      </c>
      <c r="F71" s="44">
        <f t="shared" si="31"/>
        <v>2222.89</v>
      </c>
      <c r="G71" s="45">
        <f t="shared" si="31"/>
        <v>3559.77</v>
      </c>
      <c r="H71" s="24"/>
      <c r="I71" s="39"/>
      <c r="J71" s="24"/>
      <c r="K71" s="24"/>
      <c r="L71" s="24"/>
      <c r="M71" s="24"/>
      <c r="N71" s="24"/>
    </row>
    <row r="72" spans="1:14" ht="12.75" hidden="1" customHeight="1" outlineLevel="1" x14ac:dyDescent="0.25">
      <c r="A72" s="41" t="s">
        <v>184</v>
      </c>
      <c r="B72" s="42" t="s">
        <v>83</v>
      </c>
      <c r="C72" s="43" t="s">
        <v>79</v>
      </c>
      <c r="D72" s="44">
        <f>$D$16</f>
        <v>4.1900000000000004</v>
      </c>
      <c r="E72" s="44">
        <f>$E$16</f>
        <v>4.1900000000000004</v>
      </c>
      <c r="F72" s="44">
        <f>$F$16</f>
        <v>4.1900000000000004</v>
      </c>
      <c r="G72" s="45">
        <f>$G$16</f>
        <v>4.1900000000000004</v>
      </c>
      <c r="H72" s="24"/>
      <c r="I72" s="39"/>
      <c r="J72" s="24"/>
      <c r="K72" s="24"/>
      <c r="L72" s="24"/>
      <c r="M72" s="24"/>
      <c r="N72" s="24"/>
    </row>
    <row r="73" spans="1:14" ht="12.75" hidden="1" customHeight="1" outlineLevel="1" x14ac:dyDescent="0.25">
      <c r="A73" s="41" t="s">
        <v>185</v>
      </c>
      <c r="B73" s="42" t="s">
        <v>81</v>
      </c>
      <c r="C73" s="43" t="s">
        <v>79</v>
      </c>
      <c r="D73" s="44">
        <v>110.23</v>
      </c>
      <c r="E73" s="44">
        <f>D73</f>
        <v>110.23</v>
      </c>
      <c r="F73" s="44">
        <f>D73</f>
        <v>110.23</v>
      </c>
      <c r="G73" s="45">
        <f>D73</f>
        <v>110.23</v>
      </c>
      <c r="H73" s="24"/>
      <c r="I73" s="39"/>
      <c r="J73" s="24"/>
      <c r="K73" s="24"/>
      <c r="L73" s="24"/>
      <c r="M73" s="24"/>
      <c r="N73" s="24"/>
    </row>
    <row r="74" spans="1:14" ht="12.75" customHeight="1" collapsed="1" x14ac:dyDescent="0.25">
      <c r="A74" s="88" t="s">
        <v>186</v>
      </c>
      <c r="B74" s="89" t="s">
        <v>125</v>
      </c>
      <c r="C74" s="90" t="s">
        <v>76</v>
      </c>
      <c r="D74" s="91">
        <f>ROUND(((D75+D76+D78+D77)/1000),5)</f>
        <v>4.3563000000000001</v>
      </c>
      <c r="E74" s="91">
        <f t="shared" ref="E74:G74" si="32">ROUND(((E75+E76+E78+E77)/1000),5)</f>
        <v>5.0018500000000001</v>
      </c>
      <c r="F74" s="91">
        <f t="shared" si="32"/>
        <v>5.5077699999999998</v>
      </c>
      <c r="G74" s="92">
        <f t="shared" si="32"/>
        <v>6.8446499999999997</v>
      </c>
      <c r="H74" s="24"/>
      <c r="I74" s="39"/>
      <c r="J74" s="24"/>
      <c r="K74" s="24"/>
      <c r="L74" s="24"/>
      <c r="M74" s="24"/>
      <c r="N74" s="24"/>
    </row>
    <row r="75" spans="1:14" ht="12.75" hidden="1" customHeight="1" outlineLevel="1" x14ac:dyDescent="0.25">
      <c r="A75" s="41" t="s">
        <v>187</v>
      </c>
      <c r="B75" s="42" t="s">
        <v>78</v>
      </c>
      <c r="C75" s="43" t="s">
        <v>79</v>
      </c>
      <c r="D75" s="44">
        <f>D$19</f>
        <v>3170.46</v>
      </c>
      <c r="E75" s="44">
        <f t="shared" ref="E75:G75" si="33">E$19</f>
        <v>3170.46</v>
      </c>
      <c r="F75" s="44">
        <f t="shared" si="33"/>
        <v>3170.46</v>
      </c>
      <c r="G75" s="45">
        <f t="shared" si="33"/>
        <v>3170.46</v>
      </c>
      <c r="H75" s="24"/>
      <c r="I75" s="39"/>
      <c r="J75" s="24"/>
      <c r="K75" s="24"/>
      <c r="L75" s="24"/>
      <c r="M75" s="24"/>
      <c r="N75" s="24"/>
    </row>
    <row r="76" spans="1:14" ht="12.75" hidden="1" customHeight="1" outlineLevel="1" x14ac:dyDescent="0.25">
      <c r="A76" s="41" t="s">
        <v>188</v>
      </c>
      <c r="B76" s="42" t="s">
        <v>90</v>
      </c>
      <c r="C76" s="43" t="s">
        <v>79</v>
      </c>
      <c r="D76" s="44">
        <f>D$15</f>
        <v>1071.42</v>
      </c>
      <c r="E76" s="44">
        <f t="shared" ref="E76:G76" si="34">E$15</f>
        <v>1716.97</v>
      </c>
      <c r="F76" s="44">
        <f t="shared" si="34"/>
        <v>2222.89</v>
      </c>
      <c r="G76" s="45">
        <f t="shared" si="34"/>
        <v>3559.77</v>
      </c>
      <c r="H76" s="24"/>
      <c r="I76" s="39"/>
      <c r="J76" s="24"/>
      <c r="K76" s="24"/>
      <c r="L76" s="24"/>
      <c r="M76" s="24"/>
      <c r="N76" s="24"/>
    </row>
    <row r="77" spans="1:14" ht="12.75" hidden="1" customHeight="1" outlineLevel="1" x14ac:dyDescent="0.25">
      <c r="A77" s="41" t="s">
        <v>189</v>
      </c>
      <c r="B77" s="42" t="s">
        <v>83</v>
      </c>
      <c r="C77" s="43" t="s">
        <v>79</v>
      </c>
      <c r="D77" s="44">
        <f>$D$16</f>
        <v>4.1900000000000004</v>
      </c>
      <c r="E77" s="44">
        <f>$E$16</f>
        <v>4.1900000000000004</v>
      </c>
      <c r="F77" s="44">
        <f>$F$16</f>
        <v>4.1900000000000004</v>
      </c>
      <c r="G77" s="45">
        <f>$G$16</f>
        <v>4.1900000000000004</v>
      </c>
      <c r="H77" s="24"/>
      <c r="I77" s="39"/>
      <c r="J77" s="24"/>
      <c r="K77" s="24"/>
      <c r="L77" s="24"/>
      <c r="M77" s="24"/>
      <c r="N77" s="24"/>
    </row>
    <row r="78" spans="1:14" ht="12.75" hidden="1" customHeight="1" outlineLevel="1" x14ac:dyDescent="0.25">
      <c r="A78" s="41" t="s">
        <v>190</v>
      </c>
      <c r="B78" s="42" t="s">
        <v>81</v>
      </c>
      <c r="C78" s="43" t="s">
        <v>79</v>
      </c>
      <c r="D78" s="44">
        <v>110.23</v>
      </c>
      <c r="E78" s="44">
        <f>D78</f>
        <v>110.23</v>
      </c>
      <c r="F78" s="44">
        <f>D78</f>
        <v>110.23</v>
      </c>
      <c r="G78" s="45">
        <f>D78</f>
        <v>110.23</v>
      </c>
      <c r="H78" s="24"/>
      <c r="I78" s="39"/>
      <c r="J78" s="24"/>
      <c r="K78" s="24"/>
      <c r="L78" s="24"/>
      <c r="M78" s="24"/>
      <c r="N78" s="24"/>
    </row>
    <row r="79" spans="1:14" ht="12.75" customHeight="1" collapsed="1" thickBot="1" x14ac:dyDescent="0.3">
      <c r="A79" s="88" t="s">
        <v>191</v>
      </c>
      <c r="B79" s="89" t="s">
        <v>131</v>
      </c>
      <c r="C79" s="90" t="s">
        <v>76</v>
      </c>
      <c r="D79" s="93">
        <f>ROUND(((D80+D81+D83+D82)/1000),5)</f>
        <v>9.2813199999999991</v>
      </c>
      <c r="E79" s="93">
        <f t="shared" ref="E79:G79" si="35">ROUND(((E80+E81+E83+E82)/1000),5)</f>
        <v>9.9268699999999992</v>
      </c>
      <c r="F79" s="93">
        <f t="shared" si="35"/>
        <v>10.432790000000001</v>
      </c>
      <c r="G79" s="94">
        <f t="shared" si="35"/>
        <v>11.76967</v>
      </c>
      <c r="H79" s="24"/>
      <c r="I79" s="39"/>
      <c r="J79" s="24"/>
      <c r="K79" s="24"/>
      <c r="L79" s="24"/>
      <c r="M79" s="24"/>
      <c r="N79" s="24"/>
    </row>
    <row r="80" spans="1:14" ht="12.75" hidden="1" customHeight="1" outlineLevel="1" x14ac:dyDescent="0.25">
      <c r="A80" s="41" t="s">
        <v>192</v>
      </c>
      <c r="B80" s="42" t="s">
        <v>78</v>
      </c>
      <c r="C80" s="43" t="s">
        <v>79</v>
      </c>
      <c r="D80" s="44">
        <f>D$24</f>
        <v>8095.48</v>
      </c>
      <c r="E80" s="44">
        <f t="shared" ref="E80:G80" si="36">E$24</f>
        <v>8095.48</v>
      </c>
      <c r="F80" s="44">
        <f t="shared" si="36"/>
        <v>8095.48</v>
      </c>
      <c r="G80" s="45">
        <f t="shared" si="36"/>
        <v>8095.48</v>
      </c>
      <c r="H80" s="24"/>
      <c r="I80" s="39"/>
      <c r="J80" s="24"/>
      <c r="K80" s="24"/>
      <c r="L80" s="24"/>
      <c r="M80" s="24"/>
      <c r="N80" s="24"/>
    </row>
    <row r="81" spans="1:14" ht="12.75" hidden="1" customHeight="1" outlineLevel="1" x14ac:dyDescent="0.25">
      <c r="A81" s="41" t="s">
        <v>193</v>
      </c>
      <c r="B81" s="42" t="s">
        <v>90</v>
      </c>
      <c r="C81" s="43" t="s">
        <v>79</v>
      </c>
      <c r="D81" s="44">
        <f>D$15</f>
        <v>1071.42</v>
      </c>
      <c r="E81" s="44">
        <f t="shared" ref="E81:G81" si="37">E$15</f>
        <v>1716.97</v>
      </c>
      <c r="F81" s="44">
        <f t="shared" si="37"/>
        <v>2222.89</v>
      </c>
      <c r="G81" s="45">
        <f t="shared" si="37"/>
        <v>3559.77</v>
      </c>
      <c r="H81" s="24"/>
      <c r="I81" s="39"/>
      <c r="J81" s="24"/>
      <c r="K81" s="24"/>
      <c r="L81" s="24"/>
      <c r="M81" s="24"/>
      <c r="N81" s="24"/>
    </row>
    <row r="82" spans="1:14" ht="12.75" hidden="1" customHeight="1" outlineLevel="1" x14ac:dyDescent="0.25">
      <c r="A82" s="41" t="s">
        <v>194</v>
      </c>
      <c r="B82" s="42" t="s">
        <v>83</v>
      </c>
      <c r="C82" s="43" t="s">
        <v>79</v>
      </c>
      <c r="D82" s="44">
        <f>$D$16</f>
        <v>4.1900000000000004</v>
      </c>
      <c r="E82" s="44">
        <f>$E$16</f>
        <v>4.1900000000000004</v>
      </c>
      <c r="F82" s="44">
        <f>$F$16</f>
        <v>4.1900000000000004</v>
      </c>
      <c r="G82" s="45">
        <f>$G$16</f>
        <v>4.1900000000000004</v>
      </c>
      <c r="H82" s="24"/>
      <c r="I82" s="39"/>
      <c r="J82" s="24"/>
      <c r="K82" s="24"/>
      <c r="L82" s="24"/>
      <c r="M82" s="24"/>
      <c r="N82" s="24"/>
    </row>
    <row r="83" spans="1:14" ht="12.75" hidden="1" customHeight="1" outlineLevel="1" thickBot="1" x14ac:dyDescent="0.3">
      <c r="A83" s="47" t="s">
        <v>195</v>
      </c>
      <c r="B83" s="48" t="s">
        <v>81</v>
      </c>
      <c r="C83" s="49" t="s">
        <v>79</v>
      </c>
      <c r="D83" s="50">
        <v>110.23</v>
      </c>
      <c r="E83" s="44">
        <f>D83</f>
        <v>110.23</v>
      </c>
      <c r="F83" s="44">
        <f>D83</f>
        <v>110.23</v>
      </c>
      <c r="G83" s="45">
        <f>D83</f>
        <v>110.23</v>
      </c>
      <c r="H83" s="24"/>
      <c r="I83" s="39"/>
      <c r="J83" s="24"/>
      <c r="K83" s="24"/>
      <c r="L83" s="24"/>
      <c r="M83" s="24"/>
      <c r="N83" s="24"/>
    </row>
    <row r="84" spans="1:14" ht="12.75" customHeight="1" collapsed="1" x14ac:dyDescent="0.25">
      <c r="A84" s="95" t="s">
        <v>196</v>
      </c>
      <c r="B84" s="161" t="s">
        <v>137</v>
      </c>
      <c r="C84" s="162"/>
      <c r="D84" s="162"/>
      <c r="E84" s="162"/>
      <c r="F84" s="162"/>
      <c r="G84" s="163"/>
      <c r="H84" s="24"/>
      <c r="I84" s="39"/>
      <c r="J84" s="24"/>
      <c r="K84" s="24"/>
      <c r="L84" s="24"/>
      <c r="M84" s="24"/>
      <c r="N84" s="24"/>
    </row>
    <row r="85" spans="1:14" ht="12.75" customHeight="1" x14ac:dyDescent="0.25">
      <c r="A85" s="88" t="s">
        <v>197</v>
      </c>
      <c r="B85" s="89" t="s">
        <v>119</v>
      </c>
      <c r="C85" s="90" t="s">
        <v>76</v>
      </c>
      <c r="D85" s="91">
        <f>ROUND(((D86+D87+D89+D88)/1000),5)</f>
        <v>2.4016700000000002</v>
      </c>
      <c r="E85" s="91">
        <f t="shared" ref="E85:G85" si="38">ROUND(((E86+E87+E89+E88)/1000),5)</f>
        <v>3.0472199999999998</v>
      </c>
      <c r="F85" s="91">
        <f t="shared" si="38"/>
        <v>3.55314</v>
      </c>
      <c r="G85" s="92">
        <f t="shared" si="38"/>
        <v>4.8900199999999998</v>
      </c>
      <c r="H85" s="24"/>
      <c r="I85" s="39"/>
      <c r="J85" s="24"/>
      <c r="K85" s="24"/>
      <c r="L85" s="24"/>
      <c r="M85" s="24"/>
      <c r="N85" s="24"/>
    </row>
    <row r="86" spans="1:14" ht="12.75" hidden="1" customHeight="1" outlineLevel="1" x14ac:dyDescent="0.25">
      <c r="A86" s="41" t="s">
        <v>198</v>
      </c>
      <c r="B86" s="42" t="s">
        <v>78</v>
      </c>
      <c r="C86" s="43" t="s">
        <v>79</v>
      </c>
      <c r="D86" s="44">
        <f>D$30</f>
        <v>1215.83</v>
      </c>
      <c r="E86" s="44">
        <f t="shared" ref="E86:G86" si="39">E$30</f>
        <v>1215.83</v>
      </c>
      <c r="F86" s="44">
        <f t="shared" si="39"/>
        <v>1215.83</v>
      </c>
      <c r="G86" s="45">
        <f t="shared" si="39"/>
        <v>1215.83</v>
      </c>
      <c r="H86" s="24"/>
      <c r="I86" s="39"/>
      <c r="J86" s="24"/>
      <c r="K86" s="24"/>
      <c r="L86" s="24"/>
      <c r="M86" s="24"/>
      <c r="N86" s="24"/>
    </row>
    <row r="87" spans="1:14" ht="12.75" hidden="1" customHeight="1" outlineLevel="1" x14ac:dyDescent="0.25">
      <c r="A87" s="41" t="s">
        <v>199</v>
      </c>
      <c r="B87" s="42" t="s">
        <v>90</v>
      </c>
      <c r="C87" s="43" t="s">
        <v>79</v>
      </c>
      <c r="D87" s="44">
        <f>D$15</f>
        <v>1071.42</v>
      </c>
      <c r="E87" s="44">
        <f t="shared" ref="E87:G87" si="40">E$15</f>
        <v>1716.97</v>
      </c>
      <c r="F87" s="44">
        <f t="shared" si="40"/>
        <v>2222.89</v>
      </c>
      <c r="G87" s="45">
        <f t="shared" si="40"/>
        <v>3559.77</v>
      </c>
      <c r="H87" s="24"/>
      <c r="I87" s="39"/>
      <c r="J87" s="24"/>
      <c r="K87" s="24"/>
      <c r="L87" s="24"/>
      <c r="M87" s="24"/>
      <c r="N87" s="24"/>
    </row>
    <row r="88" spans="1:14" ht="12.75" hidden="1" customHeight="1" outlineLevel="1" x14ac:dyDescent="0.25">
      <c r="A88" s="41" t="s">
        <v>200</v>
      </c>
      <c r="B88" s="42" t="s">
        <v>83</v>
      </c>
      <c r="C88" s="43" t="s">
        <v>79</v>
      </c>
      <c r="D88" s="44">
        <f>$D$16</f>
        <v>4.1900000000000004</v>
      </c>
      <c r="E88" s="44">
        <f>$E$16</f>
        <v>4.1900000000000004</v>
      </c>
      <c r="F88" s="44">
        <f>$F$16</f>
        <v>4.1900000000000004</v>
      </c>
      <c r="G88" s="45">
        <f>$G$16</f>
        <v>4.1900000000000004</v>
      </c>
      <c r="H88" s="24"/>
      <c r="I88" s="39"/>
      <c r="J88" s="24"/>
      <c r="K88" s="24"/>
      <c r="L88" s="24"/>
      <c r="M88" s="24"/>
      <c r="N88" s="24"/>
    </row>
    <row r="89" spans="1:14" ht="12.75" hidden="1" customHeight="1" outlineLevel="1" x14ac:dyDescent="0.25">
      <c r="A89" s="41" t="s">
        <v>201</v>
      </c>
      <c r="B89" s="42" t="s">
        <v>81</v>
      </c>
      <c r="C89" s="43" t="s">
        <v>79</v>
      </c>
      <c r="D89" s="44">
        <v>110.23</v>
      </c>
      <c r="E89" s="44">
        <f>D89</f>
        <v>110.23</v>
      </c>
      <c r="F89" s="44">
        <f>D89</f>
        <v>110.23</v>
      </c>
      <c r="G89" s="45">
        <f>D89</f>
        <v>110.23</v>
      </c>
      <c r="H89" s="24"/>
      <c r="I89" s="39"/>
      <c r="J89" s="24"/>
      <c r="K89" s="24"/>
      <c r="L89" s="24"/>
      <c r="M89" s="24"/>
      <c r="N89" s="24"/>
    </row>
    <row r="90" spans="1:14" ht="12.75" customHeight="1" collapsed="1" thickBot="1" x14ac:dyDescent="0.3">
      <c r="A90" s="88" t="s">
        <v>202</v>
      </c>
      <c r="B90" s="89" t="s">
        <v>144</v>
      </c>
      <c r="C90" s="90" t="s">
        <v>76</v>
      </c>
      <c r="D90" s="91">
        <f>ROUND(((D91+D92+D94+D93)/1000),5)</f>
        <v>5.9885299999999999</v>
      </c>
      <c r="E90" s="91">
        <f t="shared" ref="E90:G90" si="41">ROUND(((E91+E92+E94+E93)/1000),5)</f>
        <v>6.63408</v>
      </c>
      <c r="F90" s="91">
        <f t="shared" si="41"/>
        <v>7.14</v>
      </c>
      <c r="G90" s="92">
        <f t="shared" si="41"/>
        <v>8.4768799999999995</v>
      </c>
      <c r="H90" s="24"/>
      <c r="I90" s="39"/>
      <c r="J90" s="24"/>
      <c r="K90" s="24"/>
      <c r="L90" s="24"/>
      <c r="M90" s="24"/>
      <c r="N90" s="24"/>
    </row>
    <row r="91" spans="1:14" ht="12.75" hidden="1" customHeight="1" outlineLevel="1" x14ac:dyDescent="0.25">
      <c r="A91" s="41" t="s">
        <v>203</v>
      </c>
      <c r="B91" s="42" t="s">
        <v>78</v>
      </c>
      <c r="C91" s="43" t="s">
        <v>79</v>
      </c>
      <c r="D91" s="44">
        <f>D$35</f>
        <v>4802.6899999999996</v>
      </c>
      <c r="E91" s="44">
        <f t="shared" ref="E91:G91" si="42">E$35</f>
        <v>4802.6899999999996</v>
      </c>
      <c r="F91" s="44">
        <f t="shared" si="42"/>
        <v>4802.6899999999996</v>
      </c>
      <c r="G91" s="45">
        <f t="shared" si="42"/>
        <v>4802.6899999999996</v>
      </c>
      <c r="H91" s="24"/>
      <c r="I91" s="39"/>
      <c r="J91" s="24"/>
      <c r="K91" s="24"/>
      <c r="L91" s="24"/>
      <c r="M91" s="24"/>
      <c r="N91" s="24"/>
    </row>
    <row r="92" spans="1:14" ht="12.75" hidden="1" customHeight="1" outlineLevel="1" x14ac:dyDescent="0.25">
      <c r="A92" s="41" t="s">
        <v>204</v>
      </c>
      <c r="B92" s="42" t="s">
        <v>90</v>
      </c>
      <c r="C92" s="43" t="s">
        <v>79</v>
      </c>
      <c r="D92" s="44">
        <f>D$15</f>
        <v>1071.42</v>
      </c>
      <c r="E92" s="44">
        <f t="shared" ref="E92:G92" si="43">E$15</f>
        <v>1716.97</v>
      </c>
      <c r="F92" s="44">
        <f t="shared" si="43"/>
        <v>2222.89</v>
      </c>
      <c r="G92" s="45">
        <f t="shared" si="43"/>
        <v>3559.77</v>
      </c>
      <c r="H92" s="24"/>
      <c r="I92" s="39"/>
      <c r="J92" s="24"/>
      <c r="K92" s="24"/>
      <c r="L92" s="24"/>
      <c r="M92" s="24"/>
      <c r="N92" s="24"/>
    </row>
    <row r="93" spans="1:14" ht="12.75" hidden="1" customHeight="1" outlineLevel="1" x14ac:dyDescent="0.25">
      <c r="A93" s="41" t="s">
        <v>205</v>
      </c>
      <c r="B93" s="42" t="s">
        <v>83</v>
      </c>
      <c r="C93" s="43" t="s">
        <v>79</v>
      </c>
      <c r="D93" s="44">
        <f>$D$16</f>
        <v>4.1900000000000004</v>
      </c>
      <c r="E93" s="44">
        <f>$E$16</f>
        <v>4.1900000000000004</v>
      </c>
      <c r="F93" s="44">
        <f>$F$16</f>
        <v>4.1900000000000004</v>
      </c>
      <c r="G93" s="45">
        <f>$G$16</f>
        <v>4.1900000000000004</v>
      </c>
      <c r="H93" s="24"/>
      <c r="I93" s="39"/>
      <c r="J93" s="24"/>
      <c r="K93" s="24"/>
      <c r="L93" s="24"/>
      <c r="M93" s="24"/>
      <c r="N93" s="24"/>
    </row>
    <row r="94" spans="1:14" ht="12.75" hidden="1" customHeight="1" outlineLevel="1" thickBot="1" x14ac:dyDescent="0.3">
      <c r="A94" s="47" t="s">
        <v>206</v>
      </c>
      <c r="B94" s="48" t="s">
        <v>81</v>
      </c>
      <c r="C94" s="49" t="s">
        <v>79</v>
      </c>
      <c r="D94" s="50">
        <v>110.23</v>
      </c>
      <c r="E94" s="50">
        <f>D94</f>
        <v>110.23</v>
      </c>
      <c r="F94" s="50">
        <f>D94</f>
        <v>110.23</v>
      </c>
      <c r="G94" s="51">
        <f>D94</f>
        <v>110.23</v>
      </c>
      <c r="H94" s="24"/>
      <c r="I94" s="39"/>
      <c r="J94" s="24"/>
      <c r="K94" s="24"/>
      <c r="L94" s="24"/>
      <c r="M94" s="24"/>
      <c r="N94" s="24"/>
    </row>
    <row r="95" spans="1:14" ht="12.75" customHeight="1" collapsed="1" x14ac:dyDescent="0.25">
      <c r="A95" s="141" t="s">
        <v>84</v>
      </c>
      <c r="B95" s="141"/>
      <c r="C95" s="52"/>
      <c r="D95" s="52"/>
      <c r="E95" s="52"/>
      <c r="F95" s="52"/>
      <c r="G95" s="52"/>
      <c r="H95" s="24"/>
      <c r="I95" s="39"/>
    </row>
    <row r="96" spans="1:14" ht="13.5" customHeight="1" x14ac:dyDescent="0.25">
      <c r="A96" s="142" t="s">
        <v>3163</v>
      </c>
      <c r="B96" s="142"/>
      <c r="C96" s="142"/>
      <c r="D96" s="142"/>
      <c r="E96" s="142"/>
      <c r="F96" s="142"/>
      <c r="G96" s="142"/>
      <c r="H96" s="24"/>
      <c r="I96" s="39"/>
    </row>
    <row r="97" spans="1:14" x14ac:dyDescent="0.25">
      <c r="A97" s="142"/>
      <c r="B97" s="142"/>
      <c r="C97" s="142"/>
      <c r="D97" s="142"/>
      <c r="E97" s="142"/>
      <c r="F97" s="142"/>
      <c r="G97" s="142"/>
      <c r="H97" s="24"/>
      <c r="I97" s="24"/>
      <c r="J97" s="24"/>
      <c r="K97" s="24"/>
      <c r="L97" s="24"/>
      <c r="M97" s="24"/>
      <c r="N97" s="24"/>
    </row>
    <row r="98" spans="1:14" x14ac:dyDescent="0.25">
      <c r="A98" s="54"/>
      <c r="B98" s="55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</row>
    <row r="99" spans="1:14" x14ac:dyDescent="0.25">
      <c r="A99" s="54"/>
      <c r="B99" s="56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</row>
    <row r="100" spans="1:14" ht="16.5" customHeight="1" x14ac:dyDescent="0.25"/>
    <row r="101" spans="1:14" x14ac:dyDescent="0.25">
      <c r="A101" s="24"/>
      <c r="B101" s="24"/>
      <c r="C101" s="2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24"/>
    </row>
    <row r="102" spans="1:14" x14ac:dyDescent="0.25">
      <c r="A102" s="24"/>
      <c r="B102" s="24"/>
      <c r="C102" s="24"/>
      <c r="D102" s="59"/>
      <c r="E102" s="59"/>
      <c r="F102" s="59"/>
      <c r="G102" s="59"/>
      <c r="H102" s="59"/>
      <c r="I102" s="60"/>
      <c r="J102" s="60"/>
      <c r="K102" s="60"/>
      <c r="L102" s="60"/>
      <c r="M102" s="60"/>
      <c r="N102" s="59"/>
    </row>
    <row r="103" spans="1:14" x14ac:dyDescent="0.25">
      <c r="A103" s="24"/>
      <c r="B103" s="24"/>
      <c r="C103" s="24"/>
      <c r="D103" s="59"/>
      <c r="E103" s="59"/>
      <c r="F103" s="59"/>
      <c r="G103" s="59"/>
      <c r="H103" s="59"/>
      <c r="I103" s="59"/>
      <c r="J103" s="61"/>
      <c r="K103" s="61"/>
      <c r="L103" s="61"/>
      <c r="M103" s="61"/>
      <c r="N103" s="59"/>
    </row>
    <row r="104" spans="1:14" x14ac:dyDescent="0.25">
      <c r="A104" s="24"/>
      <c r="B104" s="24"/>
      <c r="C104" s="24"/>
      <c r="D104" s="24"/>
      <c r="E104" s="24"/>
      <c r="F104" s="24"/>
      <c r="G104" s="24"/>
      <c r="H104" s="24"/>
      <c r="I104" s="24"/>
    </row>
  </sheetData>
  <mergeCells count="20">
    <mergeCell ref="B39:G39"/>
    <mergeCell ref="A1:G1"/>
    <mergeCell ref="A2:G4"/>
    <mergeCell ref="A5:A7"/>
    <mergeCell ref="B5:B7"/>
    <mergeCell ref="C5:C7"/>
    <mergeCell ref="D5:G5"/>
    <mergeCell ref="D6:G6"/>
    <mergeCell ref="B9:G9"/>
    <mergeCell ref="B10:G10"/>
    <mergeCell ref="B11:G11"/>
    <mergeCell ref="B12:G12"/>
    <mergeCell ref="B28:G28"/>
    <mergeCell ref="A96:G97"/>
    <mergeCell ref="B40:G40"/>
    <mergeCell ref="B56:G56"/>
    <mergeCell ref="B67:G67"/>
    <mergeCell ref="B68:G68"/>
    <mergeCell ref="B84:G84"/>
    <mergeCell ref="A95:B95"/>
  </mergeCells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Страница 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D61AD-39D6-4B79-8B3F-8F7426C1D2E1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208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01.07.2023</v>
      </c>
      <c r="C7" s="90" t="s">
        <v>76</v>
      </c>
      <c r="D7" s="91">
        <f>ROUND(((D8+D9+D11+D10)/1000),5)</f>
        <v>2.8818800000000002</v>
      </c>
      <c r="E7" s="91">
        <f>ROUND(((E8+E9+E11+E10)/1000),5)</f>
        <v>2.69482</v>
      </c>
      <c r="F7" s="91">
        <f>ROUND(((F8+F9+F11+F10)/1000),5)</f>
        <v>2.57396</v>
      </c>
      <c r="G7" s="91">
        <f t="shared" ref="G7:AA7" si="0">ROUND(((G8+G9+G11+G10)/1000),5)</f>
        <v>2.4637099999999998</v>
      </c>
      <c r="H7" s="91">
        <f t="shared" si="0"/>
        <v>2.41275</v>
      </c>
      <c r="I7" s="91">
        <f t="shared" si="0"/>
        <v>2.4576799999999999</v>
      </c>
      <c r="J7" s="91">
        <f t="shared" si="0"/>
        <v>2.5171800000000002</v>
      </c>
      <c r="K7" s="91">
        <f t="shared" si="0"/>
        <v>2.8369399999999998</v>
      </c>
      <c r="L7" s="91">
        <f t="shared" si="0"/>
        <v>2.98672</v>
      </c>
      <c r="M7" s="91">
        <f t="shared" si="0"/>
        <v>3.22804</v>
      </c>
      <c r="N7" s="91">
        <f t="shared" si="0"/>
        <v>3.29453</v>
      </c>
      <c r="O7" s="91">
        <f t="shared" si="0"/>
        <v>3.4890099999999999</v>
      </c>
      <c r="P7" s="91">
        <f t="shared" si="0"/>
        <v>3.4887999999999999</v>
      </c>
      <c r="Q7" s="91">
        <f t="shared" si="0"/>
        <v>3.4897200000000002</v>
      </c>
      <c r="R7" s="91">
        <f t="shared" si="0"/>
        <v>3.4895900000000002</v>
      </c>
      <c r="S7" s="91">
        <f t="shared" si="0"/>
        <v>3.4881799999999998</v>
      </c>
      <c r="T7" s="91">
        <f t="shared" si="0"/>
        <v>3.2694299999999998</v>
      </c>
      <c r="U7" s="91">
        <f t="shared" si="0"/>
        <v>3.1431800000000001</v>
      </c>
      <c r="V7" s="91">
        <f t="shared" si="0"/>
        <v>3.0766300000000002</v>
      </c>
      <c r="W7" s="91">
        <f t="shared" si="0"/>
        <v>3.0287899999999999</v>
      </c>
      <c r="X7" s="91">
        <f t="shared" si="0"/>
        <v>3.0293199999999998</v>
      </c>
      <c r="Y7" s="91">
        <f t="shared" si="0"/>
        <v>3.1074600000000001</v>
      </c>
      <c r="Z7" s="91">
        <f t="shared" si="0"/>
        <v>3.0259800000000001</v>
      </c>
      <c r="AA7" s="91">
        <f t="shared" si="0"/>
        <v>2.89839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330.69</v>
      </c>
      <c r="E11" s="44">
        <f>$D$11</f>
        <v>330.69</v>
      </c>
      <c r="F11" s="44">
        <f t="shared" ref="F11:AA11" si="2">$D$11</f>
        <v>330.69</v>
      </c>
      <c r="G11" s="44">
        <f t="shared" si="2"/>
        <v>330.69</v>
      </c>
      <c r="H11" s="44">
        <f t="shared" si="2"/>
        <v>330.69</v>
      </c>
      <c r="I11" s="44">
        <f t="shared" si="2"/>
        <v>330.69</v>
      </c>
      <c r="J11" s="44">
        <f t="shared" si="2"/>
        <v>330.69</v>
      </c>
      <c r="K11" s="44">
        <f t="shared" si="2"/>
        <v>330.69</v>
      </c>
      <c r="L11" s="44">
        <f t="shared" si="2"/>
        <v>330.69</v>
      </c>
      <c r="M11" s="44">
        <f t="shared" si="2"/>
        <v>330.69</v>
      </c>
      <c r="N11" s="44">
        <f t="shared" si="2"/>
        <v>330.69</v>
      </c>
      <c r="O11" s="44">
        <f t="shared" si="2"/>
        <v>330.69</v>
      </c>
      <c r="P11" s="44">
        <f t="shared" si="2"/>
        <v>330.69</v>
      </c>
      <c r="Q11" s="44">
        <f t="shared" si="2"/>
        <v>330.69</v>
      </c>
      <c r="R11" s="44">
        <f t="shared" si="2"/>
        <v>330.69</v>
      </c>
      <c r="S11" s="44">
        <f t="shared" si="2"/>
        <v>330.69</v>
      </c>
      <c r="T11" s="44">
        <f t="shared" si="2"/>
        <v>330.69</v>
      </c>
      <c r="U11" s="44">
        <f t="shared" si="2"/>
        <v>330.69</v>
      </c>
      <c r="V11" s="44">
        <f t="shared" si="2"/>
        <v>330.69</v>
      </c>
      <c r="W11" s="44">
        <f t="shared" si="2"/>
        <v>330.69</v>
      </c>
      <c r="X11" s="44">
        <f t="shared" si="2"/>
        <v>330.69</v>
      </c>
      <c r="Y11" s="44">
        <f t="shared" si="2"/>
        <v>330.69</v>
      </c>
      <c r="Z11" s="44">
        <f t="shared" si="2"/>
        <v>330.69</v>
      </c>
      <c r="AA11" s="44">
        <f t="shared" si="2"/>
        <v>330.69</v>
      </c>
    </row>
    <row r="12" spans="1:27" collapsed="1" x14ac:dyDescent="0.2">
      <c r="A12" s="98" t="s">
        <v>242</v>
      </c>
      <c r="B12" s="28" t="str">
        <f>"02"&amp;"."&amp;$B$662&amp;"."&amp;$B$663</f>
        <v>02.07.2023</v>
      </c>
      <c r="C12" s="90" t="s">
        <v>76</v>
      </c>
      <c r="D12" s="91">
        <f>ROUND(((D13+D14+D16+D15)/1000),5)</f>
        <v>2.73048</v>
      </c>
      <c r="E12" s="91">
        <f>ROUND(((E13+E14+E16+E15)/1000),5)</f>
        <v>2.5189300000000001</v>
      </c>
      <c r="F12" s="91">
        <f>ROUND(((F13+F14+F16+F15)/1000),5)</f>
        <v>2.3928699999999998</v>
      </c>
      <c r="G12" s="91">
        <f t="shared" ref="G12:AA12" si="3">ROUND(((G13+G14+G16+G15)/1000),5)</f>
        <v>2.3294600000000001</v>
      </c>
      <c r="H12" s="91">
        <f t="shared" si="3"/>
        <v>2.2610800000000002</v>
      </c>
      <c r="I12" s="91">
        <f t="shared" si="3"/>
        <v>2.2745000000000002</v>
      </c>
      <c r="J12" s="91">
        <f t="shared" si="3"/>
        <v>2.2342399999999998</v>
      </c>
      <c r="K12" s="91">
        <f t="shared" si="3"/>
        <v>2.4975000000000001</v>
      </c>
      <c r="L12" s="91">
        <f t="shared" si="3"/>
        <v>2.8717000000000001</v>
      </c>
      <c r="M12" s="91">
        <f t="shared" si="3"/>
        <v>3.0864400000000001</v>
      </c>
      <c r="N12" s="91">
        <f t="shared" si="3"/>
        <v>3.2271100000000001</v>
      </c>
      <c r="O12" s="91">
        <f t="shared" si="3"/>
        <v>3.2444700000000002</v>
      </c>
      <c r="P12" s="91">
        <f t="shared" si="3"/>
        <v>3.25101</v>
      </c>
      <c r="Q12" s="91">
        <f t="shared" si="3"/>
        <v>3.2547100000000002</v>
      </c>
      <c r="R12" s="91">
        <f t="shared" si="3"/>
        <v>3.25631</v>
      </c>
      <c r="S12" s="91">
        <f t="shared" si="3"/>
        <v>3.2516400000000001</v>
      </c>
      <c r="T12" s="91">
        <f t="shared" si="3"/>
        <v>3.23855</v>
      </c>
      <c r="U12" s="91">
        <f t="shared" si="3"/>
        <v>3.21855</v>
      </c>
      <c r="V12" s="91">
        <f t="shared" si="3"/>
        <v>3.2124899999999998</v>
      </c>
      <c r="W12" s="91">
        <f t="shared" si="3"/>
        <v>3.2078600000000002</v>
      </c>
      <c r="X12" s="91">
        <f t="shared" si="3"/>
        <v>3.2040999999999999</v>
      </c>
      <c r="Y12" s="91">
        <f t="shared" si="3"/>
        <v>3.2034799999999999</v>
      </c>
      <c r="Z12" s="91">
        <f t="shared" si="3"/>
        <v>3.0491899999999998</v>
      </c>
      <c r="AA12" s="91">
        <f t="shared" si="3"/>
        <v>2.8839199999999998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 t="shared" ref="D14:AA14" si="4">$D$9</f>
        <v>1071.42</v>
      </c>
      <c r="E14" s="44">
        <f t="shared" si="4"/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330.69</v>
      </c>
      <c r="E16" s="44">
        <f t="shared" ref="E16:AA16" si="5">$D$11</f>
        <v>330.69</v>
      </c>
      <c r="F16" s="44">
        <f t="shared" si="5"/>
        <v>330.69</v>
      </c>
      <c r="G16" s="44">
        <f t="shared" si="5"/>
        <v>330.69</v>
      </c>
      <c r="H16" s="44">
        <f t="shared" si="5"/>
        <v>330.69</v>
      </c>
      <c r="I16" s="44">
        <f t="shared" si="5"/>
        <v>330.69</v>
      </c>
      <c r="J16" s="44">
        <f t="shared" si="5"/>
        <v>330.69</v>
      </c>
      <c r="K16" s="44">
        <f t="shared" si="5"/>
        <v>330.69</v>
      </c>
      <c r="L16" s="44">
        <f t="shared" si="5"/>
        <v>330.69</v>
      </c>
      <c r="M16" s="44">
        <f t="shared" si="5"/>
        <v>330.69</v>
      </c>
      <c r="N16" s="44">
        <f t="shared" si="5"/>
        <v>330.69</v>
      </c>
      <c r="O16" s="44">
        <f t="shared" si="5"/>
        <v>330.69</v>
      </c>
      <c r="P16" s="44">
        <f t="shared" si="5"/>
        <v>330.69</v>
      </c>
      <c r="Q16" s="44">
        <f t="shared" si="5"/>
        <v>330.69</v>
      </c>
      <c r="R16" s="44">
        <f t="shared" si="5"/>
        <v>330.69</v>
      </c>
      <c r="S16" s="44">
        <f t="shared" si="5"/>
        <v>330.69</v>
      </c>
      <c r="T16" s="44">
        <f t="shared" si="5"/>
        <v>330.69</v>
      </c>
      <c r="U16" s="44">
        <f t="shared" si="5"/>
        <v>330.69</v>
      </c>
      <c r="V16" s="44">
        <f t="shared" si="5"/>
        <v>330.69</v>
      </c>
      <c r="W16" s="44">
        <f t="shared" si="5"/>
        <v>330.69</v>
      </c>
      <c r="X16" s="44">
        <f t="shared" si="5"/>
        <v>330.69</v>
      </c>
      <c r="Y16" s="44">
        <f t="shared" si="5"/>
        <v>330.69</v>
      </c>
      <c r="Z16" s="44">
        <f t="shared" si="5"/>
        <v>330.69</v>
      </c>
      <c r="AA16" s="44">
        <f t="shared" si="5"/>
        <v>330.69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03.07.2023</v>
      </c>
      <c r="C17" s="90" t="s">
        <v>76</v>
      </c>
      <c r="D17" s="91">
        <f>ROUND(((D18+D19+D21+D20)/1000),5)</f>
        <v>2.7777500000000002</v>
      </c>
      <c r="E17" s="91">
        <f>ROUND(((E18+E19+E21+E20)/1000),5)</f>
        <v>2.54556</v>
      </c>
      <c r="F17" s="91">
        <f>ROUND(((F18+F19+F21+F20)/1000),5)</f>
        <v>2.39893</v>
      </c>
      <c r="G17" s="91">
        <f t="shared" ref="G17:AA17" si="6">ROUND(((G18+G19+G21+G20)/1000),5)</f>
        <v>2.3221599999999998</v>
      </c>
      <c r="H17" s="91">
        <f t="shared" si="6"/>
        <v>2.5199099999999999</v>
      </c>
      <c r="I17" s="91">
        <f t="shared" si="6"/>
        <v>2.6624500000000002</v>
      </c>
      <c r="J17" s="91">
        <f t="shared" si="6"/>
        <v>2.7375500000000001</v>
      </c>
      <c r="K17" s="91">
        <f t="shared" si="6"/>
        <v>2.8953000000000002</v>
      </c>
      <c r="L17" s="91">
        <f t="shared" si="6"/>
        <v>3.15082</v>
      </c>
      <c r="M17" s="91">
        <f t="shared" si="6"/>
        <v>3.4202400000000002</v>
      </c>
      <c r="N17" s="91">
        <f t="shared" si="6"/>
        <v>3.46787</v>
      </c>
      <c r="O17" s="91">
        <f t="shared" si="6"/>
        <v>3.4665300000000001</v>
      </c>
      <c r="P17" s="91">
        <f t="shared" si="6"/>
        <v>3.4576799999999999</v>
      </c>
      <c r="Q17" s="91">
        <f t="shared" si="6"/>
        <v>3.4683299999999999</v>
      </c>
      <c r="R17" s="91">
        <f t="shared" si="6"/>
        <v>3.4649800000000002</v>
      </c>
      <c r="S17" s="91">
        <f t="shared" si="6"/>
        <v>3.4617800000000001</v>
      </c>
      <c r="T17" s="91">
        <f t="shared" si="6"/>
        <v>3.46332</v>
      </c>
      <c r="U17" s="91">
        <f t="shared" si="6"/>
        <v>3.4585599999999999</v>
      </c>
      <c r="V17" s="91">
        <f t="shared" si="6"/>
        <v>3.44428</v>
      </c>
      <c r="W17" s="91">
        <f t="shared" si="6"/>
        <v>3.3578000000000001</v>
      </c>
      <c r="X17" s="91">
        <f t="shared" si="6"/>
        <v>3.2662900000000001</v>
      </c>
      <c r="Y17" s="91">
        <f t="shared" si="6"/>
        <v>3.16588</v>
      </c>
      <c r="Z17" s="91">
        <f t="shared" si="6"/>
        <v>2.94692</v>
      </c>
      <c r="AA17" s="91">
        <f t="shared" si="6"/>
        <v>2.8864999999999998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 t="shared" ref="D19:AA19" si="7">$D$9</f>
        <v>1071.42</v>
      </c>
      <c r="E19" s="44">
        <f t="shared" si="7"/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330.69</v>
      </c>
      <c r="E21" s="44">
        <f t="shared" ref="E21:AA21" si="8">$D$11</f>
        <v>330.69</v>
      </c>
      <c r="F21" s="44">
        <f t="shared" si="8"/>
        <v>330.69</v>
      </c>
      <c r="G21" s="44">
        <f t="shared" si="8"/>
        <v>330.69</v>
      </c>
      <c r="H21" s="44">
        <f t="shared" si="8"/>
        <v>330.69</v>
      </c>
      <c r="I21" s="44">
        <f t="shared" si="8"/>
        <v>330.69</v>
      </c>
      <c r="J21" s="44">
        <f t="shared" si="8"/>
        <v>330.69</v>
      </c>
      <c r="K21" s="44">
        <f t="shared" si="8"/>
        <v>330.69</v>
      </c>
      <c r="L21" s="44">
        <f t="shared" si="8"/>
        <v>330.69</v>
      </c>
      <c r="M21" s="44">
        <f t="shared" si="8"/>
        <v>330.69</v>
      </c>
      <c r="N21" s="44">
        <f t="shared" si="8"/>
        <v>330.69</v>
      </c>
      <c r="O21" s="44">
        <f t="shared" si="8"/>
        <v>330.69</v>
      </c>
      <c r="P21" s="44">
        <f t="shared" si="8"/>
        <v>330.69</v>
      </c>
      <c r="Q21" s="44">
        <f t="shared" si="8"/>
        <v>330.69</v>
      </c>
      <c r="R21" s="44">
        <f t="shared" si="8"/>
        <v>330.69</v>
      </c>
      <c r="S21" s="44">
        <f t="shared" si="8"/>
        <v>330.69</v>
      </c>
      <c r="T21" s="44">
        <f t="shared" si="8"/>
        <v>330.69</v>
      </c>
      <c r="U21" s="44">
        <f t="shared" si="8"/>
        <v>330.69</v>
      </c>
      <c r="V21" s="44">
        <f t="shared" si="8"/>
        <v>330.69</v>
      </c>
      <c r="W21" s="44">
        <f t="shared" si="8"/>
        <v>330.69</v>
      </c>
      <c r="X21" s="44">
        <f t="shared" si="8"/>
        <v>330.69</v>
      </c>
      <c r="Y21" s="44">
        <f t="shared" si="8"/>
        <v>330.69</v>
      </c>
      <c r="Z21" s="44">
        <f t="shared" si="8"/>
        <v>330.69</v>
      </c>
      <c r="AA21" s="44">
        <f t="shared" si="8"/>
        <v>330.69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04.07.2023</v>
      </c>
      <c r="C22" s="90" t="s">
        <v>76</v>
      </c>
      <c r="D22" s="91">
        <f>ROUND(((D23+D24+D26+D25)/1000),5)</f>
        <v>2.7101299999999999</v>
      </c>
      <c r="E22" s="91">
        <f>ROUND(((E23+E24+E26+E25)/1000),5)</f>
        <v>2.5688800000000001</v>
      </c>
      <c r="F22" s="91">
        <f>ROUND(((F23+F24+F26+F25)/1000),5)</f>
        <v>2.4440300000000001</v>
      </c>
      <c r="G22" s="91">
        <f t="shared" ref="G22:AA22" si="9">ROUND(((G23+G24+G26+G25)/1000),5)</f>
        <v>2.2456</v>
      </c>
      <c r="H22" s="91">
        <f t="shared" si="9"/>
        <v>2.1746500000000002</v>
      </c>
      <c r="I22" s="91">
        <f t="shared" si="9"/>
        <v>2.2705000000000002</v>
      </c>
      <c r="J22" s="91">
        <f t="shared" si="9"/>
        <v>2.6939299999999999</v>
      </c>
      <c r="K22" s="91">
        <f t="shared" si="9"/>
        <v>2.8925700000000001</v>
      </c>
      <c r="L22" s="91">
        <f t="shared" si="9"/>
        <v>3.1106799999999999</v>
      </c>
      <c r="M22" s="91">
        <f t="shared" si="9"/>
        <v>3.4068800000000001</v>
      </c>
      <c r="N22" s="91">
        <f t="shared" si="9"/>
        <v>3.4651299999999998</v>
      </c>
      <c r="O22" s="91">
        <f t="shared" si="9"/>
        <v>3.4719600000000002</v>
      </c>
      <c r="P22" s="91">
        <f t="shared" si="9"/>
        <v>3.4484499999999998</v>
      </c>
      <c r="Q22" s="91">
        <f t="shared" si="9"/>
        <v>3.4611200000000002</v>
      </c>
      <c r="R22" s="91">
        <f t="shared" si="9"/>
        <v>3.5082</v>
      </c>
      <c r="S22" s="91">
        <f t="shared" si="9"/>
        <v>3.4965899999999999</v>
      </c>
      <c r="T22" s="91">
        <f t="shared" si="9"/>
        <v>3.4672000000000001</v>
      </c>
      <c r="U22" s="91">
        <f t="shared" si="9"/>
        <v>3.45703</v>
      </c>
      <c r="V22" s="91">
        <f t="shared" si="9"/>
        <v>3.4104700000000001</v>
      </c>
      <c r="W22" s="91">
        <f t="shared" si="9"/>
        <v>3.3081399999999999</v>
      </c>
      <c r="X22" s="91">
        <f t="shared" si="9"/>
        <v>3.2673100000000002</v>
      </c>
      <c r="Y22" s="91">
        <f t="shared" si="9"/>
        <v>3.2627799999999998</v>
      </c>
      <c r="Z22" s="91">
        <f t="shared" si="9"/>
        <v>3.0148100000000002</v>
      </c>
      <c r="AA22" s="91">
        <f t="shared" si="9"/>
        <v>2.8567900000000002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 t="shared" ref="D24:AA24" si="10">$D$9</f>
        <v>1071.42</v>
      </c>
      <c r="E24" s="44">
        <f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330.69</v>
      </c>
      <c r="E26" s="44">
        <f t="shared" ref="E26:AA26" si="11">$D$11</f>
        <v>330.69</v>
      </c>
      <c r="F26" s="44">
        <f t="shared" si="11"/>
        <v>330.69</v>
      </c>
      <c r="G26" s="44">
        <f t="shared" si="11"/>
        <v>330.69</v>
      </c>
      <c r="H26" s="44">
        <f t="shared" si="11"/>
        <v>330.69</v>
      </c>
      <c r="I26" s="44">
        <f t="shared" si="11"/>
        <v>330.69</v>
      </c>
      <c r="J26" s="44">
        <f t="shared" si="11"/>
        <v>330.69</v>
      </c>
      <c r="K26" s="44">
        <f t="shared" si="11"/>
        <v>330.69</v>
      </c>
      <c r="L26" s="44">
        <f t="shared" si="11"/>
        <v>330.69</v>
      </c>
      <c r="M26" s="44">
        <f t="shared" si="11"/>
        <v>330.69</v>
      </c>
      <c r="N26" s="44">
        <f t="shared" si="11"/>
        <v>330.69</v>
      </c>
      <c r="O26" s="44">
        <f t="shared" si="11"/>
        <v>330.69</v>
      </c>
      <c r="P26" s="44">
        <f t="shared" si="11"/>
        <v>330.69</v>
      </c>
      <c r="Q26" s="44">
        <f t="shared" si="11"/>
        <v>330.69</v>
      </c>
      <c r="R26" s="44">
        <f t="shared" si="11"/>
        <v>330.69</v>
      </c>
      <c r="S26" s="44">
        <f t="shared" si="11"/>
        <v>330.69</v>
      </c>
      <c r="T26" s="44">
        <f t="shared" si="11"/>
        <v>330.69</v>
      </c>
      <c r="U26" s="44">
        <f t="shared" si="11"/>
        <v>330.69</v>
      </c>
      <c r="V26" s="44">
        <f t="shared" si="11"/>
        <v>330.69</v>
      </c>
      <c r="W26" s="44">
        <f t="shared" si="11"/>
        <v>330.69</v>
      </c>
      <c r="X26" s="44">
        <f t="shared" si="11"/>
        <v>330.69</v>
      </c>
      <c r="Y26" s="44">
        <f t="shared" si="11"/>
        <v>330.69</v>
      </c>
      <c r="Z26" s="44">
        <f t="shared" si="11"/>
        <v>330.69</v>
      </c>
      <c r="AA26" s="44">
        <f t="shared" si="11"/>
        <v>330.69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05.07.2023</v>
      </c>
      <c r="C27" s="90" t="s">
        <v>76</v>
      </c>
      <c r="D27" s="91">
        <f>ROUND(((D28+D29+D31+D30)/1000),5)</f>
        <v>2.5097700000000001</v>
      </c>
      <c r="E27" s="91">
        <f>ROUND(((E28+E29+E31+E30)/1000),5)</f>
        <v>2.3218399999999999</v>
      </c>
      <c r="F27" s="91">
        <f>ROUND(((F28+F29+F31+F30)/1000),5)</f>
        <v>2.2420300000000002</v>
      </c>
      <c r="G27" s="91">
        <f t="shared" ref="G27:AA27" si="12">ROUND(((G28+G29+G31+G30)/1000),5)</f>
        <v>2.19868</v>
      </c>
      <c r="H27" s="91">
        <f t="shared" si="12"/>
        <v>2.1417099999999998</v>
      </c>
      <c r="I27" s="91">
        <f t="shared" si="12"/>
        <v>2.21828</v>
      </c>
      <c r="J27" s="91">
        <f t="shared" si="12"/>
        <v>2.4966499999999998</v>
      </c>
      <c r="K27" s="91">
        <f t="shared" si="12"/>
        <v>2.8712499999999999</v>
      </c>
      <c r="L27" s="91">
        <f t="shared" si="12"/>
        <v>3.1004499999999999</v>
      </c>
      <c r="M27" s="91">
        <f t="shared" si="12"/>
        <v>3.3892000000000002</v>
      </c>
      <c r="N27" s="91">
        <f t="shared" si="12"/>
        <v>3.4625300000000001</v>
      </c>
      <c r="O27" s="91">
        <f t="shared" si="12"/>
        <v>3.4878</v>
      </c>
      <c r="P27" s="91">
        <f t="shared" si="12"/>
        <v>3.4767399999999999</v>
      </c>
      <c r="Q27" s="91">
        <f t="shared" si="12"/>
        <v>3.4782199999999999</v>
      </c>
      <c r="R27" s="91">
        <f t="shared" si="12"/>
        <v>3.5230199999999998</v>
      </c>
      <c r="S27" s="91">
        <f t="shared" si="12"/>
        <v>3.5152600000000001</v>
      </c>
      <c r="T27" s="91">
        <f t="shared" si="12"/>
        <v>3.49051</v>
      </c>
      <c r="U27" s="91">
        <f t="shared" si="12"/>
        <v>3.4775200000000002</v>
      </c>
      <c r="V27" s="91">
        <f t="shared" si="12"/>
        <v>3.4182800000000002</v>
      </c>
      <c r="W27" s="91">
        <f t="shared" si="12"/>
        <v>3.3415900000000001</v>
      </c>
      <c r="X27" s="91">
        <f t="shared" si="12"/>
        <v>3.2587700000000002</v>
      </c>
      <c r="Y27" s="91">
        <f t="shared" si="12"/>
        <v>3.2324799999999998</v>
      </c>
      <c r="Z27" s="91">
        <f t="shared" si="12"/>
        <v>3.01071</v>
      </c>
      <c r="AA27" s="91">
        <f t="shared" si="12"/>
        <v>2.7953600000000001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 t="shared" ref="D29:AA29" si="13">$D$9</f>
        <v>1071.42</v>
      </c>
      <c r="E29" s="44">
        <f t="shared" si="13"/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330.69</v>
      </c>
      <c r="E31" s="44">
        <f t="shared" ref="E31:AA31" si="14">$D$11</f>
        <v>330.69</v>
      </c>
      <c r="F31" s="44">
        <f t="shared" si="14"/>
        <v>330.69</v>
      </c>
      <c r="G31" s="44">
        <f t="shared" si="14"/>
        <v>330.69</v>
      </c>
      <c r="H31" s="44">
        <f t="shared" si="14"/>
        <v>330.69</v>
      </c>
      <c r="I31" s="44">
        <f t="shared" si="14"/>
        <v>330.69</v>
      </c>
      <c r="J31" s="44">
        <f t="shared" si="14"/>
        <v>330.69</v>
      </c>
      <c r="K31" s="44">
        <f t="shared" si="14"/>
        <v>330.69</v>
      </c>
      <c r="L31" s="44">
        <f t="shared" si="14"/>
        <v>330.69</v>
      </c>
      <c r="M31" s="44">
        <f t="shared" si="14"/>
        <v>330.69</v>
      </c>
      <c r="N31" s="44">
        <f t="shared" si="14"/>
        <v>330.69</v>
      </c>
      <c r="O31" s="44">
        <f t="shared" si="14"/>
        <v>330.69</v>
      </c>
      <c r="P31" s="44">
        <f t="shared" si="14"/>
        <v>330.69</v>
      </c>
      <c r="Q31" s="44">
        <f t="shared" si="14"/>
        <v>330.69</v>
      </c>
      <c r="R31" s="44">
        <f t="shared" si="14"/>
        <v>330.69</v>
      </c>
      <c r="S31" s="44">
        <f t="shared" si="14"/>
        <v>330.69</v>
      </c>
      <c r="T31" s="44">
        <f t="shared" si="14"/>
        <v>330.69</v>
      </c>
      <c r="U31" s="44">
        <f t="shared" si="14"/>
        <v>330.69</v>
      </c>
      <c r="V31" s="44">
        <f t="shared" si="14"/>
        <v>330.69</v>
      </c>
      <c r="W31" s="44">
        <f t="shared" si="14"/>
        <v>330.69</v>
      </c>
      <c r="X31" s="44">
        <f t="shared" si="14"/>
        <v>330.69</v>
      </c>
      <c r="Y31" s="44">
        <f t="shared" si="14"/>
        <v>330.69</v>
      </c>
      <c r="Z31" s="44">
        <f t="shared" si="14"/>
        <v>330.69</v>
      </c>
      <c r="AA31" s="44">
        <f t="shared" si="14"/>
        <v>330.69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06.07.2023</v>
      </c>
      <c r="C32" s="90" t="s">
        <v>76</v>
      </c>
      <c r="D32" s="91">
        <f>ROUND(((D33+D34+D36+D35)/1000),5)</f>
        <v>2.5122300000000002</v>
      </c>
      <c r="E32" s="91">
        <f>ROUND(((E33+E34+E36+E35)/1000),5)</f>
        <v>2.3257500000000002</v>
      </c>
      <c r="F32" s="91">
        <f>ROUND(((F33+F34+F36+F35)/1000),5)</f>
        <v>2.2199399999999998</v>
      </c>
      <c r="G32" s="91">
        <f t="shared" ref="G32:AA32" si="15">ROUND(((G33+G34+G36+G35)/1000),5)</f>
        <v>2.1643500000000002</v>
      </c>
      <c r="H32" s="91">
        <f t="shared" si="15"/>
        <v>2.09395</v>
      </c>
      <c r="I32" s="91">
        <f t="shared" si="15"/>
        <v>2.1643599999999998</v>
      </c>
      <c r="J32" s="91">
        <f t="shared" si="15"/>
        <v>2.3728899999999999</v>
      </c>
      <c r="K32" s="91">
        <f t="shared" si="15"/>
        <v>2.8696700000000002</v>
      </c>
      <c r="L32" s="91">
        <f t="shared" si="15"/>
        <v>3.0638299999999998</v>
      </c>
      <c r="M32" s="91">
        <f t="shared" si="15"/>
        <v>3.3802099999999999</v>
      </c>
      <c r="N32" s="91">
        <f t="shared" si="15"/>
        <v>3.4072800000000001</v>
      </c>
      <c r="O32" s="91">
        <f t="shared" si="15"/>
        <v>3.4076200000000001</v>
      </c>
      <c r="P32" s="91">
        <f t="shared" si="15"/>
        <v>3.37616</v>
      </c>
      <c r="Q32" s="91">
        <f t="shared" si="15"/>
        <v>3.4116499999999998</v>
      </c>
      <c r="R32" s="91">
        <f t="shared" si="15"/>
        <v>3.4170099999999999</v>
      </c>
      <c r="S32" s="91">
        <f t="shared" si="15"/>
        <v>3.44889</v>
      </c>
      <c r="T32" s="91">
        <f t="shared" si="15"/>
        <v>3.4334799999999999</v>
      </c>
      <c r="U32" s="91">
        <f t="shared" si="15"/>
        <v>3.4274499999999999</v>
      </c>
      <c r="V32" s="91">
        <f t="shared" si="15"/>
        <v>3.3888799999999999</v>
      </c>
      <c r="W32" s="91">
        <f t="shared" si="15"/>
        <v>3.2959700000000001</v>
      </c>
      <c r="X32" s="91">
        <f t="shared" si="15"/>
        <v>3.2523200000000001</v>
      </c>
      <c r="Y32" s="91">
        <f t="shared" si="15"/>
        <v>3.2248800000000002</v>
      </c>
      <c r="Z32" s="91">
        <f t="shared" si="15"/>
        <v>3.09958</v>
      </c>
      <c r="AA32" s="91">
        <f t="shared" si="15"/>
        <v>2.8223400000000001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 t="shared" ref="D34:AA34" si="16">$D$9</f>
        <v>1071.42</v>
      </c>
      <c r="E34" s="44">
        <f t="shared" si="16"/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330.69</v>
      </c>
      <c r="E36" s="44">
        <f t="shared" ref="E36:AA36" si="17">$D$11</f>
        <v>330.69</v>
      </c>
      <c r="F36" s="44">
        <f t="shared" si="17"/>
        <v>330.69</v>
      </c>
      <c r="G36" s="44">
        <f t="shared" si="17"/>
        <v>330.69</v>
      </c>
      <c r="H36" s="44">
        <f t="shared" si="17"/>
        <v>330.69</v>
      </c>
      <c r="I36" s="44">
        <f t="shared" si="17"/>
        <v>330.69</v>
      </c>
      <c r="J36" s="44">
        <f t="shared" si="17"/>
        <v>330.69</v>
      </c>
      <c r="K36" s="44">
        <f t="shared" si="17"/>
        <v>330.69</v>
      </c>
      <c r="L36" s="44">
        <f t="shared" si="17"/>
        <v>330.69</v>
      </c>
      <c r="M36" s="44">
        <f t="shared" si="17"/>
        <v>330.69</v>
      </c>
      <c r="N36" s="44">
        <f t="shared" si="17"/>
        <v>330.69</v>
      </c>
      <c r="O36" s="44">
        <f t="shared" si="17"/>
        <v>330.69</v>
      </c>
      <c r="P36" s="44">
        <f t="shared" si="17"/>
        <v>330.69</v>
      </c>
      <c r="Q36" s="44">
        <f t="shared" si="17"/>
        <v>330.69</v>
      </c>
      <c r="R36" s="44">
        <f t="shared" si="17"/>
        <v>330.69</v>
      </c>
      <c r="S36" s="44">
        <f t="shared" si="17"/>
        <v>330.69</v>
      </c>
      <c r="T36" s="44">
        <f t="shared" si="17"/>
        <v>330.69</v>
      </c>
      <c r="U36" s="44">
        <f t="shared" si="17"/>
        <v>330.69</v>
      </c>
      <c r="V36" s="44">
        <f t="shared" si="17"/>
        <v>330.69</v>
      </c>
      <c r="W36" s="44">
        <f t="shared" si="17"/>
        <v>330.69</v>
      </c>
      <c r="X36" s="44">
        <f t="shared" si="17"/>
        <v>330.69</v>
      </c>
      <c r="Y36" s="44">
        <f t="shared" si="17"/>
        <v>330.69</v>
      </c>
      <c r="Z36" s="44">
        <f t="shared" si="17"/>
        <v>330.69</v>
      </c>
      <c r="AA36" s="44">
        <f t="shared" si="17"/>
        <v>330.69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07.07.2023</v>
      </c>
      <c r="C37" s="90" t="s">
        <v>76</v>
      </c>
      <c r="D37" s="91">
        <f>ROUND(((D38+D39+D41+D40)/1000),5)</f>
        <v>2.50589</v>
      </c>
      <c r="E37" s="91">
        <f>ROUND(((E38+E39+E41+E40)/1000),5)</f>
        <v>2.3445</v>
      </c>
      <c r="F37" s="91">
        <f>ROUND(((F38+F39+F41+F40)/1000),5)</f>
        <v>2.2648700000000002</v>
      </c>
      <c r="G37" s="91">
        <f t="shared" ref="G37:AA37" si="18">ROUND(((G38+G39+G41+G40)/1000),5)</f>
        <v>2.2284000000000002</v>
      </c>
      <c r="H37" s="91">
        <f t="shared" si="18"/>
        <v>2.2210800000000002</v>
      </c>
      <c r="I37" s="91">
        <f t="shared" si="18"/>
        <v>2.3132999999999999</v>
      </c>
      <c r="J37" s="91">
        <f t="shared" si="18"/>
        <v>2.5483699999999998</v>
      </c>
      <c r="K37" s="91">
        <f t="shared" si="18"/>
        <v>2.9472700000000001</v>
      </c>
      <c r="L37" s="91">
        <f t="shared" si="18"/>
        <v>3.2062400000000002</v>
      </c>
      <c r="M37" s="91">
        <f t="shared" si="18"/>
        <v>3.4943200000000001</v>
      </c>
      <c r="N37" s="91">
        <f t="shared" si="18"/>
        <v>3.5254099999999999</v>
      </c>
      <c r="O37" s="91">
        <f t="shared" si="18"/>
        <v>3.52142</v>
      </c>
      <c r="P37" s="91">
        <f t="shared" si="18"/>
        <v>3.48935</v>
      </c>
      <c r="Q37" s="91">
        <f t="shared" si="18"/>
        <v>3.5171299999999999</v>
      </c>
      <c r="R37" s="91">
        <f t="shared" si="18"/>
        <v>3.5242399999999998</v>
      </c>
      <c r="S37" s="91">
        <f t="shared" si="18"/>
        <v>3.5216500000000002</v>
      </c>
      <c r="T37" s="91">
        <f t="shared" si="18"/>
        <v>3.5218600000000002</v>
      </c>
      <c r="U37" s="91">
        <f t="shared" si="18"/>
        <v>3.5339399999999999</v>
      </c>
      <c r="V37" s="91">
        <f t="shared" si="18"/>
        <v>3.50752</v>
      </c>
      <c r="W37" s="91">
        <f t="shared" si="18"/>
        <v>3.4847700000000001</v>
      </c>
      <c r="X37" s="91">
        <f t="shared" si="18"/>
        <v>3.4406400000000001</v>
      </c>
      <c r="Y37" s="91">
        <f t="shared" si="18"/>
        <v>3.4829699999999999</v>
      </c>
      <c r="Z37" s="91">
        <f t="shared" si="18"/>
        <v>3.29393</v>
      </c>
      <c r="AA37" s="91">
        <f t="shared" si="18"/>
        <v>3.03315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 t="shared" ref="D39:AA39" si="19">$D$9</f>
        <v>1071.42</v>
      </c>
      <c r="E39" s="44">
        <f t="shared" si="19"/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330.69</v>
      </c>
      <c r="E41" s="44">
        <f t="shared" ref="E41:AA41" si="20">$D$11</f>
        <v>330.69</v>
      </c>
      <c r="F41" s="44">
        <f t="shared" si="20"/>
        <v>330.69</v>
      </c>
      <c r="G41" s="44">
        <f t="shared" si="20"/>
        <v>330.69</v>
      </c>
      <c r="H41" s="44">
        <f t="shared" si="20"/>
        <v>330.69</v>
      </c>
      <c r="I41" s="44">
        <f t="shared" si="20"/>
        <v>330.69</v>
      </c>
      <c r="J41" s="44">
        <f t="shared" si="20"/>
        <v>330.69</v>
      </c>
      <c r="K41" s="44">
        <f t="shared" si="20"/>
        <v>330.69</v>
      </c>
      <c r="L41" s="44">
        <f t="shared" si="20"/>
        <v>330.69</v>
      </c>
      <c r="M41" s="44">
        <f t="shared" si="20"/>
        <v>330.69</v>
      </c>
      <c r="N41" s="44">
        <f t="shared" si="20"/>
        <v>330.69</v>
      </c>
      <c r="O41" s="44">
        <f t="shared" si="20"/>
        <v>330.69</v>
      </c>
      <c r="P41" s="44">
        <f t="shared" si="20"/>
        <v>330.69</v>
      </c>
      <c r="Q41" s="44">
        <f t="shared" si="20"/>
        <v>330.69</v>
      </c>
      <c r="R41" s="44">
        <f t="shared" si="20"/>
        <v>330.69</v>
      </c>
      <c r="S41" s="44">
        <f t="shared" si="20"/>
        <v>330.69</v>
      </c>
      <c r="T41" s="44">
        <f t="shared" si="20"/>
        <v>330.69</v>
      </c>
      <c r="U41" s="44">
        <f t="shared" si="20"/>
        <v>330.69</v>
      </c>
      <c r="V41" s="44">
        <f t="shared" si="20"/>
        <v>330.69</v>
      </c>
      <c r="W41" s="44">
        <f t="shared" si="20"/>
        <v>330.69</v>
      </c>
      <c r="X41" s="44">
        <f t="shared" si="20"/>
        <v>330.69</v>
      </c>
      <c r="Y41" s="44">
        <f t="shared" si="20"/>
        <v>330.69</v>
      </c>
      <c r="Z41" s="44">
        <f t="shared" si="20"/>
        <v>330.69</v>
      </c>
      <c r="AA41" s="44">
        <f t="shared" si="20"/>
        <v>330.69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08.07.2023</v>
      </c>
      <c r="C42" s="90" t="s">
        <v>76</v>
      </c>
      <c r="D42" s="91">
        <f>ROUND(((D43+D44+D46+D45)/1000),5)</f>
        <v>2.8590200000000001</v>
      </c>
      <c r="E42" s="91">
        <f>ROUND(((E43+E44+E46+E45)/1000),5)</f>
        <v>2.70716</v>
      </c>
      <c r="F42" s="91">
        <f>ROUND(((F43+F44+F46+F45)/1000),5)</f>
        <v>2.5618500000000002</v>
      </c>
      <c r="G42" s="91">
        <f t="shared" ref="G42:AA42" si="21">ROUND(((G43+G44+G46+G45)/1000),5)</f>
        <v>2.4677899999999999</v>
      </c>
      <c r="H42" s="91">
        <f t="shared" si="21"/>
        <v>2.3942899999999998</v>
      </c>
      <c r="I42" s="91">
        <f t="shared" si="21"/>
        <v>2.4999500000000001</v>
      </c>
      <c r="J42" s="91">
        <f t="shared" si="21"/>
        <v>2.6162899999999998</v>
      </c>
      <c r="K42" s="91">
        <f t="shared" si="21"/>
        <v>2.7862300000000002</v>
      </c>
      <c r="L42" s="91">
        <f t="shared" si="21"/>
        <v>2.97166</v>
      </c>
      <c r="M42" s="91">
        <f t="shared" si="21"/>
        <v>3.3485800000000001</v>
      </c>
      <c r="N42" s="91">
        <f t="shared" si="21"/>
        <v>3.4811899999999998</v>
      </c>
      <c r="O42" s="91">
        <f t="shared" si="21"/>
        <v>3.5008900000000001</v>
      </c>
      <c r="P42" s="91">
        <f t="shared" si="21"/>
        <v>3.5003000000000002</v>
      </c>
      <c r="Q42" s="91">
        <f t="shared" si="21"/>
        <v>3.5140199999999999</v>
      </c>
      <c r="R42" s="91">
        <f t="shared" si="21"/>
        <v>3.5107300000000001</v>
      </c>
      <c r="S42" s="91">
        <f t="shared" si="21"/>
        <v>3.4996499999999999</v>
      </c>
      <c r="T42" s="91">
        <f t="shared" si="21"/>
        <v>3.4693000000000001</v>
      </c>
      <c r="U42" s="91">
        <f t="shared" si="21"/>
        <v>3.3858000000000001</v>
      </c>
      <c r="V42" s="91">
        <f t="shared" si="21"/>
        <v>3.3366799999999999</v>
      </c>
      <c r="W42" s="91">
        <f t="shared" si="21"/>
        <v>3.34659</v>
      </c>
      <c r="X42" s="91">
        <f t="shared" si="21"/>
        <v>3.3153800000000002</v>
      </c>
      <c r="Y42" s="91">
        <f t="shared" si="21"/>
        <v>3.3027700000000002</v>
      </c>
      <c r="Z42" s="91">
        <f t="shared" si="21"/>
        <v>3.2979699999999998</v>
      </c>
      <c r="AA42" s="91">
        <f t="shared" si="21"/>
        <v>3.0525899999999999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 t="shared" ref="D44:AA44" si="22">$D$9</f>
        <v>1071.42</v>
      </c>
      <c r="E44" s="44">
        <f t="shared" si="22"/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330.69</v>
      </c>
      <c r="E46" s="44">
        <f t="shared" ref="E46:AA46" si="23">$D$11</f>
        <v>330.69</v>
      </c>
      <c r="F46" s="44">
        <f t="shared" si="23"/>
        <v>330.69</v>
      </c>
      <c r="G46" s="44">
        <f t="shared" si="23"/>
        <v>330.69</v>
      </c>
      <c r="H46" s="44">
        <f t="shared" si="23"/>
        <v>330.69</v>
      </c>
      <c r="I46" s="44">
        <f t="shared" si="23"/>
        <v>330.69</v>
      </c>
      <c r="J46" s="44">
        <f t="shared" si="23"/>
        <v>330.69</v>
      </c>
      <c r="K46" s="44">
        <f t="shared" si="23"/>
        <v>330.69</v>
      </c>
      <c r="L46" s="44">
        <f t="shared" si="23"/>
        <v>330.69</v>
      </c>
      <c r="M46" s="44">
        <f t="shared" si="23"/>
        <v>330.69</v>
      </c>
      <c r="N46" s="44">
        <f t="shared" si="23"/>
        <v>330.69</v>
      </c>
      <c r="O46" s="44">
        <f t="shared" si="23"/>
        <v>330.69</v>
      </c>
      <c r="P46" s="44">
        <f t="shared" si="23"/>
        <v>330.69</v>
      </c>
      <c r="Q46" s="44">
        <f t="shared" si="23"/>
        <v>330.69</v>
      </c>
      <c r="R46" s="44">
        <f t="shared" si="23"/>
        <v>330.69</v>
      </c>
      <c r="S46" s="44">
        <f t="shared" si="23"/>
        <v>330.69</v>
      </c>
      <c r="T46" s="44">
        <f t="shared" si="23"/>
        <v>330.69</v>
      </c>
      <c r="U46" s="44">
        <f t="shared" si="23"/>
        <v>330.69</v>
      </c>
      <c r="V46" s="44">
        <f t="shared" si="23"/>
        <v>330.69</v>
      </c>
      <c r="W46" s="44">
        <f t="shared" si="23"/>
        <v>330.69</v>
      </c>
      <c r="X46" s="44">
        <f t="shared" si="23"/>
        <v>330.69</v>
      </c>
      <c r="Y46" s="44">
        <f t="shared" si="23"/>
        <v>330.69</v>
      </c>
      <c r="Z46" s="44">
        <f t="shared" si="23"/>
        <v>330.69</v>
      </c>
      <c r="AA46" s="44">
        <f t="shared" si="23"/>
        <v>330.69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09.07.2023</v>
      </c>
      <c r="C47" s="90" t="s">
        <v>76</v>
      </c>
      <c r="D47" s="91">
        <f>ROUND(((D48+D49+D51+D50)/1000),5)</f>
        <v>2.9484699999999999</v>
      </c>
      <c r="E47" s="91">
        <f>ROUND(((E48+E49+E51+E50)/1000),5)</f>
        <v>2.7913899999999998</v>
      </c>
      <c r="F47" s="91">
        <f>ROUND(((F48+F49+F51+F50)/1000),5)</f>
        <v>2.6271499999999999</v>
      </c>
      <c r="G47" s="91">
        <f t="shared" ref="G47:AA47" si="24">ROUND(((G48+G49+G51+G50)/1000),5)</f>
        <v>2.5469900000000001</v>
      </c>
      <c r="H47" s="91">
        <f t="shared" si="24"/>
        <v>2.5066299999999999</v>
      </c>
      <c r="I47" s="91">
        <f t="shared" si="24"/>
        <v>2.5099100000000001</v>
      </c>
      <c r="J47" s="91">
        <f t="shared" si="24"/>
        <v>2.6679300000000001</v>
      </c>
      <c r="K47" s="91">
        <f t="shared" si="24"/>
        <v>2.8605200000000002</v>
      </c>
      <c r="L47" s="91">
        <f t="shared" si="24"/>
        <v>2.99864</v>
      </c>
      <c r="M47" s="91">
        <f t="shared" si="24"/>
        <v>3.30585</v>
      </c>
      <c r="N47" s="91">
        <f t="shared" si="24"/>
        <v>3.4674</v>
      </c>
      <c r="O47" s="91">
        <f t="shared" si="24"/>
        <v>3.50996</v>
      </c>
      <c r="P47" s="91">
        <f t="shared" si="24"/>
        <v>3.5021499999999999</v>
      </c>
      <c r="Q47" s="91">
        <f t="shared" si="24"/>
        <v>3.5226199999999999</v>
      </c>
      <c r="R47" s="91">
        <f t="shared" si="24"/>
        <v>3.52203</v>
      </c>
      <c r="S47" s="91">
        <f t="shared" si="24"/>
        <v>3.52162</v>
      </c>
      <c r="T47" s="91">
        <f t="shared" si="24"/>
        <v>3.4872399999999999</v>
      </c>
      <c r="U47" s="91">
        <f t="shared" si="24"/>
        <v>3.4129299999999998</v>
      </c>
      <c r="V47" s="91">
        <f t="shared" si="24"/>
        <v>3.37487</v>
      </c>
      <c r="W47" s="91">
        <f t="shared" si="24"/>
        <v>3.34457</v>
      </c>
      <c r="X47" s="91">
        <f t="shared" si="24"/>
        <v>3.3104499999999999</v>
      </c>
      <c r="Y47" s="91">
        <f t="shared" si="24"/>
        <v>3.3268800000000001</v>
      </c>
      <c r="Z47" s="91">
        <f t="shared" si="24"/>
        <v>3.2754300000000001</v>
      </c>
      <c r="AA47" s="91">
        <f t="shared" si="24"/>
        <v>3.0376500000000002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 t="shared" ref="D49:AA49" si="25">$D$9</f>
        <v>1071.42</v>
      </c>
      <c r="E49" s="44">
        <f t="shared" si="25"/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330.69</v>
      </c>
      <c r="E51" s="44">
        <f t="shared" ref="E51:AA51" si="26">$D$11</f>
        <v>330.69</v>
      </c>
      <c r="F51" s="44">
        <f t="shared" si="26"/>
        <v>330.69</v>
      </c>
      <c r="G51" s="44">
        <f t="shared" si="26"/>
        <v>330.69</v>
      </c>
      <c r="H51" s="44">
        <f t="shared" si="26"/>
        <v>330.69</v>
      </c>
      <c r="I51" s="44">
        <f t="shared" si="26"/>
        <v>330.69</v>
      </c>
      <c r="J51" s="44">
        <f t="shared" si="26"/>
        <v>330.69</v>
      </c>
      <c r="K51" s="44">
        <f t="shared" si="26"/>
        <v>330.69</v>
      </c>
      <c r="L51" s="44">
        <f t="shared" si="26"/>
        <v>330.69</v>
      </c>
      <c r="M51" s="44">
        <f t="shared" si="26"/>
        <v>330.69</v>
      </c>
      <c r="N51" s="44">
        <f t="shared" si="26"/>
        <v>330.69</v>
      </c>
      <c r="O51" s="44">
        <f t="shared" si="26"/>
        <v>330.69</v>
      </c>
      <c r="P51" s="44">
        <f t="shared" si="26"/>
        <v>330.69</v>
      </c>
      <c r="Q51" s="44">
        <f t="shared" si="26"/>
        <v>330.69</v>
      </c>
      <c r="R51" s="44">
        <f t="shared" si="26"/>
        <v>330.69</v>
      </c>
      <c r="S51" s="44">
        <f t="shared" si="26"/>
        <v>330.69</v>
      </c>
      <c r="T51" s="44">
        <f t="shared" si="26"/>
        <v>330.69</v>
      </c>
      <c r="U51" s="44">
        <f t="shared" si="26"/>
        <v>330.69</v>
      </c>
      <c r="V51" s="44">
        <f t="shared" si="26"/>
        <v>330.69</v>
      </c>
      <c r="W51" s="44">
        <f t="shared" si="26"/>
        <v>330.69</v>
      </c>
      <c r="X51" s="44">
        <f t="shared" si="26"/>
        <v>330.69</v>
      </c>
      <c r="Y51" s="44">
        <f t="shared" si="26"/>
        <v>330.69</v>
      </c>
      <c r="Z51" s="44">
        <f t="shared" si="26"/>
        <v>330.69</v>
      </c>
      <c r="AA51" s="44">
        <f t="shared" si="26"/>
        <v>330.69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10.07.2023</v>
      </c>
      <c r="C52" s="90" t="s">
        <v>76</v>
      </c>
      <c r="D52" s="91">
        <f>ROUND(((D53+D54+D56+D55)/1000),5)</f>
        <v>2.7924899999999999</v>
      </c>
      <c r="E52" s="91">
        <f>ROUND(((E53+E54+E56+E55)/1000),5)</f>
        <v>2.5881799999999999</v>
      </c>
      <c r="F52" s="91">
        <f>ROUND(((F53+F54+F56+F55)/1000),5)</f>
        <v>2.4306000000000001</v>
      </c>
      <c r="G52" s="91">
        <f t="shared" ref="G52:AA52" si="27">ROUND(((G53+G54+G56+G55)/1000),5)</f>
        <v>2.3359700000000001</v>
      </c>
      <c r="H52" s="91">
        <f t="shared" si="27"/>
        <v>2.23028</v>
      </c>
      <c r="I52" s="91">
        <f t="shared" si="27"/>
        <v>2.4537100000000001</v>
      </c>
      <c r="J52" s="91">
        <f t="shared" si="27"/>
        <v>2.7197</v>
      </c>
      <c r="K52" s="91">
        <f t="shared" si="27"/>
        <v>2.8978600000000001</v>
      </c>
      <c r="L52" s="91">
        <f t="shared" si="27"/>
        <v>3.09057</v>
      </c>
      <c r="M52" s="91">
        <f t="shared" si="27"/>
        <v>3.26112</v>
      </c>
      <c r="N52" s="91">
        <f t="shared" si="27"/>
        <v>3.4615999999999998</v>
      </c>
      <c r="O52" s="91">
        <f t="shared" si="27"/>
        <v>3.4791300000000001</v>
      </c>
      <c r="P52" s="91">
        <f t="shared" si="27"/>
        <v>3.4570500000000002</v>
      </c>
      <c r="Q52" s="91">
        <f t="shared" si="27"/>
        <v>3.4912399999999999</v>
      </c>
      <c r="R52" s="91">
        <f t="shared" si="27"/>
        <v>3.4913099999999999</v>
      </c>
      <c r="S52" s="91">
        <f t="shared" si="27"/>
        <v>3.41262</v>
      </c>
      <c r="T52" s="91">
        <f t="shared" si="27"/>
        <v>3.4026100000000001</v>
      </c>
      <c r="U52" s="91">
        <f t="shared" si="27"/>
        <v>3.4444300000000001</v>
      </c>
      <c r="V52" s="91">
        <f t="shared" si="27"/>
        <v>3.2923499999999999</v>
      </c>
      <c r="W52" s="91">
        <f t="shared" si="27"/>
        <v>3.2101799999999998</v>
      </c>
      <c r="X52" s="91">
        <f t="shared" si="27"/>
        <v>3.1683500000000002</v>
      </c>
      <c r="Y52" s="91">
        <f t="shared" si="27"/>
        <v>3.1920700000000002</v>
      </c>
      <c r="Z52" s="91">
        <f t="shared" si="27"/>
        <v>3.05043</v>
      </c>
      <c r="AA52" s="91">
        <f t="shared" si="27"/>
        <v>2.9674499999999999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 t="shared" ref="D54:AA54" si="28">$D$9</f>
        <v>1071.42</v>
      </c>
      <c r="E54" s="44">
        <f t="shared" si="28"/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330.69</v>
      </c>
      <c r="E56" s="44">
        <f t="shared" ref="E56:AA56" si="29">$D$11</f>
        <v>330.69</v>
      </c>
      <c r="F56" s="44">
        <f t="shared" si="29"/>
        <v>330.69</v>
      </c>
      <c r="G56" s="44">
        <f t="shared" si="29"/>
        <v>330.69</v>
      </c>
      <c r="H56" s="44">
        <f t="shared" si="29"/>
        <v>330.69</v>
      </c>
      <c r="I56" s="44">
        <f t="shared" si="29"/>
        <v>330.69</v>
      </c>
      <c r="J56" s="44">
        <f t="shared" si="29"/>
        <v>330.69</v>
      </c>
      <c r="K56" s="44">
        <f t="shared" si="29"/>
        <v>330.69</v>
      </c>
      <c r="L56" s="44">
        <f t="shared" si="29"/>
        <v>330.69</v>
      </c>
      <c r="M56" s="44">
        <f t="shared" si="29"/>
        <v>330.69</v>
      </c>
      <c r="N56" s="44">
        <f t="shared" si="29"/>
        <v>330.69</v>
      </c>
      <c r="O56" s="44">
        <f t="shared" si="29"/>
        <v>330.69</v>
      </c>
      <c r="P56" s="44">
        <f t="shared" si="29"/>
        <v>330.69</v>
      </c>
      <c r="Q56" s="44">
        <f t="shared" si="29"/>
        <v>330.69</v>
      </c>
      <c r="R56" s="44">
        <f t="shared" si="29"/>
        <v>330.69</v>
      </c>
      <c r="S56" s="44">
        <f t="shared" si="29"/>
        <v>330.69</v>
      </c>
      <c r="T56" s="44">
        <f t="shared" si="29"/>
        <v>330.69</v>
      </c>
      <c r="U56" s="44">
        <f t="shared" si="29"/>
        <v>330.69</v>
      </c>
      <c r="V56" s="44">
        <f t="shared" si="29"/>
        <v>330.69</v>
      </c>
      <c r="W56" s="44">
        <f t="shared" si="29"/>
        <v>330.69</v>
      </c>
      <c r="X56" s="44">
        <f t="shared" si="29"/>
        <v>330.69</v>
      </c>
      <c r="Y56" s="44">
        <f t="shared" si="29"/>
        <v>330.69</v>
      </c>
      <c r="Z56" s="44">
        <f t="shared" si="29"/>
        <v>330.69</v>
      </c>
      <c r="AA56" s="44">
        <f t="shared" si="29"/>
        <v>330.69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11.07.2023</v>
      </c>
      <c r="C57" s="90" t="s">
        <v>76</v>
      </c>
      <c r="D57" s="91">
        <f>ROUND(((D58+D59+D61+D60)/1000),5)</f>
        <v>2.7153399999999999</v>
      </c>
      <c r="E57" s="91">
        <f>ROUND(((E58+E59+E61+E60)/1000),5)</f>
        <v>2.6408</v>
      </c>
      <c r="F57" s="91">
        <f>ROUND(((F58+F59+F61+F60)/1000),5)</f>
        <v>2.4230999999999998</v>
      </c>
      <c r="G57" s="91">
        <f t="shared" ref="G57:AA57" si="30">ROUND(((G58+G59+G61+G60)/1000),5)</f>
        <v>2.2460599999999999</v>
      </c>
      <c r="H57" s="91">
        <f t="shared" si="30"/>
        <v>2.2374200000000002</v>
      </c>
      <c r="I57" s="91">
        <f t="shared" si="30"/>
        <v>2.4451000000000001</v>
      </c>
      <c r="J57" s="91">
        <f t="shared" si="30"/>
        <v>2.68621</v>
      </c>
      <c r="K57" s="91">
        <f t="shared" si="30"/>
        <v>2.8645200000000002</v>
      </c>
      <c r="L57" s="91">
        <f t="shared" si="30"/>
        <v>3.0764</v>
      </c>
      <c r="M57" s="91">
        <f t="shared" si="30"/>
        <v>3.1752500000000001</v>
      </c>
      <c r="N57" s="91">
        <f t="shared" si="30"/>
        <v>3.1874699999999998</v>
      </c>
      <c r="O57" s="91">
        <f t="shared" si="30"/>
        <v>3.2027899999999998</v>
      </c>
      <c r="P57" s="91">
        <f t="shared" si="30"/>
        <v>3.21909</v>
      </c>
      <c r="Q57" s="91">
        <f t="shared" si="30"/>
        <v>3.2158500000000001</v>
      </c>
      <c r="R57" s="91">
        <f t="shared" si="30"/>
        <v>3.24817</v>
      </c>
      <c r="S57" s="91">
        <f t="shared" si="30"/>
        <v>3.24397</v>
      </c>
      <c r="T57" s="91">
        <f t="shared" si="30"/>
        <v>3.2407499999999998</v>
      </c>
      <c r="U57" s="91">
        <f t="shared" si="30"/>
        <v>3.2286100000000002</v>
      </c>
      <c r="V57" s="91">
        <f t="shared" si="30"/>
        <v>3.1984599999999999</v>
      </c>
      <c r="W57" s="91">
        <f t="shared" si="30"/>
        <v>3.1540499999999998</v>
      </c>
      <c r="X57" s="91">
        <f t="shared" si="30"/>
        <v>3.1073599999999999</v>
      </c>
      <c r="Y57" s="91">
        <f t="shared" si="30"/>
        <v>3.13165</v>
      </c>
      <c r="Z57" s="91">
        <f t="shared" si="30"/>
        <v>2.9891100000000002</v>
      </c>
      <c r="AA57" s="91">
        <f t="shared" si="30"/>
        <v>2.9456699999999998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 t="shared" ref="D59:AA59" si="31">$D$9</f>
        <v>1071.42</v>
      </c>
      <c r="E59" s="44">
        <f t="shared" si="31"/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330.69</v>
      </c>
      <c r="E61" s="44">
        <f t="shared" ref="E61:AA61" si="32">$D$11</f>
        <v>330.69</v>
      </c>
      <c r="F61" s="44">
        <f t="shared" si="32"/>
        <v>330.69</v>
      </c>
      <c r="G61" s="44">
        <f t="shared" si="32"/>
        <v>330.69</v>
      </c>
      <c r="H61" s="44">
        <f t="shared" si="32"/>
        <v>330.69</v>
      </c>
      <c r="I61" s="44">
        <f t="shared" si="32"/>
        <v>330.69</v>
      </c>
      <c r="J61" s="44">
        <f t="shared" si="32"/>
        <v>330.69</v>
      </c>
      <c r="K61" s="44">
        <f t="shared" si="32"/>
        <v>330.69</v>
      </c>
      <c r="L61" s="44">
        <f t="shared" si="32"/>
        <v>330.69</v>
      </c>
      <c r="M61" s="44">
        <f t="shared" si="32"/>
        <v>330.69</v>
      </c>
      <c r="N61" s="44">
        <f t="shared" si="32"/>
        <v>330.69</v>
      </c>
      <c r="O61" s="44">
        <f t="shared" si="32"/>
        <v>330.69</v>
      </c>
      <c r="P61" s="44">
        <f t="shared" si="32"/>
        <v>330.69</v>
      </c>
      <c r="Q61" s="44">
        <f t="shared" si="32"/>
        <v>330.69</v>
      </c>
      <c r="R61" s="44">
        <f t="shared" si="32"/>
        <v>330.69</v>
      </c>
      <c r="S61" s="44">
        <f t="shared" si="32"/>
        <v>330.69</v>
      </c>
      <c r="T61" s="44">
        <f t="shared" si="32"/>
        <v>330.69</v>
      </c>
      <c r="U61" s="44">
        <f t="shared" si="32"/>
        <v>330.69</v>
      </c>
      <c r="V61" s="44">
        <f t="shared" si="32"/>
        <v>330.69</v>
      </c>
      <c r="W61" s="44">
        <f t="shared" si="32"/>
        <v>330.69</v>
      </c>
      <c r="X61" s="44">
        <f t="shared" si="32"/>
        <v>330.69</v>
      </c>
      <c r="Y61" s="44">
        <f t="shared" si="32"/>
        <v>330.69</v>
      </c>
      <c r="Z61" s="44">
        <f t="shared" si="32"/>
        <v>330.69</v>
      </c>
      <c r="AA61" s="44">
        <f t="shared" si="32"/>
        <v>330.69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12.07.2023</v>
      </c>
      <c r="C62" s="90" t="s">
        <v>76</v>
      </c>
      <c r="D62" s="91">
        <f>ROUND(((D63+D64+D66+D65)/1000),5)</f>
        <v>2.6682000000000001</v>
      </c>
      <c r="E62" s="91">
        <f>ROUND(((E63+E64+E66+E65)/1000),5)</f>
        <v>2.5520200000000002</v>
      </c>
      <c r="F62" s="91">
        <f>ROUND(((F63+F64+F66+F65)/1000),5)</f>
        <v>2.4613200000000002</v>
      </c>
      <c r="G62" s="91">
        <f t="shared" ref="G62:AA62" si="33">ROUND(((G63+G64+G66+G65)/1000),5)</f>
        <v>2.4168699999999999</v>
      </c>
      <c r="H62" s="91">
        <f t="shared" si="33"/>
        <v>2.4092799999999999</v>
      </c>
      <c r="I62" s="91">
        <f t="shared" si="33"/>
        <v>2.5295200000000002</v>
      </c>
      <c r="J62" s="91">
        <f t="shared" si="33"/>
        <v>2.7683</v>
      </c>
      <c r="K62" s="91">
        <f t="shared" si="33"/>
        <v>2.9386700000000001</v>
      </c>
      <c r="L62" s="91">
        <f t="shared" si="33"/>
        <v>3.18757</v>
      </c>
      <c r="M62" s="91">
        <f t="shared" si="33"/>
        <v>3.3867699999999998</v>
      </c>
      <c r="N62" s="91">
        <f t="shared" si="33"/>
        <v>3.4901399999999998</v>
      </c>
      <c r="O62" s="91">
        <f t="shared" si="33"/>
        <v>3.48841</v>
      </c>
      <c r="P62" s="91">
        <f t="shared" si="33"/>
        <v>3.4499300000000002</v>
      </c>
      <c r="Q62" s="91">
        <f t="shared" si="33"/>
        <v>3.4358499999999998</v>
      </c>
      <c r="R62" s="91">
        <f t="shared" si="33"/>
        <v>3.55409</v>
      </c>
      <c r="S62" s="91">
        <f t="shared" si="33"/>
        <v>3.4995400000000001</v>
      </c>
      <c r="T62" s="91">
        <f t="shared" si="33"/>
        <v>3.4864999999999999</v>
      </c>
      <c r="U62" s="91">
        <f t="shared" si="33"/>
        <v>3.3588300000000002</v>
      </c>
      <c r="V62" s="91">
        <f t="shared" si="33"/>
        <v>3.3173699999999999</v>
      </c>
      <c r="W62" s="91">
        <f t="shared" si="33"/>
        <v>3.2189000000000001</v>
      </c>
      <c r="X62" s="91">
        <f t="shared" si="33"/>
        <v>3.2253599999999998</v>
      </c>
      <c r="Y62" s="91">
        <f t="shared" si="33"/>
        <v>3.2377799999999999</v>
      </c>
      <c r="Z62" s="91">
        <f t="shared" si="33"/>
        <v>3.0560800000000001</v>
      </c>
      <c r="AA62" s="91">
        <f t="shared" si="33"/>
        <v>2.9403899999999998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 t="shared" ref="D64:AA64" si="34">$D$9</f>
        <v>1071.42</v>
      </c>
      <c r="E64" s="44">
        <f t="shared" si="34"/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330.69</v>
      </c>
      <c r="E66" s="44">
        <f t="shared" ref="E66:AA66" si="35">$D$11</f>
        <v>330.69</v>
      </c>
      <c r="F66" s="44">
        <f t="shared" si="35"/>
        <v>330.69</v>
      </c>
      <c r="G66" s="44">
        <f t="shared" si="35"/>
        <v>330.69</v>
      </c>
      <c r="H66" s="44">
        <f t="shared" si="35"/>
        <v>330.69</v>
      </c>
      <c r="I66" s="44">
        <f t="shared" si="35"/>
        <v>330.69</v>
      </c>
      <c r="J66" s="44">
        <f t="shared" si="35"/>
        <v>330.69</v>
      </c>
      <c r="K66" s="44">
        <f t="shared" si="35"/>
        <v>330.69</v>
      </c>
      <c r="L66" s="44">
        <f t="shared" si="35"/>
        <v>330.69</v>
      </c>
      <c r="M66" s="44">
        <f t="shared" si="35"/>
        <v>330.69</v>
      </c>
      <c r="N66" s="44">
        <f t="shared" si="35"/>
        <v>330.69</v>
      </c>
      <c r="O66" s="44">
        <f t="shared" si="35"/>
        <v>330.69</v>
      </c>
      <c r="P66" s="44">
        <f t="shared" si="35"/>
        <v>330.69</v>
      </c>
      <c r="Q66" s="44">
        <f t="shared" si="35"/>
        <v>330.69</v>
      </c>
      <c r="R66" s="44">
        <f t="shared" si="35"/>
        <v>330.69</v>
      </c>
      <c r="S66" s="44">
        <f t="shared" si="35"/>
        <v>330.69</v>
      </c>
      <c r="T66" s="44">
        <f t="shared" si="35"/>
        <v>330.69</v>
      </c>
      <c r="U66" s="44">
        <f t="shared" si="35"/>
        <v>330.69</v>
      </c>
      <c r="V66" s="44">
        <f t="shared" si="35"/>
        <v>330.69</v>
      </c>
      <c r="W66" s="44">
        <f t="shared" si="35"/>
        <v>330.69</v>
      </c>
      <c r="X66" s="44">
        <f t="shared" si="35"/>
        <v>330.69</v>
      </c>
      <c r="Y66" s="44">
        <f t="shared" si="35"/>
        <v>330.69</v>
      </c>
      <c r="Z66" s="44">
        <f t="shared" si="35"/>
        <v>330.69</v>
      </c>
      <c r="AA66" s="44">
        <f t="shared" si="35"/>
        <v>330.69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13.07.2023</v>
      </c>
      <c r="C67" s="90" t="s">
        <v>76</v>
      </c>
      <c r="D67" s="91">
        <f>ROUND(((D68+D69+D71+D70)/1000),5)</f>
        <v>2.8050199999999998</v>
      </c>
      <c r="E67" s="91">
        <f>ROUND(((E68+E69+E71+E70)/1000),5)</f>
        <v>2.6652999999999998</v>
      </c>
      <c r="F67" s="91">
        <f>ROUND(((F68+F69+F71+F70)/1000),5)</f>
        <v>2.52691</v>
      </c>
      <c r="G67" s="91">
        <f t="shared" ref="G67:AA67" si="36">ROUND(((G68+G69+G71+G70)/1000),5)</f>
        <v>2.46549</v>
      </c>
      <c r="H67" s="91">
        <f t="shared" si="36"/>
        <v>2.4428700000000001</v>
      </c>
      <c r="I67" s="91">
        <f t="shared" si="36"/>
        <v>2.6198100000000002</v>
      </c>
      <c r="J67" s="91">
        <f t="shared" si="36"/>
        <v>2.8156300000000001</v>
      </c>
      <c r="K67" s="91">
        <f t="shared" si="36"/>
        <v>2.9702299999999999</v>
      </c>
      <c r="L67" s="91">
        <f t="shared" si="36"/>
        <v>3.1873999999999998</v>
      </c>
      <c r="M67" s="91">
        <f t="shared" si="36"/>
        <v>3.32633</v>
      </c>
      <c r="N67" s="91">
        <f t="shared" si="36"/>
        <v>3.4879199999999999</v>
      </c>
      <c r="O67" s="91">
        <f t="shared" si="36"/>
        <v>3.4897900000000002</v>
      </c>
      <c r="P67" s="91">
        <f t="shared" si="36"/>
        <v>3.4876100000000001</v>
      </c>
      <c r="Q67" s="91">
        <f t="shared" si="36"/>
        <v>3.4901</v>
      </c>
      <c r="R67" s="91">
        <f t="shared" si="36"/>
        <v>3.5553599999999999</v>
      </c>
      <c r="S67" s="91">
        <f t="shared" si="36"/>
        <v>3.54406</v>
      </c>
      <c r="T67" s="91">
        <f t="shared" si="36"/>
        <v>3.5077699999999998</v>
      </c>
      <c r="U67" s="91">
        <f t="shared" si="36"/>
        <v>3.4923000000000002</v>
      </c>
      <c r="V67" s="91">
        <f t="shared" si="36"/>
        <v>3.4689800000000002</v>
      </c>
      <c r="W67" s="91">
        <f t="shared" si="36"/>
        <v>3.4232200000000002</v>
      </c>
      <c r="X67" s="91">
        <f t="shared" si="36"/>
        <v>3.4046500000000002</v>
      </c>
      <c r="Y67" s="91">
        <f t="shared" si="36"/>
        <v>3.3965200000000002</v>
      </c>
      <c r="Z67" s="91">
        <f t="shared" si="36"/>
        <v>3.1804100000000002</v>
      </c>
      <c r="AA67" s="91">
        <f t="shared" si="36"/>
        <v>2.9943599999999999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 t="shared" ref="D69:AA69" si="37">$D$9</f>
        <v>1071.42</v>
      </c>
      <c r="E69" s="44">
        <f t="shared" si="37"/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330.69</v>
      </c>
      <c r="E71" s="44">
        <f t="shared" ref="E71:AA71" si="38">$D$11</f>
        <v>330.69</v>
      </c>
      <c r="F71" s="44">
        <f t="shared" si="38"/>
        <v>330.69</v>
      </c>
      <c r="G71" s="44">
        <f t="shared" si="38"/>
        <v>330.69</v>
      </c>
      <c r="H71" s="44">
        <f t="shared" si="38"/>
        <v>330.69</v>
      </c>
      <c r="I71" s="44">
        <f t="shared" si="38"/>
        <v>330.69</v>
      </c>
      <c r="J71" s="44">
        <f t="shared" si="38"/>
        <v>330.69</v>
      </c>
      <c r="K71" s="44">
        <f t="shared" si="38"/>
        <v>330.69</v>
      </c>
      <c r="L71" s="44">
        <f t="shared" si="38"/>
        <v>330.69</v>
      </c>
      <c r="M71" s="44">
        <f t="shared" si="38"/>
        <v>330.69</v>
      </c>
      <c r="N71" s="44">
        <f t="shared" si="38"/>
        <v>330.69</v>
      </c>
      <c r="O71" s="44">
        <f t="shared" si="38"/>
        <v>330.69</v>
      </c>
      <c r="P71" s="44">
        <f t="shared" si="38"/>
        <v>330.69</v>
      </c>
      <c r="Q71" s="44">
        <f t="shared" si="38"/>
        <v>330.69</v>
      </c>
      <c r="R71" s="44">
        <f t="shared" si="38"/>
        <v>330.69</v>
      </c>
      <c r="S71" s="44">
        <f t="shared" si="38"/>
        <v>330.69</v>
      </c>
      <c r="T71" s="44">
        <f t="shared" si="38"/>
        <v>330.69</v>
      </c>
      <c r="U71" s="44">
        <f t="shared" si="38"/>
        <v>330.69</v>
      </c>
      <c r="V71" s="44">
        <f t="shared" si="38"/>
        <v>330.69</v>
      </c>
      <c r="W71" s="44">
        <f t="shared" si="38"/>
        <v>330.69</v>
      </c>
      <c r="X71" s="44">
        <f t="shared" si="38"/>
        <v>330.69</v>
      </c>
      <c r="Y71" s="44">
        <f t="shared" si="38"/>
        <v>330.69</v>
      </c>
      <c r="Z71" s="44">
        <f t="shared" si="38"/>
        <v>330.69</v>
      </c>
      <c r="AA71" s="44">
        <f t="shared" si="38"/>
        <v>330.69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14.07.2023</v>
      </c>
      <c r="C72" s="90" t="s">
        <v>76</v>
      </c>
      <c r="D72" s="91">
        <f>ROUND(((D73+D74+D76+D75)/1000),5)</f>
        <v>2.7947199999999999</v>
      </c>
      <c r="E72" s="91">
        <f>ROUND(((E73+E74+E76+E75)/1000),5)</f>
        <v>2.6295199999999999</v>
      </c>
      <c r="F72" s="91">
        <f>ROUND(((F73+F74+F76+F75)/1000),5)</f>
        <v>2.4831300000000001</v>
      </c>
      <c r="G72" s="91">
        <f t="shared" ref="G72:AA72" si="39">ROUND(((G73+G74+G76+G75)/1000),5)</f>
        <v>2.4411200000000002</v>
      </c>
      <c r="H72" s="91">
        <f t="shared" si="39"/>
        <v>2.4382600000000001</v>
      </c>
      <c r="I72" s="91">
        <f t="shared" si="39"/>
        <v>2.5534300000000001</v>
      </c>
      <c r="J72" s="91">
        <f t="shared" si="39"/>
        <v>2.7728999999999999</v>
      </c>
      <c r="K72" s="91">
        <f t="shared" si="39"/>
        <v>2.96475</v>
      </c>
      <c r="L72" s="91">
        <f t="shared" si="39"/>
        <v>3.2151700000000001</v>
      </c>
      <c r="M72" s="91">
        <f t="shared" si="39"/>
        <v>3.4519199999999999</v>
      </c>
      <c r="N72" s="91">
        <f t="shared" si="39"/>
        <v>3.4885100000000002</v>
      </c>
      <c r="O72" s="91">
        <f t="shared" si="39"/>
        <v>3.49716</v>
      </c>
      <c r="P72" s="91">
        <f t="shared" si="39"/>
        <v>3.4879600000000002</v>
      </c>
      <c r="Q72" s="91">
        <f t="shared" si="39"/>
        <v>3.48508</v>
      </c>
      <c r="R72" s="91">
        <f t="shared" si="39"/>
        <v>3.5298099999999999</v>
      </c>
      <c r="S72" s="91">
        <f t="shared" si="39"/>
        <v>3.4906799999999998</v>
      </c>
      <c r="T72" s="91">
        <f t="shared" si="39"/>
        <v>3.4878</v>
      </c>
      <c r="U72" s="91">
        <f t="shared" si="39"/>
        <v>3.4926900000000001</v>
      </c>
      <c r="V72" s="91">
        <f t="shared" si="39"/>
        <v>3.4838499999999999</v>
      </c>
      <c r="W72" s="91">
        <f t="shared" si="39"/>
        <v>3.4531800000000001</v>
      </c>
      <c r="X72" s="91">
        <f t="shared" si="39"/>
        <v>3.4371999999999998</v>
      </c>
      <c r="Y72" s="91">
        <f t="shared" si="39"/>
        <v>3.4553699999999998</v>
      </c>
      <c r="Z72" s="91">
        <f t="shared" si="39"/>
        <v>3.2528199999999998</v>
      </c>
      <c r="AA72" s="91">
        <f t="shared" si="39"/>
        <v>3.0066000000000002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 t="shared" ref="D74:AA74" si="40">$D$9</f>
        <v>1071.42</v>
      </c>
      <c r="E74" s="44">
        <f t="shared" si="40"/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330.69</v>
      </c>
      <c r="E76" s="44">
        <f t="shared" ref="E76:AA76" si="41">$D$11</f>
        <v>330.69</v>
      </c>
      <c r="F76" s="44">
        <f t="shared" si="41"/>
        <v>330.69</v>
      </c>
      <c r="G76" s="44">
        <f t="shared" si="41"/>
        <v>330.69</v>
      </c>
      <c r="H76" s="44">
        <f t="shared" si="41"/>
        <v>330.69</v>
      </c>
      <c r="I76" s="44">
        <f t="shared" si="41"/>
        <v>330.69</v>
      </c>
      <c r="J76" s="44">
        <f t="shared" si="41"/>
        <v>330.69</v>
      </c>
      <c r="K76" s="44">
        <f t="shared" si="41"/>
        <v>330.69</v>
      </c>
      <c r="L76" s="44">
        <f t="shared" si="41"/>
        <v>330.69</v>
      </c>
      <c r="M76" s="44">
        <f t="shared" si="41"/>
        <v>330.69</v>
      </c>
      <c r="N76" s="44">
        <f t="shared" si="41"/>
        <v>330.69</v>
      </c>
      <c r="O76" s="44">
        <f t="shared" si="41"/>
        <v>330.69</v>
      </c>
      <c r="P76" s="44">
        <f t="shared" si="41"/>
        <v>330.69</v>
      </c>
      <c r="Q76" s="44">
        <f t="shared" si="41"/>
        <v>330.69</v>
      </c>
      <c r="R76" s="44">
        <f t="shared" si="41"/>
        <v>330.69</v>
      </c>
      <c r="S76" s="44">
        <f t="shared" si="41"/>
        <v>330.69</v>
      </c>
      <c r="T76" s="44">
        <f t="shared" si="41"/>
        <v>330.69</v>
      </c>
      <c r="U76" s="44">
        <f t="shared" si="41"/>
        <v>330.69</v>
      </c>
      <c r="V76" s="44">
        <f t="shared" si="41"/>
        <v>330.69</v>
      </c>
      <c r="W76" s="44">
        <f t="shared" si="41"/>
        <v>330.69</v>
      </c>
      <c r="X76" s="44">
        <f t="shared" si="41"/>
        <v>330.69</v>
      </c>
      <c r="Y76" s="44">
        <f t="shared" si="41"/>
        <v>330.69</v>
      </c>
      <c r="Z76" s="44">
        <f t="shared" si="41"/>
        <v>330.69</v>
      </c>
      <c r="AA76" s="44">
        <f t="shared" si="41"/>
        <v>330.69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15.07.2023</v>
      </c>
      <c r="C77" s="90" t="s">
        <v>76</v>
      </c>
      <c r="D77" s="91">
        <f>ROUND(((D78+D79+D81+D80)/1000),5)</f>
        <v>2.9152999999999998</v>
      </c>
      <c r="E77" s="91">
        <f>ROUND(((E78+E79+E81+E80)/1000),5)</f>
        <v>2.8878200000000001</v>
      </c>
      <c r="F77" s="91">
        <f>ROUND(((F78+F79+F81+F80)/1000),5)</f>
        <v>2.7713700000000001</v>
      </c>
      <c r="G77" s="91">
        <f t="shared" ref="G77:AA77" si="42">ROUND(((G78+G79+G81+G80)/1000),5)</f>
        <v>2.67862</v>
      </c>
      <c r="H77" s="91">
        <f t="shared" si="42"/>
        <v>2.6174900000000001</v>
      </c>
      <c r="I77" s="91">
        <f t="shared" si="42"/>
        <v>2.6134400000000002</v>
      </c>
      <c r="J77" s="91">
        <f t="shared" si="42"/>
        <v>2.6894100000000001</v>
      </c>
      <c r="K77" s="91">
        <f t="shared" si="42"/>
        <v>2.88022</v>
      </c>
      <c r="L77" s="91">
        <f t="shared" si="42"/>
        <v>3.02373</v>
      </c>
      <c r="M77" s="91">
        <f t="shared" si="42"/>
        <v>3.3014399999999999</v>
      </c>
      <c r="N77" s="91">
        <f t="shared" si="42"/>
        <v>3.5762800000000001</v>
      </c>
      <c r="O77" s="91">
        <f t="shared" si="42"/>
        <v>3.5660799999999999</v>
      </c>
      <c r="P77" s="91">
        <f t="shared" si="42"/>
        <v>3.6778599999999999</v>
      </c>
      <c r="Q77" s="91">
        <f t="shared" si="42"/>
        <v>3.7176399999999998</v>
      </c>
      <c r="R77" s="91">
        <f t="shared" si="42"/>
        <v>3.6753900000000002</v>
      </c>
      <c r="S77" s="91">
        <f t="shared" si="42"/>
        <v>3.5534699999999999</v>
      </c>
      <c r="T77" s="91">
        <f t="shared" si="42"/>
        <v>3.4718200000000001</v>
      </c>
      <c r="U77" s="91">
        <f t="shared" si="42"/>
        <v>3.35982</v>
      </c>
      <c r="V77" s="91">
        <f t="shared" si="42"/>
        <v>3.3023099999999999</v>
      </c>
      <c r="W77" s="91">
        <f t="shared" si="42"/>
        <v>3.11137</v>
      </c>
      <c r="X77" s="91">
        <f t="shared" si="42"/>
        <v>3.1032700000000002</v>
      </c>
      <c r="Y77" s="91">
        <f t="shared" si="42"/>
        <v>3.21671</v>
      </c>
      <c r="Z77" s="91">
        <f t="shared" si="42"/>
        <v>3.0747</v>
      </c>
      <c r="AA77" s="91">
        <f t="shared" si="42"/>
        <v>2.9407000000000001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 t="shared" ref="D79:AA79" si="43">$D$9</f>
        <v>1071.42</v>
      </c>
      <c r="E79" s="44">
        <f t="shared" si="43"/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330.69</v>
      </c>
      <c r="E81" s="44">
        <f t="shared" ref="E81:AA81" si="44">$D$11</f>
        <v>330.69</v>
      </c>
      <c r="F81" s="44">
        <f t="shared" si="44"/>
        <v>330.69</v>
      </c>
      <c r="G81" s="44">
        <f t="shared" si="44"/>
        <v>330.69</v>
      </c>
      <c r="H81" s="44">
        <f t="shared" si="44"/>
        <v>330.69</v>
      </c>
      <c r="I81" s="44">
        <f t="shared" si="44"/>
        <v>330.69</v>
      </c>
      <c r="J81" s="44">
        <f t="shared" si="44"/>
        <v>330.69</v>
      </c>
      <c r="K81" s="44">
        <f t="shared" si="44"/>
        <v>330.69</v>
      </c>
      <c r="L81" s="44">
        <f t="shared" si="44"/>
        <v>330.69</v>
      </c>
      <c r="M81" s="44">
        <f t="shared" si="44"/>
        <v>330.69</v>
      </c>
      <c r="N81" s="44">
        <f t="shared" si="44"/>
        <v>330.69</v>
      </c>
      <c r="O81" s="44">
        <f t="shared" si="44"/>
        <v>330.69</v>
      </c>
      <c r="P81" s="44">
        <f t="shared" si="44"/>
        <v>330.69</v>
      </c>
      <c r="Q81" s="44">
        <f t="shared" si="44"/>
        <v>330.69</v>
      </c>
      <c r="R81" s="44">
        <f t="shared" si="44"/>
        <v>330.69</v>
      </c>
      <c r="S81" s="44">
        <f t="shared" si="44"/>
        <v>330.69</v>
      </c>
      <c r="T81" s="44">
        <f t="shared" si="44"/>
        <v>330.69</v>
      </c>
      <c r="U81" s="44">
        <f t="shared" si="44"/>
        <v>330.69</v>
      </c>
      <c r="V81" s="44">
        <f t="shared" si="44"/>
        <v>330.69</v>
      </c>
      <c r="W81" s="44">
        <f t="shared" si="44"/>
        <v>330.69</v>
      </c>
      <c r="X81" s="44">
        <f t="shared" si="44"/>
        <v>330.69</v>
      </c>
      <c r="Y81" s="44">
        <f t="shared" si="44"/>
        <v>330.69</v>
      </c>
      <c r="Z81" s="44">
        <f t="shared" si="44"/>
        <v>330.69</v>
      </c>
      <c r="AA81" s="44">
        <f t="shared" si="44"/>
        <v>330.69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16.07.2023</v>
      </c>
      <c r="C82" s="90" t="s">
        <v>76</v>
      </c>
      <c r="D82" s="91">
        <f>ROUND(((D83+D84+D86+D85)/1000),5)</f>
        <v>2.88794</v>
      </c>
      <c r="E82" s="91">
        <f>ROUND(((E83+E84+E86+E85)/1000),5)</f>
        <v>2.798</v>
      </c>
      <c r="F82" s="91">
        <f>ROUND(((F83+F84+F86+F85)/1000),5)</f>
        <v>2.69462</v>
      </c>
      <c r="G82" s="91">
        <f t="shared" ref="G82:AA82" si="45">ROUND(((G83+G84+G86+G85)/1000),5)</f>
        <v>2.5854599999999999</v>
      </c>
      <c r="H82" s="91">
        <f t="shared" si="45"/>
        <v>2.52372</v>
      </c>
      <c r="I82" s="91">
        <f t="shared" si="45"/>
        <v>2.5202</v>
      </c>
      <c r="J82" s="91">
        <f t="shared" si="45"/>
        <v>2.5607099999999998</v>
      </c>
      <c r="K82" s="91">
        <f t="shared" si="45"/>
        <v>2.7851499999999998</v>
      </c>
      <c r="L82" s="91">
        <f t="shared" si="45"/>
        <v>2.9691200000000002</v>
      </c>
      <c r="M82" s="91">
        <f t="shared" si="45"/>
        <v>3.30111</v>
      </c>
      <c r="N82" s="91">
        <f t="shared" si="45"/>
        <v>3.3882099999999999</v>
      </c>
      <c r="O82" s="91">
        <f t="shared" si="45"/>
        <v>3.4216199999999999</v>
      </c>
      <c r="P82" s="91">
        <f t="shared" si="45"/>
        <v>3.43269</v>
      </c>
      <c r="Q82" s="91">
        <f t="shared" si="45"/>
        <v>3.4398</v>
      </c>
      <c r="R82" s="91">
        <f t="shared" si="45"/>
        <v>3.4579</v>
      </c>
      <c r="S82" s="91">
        <f t="shared" si="45"/>
        <v>3.4499300000000002</v>
      </c>
      <c r="T82" s="91">
        <f t="shared" si="45"/>
        <v>3.41187</v>
      </c>
      <c r="U82" s="91">
        <f t="shared" si="45"/>
        <v>3.375</v>
      </c>
      <c r="V82" s="91">
        <f t="shared" si="45"/>
        <v>3.36564</v>
      </c>
      <c r="W82" s="91">
        <f t="shared" si="45"/>
        <v>3.3508399999999998</v>
      </c>
      <c r="X82" s="91">
        <f t="shared" si="45"/>
        <v>3.3595700000000002</v>
      </c>
      <c r="Y82" s="91">
        <f t="shared" si="45"/>
        <v>3.4000900000000001</v>
      </c>
      <c r="Z82" s="91">
        <f t="shared" si="45"/>
        <v>3.2951700000000002</v>
      </c>
      <c r="AA82" s="91">
        <f t="shared" si="45"/>
        <v>3.0213199999999998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 t="shared" ref="D84:AA84" si="46">$D$9</f>
        <v>1071.42</v>
      </c>
      <c r="E84" s="44">
        <f t="shared" si="46"/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330.69</v>
      </c>
      <c r="E86" s="44">
        <f t="shared" ref="E86:AA86" si="47">$D$11</f>
        <v>330.69</v>
      </c>
      <c r="F86" s="44">
        <f t="shared" si="47"/>
        <v>330.69</v>
      </c>
      <c r="G86" s="44">
        <f t="shared" si="47"/>
        <v>330.69</v>
      </c>
      <c r="H86" s="44">
        <f t="shared" si="47"/>
        <v>330.69</v>
      </c>
      <c r="I86" s="44">
        <f t="shared" si="47"/>
        <v>330.69</v>
      </c>
      <c r="J86" s="44">
        <f t="shared" si="47"/>
        <v>330.69</v>
      </c>
      <c r="K86" s="44">
        <f t="shared" si="47"/>
        <v>330.69</v>
      </c>
      <c r="L86" s="44">
        <f t="shared" si="47"/>
        <v>330.69</v>
      </c>
      <c r="M86" s="44">
        <f t="shared" si="47"/>
        <v>330.69</v>
      </c>
      <c r="N86" s="44">
        <f t="shared" si="47"/>
        <v>330.69</v>
      </c>
      <c r="O86" s="44">
        <f t="shared" si="47"/>
        <v>330.69</v>
      </c>
      <c r="P86" s="44">
        <f t="shared" si="47"/>
        <v>330.69</v>
      </c>
      <c r="Q86" s="44">
        <f t="shared" si="47"/>
        <v>330.69</v>
      </c>
      <c r="R86" s="44">
        <f t="shared" si="47"/>
        <v>330.69</v>
      </c>
      <c r="S86" s="44">
        <f t="shared" si="47"/>
        <v>330.69</v>
      </c>
      <c r="T86" s="44">
        <f t="shared" si="47"/>
        <v>330.69</v>
      </c>
      <c r="U86" s="44">
        <f t="shared" si="47"/>
        <v>330.69</v>
      </c>
      <c r="V86" s="44">
        <f t="shared" si="47"/>
        <v>330.69</v>
      </c>
      <c r="W86" s="44">
        <f t="shared" si="47"/>
        <v>330.69</v>
      </c>
      <c r="X86" s="44">
        <f t="shared" si="47"/>
        <v>330.69</v>
      </c>
      <c r="Y86" s="44">
        <f t="shared" si="47"/>
        <v>330.69</v>
      </c>
      <c r="Z86" s="44">
        <f t="shared" si="47"/>
        <v>330.69</v>
      </c>
      <c r="AA86" s="44">
        <f t="shared" si="47"/>
        <v>330.69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17.07.2023</v>
      </c>
      <c r="C87" s="90" t="s">
        <v>76</v>
      </c>
      <c r="D87" s="91">
        <f>ROUND(((D88+D89+D91+D90)/1000),5)</f>
        <v>2.87554</v>
      </c>
      <c r="E87" s="91">
        <f>ROUND(((E88+E89+E91+E90)/1000),5)</f>
        <v>2.7582300000000002</v>
      </c>
      <c r="F87" s="91">
        <f>ROUND(((F88+F89+F91+F90)/1000),5)</f>
        <v>2.6680999999999999</v>
      </c>
      <c r="G87" s="91">
        <f t="shared" ref="G87:AA87" si="48">ROUND(((G88+G89+G91+G90)/1000),5)</f>
        <v>2.56534</v>
      </c>
      <c r="H87" s="91">
        <f t="shared" si="48"/>
        <v>2.52475</v>
      </c>
      <c r="I87" s="91">
        <f t="shared" si="48"/>
        <v>2.6116199999999998</v>
      </c>
      <c r="J87" s="91">
        <f t="shared" si="48"/>
        <v>2.7978700000000001</v>
      </c>
      <c r="K87" s="91">
        <f t="shared" si="48"/>
        <v>2.95661</v>
      </c>
      <c r="L87" s="91">
        <f t="shared" si="48"/>
        <v>3.21509</v>
      </c>
      <c r="M87" s="91">
        <f t="shared" si="48"/>
        <v>3.4760300000000002</v>
      </c>
      <c r="N87" s="91">
        <f t="shared" si="48"/>
        <v>3.48645</v>
      </c>
      <c r="O87" s="91">
        <f t="shared" si="48"/>
        <v>3.5161799999999999</v>
      </c>
      <c r="P87" s="91">
        <f t="shared" si="48"/>
        <v>3.4872899999999998</v>
      </c>
      <c r="Q87" s="91">
        <f t="shared" si="48"/>
        <v>3.50773</v>
      </c>
      <c r="R87" s="91">
        <f t="shared" si="48"/>
        <v>3.5746199999999999</v>
      </c>
      <c r="S87" s="91">
        <f t="shared" si="48"/>
        <v>3.5512700000000001</v>
      </c>
      <c r="T87" s="91">
        <f t="shared" si="48"/>
        <v>3.5465300000000002</v>
      </c>
      <c r="U87" s="91">
        <f t="shared" si="48"/>
        <v>3.53227</v>
      </c>
      <c r="V87" s="91">
        <f t="shared" si="48"/>
        <v>3.4943200000000001</v>
      </c>
      <c r="W87" s="91">
        <f t="shared" si="48"/>
        <v>3.4441999999999999</v>
      </c>
      <c r="X87" s="91">
        <f t="shared" si="48"/>
        <v>3.4283800000000002</v>
      </c>
      <c r="Y87" s="91">
        <f t="shared" si="48"/>
        <v>3.4312999999999998</v>
      </c>
      <c r="Z87" s="91">
        <f t="shared" si="48"/>
        <v>3.10317</v>
      </c>
      <c r="AA87" s="91">
        <f t="shared" si="48"/>
        <v>2.8980399999999999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 t="shared" ref="D89:AA89" si="49">$D$9</f>
        <v>1071.42</v>
      </c>
      <c r="E89" s="44">
        <f t="shared" si="49"/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330.69</v>
      </c>
      <c r="E91" s="44">
        <f t="shared" ref="E91:AA91" si="50">$D$11</f>
        <v>330.69</v>
      </c>
      <c r="F91" s="44">
        <f t="shared" si="50"/>
        <v>330.69</v>
      </c>
      <c r="G91" s="44">
        <f t="shared" si="50"/>
        <v>330.69</v>
      </c>
      <c r="H91" s="44">
        <f t="shared" si="50"/>
        <v>330.69</v>
      </c>
      <c r="I91" s="44">
        <f t="shared" si="50"/>
        <v>330.69</v>
      </c>
      <c r="J91" s="44">
        <f t="shared" si="50"/>
        <v>330.69</v>
      </c>
      <c r="K91" s="44">
        <f t="shared" si="50"/>
        <v>330.69</v>
      </c>
      <c r="L91" s="44">
        <f t="shared" si="50"/>
        <v>330.69</v>
      </c>
      <c r="M91" s="44">
        <f t="shared" si="50"/>
        <v>330.69</v>
      </c>
      <c r="N91" s="44">
        <f t="shared" si="50"/>
        <v>330.69</v>
      </c>
      <c r="O91" s="44">
        <f t="shared" si="50"/>
        <v>330.69</v>
      </c>
      <c r="P91" s="44">
        <f t="shared" si="50"/>
        <v>330.69</v>
      </c>
      <c r="Q91" s="44">
        <f t="shared" si="50"/>
        <v>330.69</v>
      </c>
      <c r="R91" s="44">
        <f t="shared" si="50"/>
        <v>330.69</v>
      </c>
      <c r="S91" s="44">
        <f t="shared" si="50"/>
        <v>330.69</v>
      </c>
      <c r="T91" s="44">
        <f t="shared" si="50"/>
        <v>330.69</v>
      </c>
      <c r="U91" s="44">
        <f t="shared" si="50"/>
        <v>330.69</v>
      </c>
      <c r="V91" s="44">
        <f t="shared" si="50"/>
        <v>330.69</v>
      </c>
      <c r="W91" s="44">
        <f t="shared" si="50"/>
        <v>330.69</v>
      </c>
      <c r="X91" s="44">
        <f t="shared" si="50"/>
        <v>330.69</v>
      </c>
      <c r="Y91" s="44">
        <f t="shared" si="50"/>
        <v>330.69</v>
      </c>
      <c r="Z91" s="44">
        <f t="shared" si="50"/>
        <v>330.69</v>
      </c>
      <c r="AA91" s="44">
        <f t="shared" si="50"/>
        <v>330.69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18.07.2023</v>
      </c>
      <c r="C92" s="90" t="s">
        <v>76</v>
      </c>
      <c r="D92" s="91">
        <f>ROUND(((D93+D94+D96+D95)/1000),5)</f>
        <v>2.7515200000000002</v>
      </c>
      <c r="E92" s="91">
        <f>ROUND(((E93+E94+E96+E95)/1000),5)</f>
        <v>2.6351</v>
      </c>
      <c r="F92" s="91">
        <f>ROUND(((F93+F94+F96+F95)/1000),5)</f>
        <v>2.52034</v>
      </c>
      <c r="G92" s="91">
        <f t="shared" ref="G92:AA92" si="51">ROUND(((G93+G94+G96+G95)/1000),5)</f>
        <v>2.4166400000000001</v>
      </c>
      <c r="H92" s="91">
        <f t="shared" si="51"/>
        <v>2.4574799999999999</v>
      </c>
      <c r="I92" s="91">
        <f t="shared" si="51"/>
        <v>2.5575700000000001</v>
      </c>
      <c r="J92" s="91">
        <f t="shared" si="51"/>
        <v>2.6740499999999998</v>
      </c>
      <c r="K92" s="91">
        <f t="shared" si="51"/>
        <v>2.94373</v>
      </c>
      <c r="L92" s="91">
        <f t="shared" si="51"/>
        <v>3.1837599999999999</v>
      </c>
      <c r="M92" s="91">
        <f t="shared" si="51"/>
        <v>3.4824000000000002</v>
      </c>
      <c r="N92" s="91">
        <f t="shared" si="51"/>
        <v>3.5028299999999999</v>
      </c>
      <c r="O92" s="91">
        <f t="shared" si="51"/>
        <v>3.5030100000000002</v>
      </c>
      <c r="P92" s="91">
        <f t="shared" si="51"/>
        <v>3.4849100000000002</v>
      </c>
      <c r="Q92" s="91">
        <f t="shared" si="51"/>
        <v>3.4983300000000002</v>
      </c>
      <c r="R92" s="91">
        <f t="shared" si="51"/>
        <v>3.5648300000000002</v>
      </c>
      <c r="S92" s="91">
        <f t="shared" si="51"/>
        <v>3.5515099999999999</v>
      </c>
      <c r="T92" s="91">
        <f t="shared" si="51"/>
        <v>3.5490499999999998</v>
      </c>
      <c r="U92" s="91">
        <f t="shared" si="51"/>
        <v>3.5279500000000001</v>
      </c>
      <c r="V92" s="91">
        <f t="shared" si="51"/>
        <v>3.4886300000000001</v>
      </c>
      <c r="W92" s="91">
        <f t="shared" si="51"/>
        <v>3.44354</v>
      </c>
      <c r="X92" s="91">
        <f t="shared" si="51"/>
        <v>3.4044699999999999</v>
      </c>
      <c r="Y92" s="91">
        <f t="shared" si="51"/>
        <v>3.3945099999999999</v>
      </c>
      <c r="Z92" s="91">
        <f t="shared" si="51"/>
        <v>3.0369700000000002</v>
      </c>
      <c r="AA92" s="91">
        <f t="shared" si="51"/>
        <v>2.88205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 t="shared" ref="D94:AA94" si="52">$D$9</f>
        <v>1071.42</v>
      </c>
      <c r="E94" s="44">
        <f t="shared" si="52"/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330.69</v>
      </c>
      <c r="E96" s="44">
        <f t="shared" ref="E96:AA96" si="53">$D$11</f>
        <v>330.69</v>
      </c>
      <c r="F96" s="44">
        <f t="shared" si="53"/>
        <v>330.69</v>
      </c>
      <c r="G96" s="44">
        <f t="shared" si="53"/>
        <v>330.69</v>
      </c>
      <c r="H96" s="44">
        <f t="shared" si="53"/>
        <v>330.69</v>
      </c>
      <c r="I96" s="44">
        <f t="shared" si="53"/>
        <v>330.69</v>
      </c>
      <c r="J96" s="44">
        <f t="shared" si="53"/>
        <v>330.69</v>
      </c>
      <c r="K96" s="44">
        <f t="shared" si="53"/>
        <v>330.69</v>
      </c>
      <c r="L96" s="44">
        <f t="shared" si="53"/>
        <v>330.69</v>
      </c>
      <c r="M96" s="44">
        <f t="shared" si="53"/>
        <v>330.69</v>
      </c>
      <c r="N96" s="44">
        <f t="shared" si="53"/>
        <v>330.69</v>
      </c>
      <c r="O96" s="44">
        <f t="shared" si="53"/>
        <v>330.69</v>
      </c>
      <c r="P96" s="44">
        <f t="shared" si="53"/>
        <v>330.69</v>
      </c>
      <c r="Q96" s="44">
        <f t="shared" si="53"/>
        <v>330.69</v>
      </c>
      <c r="R96" s="44">
        <f t="shared" si="53"/>
        <v>330.69</v>
      </c>
      <c r="S96" s="44">
        <f t="shared" si="53"/>
        <v>330.69</v>
      </c>
      <c r="T96" s="44">
        <f t="shared" si="53"/>
        <v>330.69</v>
      </c>
      <c r="U96" s="44">
        <f t="shared" si="53"/>
        <v>330.69</v>
      </c>
      <c r="V96" s="44">
        <f t="shared" si="53"/>
        <v>330.69</v>
      </c>
      <c r="W96" s="44">
        <f t="shared" si="53"/>
        <v>330.69</v>
      </c>
      <c r="X96" s="44">
        <f t="shared" si="53"/>
        <v>330.69</v>
      </c>
      <c r="Y96" s="44">
        <f t="shared" si="53"/>
        <v>330.69</v>
      </c>
      <c r="Z96" s="44">
        <f t="shared" si="53"/>
        <v>330.69</v>
      </c>
      <c r="AA96" s="44">
        <f t="shared" si="53"/>
        <v>330.69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19.07.2023</v>
      </c>
      <c r="C97" s="90" t="s">
        <v>76</v>
      </c>
      <c r="D97" s="91">
        <f>ROUND(((D98+D99+D101+D100)/1000),5)</f>
        <v>2.7314400000000001</v>
      </c>
      <c r="E97" s="91">
        <f>ROUND(((E98+E99+E101+E100)/1000),5)</f>
        <v>2.6052900000000001</v>
      </c>
      <c r="F97" s="91">
        <f>ROUND(((F98+F99+F101+F100)/1000),5)</f>
        <v>2.4384299999999999</v>
      </c>
      <c r="G97" s="91">
        <f t="shared" ref="G97:AA97" si="54">ROUND(((G98+G99+G101+G100)/1000),5)</f>
        <v>2.36347</v>
      </c>
      <c r="H97" s="91">
        <f t="shared" si="54"/>
        <v>2.3495200000000001</v>
      </c>
      <c r="I97" s="91">
        <f t="shared" si="54"/>
        <v>2.5210599999999999</v>
      </c>
      <c r="J97" s="91">
        <f t="shared" si="54"/>
        <v>2.7122000000000002</v>
      </c>
      <c r="K97" s="91">
        <f t="shared" si="54"/>
        <v>2.9783900000000001</v>
      </c>
      <c r="L97" s="91">
        <f t="shared" si="54"/>
        <v>3.1984300000000001</v>
      </c>
      <c r="M97" s="91">
        <f t="shared" si="54"/>
        <v>3.4701900000000001</v>
      </c>
      <c r="N97" s="91">
        <f t="shared" si="54"/>
        <v>3.5169000000000001</v>
      </c>
      <c r="O97" s="91">
        <f t="shared" si="54"/>
        <v>3.5285199999999999</v>
      </c>
      <c r="P97" s="91">
        <f t="shared" si="54"/>
        <v>3.5262799999999999</v>
      </c>
      <c r="Q97" s="91">
        <f t="shared" si="54"/>
        <v>3.5341399999999998</v>
      </c>
      <c r="R97" s="91">
        <f t="shared" si="54"/>
        <v>3.5950000000000002</v>
      </c>
      <c r="S97" s="91">
        <f t="shared" si="54"/>
        <v>3.5785999999999998</v>
      </c>
      <c r="T97" s="91">
        <f t="shared" si="54"/>
        <v>3.5653800000000002</v>
      </c>
      <c r="U97" s="91">
        <f t="shared" si="54"/>
        <v>3.54643</v>
      </c>
      <c r="V97" s="91">
        <f t="shared" si="54"/>
        <v>3.5064199999999999</v>
      </c>
      <c r="W97" s="91">
        <f t="shared" si="54"/>
        <v>3.4680499999999999</v>
      </c>
      <c r="X97" s="91">
        <f t="shared" si="54"/>
        <v>3.4413100000000001</v>
      </c>
      <c r="Y97" s="91">
        <f t="shared" si="54"/>
        <v>3.42794</v>
      </c>
      <c r="Z97" s="91">
        <f t="shared" si="54"/>
        <v>3.13151</v>
      </c>
      <c r="AA97" s="91">
        <f t="shared" si="54"/>
        <v>3.0032100000000002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 t="shared" ref="D99:AA99" si="55">$D$9</f>
        <v>1071.42</v>
      </c>
      <c r="E99" s="44">
        <f t="shared" si="55"/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330.69</v>
      </c>
      <c r="E101" s="44">
        <f t="shared" ref="E101:AA101" si="56">$D$11</f>
        <v>330.69</v>
      </c>
      <c r="F101" s="44">
        <f t="shared" si="56"/>
        <v>330.69</v>
      </c>
      <c r="G101" s="44">
        <f t="shared" si="56"/>
        <v>330.69</v>
      </c>
      <c r="H101" s="44">
        <f t="shared" si="56"/>
        <v>330.69</v>
      </c>
      <c r="I101" s="44">
        <f t="shared" si="56"/>
        <v>330.69</v>
      </c>
      <c r="J101" s="44">
        <f t="shared" si="56"/>
        <v>330.69</v>
      </c>
      <c r="K101" s="44">
        <f t="shared" si="56"/>
        <v>330.69</v>
      </c>
      <c r="L101" s="44">
        <f t="shared" si="56"/>
        <v>330.69</v>
      </c>
      <c r="M101" s="44">
        <f t="shared" si="56"/>
        <v>330.69</v>
      </c>
      <c r="N101" s="44">
        <f t="shared" si="56"/>
        <v>330.69</v>
      </c>
      <c r="O101" s="44">
        <f t="shared" si="56"/>
        <v>330.69</v>
      </c>
      <c r="P101" s="44">
        <f t="shared" si="56"/>
        <v>330.69</v>
      </c>
      <c r="Q101" s="44">
        <f t="shared" si="56"/>
        <v>330.69</v>
      </c>
      <c r="R101" s="44">
        <f t="shared" si="56"/>
        <v>330.69</v>
      </c>
      <c r="S101" s="44">
        <f t="shared" si="56"/>
        <v>330.69</v>
      </c>
      <c r="T101" s="44">
        <f t="shared" si="56"/>
        <v>330.69</v>
      </c>
      <c r="U101" s="44">
        <f t="shared" si="56"/>
        <v>330.69</v>
      </c>
      <c r="V101" s="44">
        <f t="shared" si="56"/>
        <v>330.69</v>
      </c>
      <c r="W101" s="44">
        <f t="shared" si="56"/>
        <v>330.69</v>
      </c>
      <c r="X101" s="44">
        <f t="shared" si="56"/>
        <v>330.69</v>
      </c>
      <c r="Y101" s="44">
        <f t="shared" si="56"/>
        <v>330.69</v>
      </c>
      <c r="Z101" s="44">
        <f t="shared" si="56"/>
        <v>330.69</v>
      </c>
      <c r="AA101" s="44">
        <f t="shared" si="56"/>
        <v>330.69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20.07.2023</v>
      </c>
      <c r="C102" s="90" t="s">
        <v>76</v>
      </c>
      <c r="D102" s="91">
        <f>ROUND(((D103+D104+D106+D105)/1000),5)</f>
        <v>2.6991399999999999</v>
      </c>
      <c r="E102" s="91">
        <f>ROUND(((E103+E104+E106+E105)/1000),5)</f>
        <v>2.5471300000000001</v>
      </c>
      <c r="F102" s="91">
        <f>ROUND(((F103+F104+F106+F105)/1000),5)</f>
        <v>2.4094099999999998</v>
      </c>
      <c r="G102" s="91">
        <f t="shared" ref="G102:AA102" si="57">ROUND(((G103+G104+G106+G105)/1000),5)</f>
        <v>2.3410500000000001</v>
      </c>
      <c r="H102" s="91">
        <f t="shared" si="57"/>
        <v>2.3241100000000001</v>
      </c>
      <c r="I102" s="91">
        <f t="shared" si="57"/>
        <v>2.5052400000000001</v>
      </c>
      <c r="J102" s="91">
        <f t="shared" si="57"/>
        <v>2.5746000000000002</v>
      </c>
      <c r="K102" s="91">
        <f t="shared" si="57"/>
        <v>2.96516</v>
      </c>
      <c r="L102" s="91">
        <f t="shared" si="57"/>
        <v>3.2830499999999998</v>
      </c>
      <c r="M102" s="91">
        <f t="shared" si="57"/>
        <v>3.48563</v>
      </c>
      <c r="N102" s="91">
        <f t="shared" si="57"/>
        <v>3.5404</v>
      </c>
      <c r="O102" s="91">
        <f t="shared" si="57"/>
        <v>3.5473599999999998</v>
      </c>
      <c r="P102" s="91">
        <f t="shared" si="57"/>
        <v>3.5445600000000002</v>
      </c>
      <c r="Q102" s="91">
        <f t="shared" si="57"/>
        <v>3.5457900000000002</v>
      </c>
      <c r="R102" s="91">
        <f t="shared" si="57"/>
        <v>3.5650200000000001</v>
      </c>
      <c r="S102" s="91">
        <f t="shared" si="57"/>
        <v>3.55701</v>
      </c>
      <c r="T102" s="91">
        <f t="shared" si="57"/>
        <v>3.5560999999999998</v>
      </c>
      <c r="U102" s="91">
        <f t="shared" si="57"/>
        <v>3.54392</v>
      </c>
      <c r="V102" s="91">
        <f t="shared" si="57"/>
        <v>3.5009199999999998</v>
      </c>
      <c r="W102" s="91">
        <f t="shared" si="57"/>
        <v>3.4757400000000001</v>
      </c>
      <c r="X102" s="91">
        <f t="shared" si="57"/>
        <v>3.4561099999999998</v>
      </c>
      <c r="Y102" s="91">
        <f t="shared" si="57"/>
        <v>3.4455499999999999</v>
      </c>
      <c r="Z102" s="91">
        <f t="shared" si="57"/>
        <v>3.1191900000000001</v>
      </c>
      <c r="AA102" s="91">
        <f t="shared" si="57"/>
        <v>2.9026800000000001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 t="shared" ref="D104:AA104" si="58">$D$9</f>
        <v>1071.42</v>
      </c>
      <c r="E104" s="44">
        <f t="shared" si="58"/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330.69</v>
      </c>
      <c r="E106" s="44">
        <f t="shared" ref="E106:AA106" si="59">$D$11</f>
        <v>330.69</v>
      </c>
      <c r="F106" s="44">
        <f t="shared" si="59"/>
        <v>330.69</v>
      </c>
      <c r="G106" s="44">
        <f t="shared" si="59"/>
        <v>330.69</v>
      </c>
      <c r="H106" s="44">
        <f t="shared" si="59"/>
        <v>330.69</v>
      </c>
      <c r="I106" s="44">
        <f t="shared" si="59"/>
        <v>330.69</v>
      </c>
      <c r="J106" s="44">
        <f t="shared" si="59"/>
        <v>330.69</v>
      </c>
      <c r="K106" s="44">
        <f t="shared" si="59"/>
        <v>330.69</v>
      </c>
      <c r="L106" s="44">
        <f t="shared" si="59"/>
        <v>330.69</v>
      </c>
      <c r="M106" s="44">
        <f t="shared" si="59"/>
        <v>330.69</v>
      </c>
      <c r="N106" s="44">
        <f t="shared" si="59"/>
        <v>330.69</v>
      </c>
      <c r="O106" s="44">
        <f t="shared" si="59"/>
        <v>330.69</v>
      </c>
      <c r="P106" s="44">
        <f t="shared" si="59"/>
        <v>330.69</v>
      </c>
      <c r="Q106" s="44">
        <f t="shared" si="59"/>
        <v>330.69</v>
      </c>
      <c r="R106" s="44">
        <f t="shared" si="59"/>
        <v>330.69</v>
      </c>
      <c r="S106" s="44">
        <f t="shared" si="59"/>
        <v>330.69</v>
      </c>
      <c r="T106" s="44">
        <f t="shared" si="59"/>
        <v>330.69</v>
      </c>
      <c r="U106" s="44">
        <f t="shared" si="59"/>
        <v>330.69</v>
      </c>
      <c r="V106" s="44">
        <f t="shared" si="59"/>
        <v>330.69</v>
      </c>
      <c r="W106" s="44">
        <f t="shared" si="59"/>
        <v>330.69</v>
      </c>
      <c r="X106" s="44">
        <f t="shared" si="59"/>
        <v>330.69</v>
      </c>
      <c r="Y106" s="44">
        <f t="shared" si="59"/>
        <v>330.69</v>
      </c>
      <c r="Z106" s="44">
        <f t="shared" si="59"/>
        <v>330.69</v>
      </c>
      <c r="AA106" s="44">
        <f t="shared" si="59"/>
        <v>330.69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21.07.2023</v>
      </c>
      <c r="C107" s="90" t="s">
        <v>76</v>
      </c>
      <c r="D107" s="91">
        <f>ROUND(((D108+D109+D111+D110)/1000),5)</f>
        <v>2.6619999999999999</v>
      </c>
      <c r="E107" s="91">
        <f>ROUND(((E108+E109+E111+E110)/1000),5)</f>
        <v>2.5222600000000002</v>
      </c>
      <c r="F107" s="91">
        <f>ROUND(((F108+F109+F111+F110)/1000),5)</f>
        <v>2.4478399999999998</v>
      </c>
      <c r="G107" s="91">
        <f t="shared" ref="G107:AA107" si="60">ROUND(((G108+G109+G111+G110)/1000),5)</f>
        <v>2.3712</v>
      </c>
      <c r="H107" s="91">
        <f t="shared" si="60"/>
        <v>2.3434400000000002</v>
      </c>
      <c r="I107" s="91">
        <f t="shared" si="60"/>
        <v>2.4923099999999998</v>
      </c>
      <c r="J107" s="91">
        <f t="shared" si="60"/>
        <v>2.6107300000000002</v>
      </c>
      <c r="K107" s="91">
        <f t="shared" si="60"/>
        <v>2.9133599999999999</v>
      </c>
      <c r="L107" s="91">
        <f t="shared" si="60"/>
        <v>3.3477700000000001</v>
      </c>
      <c r="M107" s="91">
        <f t="shared" si="60"/>
        <v>3.5395799999999999</v>
      </c>
      <c r="N107" s="91">
        <f t="shared" si="60"/>
        <v>3.5568399999999998</v>
      </c>
      <c r="O107" s="91">
        <f t="shared" si="60"/>
        <v>3.5511499999999998</v>
      </c>
      <c r="P107" s="91">
        <f t="shared" si="60"/>
        <v>3.5426899999999999</v>
      </c>
      <c r="Q107" s="91">
        <f t="shared" si="60"/>
        <v>3.5523199999999999</v>
      </c>
      <c r="R107" s="91">
        <f t="shared" si="60"/>
        <v>3.5514999999999999</v>
      </c>
      <c r="S107" s="91">
        <f t="shared" si="60"/>
        <v>3.54541</v>
      </c>
      <c r="T107" s="91">
        <f t="shared" si="60"/>
        <v>3.5407000000000002</v>
      </c>
      <c r="U107" s="91">
        <f t="shared" si="60"/>
        <v>3.5393300000000001</v>
      </c>
      <c r="V107" s="91">
        <f t="shared" si="60"/>
        <v>3.5213899999999998</v>
      </c>
      <c r="W107" s="91">
        <f t="shared" si="60"/>
        <v>3.5212699999999999</v>
      </c>
      <c r="X107" s="91">
        <f t="shared" si="60"/>
        <v>3.5066299999999999</v>
      </c>
      <c r="Y107" s="91">
        <f t="shared" si="60"/>
        <v>3.5102000000000002</v>
      </c>
      <c r="Z107" s="91">
        <f t="shared" si="60"/>
        <v>3.3651399999999998</v>
      </c>
      <c r="AA107" s="91">
        <f t="shared" si="60"/>
        <v>3.0152299999999999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 t="shared" ref="D109:AA109" si="61">$D$9</f>
        <v>1071.42</v>
      </c>
      <c r="E109" s="44">
        <f t="shared" si="61"/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330.69</v>
      </c>
      <c r="E111" s="44">
        <f t="shared" ref="E111:AA111" si="62">$D$11</f>
        <v>330.69</v>
      </c>
      <c r="F111" s="44">
        <f t="shared" si="62"/>
        <v>330.69</v>
      </c>
      <c r="G111" s="44">
        <f t="shared" si="62"/>
        <v>330.69</v>
      </c>
      <c r="H111" s="44">
        <f t="shared" si="62"/>
        <v>330.69</v>
      </c>
      <c r="I111" s="44">
        <f t="shared" si="62"/>
        <v>330.69</v>
      </c>
      <c r="J111" s="44">
        <f t="shared" si="62"/>
        <v>330.69</v>
      </c>
      <c r="K111" s="44">
        <f t="shared" si="62"/>
        <v>330.69</v>
      </c>
      <c r="L111" s="44">
        <f t="shared" si="62"/>
        <v>330.69</v>
      </c>
      <c r="M111" s="44">
        <f t="shared" si="62"/>
        <v>330.69</v>
      </c>
      <c r="N111" s="44">
        <f t="shared" si="62"/>
        <v>330.69</v>
      </c>
      <c r="O111" s="44">
        <f t="shared" si="62"/>
        <v>330.69</v>
      </c>
      <c r="P111" s="44">
        <f t="shared" si="62"/>
        <v>330.69</v>
      </c>
      <c r="Q111" s="44">
        <f t="shared" si="62"/>
        <v>330.69</v>
      </c>
      <c r="R111" s="44">
        <f t="shared" si="62"/>
        <v>330.69</v>
      </c>
      <c r="S111" s="44">
        <f t="shared" si="62"/>
        <v>330.69</v>
      </c>
      <c r="T111" s="44">
        <f t="shared" si="62"/>
        <v>330.69</v>
      </c>
      <c r="U111" s="44">
        <f t="shared" si="62"/>
        <v>330.69</v>
      </c>
      <c r="V111" s="44">
        <f t="shared" si="62"/>
        <v>330.69</v>
      </c>
      <c r="W111" s="44">
        <f t="shared" si="62"/>
        <v>330.69</v>
      </c>
      <c r="X111" s="44">
        <f t="shared" si="62"/>
        <v>330.69</v>
      </c>
      <c r="Y111" s="44">
        <f t="shared" si="62"/>
        <v>330.69</v>
      </c>
      <c r="Z111" s="44">
        <f t="shared" si="62"/>
        <v>330.69</v>
      </c>
      <c r="AA111" s="44">
        <f t="shared" si="62"/>
        <v>330.69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22.07.2023</v>
      </c>
      <c r="C112" s="90" t="s">
        <v>76</v>
      </c>
      <c r="D112" s="91">
        <f>ROUND(((D113+D114+D116+D115)/1000),5)</f>
        <v>3.0049600000000001</v>
      </c>
      <c r="E112" s="91">
        <f>ROUND(((E113+E114+E116+E115)/1000),5)</f>
        <v>2.8702999999999999</v>
      </c>
      <c r="F112" s="91">
        <f>ROUND(((F113+F114+F116+F115)/1000),5)</f>
        <v>2.7296</v>
      </c>
      <c r="G112" s="91">
        <f t="shared" ref="G112:AA112" si="63">ROUND(((G113+G114+G116+G115)/1000),5)</f>
        <v>2.6178900000000001</v>
      </c>
      <c r="H112" s="91">
        <f t="shared" si="63"/>
        <v>2.5668099999999998</v>
      </c>
      <c r="I112" s="91">
        <f t="shared" si="63"/>
        <v>2.6368499999999999</v>
      </c>
      <c r="J112" s="91">
        <f t="shared" si="63"/>
        <v>2.76878</v>
      </c>
      <c r="K112" s="91">
        <f t="shared" si="63"/>
        <v>2.8967000000000001</v>
      </c>
      <c r="L112" s="91">
        <f t="shared" si="63"/>
        <v>3.0573100000000002</v>
      </c>
      <c r="M112" s="91">
        <f t="shared" si="63"/>
        <v>3.4650099999999999</v>
      </c>
      <c r="N112" s="91">
        <f t="shared" si="63"/>
        <v>3.5330400000000002</v>
      </c>
      <c r="O112" s="91">
        <f t="shared" si="63"/>
        <v>3.5419800000000001</v>
      </c>
      <c r="P112" s="91">
        <f t="shared" si="63"/>
        <v>3.5363600000000002</v>
      </c>
      <c r="Q112" s="91">
        <f t="shared" si="63"/>
        <v>3.53301</v>
      </c>
      <c r="R112" s="91">
        <f t="shared" si="63"/>
        <v>3.5346600000000001</v>
      </c>
      <c r="S112" s="91">
        <f t="shared" si="63"/>
        <v>3.5252599999999998</v>
      </c>
      <c r="T112" s="91">
        <f t="shared" si="63"/>
        <v>3.4967999999999999</v>
      </c>
      <c r="U112" s="91">
        <f t="shared" si="63"/>
        <v>3.46238</v>
      </c>
      <c r="V112" s="91">
        <f t="shared" si="63"/>
        <v>3.4360599999999999</v>
      </c>
      <c r="W112" s="91">
        <f t="shared" si="63"/>
        <v>3.3841199999999998</v>
      </c>
      <c r="X112" s="91">
        <f t="shared" si="63"/>
        <v>3.3773</v>
      </c>
      <c r="Y112" s="91">
        <f t="shared" si="63"/>
        <v>3.3918900000000001</v>
      </c>
      <c r="Z112" s="91">
        <f t="shared" si="63"/>
        <v>3.2088100000000002</v>
      </c>
      <c r="AA112" s="91">
        <f t="shared" si="63"/>
        <v>3.0017200000000002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 t="shared" ref="D114:AA114" si="64">$D$9</f>
        <v>1071.42</v>
      </c>
      <c r="E114" s="44">
        <f t="shared" si="64"/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330.69</v>
      </c>
      <c r="E116" s="44">
        <f t="shared" ref="E116:AA116" si="65">$D$11</f>
        <v>330.69</v>
      </c>
      <c r="F116" s="44">
        <f t="shared" si="65"/>
        <v>330.69</v>
      </c>
      <c r="G116" s="44">
        <f t="shared" si="65"/>
        <v>330.69</v>
      </c>
      <c r="H116" s="44">
        <f t="shared" si="65"/>
        <v>330.69</v>
      </c>
      <c r="I116" s="44">
        <f t="shared" si="65"/>
        <v>330.69</v>
      </c>
      <c r="J116" s="44">
        <f t="shared" si="65"/>
        <v>330.69</v>
      </c>
      <c r="K116" s="44">
        <f t="shared" si="65"/>
        <v>330.69</v>
      </c>
      <c r="L116" s="44">
        <f t="shared" si="65"/>
        <v>330.69</v>
      </c>
      <c r="M116" s="44">
        <f t="shared" si="65"/>
        <v>330.69</v>
      </c>
      <c r="N116" s="44">
        <f t="shared" si="65"/>
        <v>330.69</v>
      </c>
      <c r="O116" s="44">
        <f t="shared" si="65"/>
        <v>330.69</v>
      </c>
      <c r="P116" s="44">
        <f t="shared" si="65"/>
        <v>330.69</v>
      </c>
      <c r="Q116" s="44">
        <f t="shared" si="65"/>
        <v>330.69</v>
      </c>
      <c r="R116" s="44">
        <f t="shared" si="65"/>
        <v>330.69</v>
      </c>
      <c r="S116" s="44">
        <f t="shared" si="65"/>
        <v>330.69</v>
      </c>
      <c r="T116" s="44">
        <f t="shared" si="65"/>
        <v>330.69</v>
      </c>
      <c r="U116" s="44">
        <f t="shared" si="65"/>
        <v>330.69</v>
      </c>
      <c r="V116" s="44">
        <f t="shared" si="65"/>
        <v>330.69</v>
      </c>
      <c r="W116" s="44">
        <f t="shared" si="65"/>
        <v>330.69</v>
      </c>
      <c r="X116" s="44">
        <f t="shared" si="65"/>
        <v>330.69</v>
      </c>
      <c r="Y116" s="44">
        <f t="shared" si="65"/>
        <v>330.69</v>
      </c>
      <c r="Z116" s="44">
        <f t="shared" si="65"/>
        <v>330.69</v>
      </c>
      <c r="AA116" s="44">
        <f t="shared" si="65"/>
        <v>330.69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23.07.2023</v>
      </c>
      <c r="C117" s="90" t="s">
        <v>76</v>
      </c>
      <c r="D117" s="91">
        <f>ROUND(((D118+D119+D121+D120)/1000),5)</f>
        <v>2.8176700000000001</v>
      </c>
      <c r="E117" s="91">
        <f>ROUND(((E118+E119+E121+E120)/1000),5)</f>
        <v>2.6698599999999999</v>
      </c>
      <c r="F117" s="91">
        <f>ROUND(((F118+F119+F121+F120)/1000),5)</f>
        <v>2.49593</v>
      </c>
      <c r="G117" s="91">
        <f t="shared" ref="G117:AA117" si="66">ROUND(((G118+G119+G121+G120)/1000),5)</f>
        <v>2.3921000000000001</v>
      </c>
      <c r="H117" s="91">
        <f t="shared" si="66"/>
        <v>2.3416100000000002</v>
      </c>
      <c r="I117" s="91">
        <f t="shared" si="66"/>
        <v>2.3960900000000001</v>
      </c>
      <c r="J117" s="91">
        <f t="shared" si="66"/>
        <v>2.3961800000000002</v>
      </c>
      <c r="K117" s="91">
        <f t="shared" si="66"/>
        <v>2.6924299999999999</v>
      </c>
      <c r="L117" s="91">
        <f t="shared" si="66"/>
        <v>2.91181</v>
      </c>
      <c r="M117" s="91">
        <f t="shared" si="66"/>
        <v>3.1294400000000002</v>
      </c>
      <c r="N117" s="91">
        <f t="shared" si="66"/>
        <v>3.3124899999999999</v>
      </c>
      <c r="O117" s="91">
        <f t="shared" si="66"/>
        <v>3.35059</v>
      </c>
      <c r="P117" s="91">
        <f t="shared" si="66"/>
        <v>3.3557700000000001</v>
      </c>
      <c r="Q117" s="91">
        <f t="shared" si="66"/>
        <v>3.3604400000000001</v>
      </c>
      <c r="R117" s="91">
        <f t="shared" si="66"/>
        <v>3.3601299999999998</v>
      </c>
      <c r="S117" s="91">
        <f t="shared" si="66"/>
        <v>3.3539099999999999</v>
      </c>
      <c r="T117" s="91">
        <f t="shared" si="66"/>
        <v>3.3143199999999999</v>
      </c>
      <c r="U117" s="91">
        <f t="shared" si="66"/>
        <v>3.3036599999999998</v>
      </c>
      <c r="V117" s="91">
        <f t="shared" si="66"/>
        <v>3.29623</v>
      </c>
      <c r="W117" s="91">
        <f t="shared" si="66"/>
        <v>3.28755</v>
      </c>
      <c r="X117" s="91">
        <f t="shared" si="66"/>
        <v>3.29332</v>
      </c>
      <c r="Y117" s="91">
        <f t="shared" si="66"/>
        <v>3.2897799999999999</v>
      </c>
      <c r="Z117" s="91">
        <f t="shared" si="66"/>
        <v>3.1115599999999999</v>
      </c>
      <c r="AA117" s="91">
        <f t="shared" si="66"/>
        <v>2.94089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 t="shared" ref="D119:AA119" si="67">$D$9</f>
        <v>1071.42</v>
      </c>
      <c r="E119" s="44">
        <f t="shared" si="67"/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330.69</v>
      </c>
      <c r="E121" s="44">
        <f t="shared" ref="E121:AA121" si="68">$D$11</f>
        <v>330.69</v>
      </c>
      <c r="F121" s="44">
        <f t="shared" si="68"/>
        <v>330.69</v>
      </c>
      <c r="G121" s="44">
        <f t="shared" si="68"/>
        <v>330.69</v>
      </c>
      <c r="H121" s="44">
        <f t="shared" si="68"/>
        <v>330.69</v>
      </c>
      <c r="I121" s="44">
        <f t="shared" si="68"/>
        <v>330.69</v>
      </c>
      <c r="J121" s="44">
        <f t="shared" si="68"/>
        <v>330.69</v>
      </c>
      <c r="K121" s="44">
        <f t="shared" si="68"/>
        <v>330.69</v>
      </c>
      <c r="L121" s="44">
        <f t="shared" si="68"/>
        <v>330.69</v>
      </c>
      <c r="M121" s="44">
        <f t="shared" si="68"/>
        <v>330.69</v>
      </c>
      <c r="N121" s="44">
        <f t="shared" si="68"/>
        <v>330.69</v>
      </c>
      <c r="O121" s="44">
        <f t="shared" si="68"/>
        <v>330.69</v>
      </c>
      <c r="P121" s="44">
        <f t="shared" si="68"/>
        <v>330.69</v>
      </c>
      <c r="Q121" s="44">
        <f t="shared" si="68"/>
        <v>330.69</v>
      </c>
      <c r="R121" s="44">
        <f t="shared" si="68"/>
        <v>330.69</v>
      </c>
      <c r="S121" s="44">
        <f t="shared" si="68"/>
        <v>330.69</v>
      </c>
      <c r="T121" s="44">
        <f t="shared" si="68"/>
        <v>330.69</v>
      </c>
      <c r="U121" s="44">
        <f t="shared" si="68"/>
        <v>330.69</v>
      </c>
      <c r="V121" s="44">
        <f t="shared" si="68"/>
        <v>330.69</v>
      </c>
      <c r="W121" s="44">
        <f t="shared" si="68"/>
        <v>330.69</v>
      </c>
      <c r="X121" s="44">
        <f t="shared" si="68"/>
        <v>330.69</v>
      </c>
      <c r="Y121" s="44">
        <f t="shared" si="68"/>
        <v>330.69</v>
      </c>
      <c r="Z121" s="44">
        <f t="shared" si="68"/>
        <v>330.69</v>
      </c>
      <c r="AA121" s="44">
        <f t="shared" si="68"/>
        <v>330.69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24.07.2023</v>
      </c>
      <c r="C122" s="90" t="s">
        <v>76</v>
      </c>
      <c r="D122" s="91">
        <f>ROUND(((D123+D124+D126+D125)/1000),5)</f>
        <v>2.72173</v>
      </c>
      <c r="E122" s="91">
        <f>ROUND(((E123+E124+E126+E125)/1000),5)</f>
        <v>2.5709499999999998</v>
      </c>
      <c r="F122" s="91">
        <f>ROUND(((F123+F124+F126+F125)/1000),5)</f>
        <v>2.50414</v>
      </c>
      <c r="G122" s="91">
        <f t="shared" ref="G122:AA122" si="69">ROUND(((G123+G124+G126+G125)/1000),5)</f>
        <v>2.42401</v>
      </c>
      <c r="H122" s="91">
        <f t="shared" si="69"/>
        <v>2.3957700000000002</v>
      </c>
      <c r="I122" s="91">
        <f t="shared" si="69"/>
        <v>2.56454</v>
      </c>
      <c r="J122" s="91">
        <f t="shared" si="69"/>
        <v>2.7764000000000002</v>
      </c>
      <c r="K122" s="91">
        <f t="shared" si="69"/>
        <v>2.9065500000000002</v>
      </c>
      <c r="L122" s="91">
        <f t="shared" si="69"/>
        <v>3.2429800000000002</v>
      </c>
      <c r="M122" s="91">
        <f t="shared" si="69"/>
        <v>3.4730799999999999</v>
      </c>
      <c r="N122" s="91">
        <f t="shared" si="69"/>
        <v>3.5390600000000001</v>
      </c>
      <c r="O122" s="91">
        <f t="shared" si="69"/>
        <v>3.5452699999999999</v>
      </c>
      <c r="P122" s="91">
        <f t="shared" si="69"/>
        <v>3.53254</v>
      </c>
      <c r="Q122" s="91">
        <f t="shared" si="69"/>
        <v>3.5760999999999998</v>
      </c>
      <c r="R122" s="91">
        <f t="shared" si="69"/>
        <v>3.5707399999999998</v>
      </c>
      <c r="S122" s="91">
        <f t="shared" si="69"/>
        <v>3.5447099999999998</v>
      </c>
      <c r="T122" s="91">
        <f t="shared" si="69"/>
        <v>3.5306899999999999</v>
      </c>
      <c r="U122" s="91">
        <f t="shared" si="69"/>
        <v>3.5097200000000002</v>
      </c>
      <c r="V122" s="91">
        <f t="shared" si="69"/>
        <v>3.4586800000000002</v>
      </c>
      <c r="W122" s="91">
        <f t="shared" si="69"/>
        <v>3.4407299999999998</v>
      </c>
      <c r="X122" s="91">
        <f t="shared" si="69"/>
        <v>3.3829699999999998</v>
      </c>
      <c r="Y122" s="91">
        <f t="shared" si="69"/>
        <v>3.3772799999999998</v>
      </c>
      <c r="Z122" s="91">
        <f t="shared" si="69"/>
        <v>3.0705499999999999</v>
      </c>
      <c r="AA122" s="91">
        <f t="shared" si="69"/>
        <v>2.8702000000000001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 t="shared" ref="D124:AA124" si="70">$D$9</f>
        <v>1071.42</v>
      </c>
      <c r="E124" s="44">
        <f t="shared" si="70"/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330.69</v>
      </c>
      <c r="E126" s="44">
        <f t="shared" ref="E126:AA126" si="71">$D$11</f>
        <v>330.69</v>
      </c>
      <c r="F126" s="44">
        <f t="shared" si="71"/>
        <v>330.69</v>
      </c>
      <c r="G126" s="44">
        <f t="shared" si="71"/>
        <v>330.69</v>
      </c>
      <c r="H126" s="44">
        <f t="shared" si="71"/>
        <v>330.69</v>
      </c>
      <c r="I126" s="44">
        <f t="shared" si="71"/>
        <v>330.69</v>
      </c>
      <c r="J126" s="44">
        <f t="shared" si="71"/>
        <v>330.69</v>
      </c>
      <c r="K126" s="44">
        <f t="shared" si="71"/>
        <v>330.69</v>
      </c>
      <c r="L126" s="44">
        <f t="shared" si="71"/>
        <v>330.69</v>
      </c>
      <c r="M126" s="44">
        <f t="shared" si="71"/>
        <v>330.69</v>
      </c>
      <c r="N126" s="44">
        <f t="shared" si="71"/>
        <v>330.69</v>
      </c>
      <c r="O126" s="44">
        <f t="shared" si="71"/>
        <v>330.69</v>
      </c>
      <c r="P126" s="44">
        <f t="shared" si="71"/>
        <v>330.69</v>
      </c>
      <c r="Q126" s="44">
        <f t="shared" si="71"/>
        <v>330.69</v>
      </c>
      <c r="R126" s="44">
        <f t="shared" si="71"/>
        <v>330.69</v>
      </c>
      <c r="S126" s="44">
        <f t="shared" si="71"/>
        <v>330.69</v>
      </c>
      <c r="T126" s="44">
        <f t="shared" si="71"/>
        <v>330.69</v>
      </c>
      <c r="U126" s="44">
        <f t="shared" si="71"/>
        <v>330.69</v>
      </c>
      <c r="V126" s="44">
        <f t="shared" si="71"/>
        <v>330.69</v>
      </c>
      <c r="W126" s="44">
        <f t="shared" si="71"/>
        <v>330.69</v>
      </c>
      <c r="X126" s="44">
        <f t="shared" si="71"/>
        <v>330.69</v>
      </c>
      <c r="Y126" s="44">
        <f t="shared" si="71"/>
        <v>330.69</v>
      </c>
      <c r="Z126" s="44">
        <f t="shared" si="71"/>
        <v>330.69</v>
      </c>
      <c r="AA126" s="44">
        <f t="shared" si="71"/>
        <v>330.69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25.07.2023</v>
      </c>
      <c r="C127" s="90" t="s">
        <v>76</v>
      </c>
      <c r="D127" s="91">
        <f>ROUND(((D128+D129+D131+D130)/1000),5)</f>
        <v>2.6538200000000001</v>
      </c>
      <c r="E127" s="91">
        <f>ROUND(((E128+E129+E131+E130)/1000),5)</f>
        <v>2.5092699999999999</v>
      </c>
      <c r="F127" s="91">
        <f>ROUND(((F128+F129+F131+F130)/1000),5)</f>
        <v>2.3642699999999999</v>
      </c>
      <c r="G127" s="91">
        <f t="shared" ref="G127:AA127" si="72">ROUND(((G128+G129+G131+G130)/1000),5)</f>
        <v>2.3058100000000001</v>
      </c>
      <c r="H127" s="91">
        <f t="shared" si="72"/>
        <v>2.2735500000000002</v>
      </c>
      <c r="I127" s="91">
        <f t="shared" si="72"/>
        <v>2.4599099999999998</v>
      </c>
      <c r="J127" s="91">
        <f t="shared" si="72"/>
        <v>2.5760999999999998</v>
      </c>
      <c r="K127" s="91">
        <f t="shared" si="72"/>
        <v>2.8654299999999999</v>
      </c>
      <c r="L127" s="91">
        <f t="shared" si="72"/>
        <v>2.9788199999999998</v>
      </c>
      <c r="M127" s="91">
        <f t="shared" si="72"/>
        <v>3.2641200000000001</v>
      </c>
      <c r="N127" s="91">
        <f t="shared" si="72"/>
        <v>3.33067</v>
      </c>
      <c r="O127" s="91">
        <f t="shared" si="72"/>
        <v>3.4624100000000002</v>
      </c>
      <c r="P127" s="91">
        <f t="shared" si="72"/>
        <v>3.4458099999999998</v>
      </c>
      <c r="Q127" s="91">
        <f t="shared" si="72"/>
        <v>3.47668</v>
      </c>
      <c r="R127" s="91">
        <f t="shared" si="72"/>
        <v>3.54366</v>
      </c>
      <c r="S127" s="91">
        <f t="shared" si="72"/>
        <v>3.5418799999999999</v>
      </c>
      <c r="T127" s="91">
        <f t="shared" si="72"/>
        <v>3.5393400000000002</v>
      </c>
      <c r="U127" s="91">
        <f t="shared" si="72"/>
        <v>3.5219</v>
      </c>
      <c r="V127" s="91">
        <f t="shared" si="72"/>
        <v>3.4702600000000001</v>
      </c>
      <c r="W127" s="91">
        <f t="shared" si="72"/>
        <v>3.3362699999999998</v>
      </c>
      <c r="X127" s="91">
        <f t="shared" si="72"/>
        <v>3.1668799999999999</v>
      </c>
      <c r="Y127" s="91">
        <f t="shared" si="72"/>
        <v>3.1502500000000002</v>
      </c>
      <c r="Z127" s="91">
        <f t="shared" si="72"/>
        <v>2.9638499999999999</v>
      </c>
      <c r="AA127" s="91">
        <f t="shared" si="72"/>
        <v>2.8258100000000002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 t="shared" ref="D129:AA129" si="73">$D$9</f>
        <v>1071.42</v>
      </c>
      <c r="E129" s="44">
        <f t="shared" si="73"/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330.69</v>
      </c>
      <c r="E131" s="44">
        <f t="shared" ref="E131:AA131" si="74">$D$11</f>
        <v>330.69</v>
      </c>
      <c r="F131" s="44">
        <f t="shared" si="74"/>
        <v>330.69</v>
      </c>
      <c r="G131" s="44">
        <f t="shared" si="74"/>
        <v>330.69</v>
      </c>
      <c r="H131" s="44">
        <f t="shared" si="74"/>
        <v>330.69</v>
      </c>
      <c r="I131" s="44">
        <f t="shared" si="74"/>
        <v>330.69</v>
      </c>
      <c r="J131" s="44">
        <f t="shared" si="74"/>
        <v>330.69</v>
      </c>
      <c r="K131" s="44">
        <f t="shared" si="74"/>
        <v>330.69</v>
      </c>
      <c r="L131" s="44">
        <f t="shared" si="74"/>
        <v>330.69</v>
      </c>
      <c r="M131" s="44">
        <f t="shared" si="74"/>
        <v>330.69</v>
      </c>
      <c r="N131" s="44">
        <f t="shared" si="74"/>
        <v>330.69</v>
      </c>
      <c r="O131" s="44">
        <f t="shared" si="74"/>
        <v>330.69</v>
      </c>
      <c r="P131" s="44">
        <f t="shared" si="74"/>
        <v>330.69</v>
      </c>
      <c r="Q131" s="44">
        <f t="shared" si="74"/>
        <v>330.69</v>
      </c>
      <c r="R131" s="44">
        <f t="shared" si="74"/>
        <v>330.69</v>
      </c>
      <c r="S131" s="44">
        <f t="shared" si="74"/>
        <v>330.69</v>
      </c>
      <c r="T131" s="44">
        <f t="shared" si="74"/>
        <v>330.69</v>
      </c>
      <c r="U131" s="44">
        <f t="shared" si="74"/>
        <v>330.69</v>
      </c>
      <c r="V131" s="44">
        <f t="shared" si="74"/>
        <v>330.69</v>
      </c>
      <c r="W131" s="44">
        <f t="shared" si="74"/>
        <v>330.69</v>
      </c>
      <c r="X131" s="44">
        <f t="shared" si="74"/>
        <v>330.69</v>
      </c>
      <c r="Y131" s="44">
        <f t="shared" si="74"/>
        <v>330.69</v>
      </c>
      <c r="Z131" s="44">
        <f t="shared" si="74"/>
        <v>330.69</v>
      </c>
      <c r="AA131" s="44">
        <f t="shared" si="74"/>
        <v>330.69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26.07.2023</v>
      </c>
      <c r="C132" s="90" t="s">
        <v>76</v>
      </c>
      <c r="D132" s="91">
        <f>ROUND(((D133+D134+D136+D135)/1000),5)</f>
        <v>2.7179199999999999</v>
      </c>
      <c r="E132" s="91">
        <f>ROUND(((E133+E134+E136+E135)/1000),5)</f>
        <v>2.5933899999999999</v>
      </c>
      <c r="F132" s="91">
        <f>ROUND(((F133+F134+F136+F135)/1000),5)</f>
        <v>2.4748299999999999</v>
      </c>
      <c r="G132" s="91">
        <f t="shared" ref="G132:AA132" si="75">ROUND(((G133+G134+G136+G135)/1000),5)</f>
        <v>2.3544800000000001</v>
      </c>
      <c r="H132" s="91">
        <f t="shared" si="75"/>
        <v>2.35555</v>
      </c>
      <c r="I132" s="91">
        <f t="shared" si="75"/>
        <v>2.52922</v>
      </c>
      <c r="J132" s="91">
        <f t="shared" si="75"/>
        <v>2.6459100000000002</v>
      </c>
      <c r="K132" s="91">
        <f t="shared" si="75"/>
        <v>2.9328699999999999</v>
      </c>
      <c r="L132" s="91">
        <f t="shared" si="75"/>
        <v>3.1675599999999999</v>
      </c>
      <c r="M132" s="91">
        <f t="shared" si="75"/>
        <v>3.53979</v>
      </c>
      <c r="N132" s="91">
        <f t="shared" si="75"/>
        <v>3.5959599999999998</v>
      </c>
      <c r="O132" s="91">
        <f t="shared" si="75"/>
        <v>3.6299399999999999</v>
      </c>
      <c r="P132" s="91">
        <f t="shared" si="75"/>
        <v>3.5974300000000001</v>
      </c>
      <c r="Q132" s="91">
        <f t="shared" si="75"/>
        <v>3.5730300000000002</v>
      </c>
      <c r="R132" s="91">
        <f t="shared" si="75"/>
        <v>3.6881900000000001</v>
      </c>
      <c r="S132" s="91">
        <f t="shared" si="75"/>
        <v>3.6387700000000001</v>
      </c>
      <c r="T132" s="91">
        <f t="shared" si="75"/>
        <v>3.60337</v>
      </c>
      <c r="U132" s="91">
        <f t="shared" si="75"/>
        <v>3.56881</v>
      </c>
      <c r="V132" s="91">
        <f t="shared" si="75"/>
        <v>3.5320499999999999</v>
      </c>
      <c r="W132" s="91">
        <f t="shared" si="75"/>
        <v>3.5022899999999999</v>
      </c>
      <c r="X132" s="91">
        <f t="shared" si="75"/>
        <v>3.4450599999999998</v>
      </c>
      <c r="Y132" s="91">
        <f t="shared" si="75"/>
        <v>3.3391299999999999</v>
      </c>
      <c r="Z132" s="91">
        <f t="shared" si="75"/>
        <v>3.20289</v>
      </c>
      <c r="AA132" s="91">
        <f t="shared" si="75"/>
        <v>2.8857200000000001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 t="shared" ref="D134:AA134" si="76">$D$9</f>
        <v>1071.42</v>
      </c>
      <c r="E134" s="44">
        <f t="shared" si="76"/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330.69</v>
      </c>
      <c r="E136" s="44">
        <f t="shared" ref="E136:AA136" si="77">$D$11</f>
        <v>330.69</v>
      </c>
      <c r="F136" s="44">
        <f t="shared" si="77"/>
        <v>330.69</v>
      </c>
      <c r="G136" s="44">
        <f t="shared" si="77"/>
        <v>330.69</v>
      </c>
      <c r="H136" s="44">
        <f t="shared" si="77"/>
        <v>330.69</v>
      </c>
      <c r="I136" s="44">
        <f t="shared" si="77"/>
        <v>330.69</v>
      </c>
      <c r="J136" s="44">
        <f t="shared" si="77"/>
        <v>330.69</v>
      </c>
      <c r="K136" s="44">
        <f t="shared" si="77"/>
        <v>330.69</v>
      </c>
      <c r="L136" s="44">
        <f t="shared" si="77"/>
        <v>330.69</v>
      </c>
      <c r="M136" s="44">
        <f t="shared" si="77"/>
        <v>330.69</v>
      </c>
      <c r="N136" s="44">
        <f t="shared" si="77"/>
        <v>330.69</v>
      </c>
      <c r="O136" s="44">
        <f t="shared" si="77"/>
        <v>330.69</v>
      </c>
      <c r="P136" s="44">
        <f t="shared" si="77"/>
        <v>330.69</v>
      </c>
      <c r="Q136" s="44">
        <f t="shared" si="77"/>
        <v>330.69</v>
      </c>
      <c r="R136" s="44">
        <f t="shared" si="77"/>
        <v>330.69</v>
      </c>
      <c r="S136" s="44">
        <f t="shared" si="77"/>
        <v>330.69</v>
      </c>
      <c r="T136" s="44">
        <f t="shared" si="77"/>
        <v>330.69</v>
      </c>
      <c r="U136" s="44">
        <f t="shared" si="77"/>
        <v>330.69</v>
      </c>
      <c r="V136" s="44">
        <f t="shared" si="77"/>
        <v>330.69</v>
      </c>
      <c r="W136" s="44">
        <f t="shared" si="77"/>
        <v>330.69</v>
      </c>
      <c r="X136" s="44">
        <f t="shared" si="77"/>
        <v>330.69</v>
      </c>
      <c r="Y136" s="44">
        <f t="shared" si="77"/>
        <v>330.69</v>
      </c>
      <c r="Z136" s="44">
        <f t="shared" si="77"/>
        <v>330.69</v>
      </c>
      <c r="AA136" s="44">
        <f t="shared" si="77"/>
        <v>330.69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27.07.2023</v>
      </c>
      <c r="C137" s="90" t="s">
        <v>76</v>
      </c>
      <c r="D137" s="91">
        <f>ROUND(((D138+D139+D141+D140)/1000),5)</f>
        <v>2.71285</v>
      </c>
      <c r="E137" s="91">
        <f>ROUND(((E138+E139+E141+E140)/1000),5)</f>
        <v>2.5320999999999998</v>
      </c>
      <c r="F137" s="91">
        <f>ROUND(((F138+F139+F141+F140)/1000),5)</f>
        <v>2.3767</v>
      </c>
      <c r="G137" s="91">
        <f t="shared" ref="G137:AA137" si="78">ROUND(((G138+G139+G141+G140)/1000),5)</f>
        <v>2.25759</v>
      </c>
      <c r="H137" s="91">
        <f t="shared" si="78"/>
        <v>2.2287599999999999</v>
      </c>
      <c r="I137" s="91">
        <f t="shared" si="78"/>
        <v>2.4673699999999998</v>
      </c>
      <c r="J137" s="91">
        <f t="shared" si="78"/>
        <v>2.7362000000000002</v>
      </c>
      <c r="K137" s="91">
        <f t="shared" si="78"/>
        <v>2.87724</v>
      </c>
      <c r="L137" s="91">
        <f t="shared" si="78"/>
        <v>3.2914400000000001</v>
      </c>
      <c r="M137" s="91">
        <f t="shared" si="78"/>
        <v>3.55192</v>
      </c>
      <c r="N137" s="91">
        <f t="shared" si="78"/>
        <v>3.5596700000000001</v>
      </c>
      <c r="O137" s="91">
        <f t="shared" si="78"/>
        <v>3.5668299999999999</v>
      </c>
      <c r="P137" s="91">
        <f t="shared" si="78"/>
        <v>3.5539200000000002</v>
      </c>
      <c r="Q137" s="91">
        <f t="shared" si="78"/>
        <v>3.56717</v>
      </c>
      <c r="R137" s="91">
        <f t="shared" si="78"/>
        <v>3.5791200000000001</v>
      </c>
      <c r="S137" s="91">
        <f t="shared" si="78"/>
        <v>3.5661800000000001</v>
      </c>
      <c r="T137" s="91">
        <f t="shared" si="78"/>
        <v>3.58846</v>
      </c>
      <c r="U137" s="91">
        <f t="shared" si="78"/>
        <v>3.5691000000000002</v>
      </c>
      <c r="V137" s="91">
        <f t="shared" si="78"/>
        <v>3.53979</v>
      </c>
      <c r="W137" s="91">
        <f t="shared" si="78"/>
        <v>3.4872800000000002</v>
      </c>
      <c r="X137" s="91">
        <f t="shared" si="78"/>
        <v>3.3971</v>
      </c>
      <c r="Y137" s="91">
        <f t="shared" si="78"/>
        <v>3.3422900000000002</v>
      </c>
      <c r="Z137" s="91">
        <f t="shared" si="78"/>
        <v>3.1694900000000001</v>
      </c>
      <c r="AA137" s="91">
        <f t="shared" si="78"/>
        <v>2.8647300000000002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 t="shared" ref="D139:AA139" si="79">$D$9</f>
        <v>1071.42</v>
      </c>
      <c r="E139" s="44">
        <f t="shared" si="79"/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330.69</v>
      </c>
      <c r="E141" s="44">
        <f t="shared" ref="E141:AA141" si="80">$D$11</f>
        <v>330.69</v>
      </c>
      <c r="F141" s="44">
        <f t="shared" si="80"/>
        <v>330.69</v>
      </c>
      <c r="G141" s="44">
        <f t="shared" si="80"/>
        <v>330.69</v>
      </c>
      <c r="H141" s="44">
        <f t="shared" si="80"/>
        <v>330.69</v>
      </c>
      <c r="I141" s="44">
        <f t="shared" si="80"/>
        <v>330.69</v>
      </c>
      <c r="J141" s="44">
        <f t="shared" si="80"/>
        <v>330.69</v>
      </c>
      <c r="K141" s="44">
        <f t="shared" si="80"/>
        <v>330.69</v>
      </c>
      <c r="L141" s="44">
        <f t="shared" si="80"/>
        <v>330.69</v>
      </c>
      <c r="M141" s="44">
        <f t="shared" si="80"/>
        <v>330.69</v>
      </c>
      <c r="N141" s="44">
        <f t="shared" si="80"/>
        <v>330.69</v>
      </c>
      <c r="O141" s="44">
        <f t="shared" si="80"/>
        <v>330.69</v>
      </c>
      <c r="P141" s="44">
        <f t="shared" si="80"/>
        <v>330.69</v>
      </c>
      <c r="Q141" s="44">
        <f t="shared" si="80"/>
        <v>330.69</v>
      </c>
      <c r="R141" s="44">
        <f t="shared" si="80"/>
        <v>330.69</v>
      </c>
      <c r="S141" s="44">
        <f t="shared" si="80"/>
        <v>330.69</v>
      </c>
      <c r="T141" s="44">
        <f t="shared" si="80"/>
        <v>330.69</v>
      </c>
      <c r="U141" s="44">
        <f t="shared" si="80"/>
        <v>330.69</v>
      </c>
      <c r="V141" s="44">
        <f t="shared" si="80"/>
        <v>330.69</v>
      </c>
      <c r="W141" s="44">
        <f t="shared" si="80"/>
        <v>330.69</v>
      </c>
      <c r="X141" s="44">
        <f t="shared" si="80"/>
        <v>330.69</v>
      </c>
      <c r="Y141" s="44">
        <f t="shared" si="80"/>
        <v>330.69</v>
      </c>
      <c r="Z141" s="44">
        <f t="shared" si="80"/>
        <v>330.69</v>
      </c>
      <c r="AA141" s="44">
        <f t="shared" si="80"/>
        <v>330.69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28.07.2023</v>
      </c>
      <c r="C142" s="90" t="s">
        <v>76</v>
      </c>
      <c r="D142" s="91">
        <f>ROUND(((D143+D144+D146+D145)/1000),5)</f>
        <v>2.65313</v>
      </c>
      <c r="E142" s="91">
        <f>ROUND(((E143+E144+E146+E145)/1000),5)</f>
        <v>2.4746100000000002</v>
      </c>
      <c r="F142" s="91">
        <f>ROUND(((F143+F144+F146+F145)/1000),5)</f>
        <v>2.32551</v>
      </c>
      <c r="G142" s="91">
        <f t="shared" ref="G142:AA142" si="81">ROUND(((G143+G144+G146+G145)/1000),5)</f>
        <v>2.2568299999999999</v>
      </c>
      <c r="H142" s="91">
        <f t="shared" si="81"/>
        <v>2.24011</v>
      </c>
      <c r="I142" s="91">
        <f t="shared" si="81"/>
        <v>2.4585599999999999</v>
      </c>
      <c r="J142" s="91">
        <f t="shared" si="81"/>
        <v>2.6783999999999999</v>
      </c>
      <c r="K142" s="91">
        <f t="shared" si="81"/>
        <v>2.89873</v>
      </c>
      <c r="L142" s="91">
        <f t="shared" si="81"/>
        <v>3.14811</v>
      </c>
      <c r="M142" s="91">
        <f t="shared" si="81"/>
        <v>3.5662500000000001</v>
      </c>
      <c r="N142" s="91">
        <f t="shared" si="81"/>
        <v>3.5763699999999998</v>
      </c>
      <c r="O142" s="91">
        <f t="shared" si="81"/>
        <v>3.5868000000000002</v>
      </c>
      <c r="P142" s="91">
        <f t="shared" si="81"/>
        <v>3.5906500000000001</v>
      </c>
      <c r="Q142" s="91">
        <f t="shared" si="81"/>
        <v>3.5812499999999998</v>
      </c>
      <c r="R142" s="91">
        <f t="shared" si="81"/>
        <v>3.6598799999999998</v>
      </c>
      <c r="S142" s="91">
        <f t="shared" si="81"/>
        <v>3.5794700000000002</v>
      </c>
      <c r="T142" s="91">
        <f t="shared" si="81"/>
        <v>3.5954700000000002</v>
      </c>
      <c r="U142" s="91">
        <f t="shared" si="81"/>
        <v>3.5743800000000001</v>
      </c>
      <c r="V142" s="91">
        <f t="shared" si="81"/>
        <v>3.5494599999999998</v>
      </c>
      <c r="W142" s="91">
        <f t="shared" si="81"/>
        <v>3.50657</v>
      </c>
      <c r="X142" s="91">
        <f t="shared" si="81"/>
        <v>3.4678</v>
      </c>
      <c r="Y142" s="91">
        <f t="shared" si="81"/>
        <v>3.4529000000000001</v>
      </c>
      <c r="Z142" s="91">
        <f t="shared" si="81"/>
        <v>3.1831999999999998</v>
      </c>
      <c r="AA142" s="91">
        <f t="shared" si="81"/>
        <v>3.00292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 t="shared" ref="D144:AA144" si="82">$D$9</f>
        <v>1071.42</v>
      </c>
      <c r="E144" s="44">
        <f t="shared" si="82"/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330.69</v>
      </c>
      <c r="E146" s="44">
        <f t="shared" ref="E146:AA146" si="83">$D$11</f>
        <v>330.69</v>
      </c>
      <c r="F146" s="44">
        <f t="shared" si="83"/>
        <v>330.69</v>
      </c>
      <c r="G146" s="44">
        <f t="shared" si="83"/>
        <v>330.69</v>
      </c>
      <c r="H146" s="44">
        <f t="shared" si="83"/>
        <v>330.69</v>
      </c>
      <c r="I146" s="44">
        <f t="shared" si="83"/>
        <v>330.69</v>
      </c>
      <c r="J146" s="44">
        <f t="shared" si="83"/>
        <v>330.69</v>
      </c>
      <c r="K146" s="44">
        <f t="shared" si="83"/>
        <v>330.69</v>
      </c>
      <c r="L146" s="44">
        <f t="shared" si="83"/>
        <v>330.69</v>
      </c>
      <c r="M146" s="44">
        <f t="shared" si="83"/>
        <v>330.69</v>
      </c>
      <c r="N146" s="44">
        <f t="shared" si="83"/>
        <v>330.69</v>
      </c>
      <c r="O146" s="44">
        <f t="shared" si="83"/>
        <v>330.69</v>
      </c>
      <c r="P146" s="44">
        <f t="shared" si="83"/>
        <v>330.69</v>
      </c>
      <c r="Q146" s="44">
        <f t="shared" si="83"/>
        <v>330.69</v>
      </c>
      <c r="R146" s="44">
        <f t="shared" si="83"/>
        <v>330.69</v>
      </c>
      <c r="S146" s="44">
        <f t="shared" si="83"/>
        <v>330.69</v>
      </c>
      <c r="T146" s="44">
        <f t="shared" si="83"/>
        <v>330.69</v>
      </c>
      <c r="U146" s="44">
        <f t="shared" si="83"/>
        <v>330.69</v>
      </c>
      <c r="V146" s="44">
        <f t="shared" si="83"/>
        <v>330.69</v>
      </c>
      <c r="W146" s="44">
        <f t="shared" si="83"/>
        <v>330.69</v>
      </c>
      <c r="X146" s="44">
        <f t="shared" si="83"/>
        <v>330.69</v>
      </c>
      <c r="Y146" s="44">
        <f t="shared" si="83"/>
        <v>330.69</v>
      </c>
      <c r="Z146" s="44">
        <f t="shared" si="83"/>
        <v>330.69</v>
      </c>
      <c r="AA146" s="44">
        <f t="shared" si="83"/>
        <v>330.69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29.07.2023</v>
      </c>
      <c r="C147" s="90" t="s">
        <v>76</v>
      </c>
      <c r="D147" s="91">
        <f>ROUND(((D148+D149+D151+D150)/1000),5)</f>
        <v>2.7588200000000001</v>
      </c>
      <c r="E147" s="91">
        <f>ROUND(((E148+E149+E151+E150)/1000),5)</f>
        <v>2.60406</v>
      </c>
      <c r="F147" s="91">
        <f>ROUND(((F148+F149+F151+F150)/1000),5)</f>
        <v>2.5034900000000002</v>
      </c>
      <c r="G147" s="91">
        <f t="shared" ref="G147:AA147" si="84">ROUND(((G148+G149+G151+G150)/1000),5)</f>
        <v>2.40394</v>
      </c>
      <c r="H147" s="91">
        <f t="shared" si="84"/>
        <v>2.3687999999999998</v>
      </c>
      <c r="I147" s="91">
        <f t="shared" si="84"/>
        <v>2.4635500000000001</v>
      </c>
      <c r="J147" s="91">
        <f t="shared" si="84"/>
        <v>2.4622299999999999</v>
      </c>
      <c r="K147" s="91">
        <f t="shared" si="84"/>
        <v>2.84537</v>
      </c>
      <c r="L147" s="91">
        <f t="shared" si="84"/>
        <v>2.96339</v>
      </c>
      <c r="M147" s="91">
        <f t="shared" si="84"/>
        <v>3.2938700000000001</v>
      </c>
      <c r="N147" s="91">
        <f t="shared" si="84"/>
        <v>3.4815900000000002</v>
      </c>
      <c r="O147" s="91">
        <f t="shared" si="84"/>
        <v>3.5067200000000001</v>
      </c>
      <c r="P147" s="91">
        <f t="shared" si="84"/>
        <v>3.49925</v>
      </c>
      <c r="Q147" s="91">
        <f t="shared" si="84"/>
        <v>3.50177</v>
      </c>
      <c r="R147" s="91">
        <f t="shared" si="84"/>
        <v>3.4921099999999998</v>
      </c>
      <c r="S147" s="91">
        <f t="shared" si="84"/>
        <v>3.44259</v>
      </c>
      <c r="T147" s="91">
        <f t="shared" si="84"/>
        <v>3.4211999999999998</v>
      </c>
      <c r="U147" s="91">
        <f t="shared" si="84"/>
        <v>3.4003999999999999</v>
      </c>
      <c r="V147" s="91">
        <f t="shared" si="84"/>
        <v>3.3972199999999999</v>
      </c>
      <c r="W147" s="91">
        <f t="shared" si="84"/>
        <v>3.2877399999999999</v>
      </c>
      <c r="X147" s="91">
        <f t="shared" si="84"/>
        <v>3.2785099999999998</v>
      </c>
      <c r="Y147" s="91">
        <f t="shared" si="84"/>
        <v>3.2645300000000002</v>
      </c>
      <c r="Z147" s="91">
        <f t="shared" si="84"/>
        <v>3.1676799999999998</v>
      </c>
      <c r="AA147" s="91">
        <f t="shared" si="84"/>
        <v>2.9811800000000002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 t="shared" ref="D149:AA149" si="85">$D$9</f>
        <v>1071.42</v>
      </c>
      <c r="E149" s="44">
        <f t="shared" si="85"/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330.69</v>
      </c>
      <c r="E151" s="44">
        <f t="shared" ref="E151:AA151" si="86">$D$11</f>
        <v>330.69</v>
      </c>
      <c r="F151" s="44">
        <f t="shared" si="86"/>
        <v>330.69</v>
      </c>
      <c r="G151" s="44">
        <f t="shared" si="86"/>
        <v>330.69</v>
      </c>
      <c r="H151" s="44">
        <f t="shared" si="86"/>
        <v>330.69</v>
      </c>
      <c r="I151" s="44">
        <f t="shared" si="86"/>
        <v>330.69</v>
      </c>
      <c r="J151" s="44">
        <f t="shared" si="86"/>
        <v>330.69</v>
      </c>
      <c r="K151" s="44">
        <f t="shared" si="86"/>
        <v>330.69</v>
      </c>
      <c r="L151" s="44">
        <f t="shared" si="86"/>
        <v>330.69</v>
      </c>
      <c r="M151" s="44">
        <f t="shared" si="86"/>
        <v>330.69</v>
      </c>
      <c r="N151" s="44">
        <f t="shared" si="86"/>
        <v>330.69</v>
      </c>
      <c r="O151" s="44">
        <f t="shared" si="86"/>
        <v>330.69</v>
      </c>
      <c r="P151" s="44">
        <f t="shared" si="86"/>
        <v>330.69</v>
      </c>
      <c r="Q151" s="44">
        <f t="shared" si="86"/>
        <v>330.69</v>
      </c>
      <c r="R151" s="44">
        <f t="shared" si="86"/>
        <v>330.69</v>
      </c>
      <c r="S151" s="44">
        <f t="shared" si="86"/>
        <v>330.69</v>
      </c>
      <c r="T151" s="44">
        <f t="shared" si="86"/>
        <v>330.69</v>
      </c>
      <c r="U151" s="44">
        <f t="shared" si="86"/>
        <v>330.69</v>
      </c>
      <c r="V151" s="44">
        <f t="shared" si="86"/>
        <v>330.69</v>
      </c>
      <c r="W151" s="44">
        <f t="shared" si="86"/>
        <v>330.69</v>
      </c>
      <c r="X151" s="44">
        <f t="shared" si="86"/>
        <v>330.69</v>
      </c>
      <c r="Y151" s="44">
        <f t="shared" si="86"/>
        <v>330.69</v>
      </c>
      <c r="Z151" s="44">
        <f t="shared" si="86"/>
        <v>330.69</v>
      </c>
      <c r="AA151" s="44">
        <f t="shared" si="86"/>
        <v>330.69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30.07.2023</v>
      </c>
      <c r="C152" s="90" t="s">
        <v>76</v>
      </c>
      <c r="D152" s="91">
        <f>ROUND(((D153+D154+D156+D155)/1000),5)</f>
        <v>2.8208700000000002</v>
      </c>
      <c r="E152" s="91">
        <f>ROUND(((E153+E154+E156+E155)/1000),5)</f>
        <v>2.6328399999999998</v>
      </c>
      <c r="F152" s="91">
        <f>ROUND(((F153+F154+F156+F155)/1000),5)</f>
        <v>2.5185200000000001</v>
      </c>
      <c r="G152" s="91">
        <f t="shared" ref="G152:AA152" si="87">ROUND(((G153+G154+G156+G155)/1000),5)</f>
        <v>2.4600900000000001</v>
      </c>
      <c r="H152" s="91">
        <f t="shared" si="87"/>
        <v>2.4095599999999999</v>
      </c>
      <c r="I152" s="91">
        <f t="shared" si="87"/>
        <v>2.4323999999999999</v>
      </c>
      <c r="J152" s="91">
        <f t="shared" si="87"/>
        <v>2.45797</v>
      </c>
      <c r="K152" s="91">
        <f t="shared" si="87"/>
        <v>2.7694700000000001</v>
      </c>
      <c r="L152" s="91">
        <f t="shared" si="87"/>
        <v>2.9537900000000001</v>
      </c>
      <c r="M152" s="91">
        <f t="shared" si="87"/>
        <v>3.3138299999999998</v>
      </c>
      <c r="N152" s="91">
        <f t="shared" si="87"/>
        <v>3.4352200000000002</v>
      </c>
      <c r="O152" s="91">
        <f t="shared" si="87"/>
        <v>3.47967</v>
      </c>
      <c r="P152" s="91">
        <f t="shared" si="87"/>
        <v>3.4692400000000001</v>
      </c>
      <c r="Q152" s="91">
        <f t="shared" si="87"/>
        <v>3.4746000000000001</v>
      </c>
      <c r="R152" s="91">
        <f t="shared" si="87"/>
        <v>3.4745499999999998</v>
      </c>
      <c r="S152" s="91">
        <f t="shared" si="87"/>
        <v>3.4758900000000001</v>
      </c>
      <c r="T152" s="91">
        <f t="shared" si="87"/>
        <v>3.4763099999999998</v>
      </c>
      <c r="U152" s="91">
        <f t="shared" si="87"/>
        <v>3.4338600000000001</v>
      </c>
      <c r="V152" s="91">
        <f t="shared" si="87"/>
        <v>3.4426100000000002</v>
      </c>
      <c r="W152" s="91">
        <f t="shared" si="87"/>
        <v>3.4181900000000001</v>
      </c>
      <c r="X152" s="91">
        <f t="shared" si="87"/>
        <v>3.403</v>
      </c>
      <c r="Y152" s="91">
        <f t="shared" si="87"/>
        <v>3.3762500000000002</v>
      </c>
      <c r="Z152" s="91">
        <f t="shared" si="87"/>
        <v>3.2706900000000001</v>
      </c>
      <c r="AA152" s="91">
        <f t="shared" si="87"/>
        <v>3.0202499999999999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 t="shared" ref="D154:AA154" si="88">$D$9</f>
        <v>1071.42</v>
      </c>
      <c r="E154" s="44">
        <f t="shared" si="88"/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330.69</v>
      </c>
      <c r="E156" s="44">
        <f t="shared" ref="E156:AA156" si="89">$D$11</f>
        <v>330.69</v>
      </c>
      <c r="F156" s="44">
        <f t="shared" si="89"/>
        <v>330.69</v>
      </c>
      <c r="G156" s="44">
        <f t="shared" si="89"/>
        <v>330.69</v>
      </c>
      <c r="H156" s="44">
        <f t="shared" si="89"/>
        <v>330.69</v>
      </c>
      <c r="I156" s="44">
        <f t="shared" si="89"/>
        <v>330.69</v>
      </c>
      <c r="J156" s="44">
        <f t="shared" si="89"/>
        <v>330.69</v>
      </c>
      <c r="K156" s="44">
        <f t="shared" si="89"/>
        <v>330.69</v>
      </c>
      <c r="L156" s="44">
        <f t="shared" si="89"/>
        <v>330.69</v>
      </c>
      <c r="M156" s="44">
        <f t="shared" si="89"/>
        <v>330.69</v>
      </c>
      <c r="N156" s="44">
        <f t="shared" si="89"/>
        <v>330.69</v>
      </c>
      <c r="O156" s="44">
        <f t="shared" si="89"/>
        <v>330.69</v>
      </c>
      <c r="P156" s="44">
        <f t="shared" si="89"/>
        <v>330.69</v>
      </c>
      <c r="Q156" s="44">
        <f t="shared" si="89"/>
        <v>330.69</v>
      </c>
      <c r="R156" s="44">
        <f t="shared" si="89"/>
        <v>330.69</v>
      </c>
      <c r="S156" s="44">
        <f t="shared" si="89"/>
        <v>330.69</v>
      </c>
      <c r="T156" s="44">
        <f t="shared" si="89"/>
        <v>330.69</v>
      </c>
      <c r="U156" s="44">
        <f t="shared" si="89"/>
        <v>330.69</v>
      </c>
      <c r="V156" s="44">
        <f t="shared" si="89"/>
        <v>330.69</v>
      </c>
      <c r="W156" s="44">
        <f t="shared" si="89"/>
        <v>330.69</v>
      </c>
      <c r="X156" s="44">
        <f t="shared" si="89"/>
        <v>330.69</v>
      </c>
      <c r="Y156" s="44">
        <f t="shared" si="89"/>
        <v>330.69</v>
      </c>
      <c r="Z156" s="44">
        <f t="shared" si="89"/>
        <v>330.69</v>
      </c>
      <c r="AA156" s="44">
        <f t="shared" si="89"/>
        <v>330.69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31.07.2023</v>
      </c>
      <c r="C157" s="90" t="s">
        <v>76</v>
      </c>
      <c r="D157" s="91">
        <f>ROUND(((D158+D159+D161+D160)/1000),5)</f>
        <v>2.7721399999999998</v>
      </c>
      <c r="E157" s="91">
        <f>ROUND(((E158+E159+E161+E160)/1000),5)</f>
        <v>2.5988799999999999</v>
      </c>
      <c r="F157" s="91">
        <f>ROUND(((F158+F159+F161+F160)/1000),5)</f>
        <v>2.5058199999999999</v>
      </c>
      <c r="G157" s="91">
        <f t="shared" ref="G157:AA157" si="90">ROUND(((G158+G159+G161+G160)/1000),5)</f>
        <v>2.4766499999999998</v>
      </c>
      <c r="H157" s="91">
        <f t="shared" si="90"/>
        <v>2.4719500000000001</v>
      </c>
      <c r="I157" s="91">
        <f t="shared" si="90"/>
        <v>2.5215200000000002</v>
      </c>
      <c r="J157" s="91">
        <f t="shared" si="90"/>
        <v>2.75576</v>
      </c>
      <c r="K157" s="91">
        <f t="shared" si="90"/>
        <v>2.9868800000000002</v>
      </c>
      <c r="L157" s="91">
        <f t="shared" si="90"/>
        <v>3.2475000000000001</v>
      </c>
      <c r="M157" s="91">
        <f t="shared" si="90"/>
        <v>3.3460899999999998</v>
      </c>
      <c r="N157" s="91">
        <f t="shared" si="90"/>
        <v>3.4445600000000001</v>
      </c>
      <c r="O157" s="91">
        <f t="shared" si="90"/>
        <v>3.5005899999999999</v>
      </c>
      <c r="P157" s="91">
        <f t="shared" si="90"/>
        <v>3.4789699999999999</v>
      </c>
      <c r="Q157" s="91">
        <f t="shared" si="90"/>
        <v>3.4005299999999998</v>
      </c>
      <c r="R157" s="91">
        <f t="shared" si="90"/>
        <v>3.5569099999999998</v>
      </c>
      <c r="S157" s="91">
        <f t="shared" si="90"/>
        <v>3.5465900000000001</v>
      </c>
      <c r="T157" s="91">
        <f t="shared" si="90"/>
        <v>3.5387499999999998</v>
      </c>
      <c r="U157" s="91">
        <f t="shared" si="90"/>
        <v>3.4871599999999998</v>
      </c>
      <c r="V157" s="91">
        <f t="shared" si="90"/>
        <v>3.4319199999999999</v>
      </c>
      <c r="W157" s="91">
        <f t="shared" si="90"/>
        <v>3.3747799999999999</v>
      </c>
      <c r="X157" s="91">
        <f t="shared" si="90"/>
        <v>3.3370600000000001</v>
      </c>
      <c r="Y157" s="91">
        <f t="shared" si="90"/>
        <v>3.3136100000000002</v>
      </c>
      <c r="Z157" s="91">
        <f t="shared" si="90"/>
        <v>3.0102699999999998</v>
      </c>
      <c r="AA157" s="91">
        <f t="shared" si="90"/>
        <v>2.8312599999999999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 t="shared" ref="D159:AA159" si="91">$D$9</f>
        <v>1071.42</v>
      </c>
      <c r="E159" s="44">
        <f t="shared" si="91"/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330.69</v>
      </c>
      <c r="E161" s="44">
        <f t="shared" ref="E161:AA161" si="92">$D$11</f>
        <v>330.69</v>
      </c>
      <c r="F161" s="44">
        <f t="shared" si="92"/>
        <v>330.69</v>
      </c>
      <c r="G161" s="44">
        <f t="shared" si="92"/>
        <v>330.69</v>
      </c>
      <c r="H161" s="44">
        <f t="shared" si="92"/>
        <v>330.69</v>
      </c>
      <c r="I161" s="44">
        <f t="shared" si="92"/>
        <v>330.69</v>
      </c>
      <c r="J161" s="44">
        <f t="shared" si="92"/>
        <v>330.69</v>
      </c>
      <c r="K161" s="44">
        <f t="shared" si="92"/>
        <v>330.69</v>
      </c>
      <c r="L161" s="44">
        <f t="shared" si="92"/>
        <v>330.69</v>
      </c>
      <c r="M161" s="44">
        <f t="shared" si="92"/>
        <v>330.69</v>
      </c>
      <c r="N161" s="44">
        <f t="shared" si="92"/>
        <v>330.69</v>
      </c>
      <c r="O161" s="44">
        <f t="shared" si="92"/>
        <v>330.69</v>
      </c>
      <c r="P161" s="44">
        <f t="shared" si="92"/>
        <v>330.69</v>
      </c>
      <c r="Q161" s="44">
        <f t="shared" si="92"/>
        <v>330.69</v>
      </c>
      <c r="R161" s="44">
        <f t="shared" si="92"/>
        <v>330.69</v>
      </c>
      <c r="S161" s="44">
        <f t="shared" si="92"/>
        <v>330.69</v>
      </c>
      <c r="T161" s="44">
        <f t="shared" si="92"/>
        <v>330.69</v>
      </c>
      <c r="U161" s="44">
        <f t="shared" si="92"/>
        <v>330.69</v>
      </c>
      <c r="V161" s="44">
        <f t="shared" si="92"/>
        <v>330.69</v>
      </c>
      <c r="W161" s="44">
        <f t="shared" si="92"/>
        <v>330.69</v>
      </c>
      <c r="X161" s="44">
        <f t="shared" si="92"/>
        <v>330.69</v>
      </c>
      <c r="Y161" s="44">
        <f t="shared" si="92"/>
        <v>330.69</v>
      </c>
      <c r="Z161" s="44">
        <f t="shared" si="92"/>
        <v>330.69</v>
      </c>
      <c r="AA161" s="44">
        <f t="shared" si="92"/>
        <v>330.69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01.07.2023</v>
      </c>
      <c r="C166" s="90" t="s">
        <v>76</v>
      </c>
      <c r="D166" s="91">
        <f>ROUND(((D167+D168+D170+D169)/1000),5)</f>
        <v>3.5274299999999998</v>
      </c>
      <c r="E166" s="91">
        <f>ROUND(((E167+E168+E170+E169)/1000),5)</f>
        <v>3.3403700000000001</v>
      </c>
      <c r="F166" s="91">
        <f>ROUND(((F167+F168+F170+F169)/1000),5)</f>
        <v>3.2195100000000001</v>
      </c>
      <c r="G166" s="91">
        <f t="shared" ref="G166:AA166" si="93">ROUND(((G167+G168+G170+G169)/1000),5)</f>
        <v>3.1092599999999999</v>
      </c>
      <c r="H166" s="91">
        <f t="shared" si="93"/>
        <v>3.0583</v>
      </c>
      <c r="I166" s="91">
        <f t="shared" si="93"/>
        <v>3.1032299999999999</v>
      </c>
      <c r="J166" s="91">
        <f t="shared" si="93"/>
        <v>3.1627299999999998</v>
      </c>
      <c r="K166" s="91">
        <f t="shared" si="93"/>
        <v>3.4824899999999999</v>
      </c>
      <c r="L166" s="91">
        <f t="shared" si="93"/>
        <v>3.6322700000000001</v>
      </c>
      <c r="M166" s="91">
        <f t="shared" si="93"/>
        <v>3.8735900000000001</v>
      </c>
      <c r="N166" s="91">
        <f t="shared" si="93"/>
        <v>3.94008</v>
      </c>
      <c r="O166" s="91">
        <f t="shared" si="93"/>
        <v>4.1345599999999996</v>
      </c>
      <c r="P166" s="91">
        <f t="shared" si="93"/>
        <v>4.1343500000000004</v>
      </c>
      <c r="Q166" s="91">
        <f t="shared" si="93"/>
        <v>4.1352700000000002</v>
      </c>
      <c r="R166" s="91">
        <f t="shared" si="93"/>
        <v>4.1351399999999998</v>
      </c>
      <c r="S166" s="91">
        <f t="shared" si="93"/>
        <v>4.1337299999999999</v>
      </c>
      <c r="T166" s="91">
        <f t="shared" si="93"/>
        <v>3.9149799999999999</v>
      </c>
      <c r="U166" s="91">
        <f t="shared" si="93"/>
        <v>3.7887300000000002</v>
      </c>
      <c r="V166" s="91">
        <f t="shared" si="93"/>
        <v>3.7221799999999998</v>
      </c>
      <c r="W166" s="91">
        <f t="shared" si="93"/>
        <v>3.6743399999999999</v>
      </c>
      <c r="X166" s="91">
        <f t="shared" si="93"/>
        <v>3.6748699999999999</v>
      </c>
      <c r="Y166" s="91">
        <f t="shared" si="93"/>
        <v>3.7530100000000002</v>
      </c>
      <c r="Z166" s="91">
        <f t="shared" si="93"/>
        <v>3.6715300000000002</v>
      </c>
      <c r="AA166" s="91">
        <f t="shared" si="93"/>
        <v>3.5439400000000001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330.69</v>
      </c>
      <c r="E170" s="44">
        <f t="shared" ref="E170:AA170" si="95">$D$11</f>
        <v>330.69</v>
      </c>
      <c r="F170" s="44">
        <f t="shared" si="95"/>
        <v>330.69</v>
      </c>
      <c r="G170" s="44">
        <f t="shared" si="95"/>
        <v>330.69</v>
      </c>
      <c r="H170" s="44">
        <f t="shared" si="95"/>
        <v>330.69</v>
      </c>
      <c r="I170" s="44">
        <f t="shared" si="95"/>
        <v>330.69</v>
      </c>
      <c r="J170" s="44">
        <f t="shared" si="95"/>
        <v>330.69</v>
      </c>
      <c r="K170" s="44">
        <f t="shared" si="95"/>
        <v>330.69</v>
      </c>
      <c r="L170" s="44">
        <f t="shared" si="95"/>
        <v>330.69</v>
      </c>
      <c r="M170" s="44">
        <f t="shared" si="95"/>
        <v>330.69</v>
      </c>
      <c r="N170" s="44">
        <f t="shared" si="95"/>
        <v>330.69</v>
      </c>
      <c r="O170" s="44">
        <f t="shared" si="95"/>
        <v>330.69</v>
      </c>
      <c r="P170" s="44">
        <f t="shared" si="95"/>
        <v>330.69</v>
      </c>
      <c r="Q170" s="44">
        <f t="shared" si="95"/>
        <v>330.69</v>
      </c>
      <c r="R170" s="44">
        <f t="shared" si="95"/>
        <v>330.69</v>
      </c>
      <c r="S170" s="44">
        <f t="shared" si="95"/>
        <v>330.69</v>
      </c>
      <c r="T170" s="44">
        <f t="shared" si="95"/>
        <v>330.69</v>
      </c>
      <c r="U170" s="44">
        <f t="shared" si="95"/>
        <v>330.69</v>
      </c>
      <c r="V170" s="44">
        <f t="shared" si="95"/>
        <v>330.69</v>
      </c>
      <c r="W170" s="44">
        <f t="shared" si="95"/>
        <v>330.69</v>
      </c>
      <c r="X170" s="44">
        <f t="shared" si="95"/>
        <v>330.69</v>
      </c>
      <c r="Y170" s="44">
        <f t="shared" si="95"/>
        <v>330.69</v>
      </c>
      <c r="Z170" s="44">
        <f t="shared" si="95"/>
        <v>330.69</v>
      </c>
      <c r="AA170" s="44">
        <f t="shared" si="95"/>
        <v>330.69</v>
      </c>
    </row>
    <row r="171" spans="1:27" collapsed="1" x14ac:dyDescent="0.2">
      <c r="A171" s="98" t="s">
        <v>399</v>
      </c>
      <c r="B171" s="28" t="str">
        <f>"02"&amp;"."&amp;$B$662&amp;"."&amp;$B$663</f>
        <v>02.07.2023</v>
      </c>
      <c r="C171" s="90" t="s">
        <v>76</v>
      </c>
      <c r="D171" s="91">
        <f>ROUND(((D172+D173+D175+D174)/1000),5)</f>
        <v>3.3760300000000001</v>
      </c>
      <c r="E171" s="91">
        <f>ROUND(((E172+E173+E175+E174)/1000),5)</f>
        <v>3.1644800000000002</v>
      </c>
      <c r="F171" s="91">
        <f>ROUND(((F172+F173+F175+F174)/1000),5)</f>
        <v>3.0384199999999999</v>
      </c>
      <c r="G171" s="91">
        <f t="shared" ref="G171:AA171" si="96">ROUND(((G172+G173+G175+G174)/1000),5)</f>
        <v>2.9750100000000002</v>
      </c>
      <c r="H171" s="91">
        <f t="shared" si="96"/>
        <v>2.9066299999999998</v>
      </c>
      <c r="I171" s="91">
        <f t="shared" si="96"/>
        <v>2.9200499999999998</v>
      </c>
      <c r="J171" s="91">
        <f t="shared" si="96"/>
        <v>2.8797899999999998</v>
      </c>
      <c r="K171" s="91">
        <f t="shared" si="96"/>
        <v>3.1430500000000001</v>
      </c>
      <c r="L171" s="91">
        <f t="shared" si="96"/>
        <v>3.5172500000000002</v>
      </c>
      <c r="M171" s="91">
        <f t="shared" si="96"/>
        <v>3.7319900000000001</v>
      </c>
      <c r="N171" s="91">
        <f t="shared" si="96"/>
        <v>3.8726600000000002</v>
      </c>
      <c r="O171" s="91">
        <f t="shared" si="96"/>
        <v>3.8900199999999998</v>
      </c>
      <c r="P171" s="91">
        <f t="shared" si="96"/>
        <v>3.89656</v>
      </c>
      <c r="Q171" s="91">
        <f t="shared" si="96"/>
        <v>3.9002599999999998</v>
      </c>
      <c r="R171" s="91">
        <f t="shared" si="96"/>
        <v>3.9018600000000001</v>
      </c>
      <c r="S171" s="91">
        <f t="shared" si="96"/>
        <v>3.8971900000000002</v>
      </c>
      <c r="T171" s="91">
        <f t="shared" si="96"/>
        <v>3.8841000000000001</v>
      </c>
      <c r="U171" s="91">
        <f t="shared" si="96"/>
        <v>3.8641000000000001</v>
      </c>
      <c r="V171" s="91">
        <f t="shared" si="96"/>
        <v>3.8580399999999999</v>
      </c>
      <c r="W171" s="91">
        <f t="shared" si="96"/>
        <v>3.8534099999999998</v>
      </c>
      <c r="X171" s="91">
        <f t="shared" si="96"/>
        <v>3.84965</v>
      </c>
      <c r="Y171" s="91">
        <f t="shared" si="96"/>
        <v>3.84903</v>
      </c>
      <c r="Z171" s="91">
        <f t="shared" si="96"/>
        <v>3.6947399999999999</v>
      </c>
      <c r="AA171" s="91">
        <f t="shared" si="96"/>
        <v>3.5294699999999999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330.69</v>
      </c>
      <c r="E175" s="44">
        <f t="shared" ref="E175:AA175" si="98">$D$11</f>
        <v>330.69</v>
      </c>
      <c r="F175" s="44">
        <f t="shared" si="98"/>
        <v>330.69</v>
      </c>
      <c r="G175" s="44">
        <f t="shared" si="98"/>
        <v>330.69</v>
      </c>
      <c r="H175" s="44">
        <f t="shared" si="98"/>
        <v>330.69</v>
      </c>
      <c r="I175" s="44">
        <f t="shared" si="98"/>
        <v>330.69</v>
      </c>
      <c r="J175" s="44">
        <f t="shared" si="98"/>
        <v>330.69</v>
      </c>
      <c r="K175" s="44">
        <f t="shared" si="98"/>
        <v>330.69</v>
      </c>
      <c r="L175" s="44">
        <f t="shared" si="98"/>
        <v>330.69</v>
      </c>
      <c r="M175" s="44">
        <f t="shared" si="98"/>
        <v>330.69</v>
      </c>
      <c r="N175" s="44">
        <f t="shared" si="98"/>
        <v>330.69</v>
      </c>
      <c r="O175" s="44">
        <f t="shared" si="98"/>
        <v>330.69</v>
      </c>
      <c r="P175" s="44">
        <f t="shared" si="98"/>
        <v>330.69</v>
      </c>
      <c r="Q175" s="44">
        <f t="shared" si="98"/>
        <v>330.69</v>
      </c>
      <c r="R175" s="44">
        <f t="shared" si="98"/>
        <v>330.69</v>
      </c>
      <c r="S175" s="44">
        <f t="shared" si="98"/>
        <v>330.69</v>
      </c>
      <c r="T175" s="44">
        <f t="shared" si="98"/>
        <v>330.69</v>
      </c>
      <c r="U175" s="44">
        <f t="shared" si="98"/>
        <v>330.69</v>
      </c>
      <c r="V175" s="44">
        <f t="shared" si="98"/>
        <v>330.69</v>
      </c>
      <c r="W175" s="44">
        <f t="shared" si="98"/>
        <v>330.69</v>
      </c>
      <c r="X175" s="44">
        <f t="shared" si="98"/>
        <v>330.69</v>
      </c>
      <c r="Y175" s="44">
        <f t="shared" si="98"/>
        <v>330.69</v>
      </c>
      <c r="Z175" s="44">
        <f t="shared" si="98"/>
        <v>330.69</v>
      </c>
      <c r="AA175" s="44">
        <f t="shared" si="98"/>
        <v>330.69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03.07.2023</v>
      </c>
      <c r="C176" s="90" t="s">
        <v>76</v>
      </c>
      <c r="D176" s="91">
        <f>ROUND(((D177+D178+D180+D179)/1000),5)</f>
        <v>3.4232999999999998</v>
      </c>
      <c r="E176" s="91">
        <f>ROUND(((E177+E178+E180+E179)/1000),5)</f>
        <v>3.1911100000000001</v>
      </c>
      <c r="F176" s="91">
        <f>ROUND(((F177+F178+F180+F179)/1000),5)</f>
        <v>3.0444800000000001</v>
      </c>
      <c r="G176" s="91">
        <f t="shared" ref="G176:AA176" si="99">ROUND(((G177+G178+G180+G179)/1000),5)</f>
        <v>2.9677099999999998</v>
      </c>
      <c r="H176" s="91">
        <f t="shared" si="99"/>
        <v>3.1654599999999999</v>
      </c>
      <c r="I176" s="91">
        <f t="shared" si="99"/>
        <v>3.3079999999999998</v>
      </c>
      <c r="J176" s="91">
        <f t="shared" si="99"/>
        <v>3.3831000000000002</v>
      </c>
      <c r="K176" s="91">
        <f t="shared" si="99"/>
        <v>3.5408499999999998</v>
      </c>
      <c r="L176" s="91">
        <f t="shared" si="99"/>
        <v>3.79637</v>
      </c>
      <c r="M176" s="91">
        <f t="shared" si="99"/>
        <v>4.0657899999999998</v>
      </c>
      <c r="N176" s="91">
        <f t="shared" si="99"/>
        <v>4.1134199999999996</v>
      </c>
      <c r="O176" s="91">
        <f t="shared" si="99"/>
        <v>4.1120799999999997</v>
      </c>
      <c r="P176" s="91">
        <f t="shared" si="99"/>
        <v>4.1032299999999999</v>
      </c>
      <c r="Q176" s="91">
        <f t="shared" si="99"/>
        <v>4.11388</v>
      </c>
      <c r="R176" s="91">
        <f t="shared" si="99"/>
        <v>4.1105299999999998</v>
      </c>
      <c r="S176" s="91">
        <f t="shared" si="99"/>
        <v>4.1073300000000001</v>
      </c>
      <c r="T176" s="91">
        <f t="shared" si="99"/>
        <v>4.1088699999999996</v>
      </c>
      <c r="U176" s="91">
        <f t="shared" si="99"/>
        <v>4.1041100000000004</v>
      </c>
      <c r="V176" s="91">
        <f t="shared" si="99"/>
        <v>4.0898300000000001</v>
      </c>
      <c r="W176" s="91">
        <f t="shared" si="99"/>
        <v>4.0033500000000002</v>
      </c>
      <c r="X176" s="91">
        <f t="shared" si="99"/>
        <v>3.9118400000000002</v>
      </c>
      <c r="Y176" s="91">
        <f t="shared" si="99"/>
        <v>3.8114300000000001</v>
      </c>
      <c r="Z176" s="91">
        <f t="shared" si="99"/>
        <v>3.5924700000000001</v>
      </c>
      <c r="AA176" s="91">
        <f t="shared" si="99"/>
        <v>3.5320499999999999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330.69</v>
      </c>
      <c r="E180" s="44">
        <f t="shared" ref="E180:AA180" si="101">$D$11</f>
        <v>330.69</v>
      </c>
      <c r="F180" s="44">
        <f t="shared" si="101"/>
        <v>330.69</v>
      </c>
      <c r="G180" s="44">
        <f t="shared" si="101"/>
        <v>330.69</v>
      </c>
      <c r="H180" s="44">
        <f t="shared" si="101"/>
        <v>330.69</v>
      </c>
      <c r="I180" s="44">
        <f t="shared" si="101"/>
        <v>330.69</v>
      </c>
      <c r="J180" s="44">
        <f t="shared" si="101"/>
        <v>330.69</v>
      </c>
      <c r="K180" s="44">
        <f t="shared" si="101"/>
        <v>330.69</v>
      </c>
      <c r="L180" s="44">
        <f t="shared" si="101"/>
        <v>330.69</v>
      </c>
      <c r="M180" s="44">
        <f t="shared" si="101"/>
        <v>330.69</v>
      </c>
      <c r="N180" s="44">
        <f t="shared" si="101"/>
        <v>330.69</v>
      </c>
      <c r="O180" s="44">
        <f t="shared" si="101"/>
        <v>330.69</v>
      </c>
      <c r="P180" s="44">
        <f t="shared" si="101"/>
        <v>330.69</v>
      </c>
      <c r="Q180" s="44">
        <f t="shared" si="101"/>
        <v>330.69</v>
      </c>
      <c r="R180" s="44">
        <f t="shared" si="101"/>
        <v>330.69</v>
      </c>
      <c r="S180" s="44">
        <f t="shared" si="101"/>
        <v>330.69</v>
      </c>
      <c r="T180" s="44">
        <f t="shared" si="101"/>
        <v>330.69</v>
      </c>
      <c r="U180" s="44">
        <f t="shared" si="101"/>
        <v>330.69</v>
      </c>
      <c r="V180" s="44">
        <f t="shared" si="101"/>
        <v>330.69</v>
      </c>
      <c r="W180" s="44">
        <f t="shared" si="101"/>
        <v>330.69</v>
      </c>
      <c r="X180" s="44">
        <f t="shared" si="101"/>
        <v>330.69</v>
      </c>
      <c r="Y180" s="44">
        <f t="shared" si="101"/>
        <v>330.69</v>
      </c>
      <c r="Z180" s="44">
        <f t="shared" si="101"/>
        <v>330.69</v>
      </c>
      <c r="AA180" s="44">
        <f t="shared" si="101"/>
        <v>330.69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04.07.2023</v>
      </c>
      <c r="C181" s="90" t="s">
        <v>76</v>
      </c>
      <c r="D181" s="91">
        <f>ROUND(((D182+D183+D185+D184)/1000),5)</f>
        <v>3.35568</v>
      </c>
      <c r="E181" s="91">
        <f>ROUND(((E182+E183+E185+E184)/1000),5)</f>
        <v>3.2144300000000001</v>
      </c>
      <c r="F181" s="91">
        <f>ROUND(((F182+F183+F185+F184)/1000),5)</f>
        <v>3.0895800000000002</v>
      </c>
      <c r="G181" s="91">
        <f t="shared" ref="G181:AA181" si="102">ROUND(((G182+G183+G185+G184)/1000),5)</f>
        <v>2.8911500000000001</v>
      </c>
      <c r="H181" s="91">
        <f t="shared" si="102"/>
        <v>2.8201999999999998</v>
      </c>
      <c r="I181" s="91">
        <f t="shared" si="102"/>
        <v>2.9160499999999998</v>
      </c>
      <c r="J181" s="91">
        <f t="shared" si="102"/>
        <v>3.33948</v>
      </c>
      <c r="K181" s="91">
        <f t="shared" si="102"/>
        <v>3.5381200000000002</v>
      </c>
      <c r="L181" s="91">
        <f t="shared" si="102"/>
        <v>3.75623</v>
      </c>
      <c r="M181" s="91">
        <f t="shared" si="102"/>
        <v>4.0524300000000002</v>
      </c>
      <c r="N181" s="91">
        <f t="shared" si="102"/>
        <v>4.1106800000000003</v>
      </c>
      <c r="O181" s="91">
        <f t="shared" si="102"/>
        <v>4.1175100000000002</v>
      </c>
      <c r="P181" s="91">
        <f t="shared" si="102"/>
        <v>4.0940000000000003</v>
      </c>
      <c r="Q181" s="91">
        <f t="shared" si="102"/>
        <v>4.1066700000000003</v>
      </c>
      <c r="R181" s="91">
        <f t="shared" si="102"/>
        <v>4.1537499999999996</v>
      </c>
      <c r="S181" s="91">
        <f t="shared" si="102"/>
        <v>4.1421400000000004</v>
      </c>
      <c r="T181" s="91">
        <f t="shared" si="102"/>
        <v>4.1127500000000001</v>
      </c>
      <c r="U181" s="91">
        <f t="shared" si="102"/>
        <v>4.1025799999999997</v>
      </c>
      <c r="V181" s="91">
        <f t="shared" si="102"/>
        <v>4.0560200000000002</v>
      </c>
      <c r="W181" s="91">
        <f t="shared" si="102"/>
        <v>3.9536899999999999</v>
      </c>
      <c r="X181" s="91">
        <f t="shared" si="102"/>
        <v>3.9128599999999998</v>
      </c>
      <c r="Y181" s="91">
        <f t="shared" si="102"/>
        <v>3.9083299999999999</v>
      </c>
      <c r="Z181" s="91">
        <f t="shared" si="102"/>
        <v>3.6603599999999998</v>
      </c>
      <c r="AA181" s="91">
        <f t="shared" si="102"/>
        <v>3.5023399999999998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330.69</v>
      </c>
      <c r="E185" s="44">
        <f t="shared" ref="E185:AA185" si="104">$D$11</f>
        <v>330.69</v>
      </c>
      <c r="F185" s="44">
        <f t="shared" si="104"/>
        <v>330.69</v>
      </c>
      <c r="G185" s="44">
        <f t="shared" si="104"/>
        <v>330.69</v>
      </c>
      <c r="H185" s="44">
        <f t="shared" si="104"/>
        <v>330.69</v>
      </c>
      <c r="I185" s="44">
        <f t="shared" si="104"/>
        <v>330.69</v>
      </c>
      <c r="J185" s="44">
        <f t="shared" si="104"/>
        <v>330.69</v>
      </c>
      <c r="K185" s="44">
        <f t="shared" si="104"/>
        <v>330.69</v>
      </c>
      <c r="L185" s="44">
        <f t="shared" si="104"/>
        <v>330.69</v>
      </c>
      <c r="M185" s="44">
        <f t="shared" si="104"/>
        <v>330.69</v>
      </c>
      <c r="N185" s="44">
        <f t="shared" si="104"/>
        <v>330.69</v>
      </c>
      <c r="O185" s="44">
        <f t="shared" si="104"/>
        <v>330.69</v>
      </c>
      <c r="P185" s="44">
        <f t="shared" si="104"/>
        <v>330.69</v>
      </c>
      <c r="Q185" s="44">
        <f t="shared" si="104"/>
        <v>330.69</v>
      </c>
      <c r="R185" s="44">
        <f t="shared" si="104"/>
        <v>330.69</v>
      </c>
      <c r="S185" s="44">
        <f t="shared" si="104"/>
        <v>330.69</v>
      </c>
      <c r="T185" s="44">
        <f t="shared" si="104"/>
        <v>330.69</v>
      </c>
      <c r="U185" s="44">
        <f t="shared" si="104"/>
        <v>330.69</v>
      </c>
      <c r="V185" s="44">
        <f t="shared" si="104"/>
        <v>330.69</v>
      </c>
      <c r="W185" s="44">
        <f t="shared" si="104"/>
        <v>330.69</v>
      </c>
      <c r="X185" s="44">
        <f t="shared" si="104"/>
        <v>330.69</v>
      </c>
      <c r="Y185" s="44">
        <f t="shared" si="104"/>
        <v>330.69</v>
      </c>
      <c r="Z185" s="44">
        <f t="shared" si="104"/>
        <v>330.69</v>
      </c>
      <c r="AA185" s="44">
        <f t="shared" si="104"/>
        <v>330.69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05.07.2023</v>
      </c>
      <c r="C186" s="90" t="s">
        <v>76</v>
      </c>
      <c r="D186" s="91">
        <f>ROUND(((D187+D188+D190+D189)/1000),5)</f>
        <v>3.1553200000000001</v>
      </c>
      <c r="E186" s="91">
        <f>ROUND(((E187+E188+E190+E189)/1000),5)</f>
        <v>2.96739</v>
      </c>
      <c r="F186" s="91">
        <f>ROUND(((F187+F188+F190+F189)/1000),5)</f>
        <v>2.8875799999999998</v>
      </c>
      <c r="G186" s="91">
        <f t="shared" ref="G186:AA186" si="105">ROUND(((G187+G188+G190+G189)/1000),5)</f>
        <v>2.84423</v>
      </c>
      <c r="H186" s="91">
        <f t="shared" si="105"/>
        <v>2.7872599999999998</v>
      </c>
      <c r="I186" s="91">
        <f t="shared" si="105"/>
        <v>2.8638300000000001</v>
      </c>
      <c r="J186" s="91">
        <f t="shared" si="105"/>
        <v>3.1421999999999999</v>
      </c>
      <c r="K186" s="91">
        <f t="shared" si="105"/>
        <v>3.5167999999999999</v>
      </c>
      <c r="L186" s="91">
        <f t="shared" si="105"/>
        <v>3.746</v>
      </c>
      <c r="M186" s="91">
        <f t="shared" si="105"/>
        <v>4.0347499999999998</v>
      </c>
      <c r="N186" s="91">
        <f t="shared" si="105"/>
        <v>4.1080800000000002</v>
      </c>
      <c r="O186" s="91">
        <f t="shared" si="105"/>
        <v>4.1333500000000001</v>
      </c>
      <c r="P186" s="91">
        <f t="shared" si="105"/>
        <v>4.1222899999999996</v>
      </c>
      <c r="Q186" s="91">
        <f t="shared" si="105"/>
        <v>4.1237700000000004</v>
      </c>
      <c r="R186" s="91">
        <f t="shared" si="105"/>
        <v>4.1685699999999999</v>
      </c>
      <c r="S186" s="91">
        <f t="shared" si="105"/>
        <v>4.1608099999999997</v>
      </c>
      <c r="T186" s="91">
        <f t="shared" si="105"/>
        <v>4.1360599999999996</v>
      </c>
      <c r="U186" s="91">
        <f t="shared" si="105"/>
        <v>4.1230700000000002</v>
      </c>
      <c r="V186" s="91">
        <f t="shared" si="105"/>
        <v>4.0638300000000003</v>
      </c>
      <c r="W186" s="91">
        <f t="shared" si="105"/>
        <v>3.9871400000000001</v>
      </c>
      <c r="X186" s="91">
        <f t="shared" si="105"/>
        <v>3.9043199999999998</v>
      </c>
      <c r="Y186" s="91">
        <f t="shared" si="105"/>
        <v>3.8780299999999999</v>
      </c>
      <c r="Z186" s="91">
        <f t="shared" si="105"/>
        <v>3.6562600000000001</v>
      </c>
      <c r="AA186" s="91">
        <f t="shared" si="105"/>
        <v>3.4409100000000001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330.69</v>
      </c>
      <c r="E190" s="44">
        <f t="shared" ref="E190:AA190" si="107">$D$11</f>
        <v>330.69</v>
      </c>
      <c r="F190" s="44">
        <f t="shared" si="107"/>
        <v>330.69</v>
      </c>
      <c r="G190" s="44">
        <f t="shared" si="107"/>
        <v>330.69</v>
      </c>
      <c r="H190" s="44">
        <f t="shared" si="107"/>
        <v>330.69</v>
      </c>
      <c r="I190" s="44">
        <f t="shared" si="107"/>
        <v>330.69</v>
      </c>
      <c r="J190" s="44">
        <f t="shared" si="107"/>
        <v>330.69</v>
      </c>
      <c r="K190" s="44">
        <f t="shared" si="107"/>
        <v>330.69</v>
      </c>
      <c r="L190" s="44">
        <f t="shared" si="107"/>
        <v>330.69</v>
      </c>
      <c r="M190" s="44">
        <f t="shared" si="107"/>
        <v>330.69</v>
      </c>
      <c r="N190" s="44">
        <f t="shared" si="107"/>
        <v>330.69</v>
      </c>
      <c r="O190" s="44">
        <f t="shared" si="107"/>
        <v>330.69</v>
      </c>
      <c r="P190" s="44">
        <f t="shared" si="107"/>
        <v>330.69</v>
      </c>
      <c r="Q190" s="44">
        <f t="shared" si="107"/>
        <v>330.69</v>
      </c>
      <c r="R190" s="44">
        <f t="shared" si="107"/>
        <v>330.69</v>
      </c>
      <c r="S190" s="44">
        <f t="shared" si="107"/>
        <v>330.69</v>
      </c>
      <c r="T190" s="44">
        <f t="shared" si="107"/>
        <v>330.69</v>
      </c>
      <c r="U190" s="44">
        <f t="shared" si="107"/>
        <v>330.69</v>
      </c>
      <c r="V190" s="44">
        <f t="shared" si="107"/>
        <v>330.69</v>
      </c>
      <c r="W190" s="44">
        <f t="shared" si="107"/>
        <v>330.69</v>
      </c>
      <c r="X190" s="44">
        <f t="shared" si="107"/>
        <v>330.69</v>
      </c>
      <c r="Y190" s="44">
        <f t="shared" si="107"/>
        <v>330.69</v>
      </c>
      <c r="Z190" s="44">
        <f t="shared" si="107"/>
        <v>330.69</v>
      </c>
      <c r="AA190" s="44">
        <f t="shared" si="107"/>
        <v>330.69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06.07.2023</v>
      </c>
      <c r="C191" s="90" t="s">
        <v>76</v>
      </c>
      <c r="D191" s="91">
        <f>ROUND(((D192+D193+D195+D194)/1000),5)</f>
        <v>3.1577799999999998</v>
      </c>
      <c r="E191" s="91">
        <f>ROUND(((E192+E193+E195+E194)/1000),5)</f>
        <v>2.9712999999999998</v>
      </c>
      <c r="F191" s="91">
        <f>ROUND(((F192+F193+F195+F194)/1000),5)</f>
        <v>2.8654899999999999</v>
      </c>
      <c r="G191" s="91">
        <f t="shared" ref="G191:AA191" si="108">ROUND(((G192+G193+G195+G194)/1000),5)</f>
        <v>2.8098999999999998</v>
      </c>
      <c r="H191" s="91">
        <f t="shared" si="108"/>
        <v>2.7395</v>
      </c>
      <c r="I191" s="91">
        <f t="shared" si="108"/>
        <v>2.8099099999999999</v>
      </c>
      <c r="J191" s="91">
        <f t="shared" si="108"/>
        <v>3.01844</v>
      </c>
      <c r="K191" s="91">
        <f t="shared" si="108"/>
        <v>3.5152199999999998</v>
      </c>
      <c r="L191" s="91">
        <f t="shared" si="108"/>
        <v>3.7093799999999999</v>
      </c>
      <c r="M191" s="91">
        <f t="shared" si="108"/>
        <v>4.02576</v>
      </c>
      <c r="N191" s="91">
        <f t="shared" si="108"/>
        <v>4.0528300000000002</v>
      </c>
      <c r="O191" s="91">
        <f t="shared" si="108"/>
        <v>4.0531699999999997</v>
      </c>
      <c r="P191" s="91">
        <f t="shared" si="108"/>
        <v>4.0217099999999997</v>
      </c>
      <c r="Q191" s="91">
        <f t="shared" si="108"/>
        <v>4.0571999999999999</v>
      </c>
      <c r="R191" s="91">
        <f t="shared" si="108"/>
        <v>4.0625600000000004</v>
      </c>
      <c r="S191" s="91">
        <f t="shared" si="108"/>
        <v>4.0944399999999996</v>
      </c>
      <c r="T191" s="91">
        <f t="shared" si="108"/>
        <v>4.0790300000000004</v>
      </c>
      <c r="U191" s="91">
        <f t="shared" si="108"/>
        <v>4.0730000000000004</v>
      </c>
      <c r="V191" s="91">
        <f t="shared" si="108"/>
        <v>4.0344300000000004</v>
      </c>
      <c r="W191" s="91">
        <f t="shared" si="108"/>
        <v>3.9415200000000001</v>
      </c>
      <c r="X191" s="91">
        <f t="shared" si="108"/>
        <v>3.8978700000000002</v>
      </c>
      <c r="Y191" s="91">
        <f t="shared" si="108"/>
        <v>3.8704299999999998</v>
      </c>
      <c r="Z191" s="91">
        <f t="shared" si="108"/>
        <v>3.7451300000000001</v>
      </c>
      <c r="AA191" s="91">
        <f t="shared" si="108"/>
        <v>3.4678900000000001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330.69</v>
      </c>
      <c r="E195" s="44">
        <f t="shared" ref="E195:AA195" si="110">$D$11</f>
        <v>330.69</v>
      </c>
      <c r="F195" s="44">
        <f t="shared" si="110"/>
        <v>330.69</v>
      </c>
      <c r="G195" s="44">
        <f t="shared" si="110"/>
        <v>330.69</v>
      </c>
      <c r="H195" s="44">
        <f t="shared" si="110"/>
        <v>330.69</v>
      </c>
      <c r="I195" s="44">
        <f t="shared" si="110"/>
        <v>330.69</v>
      </c>
      <c r="J195" s="44">
        <f t="shared" si="110"/>
        <v>330.69</v>
      </c>
      <c r="K195" s="44">
        <f t="shared" si="110"/>
        <v>330.69</v>
      </c>
      <c r="L195" s="44">
        <f t="shared" si="110"/>
        <v>330.69</v>
      </c>
      <c r="M195" s="44">
        <f t="shared" si="110"/>
        <v>330.69</v>
      </c>
      <c r="N195" s="44">
        <f t="shared" si="110"/>
        <v>330.69</v>
      </c>
      <c r="O195" s="44">
        <f t="shared" si="110"/>
        <v>330.69</v>
      </c>
      <c r="P195" s="44">
        <f t="shared" si="110"/>
        <v>330.69</v>
      </c>
      <c r="Q195" s="44">
        <f t="shared" si="110"/>
        <v>330.69</v>
      </c>
      <c r="R195" s="44">
        <f t="shared" si="110"/>
        <v>330.69</v>
      </c>
      <c r="S195" s="44">
        <f t="shared" si="110"/>
        <v>330.69</v>
      </c>
      <c r="T195" s="44">
        <f t="shared" si="110"/>
        <v>330.69</v>
      </c>
      <c r="U195" s="44">
        <f t="shared" si="110"/>
        <v>330.69</v>
      </c>
      <c r="V195" s="44">
        <f t="shared" si="110"/>
        <v>330.69</v>
      </c>
      <c r="W195" s="44">
        <f t="shared" si="110"/>
        <v>330.69</v>
      </c>
      <c r="X195" s="44">
        <f t="shared" si="110"/>
        <v>330.69</v>
      </c>
      <c r="Y195" s="44">
        <f t="shared" si="110"/>
        <v>330.69</v>
      </c>
      <c r="Z195" s="44">
        <f t="shared" si="110"/>
        <v>330.69</v>
      </c>
      <c r="AA195" s="44">
        <f t="shared" si="110"/>
        <v>330.69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07.07.2023</v>
      </c>
      <c r="C196" s="90" t="s">
        <v>76</v>
      </c>
      <c r="D196" s="91">
        <f>ROUND(((D197+D198+D200+D199)/1000),5)</f>
        <v>3.15144</v>
      </c>
      <c r="E196" s="91">
        <f>ROUND(((E197+E198+E200+E199)/1000),5)</f>
        <v>2.9900500000000001</v>
      </c>
      <c r="F196" s="91">
        <f>ROUND(((F197+F198+F200+F199)/1000),5)</f>
        <v>2.9104199999999998</v>
      </c>
      <c r="G196" s="91">
        <f t="shared" ref="G196:AA196" si="111">ROUND(((G197+G198+G200+G199)/1000),5)</f>
        <v>2.8739499999999998</v>
      </c>
      <c r="H196" s="91">
        <f t="shared" si="111"/>
        <v>2.8666299999999998</v>
      </c>
      <c r="I196" s="91">
        <f t="shared" si="111"/>
        <v>2.95885</v>
      </c>
      <c r="J196" s="91">
        <f t="shared" si="111"/>
        <v>3.1939199999999999</v>
      </c>
      <c r="K196" s="91">
        <f t="shared" si="111"/>
        <v>3.5928200000000001</v>
      </c>
      <c r="L196" s="91">
        <f t="shared" si="111"/>
        <v>3.8517899999999998</v>
      </c>
      <c r="M196" s="91">
        <f t="shared" si="111"/>
        <v>4.1398700000000002</v>
      </c>
      <c r="N196" s="91">
        <f t="shared" si="111"/>
        <v>4.17096</v>
      </c>
      <c r="O196" s="91">
        <f t="shared" si="111"/>
        <v>4.1669700000000001</v>
      </c>
      <c r="P196" s="91">
        <f t="shared" si="111"/>
        <v>4.1349</v>
      </c>
      <c r="Q196" s="91">
        <f t="shared" si="111"/>
        <v>4.1626799999999999</v>
      </c>
      <c r="R196" s="91">
        <f t="shared" si="111"/>
        <v>4.1697899999999999</v>
      </c>
      <c r="S196" s="91">
        <f t="shared" si="111"/>
        <v>4.1672000000000002</v>
      </c>
      <c r="T196" s="91">
        <f t="shared" si="111"/>
        <v>4.1674100000000003</v>
      </c>
      <c r="U196" s="91">
        <f t="shared" si="111"/>
        <v>4.1794900000000004</v>
      </c>
      <c r="V196" s="91">
        <f t="shared" si="111"/>
        <v>4.1530699999999996</v>
      </c>
      <c r="W196" s="91">
        <f t="shared" si="111"/>
        <v>4.1303200000000002</v>
      </c>
      <c r="X196" s="91">
        <f t="shared" si="111"/>
        <v>4.0861900000000002</v>
      </c>
      <c r="Y196" s="91">
        <f t="shared" si="111"/>
        <v>4.12852</v>
      </c>
      <c r="Z196" s="91">
        <f t="shared" si="111"/>
        <v>3.9394800000000001</v>
      </c>
      <c r="AA196" s="91">
        <f t="shared" si="111"/>
        <v>3.6787000000000001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330.69</v>
      </c>
      <c r="E200" s="44">
        <f t="shared" ref="E200:AA200" si="113">$D$11</f>
        <v>330.69</v>
      </c>
      <c r="F200" s="44">
        <f t="shared" si="113"/>
        <v>330.69</v>
      </c>
      <c r="G200" s="44">
        <f t="shared" si="113"/>
        <v>330.69</v>
      </c>
      <c r="H200" s="44">
        <f t="shared" si="113"/>
        <v>330.69</v>
      </c>
      <c r="I200" s="44">
        <f t="shared" si="113"/>
        <v>330.69</v>
      </c>
      <c r="J200" s="44">
        <f t="shared" si="113"/>
        <v>330.69</v>
      </c>
      <c r="K200" s="44">
        <f t="shared" si="113"/>
        <v>330.69</v>
      </c>
      <c r="L200" s="44">
        <f t="shared" si="113"/>
        <v>330.69</v>
      </c>
      <c r="M200" s="44">
        <f t="shared" si="113"/>
        <v>330.69</v>
      </c>
      <c r="N200" s="44">
        <f t="shared" si="113"/>
        <v>330.69</v>
      </c>
      <c r="O200" s="44">
        <f t="shared" si="113"/>
        <v>330.69</v>
      </c>
      <c r="P200" s="44">
        <f t="shared" si="113"/>
        <v>330.69</v>
      </c>
      <c r="Q200" s="44">
        <f t="shared" si="113"/>
        <v>330.69</v>
      </c>
      <c r="R200" s="44">
        <f t="shared" si="113"/>
        <v>330.69</v>
      </c>
      <c r="S200" s="44">
        <f t="shared" si="113"/>
        <v>330.69</v>
      </c>
      <c r="T200" s="44">
        <f t="shared" si="113"/>
        <v>330.69</v>
      </c>
      <c r="U200" s="44">
        <f t="shared" si="113"/>
        <v>330.69</v>
      </c>
      <c r="V200" s="44">
        <f t="shared" si="113"/>
        <v>330.69</v>
      </c>
      <c r="W200" s="44">
        <f t="shared" si="113"/>
        <v>330.69</v>
      </c>
      <c r="X200" s="44">
        <f t="shared" si="113"/>
        <v>330.69</v>
      </c>
      <c r="Y200" s="44">
        <f t="shared" si="113"/>
        <v>330.69</v>
      </c>
      <c r="Z200" s="44">
        <f t="shared" si="113"/>
        <v>330.69</v>
      </c>
      <c r="AA200" s="44">
        <f t="shared" si="113"/>
        <v>330.69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08.07.2023</v>
      </c>
      <c r="C201" s="90" t="s">
        <v>76</v>
      </c>
      <c r="D201" s="91">
        <f>ROUND(((D202+D203+D205+D204)/1000),5)</f>
        <v>3.5045700000000002</v>
      </c>
      <c r="E201" s="91">
        <f>ROUND(((E202+E203+E205+E204)/1000),5)</f>
        <v>3.3527100000000001</v>
      </c>
      <c r="F201" s="91">
        <f>ROUND(((F202+F203+F205+F204)/1000),5)</f>
        <v>3.2073999999999998</v>
      </c>
      <c r="G201" s="91">
        <f t="shared" ref="G201:AA201" si="114">ROUND(((G202+G203+G205+G204)/1000),5)</f>
        <v>3.11334</v>
      </c>
      <c r="H201" s="91">
        <f t="shared" si="114"/>
        <v>3.0398399999999999</v>
      </c>
      <c r="I201" s="91">
        <f t="shared" si="114"/>
        <v>3.1455000000000002</v>
      </c>
      <c r="J201" s="91">
        <f t="shared" si="114"/>
        <v>3.2618399999999999</v>
      </c>
      <c r="K201" s="91">
        <f t="shared" si="114"/>
        <v>3.4317799999999998</v>
      </c>
      <c r="L201" s="91">
        <f t="shared" si="114"/>
        <v>3.61721</v>
      </c>
      <c r="M201" s="91">
        <f t="shared" si="114"/>
        <v>3.9941300000000002</v>
      </c>
      <c r="N201" s="91">
        <f t="shared" si="114"/>
        <v>4.1267399999999999</v>
      </c>
      <c r="O201" s="91">
        <f t="shared" si="114"/>
        <v>4.1464400000000001</v>
      </c>
      <c r="P201" s="91">
        <f t="shared" si="114"/>
        <v>4.1458500000000003</v>
      </c>
      <c r="Q201" s="91">
        <f t="shared" si="114"/>
        <v>4.1595700000000004</v>
      </c>
      <c r="R201" s="91">
        <f t="shared" si="114"/>
        <v>4.1562799999999998</v>
      </c>
      <c r="S201" s="91">
        <f t="shared" si="114"/>
        <v>4.1452</v>
      </c>
      <c r="T201" s="91">
        <f t="shared" si="114"/>
        <v>4.1148499999999997</v>
      </c>
      <c r="U201" s="91">
        <f t="shared" si="114"/>
        <v>4.0313499999999998</v>
      </c>
      <c r="V201" s="91">
        <f t="shared" si="114"/>
        <v>3.9822299999999999</v>
      </c>
      <c r="W201" s="91">
        <f t="shared" si="114"/>
        <v>3.99214</v>
      </c>
      <c r="X201" s="91">
        <f t="shared" si="114"/>
        <v>3.9609299999999998</v>
      </c>
      <c r="Y201" s="91">
        <f t="shared" si="114"/>
        <v>3.9483199999999998</v>
      </c>
      <c r="Z201" s="91">
        <f t="shared" si="114"/>
        <v>3.9435199999999999</v>
      </c>
      <c r="AA201" s="91">
        <f t="shared" si="114"/>
        <v>3.69814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330.69</v>
      </c>
      <c r="E205" s="44">
        <f t="shared" ref="E205:AA205" si="116">$D$11</f>
        <v>330.69</v>
      </c>
      <c r="F205" s="44">
        <f t="shared" si="116"/>
        <v>330.69</v>
      </c>
      <c r="G205" s="44">
        <f t="shared" si="116"/>
        <v>330.69</v>
      </c>
      <c r="H205" s="44">
        <f t="shared" si="116"/>
        <v>330.69</v>
      </c>
      <c r="I205" s="44">
        <f t="shared" si="116"/>
        <v>330.69</v>
      </c>
      <c r="J205" s="44">
        <f t="shared" si="116"/>
        <v>330.69</v>
      </c>
      <c r="K205" s="44">
        <f t="shared" si="116"/>
        <v>330.69</v>
      </c>
      <c r="L205" s="44">
        <f t="shared" si="116"/>
        <v>330.69</v>
      </c>
      <c r="M205" s="44">
        <f t="shared" si="116"/>
        <v>330.69</v>
      </c>
      <c r="N205" s="44">
        <f t="shared" si="116"/>
        <v>330.69</v>
      </c>
      <c r="O205" s="44">
        <f t="shared" si="116"/>
        <v>330.69</v>
      </c>
      <c r="P205" s="44">
        <f t="shared" si="116"/>
        <v>330.69</v>
      </c>
      <c r="Q205" s="44">
        <f t="shared" si="116"/>
        <v>330.69</v>
      </c>
      <c r="R205" s="44">
        <f t="shared" si="116"/>
        <v>330.69</v>
      </c>
      <c r="S205" s="44">
        <f t="shared" si="116"/>
        <v>330.69</v>
      </c>
      <c r="T205" s="44">
        <f t="shared" si="116"/>
        <v>330.69</v>
      </c>
      <c r="U205" s="44">
        <f t="shared" si="116"/>
        <v>330.69</v>
      </c>
      <c r="V205" s="44">
        <f t="shared" si="116"/>
        <v>330.69</v>
      </c>
      <c r="W205" s="44">
        <f t="shared" si="116"/>
        <v>330.69</v>
      </c>
      <c r="X205" s="44">
        <f t="shared" si="116"/>
        <v>330.69</v>
      </c>
      <c r="Y205" s="44">
        <f t="shared" si="116"/>
        <v>330.69</v>
      </c>
      <c r="Z205" s="44">
        <f t="shared" si="116"/>
        <v>330.69</v>
      </c>
      <c r="AA205" s="44">
        <f t="shared" si="116"/>
        <v>330.69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09.07.2023</v>
      </c>
      <c r="C206" s="90" t="s">
        <v>76</v>
      </c>
      <c r="D206" s="91">
        <f>ROUND(((D207+D208+D210+D209)/1000),5)</f>
        <v>3.59402</v>
      </c>
      <c r="E206" s="91">
        <f>ROUND(((E207+E208+E210+E209)/1000),5)</f>
        <v>3.4369399999999999</v>
      </c>
      <c r="F206" s="91">
        <f>ROUND(((F207+F208+F210+F209)/1000),5)</f>
        <v>3.2726999999999999</v>
      </c>
      <c r="G206" s="91">
        <f t="shared" ref="G206:AA206" si="117">ROUND(((G207+G208+G210+G209)/1000),5)</f>
        <v>3.1925400000000002</v>
      </c>
      <c r="H206" s="91">
        <f t="shared" si="117"/>
        <v>3.15218</v>
      </c>
      <c r="I206" s="91">
        <f t="shared" si="117"/>
        <v>3.1554600000000002</v>
      </c>
      <c r="J206" s="91">
        <f t="shared" si="117"/>
        <v>3.3134800000000002</v>
      </c>
      <c r="K206" s="91">
        <f t="shared" si="117"/>
        <v>3.5060699999999998</v>
      </c>
      <c r="L206" s="91">
        <f t="shared" si="117"/>
        <v>3.64419</v>
      </c>
      <c r="M206" s="91">
        <f t="shared" si="117"/>
        <v>3.9514</v>
      </c>
      <c r="N206" s="91">
        <f t="shared" si="117"/>
        <v>4.1129499999999997</v>
      </c>
      <c r="O206" s="91">
        <f t="shared" si="117"/>
        <v>4.1555099999999996</v>
      </c>
      <c r="P206" s="91">
        <f t="shared" si="117"/>
        <v>4.1477000000000004</v>
      </c>
      <c r="Q206" s="91">
        <f t="shared" si="117"/>
        <v>4.1681699999999999</v>
      </c>
      <c r="R206" s="91">
        <f t="shared" si="117"/>
        <v>4.1675800000000001</v>
      </c>
      <c r="S206" s="91">
        <f t="shared" si="117"/>
        <v>4.1671699999999996</v>
      </c>
      <c r="T206" s="91">
        <f t="shared" si="117"/>
        <v>4.13279</v>
      </c>
      <c r="U206" s="91">
        <f t="shared" si="117"/>
        <v>4.0584800000000003</v>
      </c>
      <c r="V206" s="91">
        <f t="shared" si="117"/>
        <v>4.0204199999999997</v>
      </c>
      <c r="W206" s="91">
        <f t="shared" si="117"/>
        <v>3.9901200000000001</v>
      </c>
      <c r="X206" s="91">
        <f t="shared" si="117"/>
        <v>3.956</v>
      </c>
      <c r="Y206" s="91">
        <f t="shared" si="117"/>
        <v>3.9724300000000001</v>
      </c>
      <c r="Z206" s="91">
        <f t="shared" si="117"/>
        <v>3.9209800000000001</v>
      </c>
      <c r="AA206" s="91">
        <f t="shared" si="117"/>
        <v>3.6831999999999998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330.69</v>
      </c>
      <c r="E210" s="44">
        <f t="shared" ref="E210:AA210" si="119">$D$11</f>
        <v>330.69</v>
      </c>
      <c r="F210" s="44">
        <f t="shared" si="119"/>
        <v>330.69</v>
      </c>
      <c r="G210" s="44">
        <f t="shared" si="119"/>
        <v>330.69</v>
      </c>
      <c r="H210" s="44">
        <f t="shared" si="119"/>
        <v>330.69</v>
      </c>
      <c r="I210" s="44">
        <f t="shared" si="119"/>
        <v>330.69</v>
      </c>
      <c r="J210" s="44">
        <f t="shared" si="119"/>
        <v>330.69</v>
      </c>
      <c r="K210" s="44">
        <f t="shared" si="119"/>
        <v>330.69</v>
      </c>
      <c r="L210" s="44">
        <f t="shared" si="119"/>
        <v>330.69</v>
      </c>
      <c r="M210" s="44">
        <f t="shared" si="119"/>
        <v>330.69</v>
      </c>
      <c r="N210" s="44">
        <f t="shared" si="119"/>
        <v>330.69</v>
      </c>
      <c r="O210" s="44">
        <f t="shared" si="119"/>
        <v>330.69</v>
      </c>
      <c r="P210" s="44">
        <f t="shared" si="119"/>
        <v>330.69</v>
      </c>
      <c r="Q210" s="44">
        <f t="shared" si="119"/>
        <v>330.69</v>
      </c>
      <c r="R210" s="44">
        <f t="shared" si="119"/>
        <v>330.69</v>
      </c>
      <c r="S210" s="44">
        <f t="shared" si="119"/>
        <v>330.69</v>
      </c>
      <c r="T210" s="44">
        <f t="shared" si="119"/>
        <v>330.69</v>
      </c>
      <c r="U210" s="44">
        <f t="shared" si="119"/>
        <v>330.69</v>
      </c>
      <c r="V210" s="44">
        <f t="shared" si="119"/>
        <v>330.69</v>
      </c>
      <c r="W210" s="44">
        <f t="shared" si="119"/>
        <v>330.69</v>
      </c>
      <c r="X210" s="44">
        <f t="shared" si="119"/>
        <v>330.69</v>
      </c>
      <c r="Y210" s="44">
        <f t="shared" si="119"/>
        <v>330.69</v>
      </c>
      <c r="Z210" s="44">
        <f t="shared" si="119"/>
        <v>330.69</v>
      </c>
      <c r="AA210" s="44">
        <f t="shared" si="119"/>
        <v>330.69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10.07.2023</v>
      </c>
      <c r="C211" s="90" t="s">
        <v>76</v>
      </c>
      <c r="D211" s="91">
        <f>ROUND(((D212+D213+D215+D214)/1000),5)</f>
        <v>3.43804</v>
      </c>
      <c r="E211" s="91">
        <f>ROUND(((E212+E213+E215+E214)/1000),5)</f>
        <v>3.23373</v>
      </c>
      <c r="F211" s="91">
        <f>ROUND(((F212+F213+F215+F214)/1000),5)</f>
        <v>3.0761500000000002</v>
      </c>
      <c r="G211" s="91">
        <f t="shared" ref="G211:AA211" si="120">ROUND(((G212+G213+G215+G214)/1000),5)</f>
        <v>2.9815200000000002</v>
      </c>
      <c r="H211" s="91">
        <f t="shared" si="120"/>
        <v>2.8758300000000001</v>
      </c>
      <c r="I211" s="91">
        <f t="shared" si="120"/>
        <v>3.0992600000000001</v>
      </c>
      <c r="J211" s="91">
        <f t="shared" si="120"/>
        <v>3.3652500000000001</v>
      </c>
      <c r="K211" s="91">
        <f t="shared" si="120"/>
        <v>3.5434100000000002</v>
      </c>
      <c r="L211" s="91">
        <f t="shared" si="120"/>
        <v>3.7361200000000001</v>
      </c>
      <c r="M211" s="91">
        <f t="shared" si="120"/>
        <v>3.9066700000000001</v>
      </c>
      <c r="N211" s="91">
        <f t="shared" si="120"/>
        <v>4.1071499999999999</v>
      </c>
      <c r="O211" s="91">
        <f t="shared" si="120"/>
        <v>4.1246799999999997</v>
      </c>
      <c r="P211" s="91">
        <f t="shared" si="120"/>
        <v>4.1025999999999998</v>
      </c>
      <c r="Q211" s="91">
        <f t="shared" si="120"/>
        <v>4.1367900000000004</v>
      </c>
      <c r="R211" s="91">
        <f t="shared" si="120"/>
        <v>4.1368600000000004</v>
      </c>
      <c r="S211" s="91">
        <f t="shared" si="120"/>
        <v>4.0581699999999996</v>
      </c>
      <c r="T211" s="91">
        <f t="shared" si="120"/>
        <v>4.0481600000000002</v>
      </c>
      <c r="U211" s="91">
        <f t="shared" si="120"/>
        <v>4.0899799999999997</v>
      </c>
      <c r="V211" s="91">
        <f t="shared" si="120"/>
        <v>3.9379</v>
      </c>
      <c r="W211" s="91">
        <f t="shared" si="120"/>
        <v>3.8557299999999999</v>
      </c>
      <c r="X211" s="91">
        <f t="shared" si="120"/>
        <v>3.8138999999999998</v>
      </c>
      <c r="Y211" s="91">
        <f t="shared" si="120"/>
        <v>3.8376199999999998</v>
      </c>
      <c r="Z211" s="91">
        <f t="shared" si="120"/>
        <v>3.69598</v>
      </c>
      <c r="AA211" s="91">
        <f t="shared" si="120"/>
        <v>3.613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330.69</v>
      </c>
      <c r="E215" s="44">
        <f t="shared" ref="E215:AA215" si="122">$D$11</f>
        <v>330.69</v>
      </c>
      <c r="F215" s="44">
        <f t="shared" si="122"/>
        <v>330.69</v>
      </c>
      <c r="G215" s="44">
        <f t="shared" si="122"/>
        <v>330.69</v>
      </c>
      <c r="H215" s="44">
        <f t="shared" si="122"/>
        <v>330.69</v>
      </c>
      <c r="I215" s="44">
        <f t="shared" si="122"/>
        <v>330.69</v>
      </c>
      <c r="J215" s="44">
        <f t="shared" si="122"/>
        <v>330.69</v>
      </c>
      <c r="K215" s="44">
        <f t="shared" si="122"/>
        <v>330.69</v>
      </c>
      <c r="L215" s="44">
        <f t="shared" si="122"/>
        <v>330.69</v>
      </c>
      <c r="M215" s="44">
        <f t="shared" si="122"/>
        <v>330.69</v>
      </c>
      <c r="N215" s="44">
        <f t="shared" si="122"/>
        <v>330.69</v>
      </c>
      <c r="O215" s="44">
        <f t="shared" si="122"/>
        <v>330.69</v>
      </c>
      <c r="P215" s="44">
        <f t="shared" si="122"/>
        <v>330.69</v>
      </c>
      <c r="Q215" s="44">
        <f t="shared" si="122"/>
        <v>330.69</v>
      </c>
      <c r="R215" s="44">
        <f t="shared" si="122"/>
        <v>330.69</v>
      </c>
      <c r="S215" s="44">
        <f t="shared" si="122"/>
        <v>330.69</v>
      </c>
      <c r="T215" s="44">
        <f t="shared" si="122"/>
        <v>330.69</v>
      </c>
      <c r="U215" s="44">
        <f t="shared" si="122"/>
        <v>330.69</v>
      </c>
      <c r="V215" s="44">
        <f t="shared" si="122"/>
        <v>330.69</v>
      </c>
      <c r="W215" s="44">
        <f t="shared" si="122"/>
        <v>330.69</v>
      </c>
      <c r="X215" s="44">
        <f t="shared" si="122"/>
        <v>330.69</v>
      </c>
      <c r="Y215" s="44">
        <f t="shared" si="122"/>
        <v>330.69</v>
      </c>
      <c r="Z215" s="44">
        <f t="shared" si="122"/>
        <v>330.69</v>
      </c>
      <c r="AA215" s="44">
        <f t="shared" si="122"/>
        <v>330.69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11.07.2023</v>
      </c>
      <c r="C216" s="90" t="s">
        <v>76</v>
      </c>
      <c r="D216" s="91">
        <f>ROUND(((D217+D218+D220+D219)/1000),5)</f>
        <v>3.3608899999999999</v>
      </c>
      <c r="E216" s="91">
        <f>ROUND(((E217+E218+E220+E219)/1000),5)</f>
        <v>3.2863500000000001</v>
      </c>
      <c r="F216" s="91">
        <f>ROUND(((F217+F218+F220+F219)/1000),5)</f>
        <v>3.0686499999999999</v>
      </c>
      <c r="G216" s="91">
        <f t="shared" ref="G216:AA216" si="123">ROUND(((G217+G218+G220+G219)/1000),5)</f>
        <v>2.89161</v>
      </c>
      <c r="H216" s="91">
        <f t="shared" si="123"/>
        <v>2.8829699999999998</v>
      </c>
      <c r="I216" s="91">
        <f t="shared" si="123"/>
        <v>3.0906500000000001</v>
      </c>
      <c r="J216" s="91">
        <f t="shared" si="123"/>
        <v>3.3317600000000001</v>
      </c>
      <c r="K216" s="91">
        <f t="shared" si="123"/>
        <v>3.5100699999999998</v>
      </c>
      <c r="L216" s="91">
        <f t="shared" si="123"/>
        <v>3.7219500000000001</v>
      </c>
      <c r="M216" s="91">
        <f t="shared" si="123"/>
        <v>3.8208000000000002</v>
      </c>
      <c r="N216" s="91">
        <f t="shared" si="123"/>
        <v>3.8330199999999999</v>
      </c>
      <c r="O216" s="91">
        <f t="shared" si="123"/>
        <v>3.8483399999999999</v>
      </c>
      <c r="P216" s="91">
        <f t="shared" si="123"/>
        <v>3.8646400000000001</v>
      </c>
      <c r="Q216" s="91">
        <f t="shared" si="123"/>
        <v>3.8614000000000002</v>
      </c>
      <c r="R216" s="91">
        <f t="shared" si="123"/>
        <v>3.8937200000000001</v>
      </c>
      <c r="S216" s="91">
        <f t="shared" si="123"/>
        <v>3.8895200000000001</v>
      </c>
      <c r="T216" s="91">
        <f t="shared" si="123"/>
        <v>3.8862999999999999</v>
      </c>
      <c r="U216" s="91">
        <f t="shared" si="123"/>
        <v>3.8741599999999998</v>
      </c>
      <c r="V216" s="91">
        <f t="shared" si="123"/>
        <v>3.8440099999999999</v>
      </c>
      <c r="W216" s="91">
        <f t="shared" si="123"/>
        <v>3.7995999999999999</v>
      </c>
      <c r="X216" s="91">
        <f t="shared" si="123"/>
        <v>3.75291</v>
      </c>
      <c r="Y216" s="91">
        <f t="shared" si="123"/>
        <v>3.7772000000000001</v>
      </c>
      <c r="Z216" s="91">
        <f t="shared" si="123"/>
        <v>3.6346599999999998</v>
      </c>
      <c r="AA216" s="91">
        <f t="shared" si="123"/>
        <v>3.5912199999999999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330.69</v>
      </c>
      <c r="E220" s="44">
        <f t="shared" ref="E220:AA220" si="125">$D$11</f>
        <v>330.69</v>
      </c>
      <c r="F220" s="44">
        <f t="shared" si="125"/>
        <v>330.69</v>
      </c>
      <c r="G220" s="44">
        <f t="shared" si="125"/>
        <v>330.69</v>
      </c>
      <c r="H220" s="44">
        <f t="shared" si="125"/>
        <v>330.69</v>
      </c>
      <c r="I220" s="44">
        <f t="shared" si="125"/>
        <v>330.69</v>
      </c>
      <c r="J220" s="44">
        <f t="shared" si="125"/>
        <v>330.69</v>
      </c>
      <c r="K220" s="44">
        <f t="shared" si="125"/>
        <v>330.69</v>
      </c>
      <c r="L220" s="44">
        <f t="shared" si="125"/>
        <v>330.69</v>
      </c>
      <c r="M220" s="44">
        <f t="shared" si="125"/>
        <v>330.69</v>
      </c>
      <c r="N220" s="44">
        <f t="shared" si="125"/>
        <v>330.69</v>
      </c>
      <c r="O220" s="44">
        <f t="shared" si="125"/>
        <v>330.69</v>
      </c>
      <c r="P220" s="44">
        <f t="shared" si="125"/>
        <v>330.69</v>
      </c>
      <c r="Q220" s="44">
        <f t="shared" si="125"/>
        <v>330.69</v>
      </c>
      <c r="R220" s="44">
        <f t="shared" si="125"/>
        <v>330.69</v>
      </c>
      <c r="S220" s="44">
        <f t="shared" si="125"/>
        <v>330.69</v>
      </c>
      <c r="T220" s="44">
        <f t="shared" si="125"/>
        <v>330.69</v>
      </c>
      <c r="U220" s="44">
        <f t="shared" si="125"/>
        <v>330.69</v>
      </c>
      <c r="V220" s="44">
        <f t="shared" si="125"/>
        <v>330.69</v>
      </c>
      <c r="W220" s="44">
        <f t="shared" si="125"/>
        <v>330.69</v>
      </c>
      <c r="X220" s="44">
        <f t="shared" si="125"/>
        <v>330.69</v>
      </c>
      <c r="Y220" s="44">
        <f t="shared" si="125"/>
        <v>330.69</v>
      </c>
      <c r="Z220" s="44">
        <f t="shared" si="125"/>
        <v>330.69</v>
      </c>
      <c r="AA220" s="44">
        <f t="shared" si="125"/>
        <v>330.69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12.07.2023</v>
      </c>
      <c r="C221" s="90" t="s">
        <v>76</v>
      </c>
      <c r="D221" s="91">
        <f>ROUND(((D222+D223+D225+D224)/1000),5)</f>
        <v>3.3137500000000002</v>
      </c>
      <c r="E221" s="91">
        <f>ROUND(((E222+E223+E225+E224)/1000),5)</f>
        <v>3.1975699999999998</v>
      </c>
      <c r="F221" s="91">
        <f>ROUND(((F222+F223+F225+F224)/1000),5)</f>
        <v>3.1068699999999998</v>
      </c>
      <c r="G221" s="91">
        <f t="shared" ref="G221:AA221" si="126">ROUND(((G222+G223+G225+G224)/1000),5)</f>
        <v>3.0624199999999999</v>
      </c>
      <c r="H221" s="91">
        <f t="shared" si="126"/>
        <v>3.0548299999999999</v>
      </c>
      <c r="I221" s="91">
        <f t="shared" si="126"/>
        <v>3.1750699999999998</v>
      </c>
      <c r="J221" s="91">
        <f t="shared" si="126"/>
        <v>3.4138500000000001</v>
      </c>
      <c r="K221" s="91">
        <f t="shared" si="126"/>
        <v>3.5842200000000002</v>
      </c>
      <c r="L221" s="91">
        <f t="shared" si="126"/>
        <v>3.8331200000000001</v>
      </c>
      <c r="M221" s="91">
        <f t="shared" si="126"/>
        <v>4.0323200000000003</v>
      </c>
      <c r="N221" s="91">
        <f t="shared" si="126"/>
        <v>4.1356900000000003</v>
      </c>
      <c r="O221" s="91">
        <f t="shared" si="126"/>
        <v>4.1339600000000001</v>
      </c>
      <c r="P221" s="91">
        <f t="shared" si="126"/>
        <v>4.0954800000000002</v>
      </c>
      <c r="Q221" s="91">
        <f t="shared" si="126"/>
        <v>4.0814000000000004</v>
      </c>
      <c r="R221" s="91">
        <f t="shared" si="126"/>
        <v>4.1996399999999996</v>
      </c>
      <c r="S221" s="91">
        <f t="shared" si="126"/>
        <v>4.1450899999999997</v>
      </c>
      <c r="T221" s="91">
        <f t="shared" si="126"/>
        <v>4.1320499999999996</v>
      </c>
      <c r="U221" s="91">
        <f t="shared" si="126"/>
        <v>4.0043800000000003</v>
      </c>
      <c r="V221" s="91">
        <f t="shared" si="126"/>
        <v>3.96292</v>
      </c>
      <c r="W221" s="91">
        <f t="shared" si="126"/>
        <v>3.8644500000000002</v>
      </c>
      <c r="X221" s="91">
        <f t="shared" si="126"/>
        <v>3.8709099999999999</v>
      </c>
      <c r="Y221" s="91">
        <f t="shared" si="126"/>
        <v>3.8833299999999999</v>
      </c>
      <c r="Z221" s="91">
        <f t="shared" si="126"/>
        <v>3.7016300000000002</v>
      </c>
      <c r="AA221" s="91">
        <f t="shared" si="126"/>
        <v>3.5859399999999999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330.69</v>
      </c>
      <c r="E225" s="44">
        <f t="shared" ref="E225:AA225" si="128">$D$11</f>
        <v>330.69</v>
      </c>
      <c r="F225" s="44">
        <f t="shared" si="128"/>
        <v>330.69</v>
      </c>
      <c r="G225" s="44">
        <f t="shared" si="128"/>
        <v>330.69</v>
      </c>
      <c r="H225" s="44">
        <f t="shared" si="128"/>
        <v>330.69</v>
      </c>
      <c r="I225" s="44">
        <f t="shared" si="128"/>
        <v>330.69</v>
      </c>
      <c r="J225" s="44">
        <f t="shared" si="128"/>
        <v>330.69</v>
      </c>
      <c r="K225" s="44">
        <f t="shared" si="128"/>
        <v>330.69</v>
      </c>
      <c r="L225" s="44">
        <f t="shared" si="128"/>
        <v>330.69</v>
      </c>
      <c r="M225" s="44">
        <f t="shared" si="128"/>
        <v>330.69</v>
      </c>
      <c r="N225" s="44">
        <f t="shared" si="128"/>
        <v>330.69</v>
      </c>
      <c r="O225" s="44">
        <f t="shared" si="128"/>
        <v>330.69</v>
      </c>
      <c r="P225" s="44">
        <f t="shared" si="128"/>
        <v>330.69</v>
      </c>
      <c r="Q225" s="44">
        <f t="shared" si="128"/>
        <v>330.69</v>
      </c>
      <c r="R225" s="44">
        <f t="shared" si="128"/>
        <v>330.69</v>
      </c>
      <c r="S225" s="44">
        <f t="shared" si="128"/>
        <v>330.69</v>
      </c>
      <c r="T225" s="44">
        <f t="shared" si="128"/>
        <v>330.69</v>
      </c>
      <c r="U225" s="44">
        <f t="shared" si="128"/>
        <v>330.69</v>
      </c>
      <c r="V225" s="44">
        <f t="shared" si="128"/>
        <v>330.69</v>
      </c>
      <c r="W225" s="44">
        <f t="shared" si="128"/>
        <v>330.69</v>
      </c>
      <c r="X225" s="44">
        <f t="shared" si="128"/>
        <v>330.69</v>
      </c>
      <c r="Y225" s="44">
        <f t="shared" si="128"/>
        <v>330.69</v>
      </c>
      <c r="Z225" s="44">
        <f t="shared" si="128"/>
        <v>330.69</v>
      </c>
      <c r="AA225" s="44">
        <f t="shared" si="128"/>
        <v>330.69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13.07.2023</v>
      </c>
      <c r="C226" s="90" t="s">
        <v>76</v>
      </c>
      <c r="D226" s="91">
        <f>ROUND(((D227+D228+D230+D229)/1000),5)</f>
        <v>3.4505699999999999</v>
      </c>
      <c r="E226" s="91">
        <f>ROUND(((E227+E228+E230+E229)/1000),5)</f>
        <v>3.3108499999999998</v>
      </c>
      <c r="F226" s="91">
        <f>ROUND(((F227+F228+F230+F229)/1000),5)</f>
        <v>3.1724600000000001</v>
      </c>
      <c r="G226" s="91">
        <f t="shared" ref="G226:AA226" si="129">ROUND(((G227+G228+G230+G229)/1000),5)</f>
        <v>3.11104</v>
      </c>
      <c r="H226" s="91">
        <f t="shared" si="129"/>
        <v>3.0884200000000002</v>
      </c>
      <c r="I226" s="91">
        <f t="shared" si="129"/>
        <v>3.2653599999999998</v>
      </c>
      <c r="J226" s="91">
        <f t="shared" si="129"/>
        <v>3.4611800000000001</v>
      </c>
      <c r="K226" s="91">
        <f t="shared" si="129"/>
        <v>3.61578</v>
      </c>
      <c r="L226" s="91">
        <f t="shared" si="129"/>
        <v>3.8329499999999999</v>
      </c>
      <c r="M226" s="91">
        <f t="shared" si="129"/>
        <v>3.9718800000000001</v>
      </c>
      <c r="N226" s="91">
        <f t="shared" si="129"/>
        <v>4.13347</v>
      </c>
      <c r="O226" s="91">
        <f t="shared" si="129"/>
        <v>4.1353400000000002</v>
      </c>
      <c r="P226" s="91">
        <f t="shared" si="129"/>
        <v>4.1331600000000002</v>
      </c>
      <c r="Q226" s="91">
        <f t="shared" si="129"/>
        <v>4.13565</v>
      </c>
      <c r="R226" s="91">
        <f t="shared" si="129"/>
        <v>4.2009100000000004</v>
      </c>
      <c r="S226" s="91">
        <f t="shared" si="129"/>
        <v>4.1896100000000001</v>
      </c>
      <c r="T226" s="91">
        <f t="shared" si="129"/>
        <v>4.1533199999999999</v>
      </c>
      <c r="U226" s="91">
        <f t="shared" si="129"/>
        <v>4.1378500000000003</v>
      </c>
      <c r="V226" s="91">
        <f t="shared" si="129"/>
        <v>4.1145300000000002</v>
      </c>
      <c r="W226" s="91">
        <f t="shared" si="129"/>
        <v>4.0687699999999998</v>
      </c>
      <c r="X226" s="91">
        <f t="shared" si="129"/>
        <v>4.0502000000000002</v>
      </c>
      <c r="Y226" s="91">
        <f t="shared" si="129"/>
        <v>4.0420699999999998</v>
      </c>
      <c r="Z226" s="91">
        <f t="shared" si="129"/>
        <v>3.8259599999999998</v>
      </c>
      <c r="AA226" s="91">
        <f t="shared" si="129"/>
        <v>3.63991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330.69</v>
      </c>
      <c r="E230" s="44">
        <f t="shared" ref="E230:AA230" si="131">$D$11</f>
        <v>330.69</v>
      </c>
      <c r="F230" s="44">
        <f t="shared" si="131"/>
        <v>330.69</v>
      </c>
      <c r="G230" s="44">
        <f t="shared" si="131"/>
        <v>330.69</v>
      </c>
      <c r="H230" s="44">
        <f t="shared" si="131"/>
        <v>330.69</v>
      </c>
      <c r="I230" s="44">
        <f t="shared" si="131"/>
        <v>330.69</v>
      </c>
      <c r="J230" s="44">
        <f t="shared" si="131"/>
        <v>330.69</v>
      </c>
      <c r="K230" s="44">
        <f t="shared" si="131"/>
        <v>330.69</v>
      </c>
      <c r="L230" s="44">
        <f t="shared" si="131"/>
        <v>330.69</v>
      </c>
      <c r="M230" s="44">
        <f t="shared" si="131"/>
        <v>330.69</v>
      </c>
      <c r="N230" s="44">
        <f t="shared" si="131"/>
        <v>330.69</v>
      </c>
      <c r="O230" s="44">
        <f t="shared" si="131"/>
        <v>330.69</v>
      </c>
      <c r="P230" s="44">
        <f t="shared" si="131"/>
        <v>330.69</v>
      </c>
      <c r="Q230" s="44">
        <f t="shared" si="131"/>
        <v>330.69</v>
      </c>
      <c r="R230" s="44">
        <f t="shared" si="131"/>
        <v>330.69</v>
      </c>
      <c r="S230" s="44">
        <f t="shared" si="131"/>
        <v>330.69</v>
      </c>
      <c r="T230" s="44">
        <f t="shared" si="131"/>
        <v>330.69</v>
      </c>
      <c r="U230" s="44">
        <f t="shared" si="131"/>
        <v>330.69</v>
      </c>
      <c r="V230" s="44">
        <f t="shared" si="131"/>
        <v>330.69</v>
      </c>
      <c r="W230" s="44">
        <f t="shared" si="131"/>
        <v>330.69</v>
      </c>
      <c r="X230" s="44">
        <f t="shared" si="131"/>
        <v>330.69</v>
      </c>
      <c r="Y230" s="44">
        <f t="shared" si="131"/>
        <v>330.69</v>
      </c>
      <c r="Z230" s="44">
        <f t="shared" si="131"/>
        <v>330.69</v>
      </c>
      <c r="AA230" s="44">
        <f t="shared" si="131"/>
        <v>330.69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14.07.2023</v>
      </c>
      <c r="C231" s="90" t="s">
        <v>76</v>
      </c>
      <c r="D231" s="91">
        <f>ROUND(((D232+D233+D235+D234)/1000),5)</f>
        <v>3.4402699999999999</v>
      </c>
      <c r="E231" s="91">
        <f>ROUND(((E232+E233+E235+E234)/1000),5)</f>
        <v>3.2750699999999999</v>
      </c>
      <c r="F231" s="91">
        <f>ROUND(((F232+F233+F235+F234)/1000),5)</f>
        <v>3.1286800000000001</v>
      </c>
      <c r="G231" s="91">
        <f t="shared" ref="G231:AA231" si="132">ROUND(((G232+G233+G235+G234)/1000),5)</f>
        <v>3.0866699999999998</v>
      </c>
      <c r="H231" s="91">
        <f t="shared" si="132"/>
        <v>3.0838100000000002</v>
      </c>
      <c r="I231" s="91">
        <f t="shared" si="132"/>
        <v>3.1989800000000002</v>
      </c>
      <c r="J231" s="91">
        <f t="shared" si="132"/>
        <v>3.41845</v>
      </c>
      <c r="K231" s="91">
        <f t="shared" si="132"/>
        <v>3.6103000000000001</v>
      </c>
      <c r="L231" s="91">
        <f t="shared" si="132"/>
        <v>3.8607200000000002</v>
      </c>
      <c r="M231" s="91">
        <f t="shared" si="132"/>
        <v>4.0974700000000004</v>
      </c>
      <c r="N231" s="91">
        <f t="shared" si="132"/>
        <v>4.1340599999999998</v>
      </c>
      <c r="O231" s="91">
        <f t="shared" si="132"/>
        <v>4.1427100000000001</v>
      </c>
      <c r="P231" s="91">
        <f t="shared" si="132"/>
        <v>4.1335100000000002</v>
      </c>
      <c r="Q231" s="91">
        <f t="shared" si="132"/>
        <v>4.13063</v>
      </c>
      <c r="R231" s="91">
        <f t="shared" si="132"/>
        <v>4.1753600000000004</v>
      </c>
      <c r="S231" s="91">
        <f t="shared" si="132"/>
        <v>4.1362300000000003</v>
      </c>
      <c r="T231" s="91">
        <f t="shared" si="132"/>
        <v>4.1333500000000001</v>
      </c>
      <c r="U231" s="91">
        <f t="shared" si="132"/>
        <v>4.1382399999999997</v>
      </c>
      <c r="V231" s="91">
        <f t="shared" si="132"/>
        <v>4.1294000000000004</v>
      </c>
      <c r="W231" s="91">
        <f t="shared" si="132"/>
        <v>4.0987299999999998</v>
      </c>
      <c r="X231" s="91">
        <f t="shared" si="132"/>
        <v>4.0827499999999999</v>
      </c>
      <c r="Y231" s="91">
        <f t="shared" si="132"/>
        <v>4.1009200000000003</v>
      </c>
      <c r="Z231" s="91">
        <f t="shared" si="132"/>
        <v>3.8983699999999999</v>
      </c>
      <c r="AA231" s="91">
        <f t="shared" si="132"/>
        <v>3.6521499999999998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330.69</v>
      </c>
      <c r="E235" s="44">
        <f t="shared" ref="E235:AA235" si="134">$D$11</f>
        <v>330.69</v>
      </c>
      <c r="F235" s="44">
        <f t="shared" si="134"/>
        <v>330.69</v>
      </c>
      <c r="G235" s="44">
        <f t="shared" si="134"/>
        <v>330.69</v>
      </c>
      <c r="H235" s="44">
        <f t="shared" si="134"/>
        <v>330.69</v>
      </c>
      <c r="I235" s="44">
        <f t="shared" si="134"/>
        <v>330.69</v>
      </c>
      <c r="J235" s="44">
        <f t="shared" si="134"/>
        <v>330.69</v>
      </c>
      <c r="K235" s="44">
        <f t="shared" si="134"/>
        <v>330.69</v>
      </c>
      <c r="L235" s="44">
        <f t="shared" si="134"/>
        <v>330.69</v>
      </c>
      <c r="M235" s="44">
        <f t="shared" si="134"/>
        <v>330.69</v>
      </c>
      <c r="N235" s="44">
        <f t="shared" si="134"/>
        <v>330.69</v>
      </c>
      <c r="O235" s="44">
        <f t="shared" si="134"/>
        <v>330.69</v>
      </c>
      <c r="P235" s="44">
        <f t="shared" si="134"/>
        <v>330.69</v>
      </c>
      <c r="Q235" s="44">
        <f t="shared" si="134"/>
        <v>330.69</v>
      </c>
      <c r="R235" s="44">
        <f t="shared" si="134"/>
        <v>330.69</v>
      </c>
      <c r="S235" s="44">
        <f t="shared" si="134"/>
        <v>330.69</v>
      </c>
      <c r="T235" s="44">
        <f t="shared" si="134"/>
        <v>330.69</v>
      </c>
      <c r="U235" s="44">
        <f t="shared" si="134"/>
        <v>330.69</v>
      </c>
      <c r="V235" s="44">
        <f t="shared" si="134"/>
        <v>330.69</v>
      </c>
      <c r="W235" s="44">
        <f t="shared" si="134"/>
        <v>330.69</v>
      </c>
      <c r="X235" s="44">
        <f t="shared" si="134"/>
        <v>330.69</v>
      </c>
      <c r="Y235" s="44">
        <f t="shared" si="134"/>
        <v>330.69</v>
      </c>
      <c r="Z235" s="44">
        <f t="shared" si="134"/>
        <v>330.69</v>
      </c>
      <c r="AA235" s="44">
        <f t="shared" si="134"/>
        <v>330.69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15.07.2023</v>
      </c>
      <c r="C236" s="90" t="s">
        <v>76</v>
      </c>
      <c r="D236" s="91">
        <f>ROUND(((D237+D238+D240+D239)/1000),5)</f>
        <v>3.5608499999999998</v>
      </c>
      <c r="E236" s="91">
        <f>ROUND(((E237+E238+E240+E239)/1000),5)</f>
        <v>3.5333700000000001</v>
      </c>
      <c r="F236" s="91">
        <f>ROUND(((F237+F238+F240+F239)/1000),5)</f>
        <v>3.4169200000000002</v>
      </c>
      <c r="G236" s="91">
        <f t="shared" ref="G236:AA236" si="135">ROUND(((G237+G238+G240+G239)/1000),5)</f>
        <v>3.3241700000000001</v>
      </c>
      <c r="H236" s="91">
        <f t="shared" si="135"/>
        <v>3.2630400000000002</v>
      </c>
      <c r="I236" s="91">
        <f t="shared" si="135"/>
        <v>3.2589899999999998</v>
      </c>
      <c r="J236" s="91">
        <f t="shared" si="135"/>
        <v>3.3349600000000001</v>
      </c>
      <c r="K236" s="91">
        <f t="shared" si="135"/>
        <v>3.5257700000000001</v>
      </c>
      <c r="L236" s="91">
        <f t="shared" si="135"/>
        <v>3.6692800000000001</v>
      </c>
      <c r="M236" s="91">
        <f t="shared" si="135"/>
        <v>3.94699</v>
      </c>
      <c r="N236" s="91">
        <f t="shared" si="135"/>
        <v>4.2218299999999997</v>
      </c>
      <c r="O236" s="91">
        <f t="shared" si="135"/>
        <v>4.2116300000000004</v>
      </c>
      <c r="P236" s="91">
        <f t="shared" si="135"/>
        <v>4.32341</v>
      </c>
      <c r="Q236" s="91">
        <f t="shared" si="135"/>
        <v>4.3631900000000003</v>
      </c>
      <c r="R236" s="91">
        <f t="shared" si="135"/>
        <v>4.3209400000000002</v>
      </c>
      <c r="S236" s="91">
        <f t="shared" si="135"/>
        <v>4.19902</v>
      </c>
      <c r="T236" s="91">
        <f t="shared" si="135"/>
        <v>4.1173700000000002</v>
      </c>
      <c r="U236" s="91">
        <f t="shared" si="135"/>
        <v>4.0053700000000001</v>
      </c>
      <c r="V236" s="91">
        <f t="shared" si="135"/>
        <v>3.9478599999999999</v>
      </c>
      <c r="W236" s="91">
        <f t="shared" si="135"/>
        <v>3.75692</v>
      </c>
      <c r="X236" s="91">
        <f t="shared" si="135"/>
        <v>3.7488199999999998</v>
      </c>
      <c r="Y236" s="91">
        <f t="shared" si="135"/>
        <v>3.86226</v>
      </c>
      <c r="Z236" s="91">
        <f t="shared" si="135"/>
        <v>3.7202500000000001</v>
      </c>
      <c r="AA236" s="91">
        <f t="shared" si="135"/>
        <v>3.5862500000000002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330.69</v>
      </c>
      <c r="E240" s="44">
        <f t="shared" ref="E240:AA240" si="137">$D$11</f>
        <v>330.69</v>
      </c>
      <c r="F240" s="44">
        <f t="shared" si="137"/>
        <v>330.69</v>
      </c>
      <c r="G240" s="44">
        <f t="shared" si="137"/>
        <v>330.69</v>
      </c>
      <c r="H240" s="44">
        <f t="shared" si="137"/>
        <v>330.69</v>
      </c>
      <c r="I240" s="44">
        <f t="shared" si="137"/>
        <v>330.69</v>
      </c>
      <c r="J240" s="44">
        <f t="shared" si="137"/>
        <v>330.69</v>
      </c>
      <c r="K240" s="44">
        <f t="shared" si="137"/>
        <v>330.69</v>
      </c>
      <c r="L240" s="44">
        <f t="shared" si="137"/>
        <v>330.69</v>
      </c>
      <c r="M240" s="44">
        <f t="shared" si="137"/>
        <v>330.69</v>
      </c>
      <c r="N240" s="44">
        <f t="shared" si="137"/>
        <v>330.69</v>
      </c>
      <c r="O240" s="44">
        <f t="shared" si="137"/>
        <v>330.69</v>
      </c>
      <c r="P240" s="44">
        <f t="shared" si="137"/>
        <v>330.69</v>
      </c>
      <c r="Q240" s="44">
        <f t="shared" si="137"/>
        <v>330.69</v>
      </c>
      <c r="R240" s="44">
        <f t="shared" si="137"/>
        <v>330.69</v>
      </c>
      <c r="S240" s="44">
        <f t="shared" si="137"/>
        <v>330.69</v>
      </c>
      <c r="T240" s="44">
        <f t="shared" si="137"/>
        <v>330.69</v>
      </c>
      <c r="U240" s="44">
        <f t="shared" si="137"/>
        <v>330.69</v>
      </c>
      <c r="V240" s="44">
        <f t="shared" si="137"/>
        <v>330.69</v>
      </c>
      <c r="W240" s="44">
        <f t="shared" si="137"/>
        <v>330.69</v>
      </c>
      <c r="X240" s="44">
        <f t="shared" si="137"/>
        <v>330.69</v>
      </c>
      <c r="Y240" s="44">
        <f t="shared" si="137"/>
        <v>330.69</v>
      </c>
      <c r="Z240" s="44">
        <f t="shared" si="137"/>
        <v>330.69</v>
      </c>
      <c r="AA240" s="44">
        <f t="shared" si="137"/>
        <v>330.69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16.07.2023</v>
      </c>
      <c r="C241" s="90" t="s">
        <v>76</v>
      </c>
      <c r="D241" s="91">
        <f>ROUND(((D242+D243+D245+D244)/1000),5)</f>
        <v>3.53349</v>
      </c>
      <c r="E241" s="91">
        <f>ROUND(((E242+E243+E245+E244)/1000),5)</f>
        <v>3.4435500000000001</v>
      </c>
      <c r="F241" s="91">
        <f>ROUND(((F242+F243+F245+F244)/1000),5)</f>
        <v>3.3401700000000001</v>
      </c>
      <c r="G241" s="91">
        <f t="shared" ref="G241:AA241" si="138">ROUND(((G242+G243+G245+G244)/1000),5)</f>
        <v>3.2310099999999999</v>
      </c>
      <c r="H241" s="91">
        <f t="shared" si="138"/>
        <v>3.16927</v>
      </c>
      <c r="I241" s="91">
        <f t="shared" si="138"/>
        <v>3.1657500000000001</v>
      </c>
      <c r="J241" s="91">
        <f t="shared" si="138"/>
        <v>3.2062599999999999</v>
      </c>
      <c r="K241" s="91">
        <f t="shared" si="138"/>
        <v>3.4306999999999999</v>
      </c>
      <c r="L241" s="91">
        <f t="shared" si="138"/>
        <v>3.6146699999999998</v>
      </c>
      <c r="M241" s="91">
        <f t="shared" si="138"/>
        <v>3.9466600000000001</v>
      </c>
      <c r="N241" s="91">
        <f t="shared" si="138"/>
        <v>4.03376</v>
      </c>
      <c r="O241" s="91">
        <f t="shared" si="138"/>
        <v>4.06717</v>
      </c>
      <c r="P241" s="91">
        <f t="shared" si="138"/>
        <v>4.0782400000000001</v>
      </c>
      <c r="Q241" s="91">
        <f t="shared" si="138"/>
        <v>4.08535</v>
      </c>
      <c r="R241" s="91">
        <f t="shared" si="138"/>
        <v>4.1034499999999996</v>
      </c>
      <c r="S241" s="91">
        <f t="shared" si="138"/>
        <v>4.0954800000000002</v>
      </c>
      <c r="T241" s="91">
        <f t="shared" si="138"/>
        <v>4.0574199999999996</v>
      </c>
      <c r="U241" s="91">
        <f t="shared" si="138"/>
        <v>4.0205500000000001</v>
      </c>
      <c r="V241" s="91">
        <f t="shared" si="138"/>
        <v>4.01119</v>
      </c>
      <c r="W241" s="91">
        <f t="shared" si="138"/>
        <v>3.9963899999999999</v>
      </c>
      <c r="X241" s="91">
        <f t="shared" si="138"/>
        <v>4.0051199999999998</v>
      </c>
      <c r="Y241" s="91">
        <f t="shared" si="138"/>
        <v>4.0456399999999997</v>
      </c>
      <c r="Z241" s="91">
        <f t="shared" si="138"/>
        <v>3.9407199999999998</v>
      </c>
      <c r="AA241" s="91">
        <f t="shared" si="138"/>
        <v>3.6668699999999999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330.69</v>
      </c>
      <c r="E245" s="44">
        <f t="shared" ref="E245:AA245" si="140">$D$11</f>
        <v>330.69</v>
      </c>
      <c r="F245" s="44">
        <f t="shared" si="140"/>
        <v>330.69</v>
      </c>
      <c r="G245" s="44">
        <f t="shared" si="140"/>
        <v>330.69</v>
      </c>
      <c r="H245" s="44">
        <f t="shared" si="140"/>
        <v>330.69</v>
      </c>
      <c r="I245" s="44">
        <f t="shared" si="140"/>
        <v>330.69</v>
      </c>
      <c r="J245" s="44">
        <f t="shared" si="140"/>
        <v>330.69</v>
      </c>
      <c r="K245" s="44">
        <f t="shared" si="140"/>
        <v>330.69</v>
      </c>
      <c r="L245" s="44">
        <f t="shared" si="140"/>
        <v>330.69</v>
      </c>
      <c r="M245" s="44">
        <f t="shared" si="140"/>
        <v>330.69</v>
      </c>
      <c r="N245" s="44">
        <f t="shared" si="140"/>
        <v>330.69</v>
      </c>
      <c r="O245" s="44">
        <f t="shared" si="140"/>
        <v>330.69</v>
      </c>
      <c r="P245" s="44">
        <f t="shared" si="140"/>
        <v>330.69</v>
      </c>
      <c r="Q245" s="44">
        <f t="shared" si="140"/>
        <v>330.69</v>
      </c>
      <c r="R245" s="44">
        <f t="shared" si="140"/>
        <v>330.69</v>
      </c>
      <c r="S245" s="44">
        <f t="shared" si="140"/>
        <v>330.69</v>
      </c>
      <c r="T245" s="44">
        <f t="shared" si="140"/>
        <v>330.69</v>
      </c>
      <c r="U245" s="44">
        <f t="shared" si="140"/>
        <v>330.69</v>
      </c>
      <c r="V245" s="44">
        <f t="shared" si="140"/>
        <v>330.69</v>
      </c>
      <c r="W245" s="44">
        <f t="shared" si="140"/>
        <v>330.69</v>
      </c>
      <c r="X245" s="44">
        <f t="shared" si="140"/>
        <v>330.69</v>
      </c>
      <c r="Y245" s="44">
        <f t="shared" si="140"/>
        <v>330.69</v>
      </c>
      <c r="Z245" s="44">
        <f t="shared" si="140"/>
        <v>330.69</v>
      </c>
      <c r="AA245" s="44">
        <f t="shared" si="140"/>
        <v>330.69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17.07.2023</v>
      </c>
      <c r="C246" s="90" t="s">
        <v>76</v>
      </c>
      <c r="D246" s="91">
        <f>ROUND(((D247+D248+D250+D249)/1000),5)</f>
        <v>3.5210900000000001</v>
      </c>
      <c r="E246" s="91">
        <f>ROUND(((E247+E248+E250+E249)/1000),5)</f>
        <v>3.4037799999999998</v>
      </c>
      <c r="F246" s="91">
        <f>ROUND(((F247+F248+F250+F249)/1000),5)</f>
        <v>3.31365</v>
      </c>
      <c r="G246" s="91">
        <f t="shared" ref="G246:AA246" si="141">ROUND(((G247+G248+G250+G249)/1000),5)</f>
        <v>3.21089</v>
      </c>
      <c r="H246" s="91">
        <f t="shared" si="141"/>
        <v>3.1703000000000001</v>
      </c>
      <c r="I246" s="91">
        <f t="shared" si="141"/>
        <v>3.2571699999999999</v>
      </c>
      <c r="J246" s="91">
        <f t="shared" si="141"/>
        <v>3.4434200000000001</v>
      </c>
      <c r="K246" s="91">
        <f t="shared" si="141"/>
        <v>3.60216</v>
      </c>
      <c r="L246" s="91">
        <f t="shared" si="141"/>
        <v>3.8606400000000001</v>
      </c>
      <c r="M246" s="91">
        <f t="shared" si="141"/>
        <v>4.1215799999999998</v>
      </c>
      <c r="N246" s="91">
        <f t="shared" si="141"/>
        <v>4.1319999999999997</v>
      </c>
      <c r="O246" s="91">
        <f t="shared" si="141"/>
        <v>4.1617300000000004</v>
      </c>
      <c r="P246" s="91">
        <f t="shared" si="141"/>
        <v>4.1328399999999998</v>
      </c>
      <c r="Q246" s="91">
        <f t="shared" si="141"/>
        <v>4.1532799999999996</v>
      </c>
      <c r="R246" s="91">
        <f t="shared" si="141"/>
        <v>4.2201700000000004</v>
      </c>
      <c r="S246" s="91">
        <f t="shared" si="141"/>
        <v>4.1968199999999998</v>
      </c>
      <c r="T246" s="91">
        <f t="shared" si="141"/>
        <v>4.1920799999999998</v>
      </c>
      <c r="U246" s="91">
        <f t="shared" si="141"/>
        <v>4.1778199999999996</v>
      </c>
      <c r="V246" s="91">
        <f t="shared" si="141"/>
        <v>4.1398700000000002</v>
      </c>
      <c r="W246" s="91">
        <f t="shared" si="141"/>
        <v>4.0897500000000004</v>
      </c>
      <c r="X246" s="91">
        <f t="shared" si="141"/>
        <v>4.0739299999999998</v>
      </c>
      <c r="Y246" s="91">
        <f t="shared" si="141"/>
        <v>4.0768500000000003</v>
      </c>
      <c r="Z246" s="91">
        <f t="shared" si="141"/>
        <v>3.7487200000000001</v>
      </c>
      <c r="AA246" s="91">
        <f t="shared" si="141"/>
        <v>3.54359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330.69</v>
      </c>
      <c r="E250" s="44">
        <f t="shared" ref="E250:AA250" si="143">$D$11</f>
        <v>330.69</v>
      </c>
      <c r="F250" s="44">
        <f t="shared" si="143"/>
        <v>330.69</v>
      </c>
      <c r="G250" s="44">
        <f t="shared" si="143"/>
        <v>330.69</v>
      </c>
      <c r="H250" s="44">
        <f t="shared" si="143"/>
        <v>330.69</v>
      </c>
      <c r="I250" s="44">
        <f t="shared" si="143"/>
        <v>330.69</v>
      </c>
      <c r="J250" s="44">
        <f t="shared" si="143"/>
        <v>330.69</v>
      </c>
      <c r="K250" s="44">
        <f t="shared" si="143"/>
        <v>330.69</v>
      </c>
      <c r="L250" s="44">
        <f t="shared" si="143"/>
        <v>330.69</v>
      </c>
      <c r="M250" s="44">
        <f t="shared" si="143"/>
        <v>330.69</v>
      </c>
      <c r="N250" s="44">
        <f t="shared" si="143"/>
        <v>330.69</v>
      </c>
      <c r="O250" s="44">
        <f t="shared" si="143"/>
        <v>330.69</v>
      </c>
      <c r="P250" s="44">
        <f t="shared" si="143"/>
        <v>330.69</v>
      </c>
      <c r="Q250" s="44">
        <f t="shared" si="143"/>
        <v>330.69</v>
      </c>
      <c r="R250" s="44">
        <f t="shared" si="143"/>
        <v>330.69</v>
      </c>
      <c r="S250" s="44">
        <f t="shared" si="143"/>
        <v>330.69</v>
      </c>
      <c r="T250" s="44">
        <f t="shared" si="143"/>
        <v>330.69</v>
      </c>
      <c r="U250" s="44">
        <f t="shared" si="143"/>
        <v>330.69</v>
      </c>
      <c r="V250" s="44">
        <f t="shared" si="143"/>
        <v>330.69</v>
      </c>
      <c r="W250" s="44">
        <f t="shared" si="143"/>
        <v>330.69</v>
      </c>
      <c r="X250" s="44">
        <f t="shared" si="143"/>
        <v>330.69</v>
      </c>
      <c r="Y250" s="44">
        <f t="shared" si="143"/>
        <v>330.69</v>
      </c>
      <c r="Z250" s="44">
        <f t="shared" si="143"/>
        <v>330.69</v>
      </c>
      <c r="AA250" s="44">
        <f t="shared" si="143"/>
        <v>330.69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18.07.2023</v>
      </c>
      <c r="C251" s="90" t="s">
        <v>76</v>
      </c>
      <c r="D251" s="91">
        <f>ROUND(((D252+D253+D255+D254)/1000),5)</f>
        <v>3.3970699999999998</v>
      </c>
      <c r="E251" s="91">
        <f>ROUND(((E252+E253+E255+E254)/1000),5)</f>
        <v>3.2806500000000001</v>
      </c>
      <c r="F251" s="91">
        <f>ROUND(((F252+F253+F255+F254)/1000),5)</f>
        <v>3.1658900000000001</v>
      </c>
      <c r="G251" s="91">
        <f t="shared" ref="G251:AA251" si="144">ROUND(((G252+G253+G255+G254)/1000),5)</f>
        <v>3.0621900000000002</v>
      </c>
      <c r="H251" s="91">
        <f t="shared" si="144"/>
        <v>3.10303</v>
      </c>
      <c r="I251" s="91">
        <f t="shared" si="144"/>
        <v>3.2031200000000002</v>
      </c>
      <c r="J251" s="91">
        <f t="shared" si="144"/>
        <v>3.3195999999999999</v>
      </c>
      <c r="K251" s="91">
        <f t="shared" si="144"/>
        <v>3.58928</v>
      </c>
      <c r="L251" s="91">
        <f t="shared" si="144"/>
        <v>3.82931</v>
      </c>
      <c r="M251" s="91">
        <f t="shared" si="144"/>
        <v>4.1279500000000002</v>
      </c>
      <c r="N251" s="91">
        <f t="shared" si="144"/>
        <v>4.1483800000000004</v>
      </c>
      <c r="O251" s="91">
        <f t="shared" si="144"/>
        <v>4.1485599999999998</v>
      </c>
      <c r="P251" s="91">
        <f t="shared" si="144"/>
        <v>4.1304600000000002</v>
      </c>
      <c r="Q251" s="91">
        <f t="shared" si="144"/>
        <v>4.1438800000000002</v>
      </c>
      <c r="R251" s="91">
        <f t="shared" si="144"/>
        <v>4.2103799999999998</v>
      </c>
      <c r="S251" s="91">
        <f t="shared" si="144"/>
        <v>4.1970599999999996</v>
      </c>
      <c r="T251" s="91">
        <f t="shared" si="144"/>
        <v>4.1946000000000003</v>
      </c>
      <c r="U251" s="91">
        <f t="shared" si="144"/>
        <v>4.1734999999999998</v>
      </c>
      <c r="V251" s="91">
        <f t="shared" si="144"/>
        <v>4.1341799999999997</v>
      </c>
      <c r="W251" s="91">
        <f t="shared" si="144"/>
        <v>4.0890899999999997</v>
      </c>
      <c r="X251" s="91">
        <f t="shared" si="144"/>
        <v>4.05002</v>
      </c>
      <c r="Y251" s="91">
        <f t="shared" si="144"/>
        <v>4.0400600000000004</v>
      </c>
      <c r="Z251" s="91">
        <f t="shared" si="144"/>
        <v>3.6825199999999998</v>
      </c>
      <c r="AA251" s="91">
        <f t="shared" si="144"/>
        <v>3.5276000000000001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330.69</v>
      </c>
      <c r="E255" s="44">
        <f t="shared" ref="E255:AA255" si="146">$D$11</f>
        <v>330.69</v>
      </c>
      <c r="F255" s="44">
        <f t="shared" si="146"/>
        <v>330.69</v>
      </c>
      <c r="G255" s="44">
        <f t="shared" si="146"/>
        <v>330.69</v>
      </c>
      <c r="H255" s="44">
        <f t="shared" si="146"/>
        <v>330.69</v>
      </c>
      <c r="I255" s="44">
        <f t="shared" si="146"/>
        <v>330.69</v>
      </c>
      <c r="J255" s="44">
        <f t="shared" si="146"/>
        <v>330.69</v>
      </c>
      <c r="K255" s="44">
        <f t="shared" si="146"/>
        <v>330.69</v>
      </c>
      <c r="L255" s="44">
        <f t="shared" si="146"/>
        <v>330.69</v>
      </c>
      <c r="M255" s="44">
        <f t="shared" si="146"/>
        <v>330.69</v>
      </c>
      <c r="N255" s="44">
        <f t="shared" si="146"/>
        <v>330.69</v>
      </c>
      <c r="O255" s="44">
        <f t="shared" si="146"/>
        <v>330.69</v>
      </c>
      <c r="P255" s="44">
        <f t="shared" si="146"/>
        <v>330.69</v>
      </c>
      <c r="Q255" s="44">
        <f t="shared" si="146"/>
        <v>330.69</v>
      </c>
      <c r="R255" s="44">
        <f t="shared" si="146"/>
        <v>330.69</v>
      </c>
      <c r="S255" s="44">
        <f t="shared" si="146"/>
        <v>330.69</v>
      </c>
      <c r="T255" s="44">
        <f t="shared" si="146"/>
        <v>330.69</v>
      </c>
      <c r="U255" s="44">
        <f t="shared" si="146"/>
        <v>330.69</v>
      </c>
      <c r="V255" s="44">
        <f t="shared" si="146"/>
        <v>330.69</v>
      </c>
      <c r="W255" s="44">
        <f t="shared" si="146"/>
        <v>330.69</v>
      </c>
      <c r="X255" s="44">
        <f t="shared" si="146"/>
        <v>330.69</v>
      </c>
      <c r="Y255" s="44">
        <f t="shared" si="146"/>
        <v>330.69</v>
      </c>
      <c r="Z255" s="44">
        <f t="shared" si="146"/>
        <v>330.69</v>
      </c>
      <c r="AA255" s="44">
        <f t="shared" si="146"/>
        <v>330.69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19.07.2023</v>
      </c>
      <c r="C256" s="90" t="s">
        <v>76</v>
      </c>
      <c r="D256" s="91">
        <f>ROUND(((D257+D258+D260+D259)/1000),5)</f>
        <v>3.3769900000000002</v>
      </c>
      <c r="E256" s="91">
        <f>ROUND(((E257+E258+E260+E259)/1000),5)</f>
        <v>3.2508400000000002</v>
      </c>
      <c r="F256" s="91">
        <f>ROUND(((F257+F258+F260+F259)/1000),5)</f>
        <v>3.0839799999999999</v>
      </c>
      <c r="G256" s="91">
        <f t="shared" ref="G256:AA256" si="147">ROUND(((G257+G258+G260+G259)/1000),5)</f>
        <v>3.00902</v>
      </c>
      <c r="H256" s="91">
        <f t="shared" si="147"/>
        <v>2.9950700000000001</v>
      </c>
      <c r="I256" s="91">
        <f t="shared" si="147"/>
        <v>3.1666099999999999</v>
      </c>
      <c r="J256" s="91">
        <f t="shared" si="147"/>
        <v>3.3577499999999998</v>
      </c>
      <c r="K256" s="91">
        <f t="shared" si="147"/>
        <v>3.6239400000000002</v>
      </c>
      <c r="L256" s="91">
        <f t="shared" si="147"/>
        <v>3.8439800000000002</v>
      </c>
      <c r="M256" s="91">
        <f t="shared" si="147"/>
        <v>4.1157399999999997</v>
      </c>
      <c r="N256" s="91">
        <f t="shared" si="147"/>
        <v>4.1624499999999998</v>
      </c>
      <c r="O256" s="91">
        <f t="shared" si="147"/>
        <v>4.1740700000000004</v>
      </c>
      <c r="P256" s="91">
        <f t="shared" si="147"/>
        <v>4.1718299999999999</v>
      </c>
      <c r="Q256" s="91">
        <f t="shared" si="147"/>
        <v>4.1796899999999999</v>
      </c>
      <c r="R256" s="91">
        <f t="shared" si="147"/>
        <v>4.2405499999999998</v>
      </c>
      <c r="S256" s="91">
        <f t="shared" si="147"/>
        <v>4.2241499999999998</v>
      </c>
      <c r="T256" s="91">
        <f t="shared" si="147"/>
        <v>4.2109300000000003</v>
      </c>
      <c r="U256" s="91">
        <f t="shared" si="147"/>
        <v>4.19198</v>
      </c>
      <c r="V256" s="91">
        <f t="shared" si="147"/>
        <v>4.1519700000000004</v>
      </c>
      <c r="W256" s="91">
        <f t="shared" si="147"/>
        <v>4.1135999999999999</v>
      </c>
      <c r="X256" s="91">
        <f t="shared" si="147"/>
        <v>4.0868599999999997</v>
      </c>
      <c r="Y256" s="91">
        <f t="shared" si="147"/>
        <v>4.0734899999999996</v>
      </c>
      <c r="Z256" s="91">
        <f t="shared" si="147"/>
        <v>3.7770600000000001</v>
      </c>
      <c r="AA256" s="91">
        <f t="shared" si="147"/>
        <v>3.6487599999999998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330.69</v>
      </c>
      <c r="E260" s="44">
        <f t="shared" ref="E260:AA260" si="149">$D$11</f>
        <v>330.69</v>
      </c>
      <c r="F260" s="44">
        <f t="shared" si="149"/>
        <v>330.69</v>
      </c>
      <c r="G260" s="44">
        <f t="shared" si="149"/>
        <v>330.69</v>
      </c>
      <c r="H260" s="44">
        <f t="shared" si="149"/>
        <v>330.69</v>
      </c>
      <c r="I260" s="44">
        <f t="shared" si="149"/>
        <v>330.69</v>
      </c>
      <c r="J260" s="44">
        <f t="shared" si="149"/>
        <v>330.69</v>
      </c>
      <c r="K260" s="44">
        <f t="shared" si="149"/>
        <v>330.69</v>
      </c>
      <c r="L260" s="44">
        <f t="shared" si="149"/>
        <v>330.69</v>
      </c>
      <c r="M260" s="44">
        <f t="shared" si="149"/>
        <v>330.69</v>
      </c>
      <c r="N260" s="44">
        <f t="shared" si="149"/>
        <v>330.69</v>
      </c>
      <c r="O260" s="44">
        <f t="shared" si="149"/>
        <v>330.69</v>
      </c>
      <c r="P260" s="44">
        <f t="shared" si="149"/>
        <v>330.69</v>
      </c>
      <c r="Q260" s="44">
        <f t="shared" si="149"/>
        <v>330.69</v>
      </c>
      <c r="R260" s="44">
        <f t="shared" si="149"/>
        <v>330.69</v>
      </c>
      <c r="S260" s="44">
        <f t="shared" si="149"/>
        <v>330.69</v>
      </c>
      <c r="T260" s="44">
        <f t="shared" si="149"/>
        <v>330.69</v>
      </c>
      <c r="U260" s="44">
        <f t="shared" si="149"/>
        <v>330.69</v>
      </c>
      <c r="V260" s="44">
        <f t="shared" si="149"/>
        <v>330.69</v>
      </c>
      <c r="W260" s="44">
        <f t="shared" si="149"/>
        <v>330.69</v>
      </c>
      <c r="X260" s="44">
        <f t="shared" si="149"/>
        <v>330.69</v>
      </c>
      <c r="Y260" s="44">
        <f t="shared" si="149"/>
        <v>330.69</v>
      </c>
      <c r="Z260" s="44">
        <f t="shared" si="149"/>
        <v>330.69</v>
      </c>
      <c r="AA260" s="44">
        <f t="shared" si="149"/>
        <v>330.69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20.07.2023</v>
      </c>
      <c r="C261" s="90" t="s">
        <v>76</v>
      </c>
      <c r="D261" s="91">
        <f>ROUND(((D262+D263+D265+D264)/1000),5)</f>
        <v>3.3446899999999999</v>
      </c>
      <c r="E261" s="91">
        <f>ROUND(((E262+E263+E265+E264)/1000),5)</f>
        <v>3.1926800000000002</v>
      </c>
      <c r="F261" s="91">
        <f>ROUND(((F262+F263+F265+F264)/1000),5)</f>
        <v>3.0549599999999999</v>
      </c>
      <c r="G261" s="91">
        <f t="shared" ref="G261:AA261" si="150">ROUND(((G262+G263+G265+G264)/1000),5)</f>
        <v>2.9866000000000001</v>
      </c>
      <c r="H261" s="91">
        <f t="shared" si="150"/>
        <v>2.9696600000000002</v>
      </c>
      <c r="I261" s="91">
        <f t="shared" si="150"/>
        <v>3.1507900000000002</v>
      </c>
      <c r="J261" s="91">
        <f t="shared" si="150"/>
        <v>3.2201499999999998</v>
      </c>
      <c r="K261" s="91">
        <f t="shared" si="150"/>
        <v>3.6107100000000001</v>
      </c>
      <c r="L261" s="91">
        <f t="shared" si="150"/>
        <v>3.9285999999999999</v>
      </c>
      <c r="M261" s="91">
        <f t="shared" si="150"/>
        <v>4.1311799999999996</v>
      </c>
      <c r="N261" s="91">
        <f t="shared" si="150"/>
        <v>4.1859500000000001</v>
      </c>
      <c r="O261" s="91">
        <f t="shared" si="150"/>
        <v>4.1929100000000004</v>
      </c>
      <c r="P261" s="91">
        <f t="shared" si="150"/>
        <v>4.1901099999999998</v>
      </c>
      <c r="Q261" s="91">
        <f t="shared" si="150"/>
        <v>4.1913400000000003</v>
      </c>
      <c r="R261" s="91">
        <f t="shared" si="150"/>
        <v>4.2105699999999997</v>
      </c>
      <c r="S261" s="91">
        <f t="shared" si="150"/>
        <v>4.2025600000000001</v>
      </c>
      <c r="T261" s="91">
        <f t="shared" si="150"/>
        <v>4.2016499999999999</v>
      </c>
      <c r="U261" s="91">
        <f t="shared" si="150"/>
        <v>4.18947</v>
      </c>
      <c r="V261" s="91">
        <f t="shared" si="150"/>
        <v>4.1464699999999999</v>
      </c>
      <c r="W261" s="91">
        <f t="shared" si="150"/>
        <v>4.1212900000000001</v>
      </c>
      <c r="X261" s="91">
        <f t="shared" si="150"/>
        <v>4.1016599999999999</v>
      </c>
      <c r="Y261" s="91">
        <f t="shared" si="150"/>
        <v>4.0911</v>
      </c>
      <c r="Z261" s="91">
        <f t="shared" si="150"/>
        <v>3.7647400000000002</v>
      </c>
      <c r="AA261" s="91">
        <f t="shared" si="150"/>
        <v>3.5482300000000002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330.69</v>
      </c>
      <c r="E265" s="44">
        <f t="shared" ref="E265:AA265" si="152">$D$11</f>
        <v>330.69</v>
      </c>
      <c r="F265" s="44">
        <f t="shared" si="152"/>
        <v>330.69</v>
      </c>
      <c r="G265" s="44">
        <f t="shared" si="152"/>
        <v>330.69</v>
      </c>
      <c r="H265" s="44">
        <f t="shared" si="152"/>
        <v>330.69</v>
      </c>
      <c r="I265" s="44">
        <f t="shared" si="152"/>
        <v>330.69</v>
      </c>
      <c r="J265" s="44">
        <f t="shared" si="152"/>
        <v>330.69</v>
      </c>
      <c r="K265" s="44">
        <f t="shared" si="152"/>
        <v>330.69</v>
      </c>
      <c r="L265" s="44">
        <f t="shared" si="152"/>
        <v>330.69</v>
      </c>
      <c r="M265" s="44">
        <f t="shared" si="152"/>
        <v>330.69</v>
      </c>
      <c r="N265" s="44">
        <f t="shared" si="152"/>
        <v>330.69</v>
      </c>
      <c r="O265" s="44">
        <f t="shared" si="152"/>
        <v>330.69</v>
      </c>
      <c r="P265" s="44">
        <f t="shared" si="152"/>
        <v>330.69</v>
      </c>
      <c r="Q265" s="44">
        <f t="shared" si="152"/>
        <v>330.69</v>
      </c>
      <c r="R265" s="44">
        <f t="shared" si="152"/>
        <v>330.69</v>
      </c>
      <c r="S265" s="44">
        <f t="shared" si="152"/>
        <v>330.69</v>
      </c>
      <c r="T265" s="44">
        <f t="shared" si="152"/>
        <v>330.69</v>
      </c>
      <c r="U265" s="44">
        <f t="shared" si="152"/>
        <v>330.69</v>
      </c>
      <c r="V265" s="44">
        <f t="shared" si="152"/>
        <v>330.69</v>
      </c>
      <c r="W265" s="44">
        <f t="shared" si="152"/>
        <v>330.69</v>
      </c>
      <c r="X265" s="44">
        <f t="shared" si="152"/>
        <v>330.69</v>
      </c>
      <c r="Y265" s="44">
        <f t="shared" si="152"/>
        <v>330.69</v>
      </c>
      <c r="Z265" s="44">
        <f t="shared" si="152"/>
        <v>330.69</v>
      </c>
      <c r="AA265" s="44">
        <f t="shared" si="152"/>
        <v>330.69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21.07.2023</v>
      </c>
      <c r="C266" s="90" t="s">
        <v>76</v>
      </c>
      <c r="D266" s="91">
        <f>ROUND(((D267+D268+D270+D269)/1000),5)</f>
        <v>3.30755</v>
      </c>
      <c r="E266" s="91">
        <f>ROUND(((E267+E268+E270+E269)/1000),5)</f>
        <v>3.1678099999999998</v>
      </c>
      <c r="F266" s="91">
        <f>ROUND(((F267+F268+F270+F269)/1000),5)</f>
        <v>3.0933899999999999</v>
      </c>
      <c r="G266" s="91">
        <f t="shared" ref="G266:AA266" si="153">ROUND(((G267+G268+G270+G269)/1000),5)</f>
        <v>3.01675</v>
      </c>
      <c r="H266" s="91">
        <f t="shared" si="153"/>
        <v>2.9889899999999998</v>
      </c>
      <c r="I266" s="91">
        <f t="shared" si="153"/>
        <v>3.1378599999999999</v>
      </c>
      <c r="J266" s="91">
        <f t="shared" si="153"/>
        <v>3.2562799999999998</v>
      </c>
      <c r="K266" s="91">
        <f t="shared" si="153"/>
        <v>3.55891</v>
      </c>
      <c r="L266" s="91">
        <f t="shared" si="153"/>
        <v>3.9933200000000002</v>
      </c>
      <c r="M266" s="91">
        <f t="shared" si="153"/>
        <v>4.18513</v>
      </c>
      <c r="N266" s="91">
        <f t="shared" si="153"/>
        <v>4.2023900000000003</v>
      </c>
      <c r="O266" s="91">
        <f t="shared" si="153"/>
        <v>4.1966999999999999</v>
      </c>
      <c r="P266" s="91">
        <f t="shared" si="153"/>
        <v>4.1882400000000004</v>
      </c>
      <c r="Q266" s="91">
        <f t="shared" si="153"/>
        <v>4.19787</v>
      </c>
      <c r="R266" s="91">
        <f t="shared" si="153"/>
        <v>4.1970499999999999</v>
      </c>
      <c r="S266" s="91">
        <f t="shared" si="153"/>
        <v>4.1909599999999996</v>
      </c>
      <c r="T266" s="91">
        <f t="shared" si="153"/>
        <v>4.1862500000000002</v>
      </c>
      <c r="U266" s="91">
        <f t="shared" si="153"/>
        <v>4.1848799999999997</v>
      </c>
      <c r="V266" s="91">
        <f t="shared" si="153"/>
        <v>4.1669400000000003</v>
      </c>
      <c r="W266" s="91">
        <f t="shared" si="153"/>
        <v>4.1668200000000004</v>
      </c>
      <c r="X266" s="91">
        <f t="shared" si="153"/>
        <v>4.1521800000000004</v>
      </c>
      <c r="Y266" s="91">
        <f t="shared" si="153"/>
        <v>4.1557500000000003</v>
      </c>
      <c r="Z266" s="91">
        <f t="shared" si="153"/>
        <v>4.0106900000000003</v>
      </c>
      <c r="AA266" s="91">
        <f t="shared" si="153"/>
        <v>3.6607799999999999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330.69</v>
      </c>
      <c r="E270" s="44">
        <f t="shared" ref="E270:AA270" si="155">$D$11</f>
        <v>330.69</v>
      </c>
      <c r="F270" s="44">
        <f t="shared" si="155"/>
        <v>330.69</v>
      </c>
      <c r="G270" s="44">
        <f t="shared" si="155"/>
        <v>330.69</v>
      </c>
      <c r="H270" s="44">
        <f t="shared" si="155"/>
        <v>330.69</v>
      </c>
      <c r="I270" s="44">
        <f t="shared" si="155"/>
        <v>330.69</v>
      </c>
      <c r="J270" s="44">
        <f t="shared" si="155"/>
        <v>330.69</v>
      </c>
      <c r="K270" s="44">
        <f t="shared" si="155"/>
        <v>330.69</v>
      </c>
      <c r="L270" s="44">
        <f t="shared" si="155"/>
        <v>330.69</v>
      </c>
      <c r="M270" s="44">
        <f t="shared" si="155"/>
        <v>330.69</v>
      </c>
      <c r="N270" s="44">
        <f t="shared" si="155"/>
        <v>330.69</v>
      </c>
      <c r="O270" s="44">
        <f t="shared" si="155"/>
        <v>330.69</v>
      </c>
      <c r="P270" s="44">
        <f t="shared" si="155"/>
        <v>330.69</v>
      </c>
      <c r="Q270" s="44">
        <f t="shared" si="155"/>
        <v>330.69</v>
      </c>
      <c r="R270" s="44">
        <f t="shared" si="155"/>
        <v>330.69</v>
      </c>
      <c r="S270" s="44">
        <f t="shared" si="155"/>
        <v>330.69</v>
      </c>
      <c r="T270" s="44">
        <f t="shared" si="155"/>
        <v>330.69</v>
      </c>
      <c r="U270" s="44">
        <f t="shared" si="155"/>
        <v>330.69</v>
      </c>
      <c r="V270" s="44">
        <f t="shared" si="155"/>
        <v>330.69</v>
      </c>
      <c r="W270" s="44">
        <f t="shared" si="155"/>
        <v>330.69</v>
      </c>
      <c r="X270" s="44">
        <f t="shared" si="155"/>
        <v>330.69</v>
      </c>
      <c r="Y270" s="44">
        <f t="shared" si="155"/>
        <v>330.69</v>
      </c>
      <c r="Z270" s="44">
        <f t="shared" si="155"/>
        <v>330.69</v>
      </c>
      <c r="AA270" s="44">
        <f t="shared" si="155"/>
        <v>330.69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22.07.2023</v>
      </c>
      <c r="C271" s="90" t="s">
        <v>76</v>
      </c>
      <c r="D271" s="91">
        <f>ROUND(((D272+D273+D275+D274)/1000),5)</f>
        <v>3.6505100000000001</v>
      </c>
      <c r="E271" s="91">
        <f>ROUND(((E272+E273+E275+E274)/1000),5)</f>
        <v>3.5158499999999999</v>
      </c>
      <c r="F271" s="91">
        <f>ROUND(((F272+F273+F275+F274)/1000),5)</f>
        <v>3.3751500000000001</v>
      </c>
      <c r="G271" s="91">
        <f t="shared" ref="G271:AA271" si="156">ROUND(((G272+G273+G275+G274)/1000),5)</f>
        <v>3.2634400000000001</v>
      </c>
      <c r="H271" s="91">
        <f t="shared" si="156"/>
        <v>3.2123599999999999</v>
      </c>
      <c r="I271" s="91">
        <f t="shared" si="156"/>
        <v>3.2824</v>
      </c>
      <c r="J271" s="91">
        <f t="shared" si="156"/>
        <v>3.4143300000000001</v>
      </c>
      <c r="K271" s="91">
        <f t="shared" si="156"/>
        <v>3.5422500000000001</v>
      </c>
      <c r="L271" s="91">
        <f t="shared" si="156"/>
        <v>3.7028599999999998</v>
      </c>
      <c r="M271" s="91">
        <f t="shared" si="156"/>
        <v>4.1105600000000004</v>
      </c>
      <c r="N271" s="91">
        <f t="shared" si="156"/>
        <v>4.1785899999999998</v>
      </c>
      <c r="O271" s="91">
        <f t="shared" si="156"/>
        <v>4.1875299999999998</v>
      </c>
      <c r="P271" s="91">
        <f t="shared" si="156"/>
        <v>4.1819100000000002</v>
      </c>
      <c r="Q271" s="91">
        <f t="shared" si="156"/>
        <v>4.1785600000000001</v>
      </c>
      <c r="R271" s="91">
        <f t="shared" si="156"/>
        <v>4.1802099999999998</v>
      </c>
      <c r="S271" s="91">
        <f t="shared" si="156"/>
        <v>4.1708100000000004</v>
      </c>
      <c r="T271" s="91">
        <f t="shared" si="156"/>
        <v>4.1423500000000004</v>
      </c>
      <c r="U271" s="91">
        <f t="shared" si="156"/>
        <v>4.1079299999999996</v>
      </c>
      <c r="V271" s="91">
        <f t="shared" si="156"/>
        <v>4.0816100000000004</v>
      </c>
      <c r="W271" s="91">
        <f t="shared" si="156"/>
        <v>4.0296700000000003</v>
      </c>
      <c r="X271" s="91">
        <f t="shared" si="156"/>
        <v>4.02285</v>
      </c>
      <c r="Y271" s="91">
        <f t="shared" si="156"/>
        <v>4.0374400000000001</v>
      </c>
      <c r="Z271" s="91">
        <f t="shared" si="156"/>
        <v>3.8543599999999998</v>
      </c>
      <c r="AA271" s="91">
        <f t="shared" si="156"/>
        <v>3.6472699999999998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330.69</v>
      </c>
      <c r="E275" s="44">
        <f t="shared" ref="E275:AA275" si="158">$D$11</f>
        <v>330.69</v>
      </c>
      <c r="F275" s="44">
        <f t="shared" si="158"/>
        <v>330.69</v>
      </c>
      <c r="G275" s="44">
        <f t="shared" si="158"/>
        <v>330.69</v>
      </c>
      <c r="H275" s="44">
        <f t="shared" si="158"/>
        <v>330.69</v>
      </c>
      <c r="I275" s="44">
        <f t="shared" si="158"/>
        <v>330.69</v>
      </c>
      <c r="J275" s="44">
        <f t="shared" si="158"/>
        <v>330.69</v>
      </c>
      <c r="K275" s="44">
        <f t="shared" si="158"/>
        <v>330.69</v>
      </c>
      <c r="L275" s="44">
        <f t="shared" si="158"/>
        <v>330.69</v>
      </c>
      <c r="M275" s="44">
        <f t="shared" si="158"/>
        <v>330.69</v>
      </c>
      <c r="N275" s="44">
        <f t="shared" si="158"/>
        <v>330.69</v>
      </c>
      <c r="O275" s="44">
        <f t="shared" si="158"/>
        <v>330.69</v>
      </c>
      <c r="P275" s="44">
        <f t="shared" si="158"/>
        <v>330.69</v>
      </c>
      <c r="Q275" s="44">
        <f t="shared" si="158"/>
        <v>330.69</v>
      </c>
      <c r="R275" s="44">
        <f t="shared" si="158"/>
        <v>330.69</v>
      </c>
      <c r="S275" s="44">
        <f t="shared" si="158"/>
        <v>330.69</v>
      </c>
      <c r="T275" s="44">
        <f t="shared" si="158"/>
        <v>330.69</v>
      </c>
      <c r="U275" s="44">
        <f t="shared" si="158"/>
        <v>330.69</v>
      </c>
      <c r="V275" s="44">
        <f t="shared" si="158"/>
        <v>330.69</v>
      </c>
      <c r="W275" s="44">
        <f t="shared" si="158"/>
        <v>330.69</v>
      </c>
      <c r="X275" s="44">
        <f t="shared" si="158"/>
        <v>330.69</v>
      </c>
      <c r="Y275" s="44">
        <f t="shared" si="158"/>
        <v>330.69</v>
      </c>
      <c r="Z275" s="44">
        <f t="shared" si="158"/>
        <v>330.69</v>
      </c>
      <c r="AA275" s="44">
        <f t="shared" si="158"/>
        <v>330.69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23.07.2023</v>
      </c>
      <c r="C276" s="90" t="s">
        <v>76</v>
      </c>
      <c r="D276" s="91">
        <f>ROUND(((D277+D278+D280+D279)/1000),5)</f>
        <v>3.4632200000000002</v>
      </c>
      <c r="E276" s="91">
        <f>ROUND(((E277+E278+E280+E279)/1000),5)</f>
        <v>3.31541</v>
      </c>
      <c r="F276" s="91">
        <f>ROUND(((F277+F278+F280+F279)/1000),5)</f>
        <v>3.1414800000000001</v>
      </c>
      <c r="G276" s="91">
        <f t="shared" ref="G276:AA276" si="159">ROUND(((G277+G278+G280+G279)/1000),5)</f>
        <v>3.0376500000000002</v>
      </c>
      <c r="H276" s="91">
        <f t="shared" si="159"/>
        <v>2.9871599999999998</v>
      </c>
      <c r="I276" s="91">
        <f t="shared" si="159"/>
        <v>3.0416400000000001</v>
      </c>
      <c r="J276" s="91">
        <f t="shared" si="159"/>
        <v>3.0417299999999998</v>
      </c>
      <c r="K276" s="91">
        <f t="shared" si="159"/>
        <v>3.3379799999999999</v>
      </c>
      <c r="L276" s="91">
        <f t="shared" si="159"/>
        <v>3.5573600000000001</v>
      </c>
      <c r="M276" s="91">
        <f t="shared" si="159"/>
        <v>3.7749899999999998</v>
      </c>
      <c r="N276" s="91">
        <f t="shared" si="159"/>
        <v>3.95804</v>
      </c>
      <c r="O276" s="91">
        <f t="shared" si="159"/>
        <v>3.99614</v>
      </c>
      <c r="P276" s="91">
        <f t="shared" si="159"/>
        <v>4.0013199999999998</v>
      </c>
      <c r="Q276" s="91">
        <f t="shared" si="159"/>
        <v>4.0059899999999997</v>
      </c>
      <c r="R276" s="91">
        <f t="shared" si="159"/>
        <v>4.0056799999999999</v>
      </c>
      <c r="S276" s="91">
        <f t="shared" si="159"/>
        <v>3.99946</v>
      </c>
      <c r="T276" s="91">
        <f t="shared" si="159"/>
        <v>3.95987</v>
      </c>
      <c r="U276" s="91">
        <f t="shared" si="159"/>
        <v>3.9492099999999999</v>
      </c>
      <c r="V276" s="91">
        <f t="shared" si="159"/>
        <v>3.9417800000000001</v>
      </c>
      <c r="W276" s="91">
        <f t="shared" si="159"/>
        <v>3.9331</v>
      </c>
      <c r="X276" s="91">
        <f t="shared" si="159"/>
        <v>3.9388700000000001</v>
      </c>
      <c r="Y276" s="91">
        <f t="shared" si="159"/>
        <v>3.93533</v>
      </c>
      <c r="Z276" s="91">
        <f t="shared" si="159"/>
        <v>3.7571099999999999</v>
      </c>
      <c r="AA276" s="91">
        <f t="shared" si="159"/>
        <v>3.5864400000000001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330.69</v>
      </c>
      <c r="E280" s="44">
        <f t="shared" ref="E280:AA280" si="161">$D$11</f>
        <v>330.69</v>
      </c>
      <c r="F280" s="44">
        <f t="shared" si="161"/>
        <v>330.69</v>
      </c>
      <c r="G280" s="44">
        <f t="shared" si="161"/>
        <v>330.69</v>
      </c>
      <c r="H280" s="44">
        <f t="shared" si="161"/>
        <v>330.69</v>
      </c>
      <c r="I280" s="44">
        <f t="shared" si="161"/>
        <v>330.69</v>
      </c>
      <c r="J280" s="44">
        <f t="shared" si="161"/>
        <v>330.69</v>
      </c>
      <c r="K280" s="44">
        <f t="shared" si="161"/>
        <v>330.69</v>
      </c>
      <c r="L280" s="44">
        <f t="shared" si="161"/>
        <v>330.69</v>
      </c>
      <c r="M280" s="44">
        <f t="shared" si="161"/>
        <v>330.69</v>
      </c>
      <c r="N280" s="44">
        <f t="shared" si="161"/>
        <v>330.69</v>
      </c>
      <c r="O280" s="44">
        <f t="shared" si="161"/>
        <v>330.69</v>
      </c>
      <c r="P280" s="44">
        <f t="shared" si="161"/>
        <v>330.69</v>
      </c>
      <c r="Q280" s="44">
        <f t="shared" si="161"/>
        <v>330.69</v>
      </c>
      <c r="R280" s="44">
        <f t="shared" si="161"/>
        <v>330.69</v>
      </c>
      <c r="S280" s="44">
        <f t="shared" si="161"/>
        <v>330.69</v>
      </c>
      <c r="T280" s="44">
        <f t="shared" si="161"/>
        <v>330.69</v>
      </c>
      <c r="U280" s="44">
        <f t="shared" si="161"/>
        <v>330.69</v>
      </c>
      <c r="V280" s="44">
        <f t="shared" si="161"/>
        <v>330.69</v>
      </c>
      <c r="W280" s="44">
        <f t="shared" si="161"/>
        <v>330.69</v>
      </c>
      <c r="X280" s="44">
        <f t="shared" si="161"/>
        <v>330.69</v>
      </c>
      <c r="Y280" s="44">
        <f t="shared" si="161"/>
        <v>330.69</v>
      </c>
      <c r="Z280" s="44">
        <f t="shared" si="161"/>
        <v>330.69</v>
      </c>
      <c r="AA280" s="44">
        <f t="shared" si="161"/>
        <v>330.69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24.07.2023</v>
      </c>
      <c r="C281" s="90" t="s">
        <v>76</v>
      </c>
      <c r="D281" s="91">
        <f>ROUND(((D282+D283+D285+D284)/1000),5)</f>
        <v>3.3672800000000001</v>
      </c>
      <c r="E281" s="91">
        <f>ROUND(((E282+E283+E285+E284)/1000),5)</f>
        <v>3.2164999999999999</v>
      </c>
      <c r="F281" s="91">
        <f>ROUND(((F282+F283+F285+F284)/1000),5)</f>
        <v>3.1496900000000001</v>
      </c>
      <c r="G281" s="91">
        <f t="shared" ref="G281:AA281" si="162">ROUND(((G282+G283+G285+G284)/1000),5)</f>
        <v>3.0695600000000001</v>
      </c>
      <c r="H281" s="91">
        <f t="shared" si="162"/>
        <v>3.0413199999999998</v>
      </c>
      <c r="I281" s="91">
        <f t="shared" si="162"/>
        <v>3.2100900000000001</v>
      </c>
      <c r="J281" s="91">
        <f t="shared" si="162"/>
        <v>3.4219499999999998</v>
      </c>
      <c r="K281" s="91">
        <f t="shared" si="162"/>
        <v>3.5520999999999998</v>
      </c>
      <c r="L281" s="91">
        <f t="shared" si="162"/>
        <v>3.8885299999999998</v>
      </c>
      <c r="M281" s="91">
        <f t="shared" si="162"/>
        <v>4.1186299999999996</v>
      </c>
      <c r="N281" s="91">
        <f t="shared" si="162"/>
        <v>4.1846100000000002</v>
      </c>
      <c r="O281" s="91">
        <f t="shared" si="162"/>
        <v>4.1908200000000004</v>
      </c>
      <c r="P281" s="91">
        <f t="shared" si="162"/>
        <v>4.1780900000000001</v>
      </c>
      <c r="Q281" s="91">
        <f t="shared" si="162"/>
        <v>4.2216500000000003</v>
      </c>
      <c r="R281" s="91">
        <f t="shared" si="162"/>
        <v>4.2162899999999999</v>
      </c>
      <c r="S281" s="91">
        <f t="shared" si="162"/>
        <v>4.1902600000000003</v>
      </c>
      <c r="T281" s="91">
        <f t="shared" si="162"/>
        <v>4.17624</v>
      </c>
      <c r="U281" s="91">
        <f t="shared" si="162"/>
        <v>4.1552699999999998</v>
      </c>
      <c r="V281" s="91">
        <f t="shared" si="162"/>
        <v>4.1042300000000003</v>
      </c>
      <c r="W281" s="91">
        <f t="shared" si="162"/>
        <v>4.0862800000000004</v>
      </c>
      <c r="X281" s="91">
        <f t="shared" si="162"/>
        <v>4.0285200000000003</v>
      </c>
      <c r="Y281" s="91">
        <f t="shared" si="162"/>
        <v>4.0228299999999999</v>
      </c>
      <c r="Z281" s="91">
        <f t="shared" si="162"/>
        <v>3.7161</v>
      </c>
      <c r="AA281" s="91">
        <f t="shared" si="162"/>
        <v>3.5157500000000002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330.69</v>
      </c>
      <c r="E285" s="44">
        <f t="shared" ref="E285:AA285" si="164">$D$11</f>
        <v>330.69</v>
      </c>
      <c r="F285" s="44">
        <f t="shared" si="164"/>
        <v>330.69</v>
      </c>
      <c r="G285" s="44">
        <f t="shared" si="164"/>
        <v>330.69</v>
      </c>
      <c r="H285" s="44">
        <f t="shared" si="164"/>
        <v>330.69</v>
      </c>
      <c r="I285" s="44">
        <f t="shared" si="164"/>
        <v>330.69</v>
      </c>
      <c r="J285" s="44">
        <f t="shared" si="164"/>
        <v>330.69</v>
      </c>
      <c r="K285" s="44">
        <f t="shared" si="164"/>
        <v>330.69</v>
      </c>
      <c r="L285" s="44">
        <f t="shared" si="164"/>
        <v>330.69</v>
      </c>
      <c r="M285" s="44">
        <f t="shared" si="164"/>
        <v>330.69</v>
      </c>
      <c r="N285" s="44">
        <f t="shared" si="164"/>
        <v>330.69</v>
      </c>
      <c r="O285" s="44">
        <f t="shared" si="164"/>
        <v>330.69</v>
      </c>
      <c r="P285" s="44">
        <f t="shared" si="164"/>
        <v>330.69</v>
      </c>
      <c r="Q285" s="44">
        <f t="shared" si="164"/>
        <v>330.69</v>
      </c>
      <c r="R285" s="44">
        <f t="shared" si="164"/>
        <v>330.69</v>
      </c>
      <c r="S285" s="44">
        <f t="shared" si="164"/>
        <v>330.69</v>
      </c>
      <c r="T285" s="44">
        <f t="shared" si="164"/>
        <v>330.69</v>
      </c>
      <c r="U285" s="44">
        <f t="shared" si="164"/>
        <v>330.69</v>
      </c>
      <c r="V285" s="44">
        <f t="shared" si="164"/>
        <v>330.69</v>
      </c>
      <c r="W285" s="44">
        <f t="shared" si="164"/>
        <v>330.69</v>
      </c>
      <c r="X285" s="44">
        <f t="shared" si="164"/>
        <v>330.69</v>
      </c>
      <c r="Y285" s="44">
        <f t="shared" si="164"/>
        <v>330.69</v>
      </c>
      <c r="Z285" s="44">
        <f t="shared" si="164"/>
        <v>330.69</v>
      </c>
      <c r="AA285" s="44">
        <f t="shared" si="164"/>
        <v>330.69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25.07.2023</v>
      </c>
      <c r="C286" s="90" t="s">
        <v>76</v>
      </c>
      <c r="D286" s="91">
        <f>ROUND(((D287+D288+D290+D289)/1000),5)</f>
        <v>3.2993700000000001</v>
      </c>
      <c r="E286" s="91">
        <f>ROUND(((E287+E288+E290+E289)/1000),5)</f>
        <v>3.15482</v>
      </c>
      <c r="F286" s="91">
        <f>ROUND(((F287+F288+F290+F289)/1000),5)</f>
        <v>3.0098199999999999</v>
      </c>
      <c r="G286" s="91">
        <f t="shared" ref="G286:AA286" si="165">ROUND(((G287+G288+G290+G289)/1000),5)</f>
        <v>2.9513600000000002</v>
      </c>
      <c r="H286" s="91">
        <f t="shared" si="165"/>
        <v>2.9190999999999998</v>
      </c>
      <c r="I286" s="91">
        <f t="shared" si="165"/>
        <v>3.1054599999999999</v>
      </c>
      <c r="J286" s="91">
        <f t="shared" si="165"/>
        <v>3.2216499999999999</v>
      </c>
      <c r="K286" s="91">
        <f t="shared" si="165"/>
        <v>3.51098</v>
      </c>
      <c r="L286" s="91">
        <f t="shared" si="165"/>
        <v>3.6243699999999999</v>
      </c>
      <c r="M286" s="91">
        <f t="shared" si="165"/>
        <v>3.9096700000000002</v>
      </c>
      <c r="N286" s="91">
        <f t="shared" si="165"/>
        <v>3.9762200000000001</v>
      </c>
      <c r="O286" s="91">
        <f t="shared" si="165"/>
        <v>4.1079600000000003</v>
      </c>
      <c r="P286" s="91">
        <f t="shared" si="165"/>
        <v>4.0913599999999999</v>
      </c>
      <c r="Q286" s="91">
        <f t="shared" si="165"/>
        <v>4.1222300000000001</v>
      </c>
      <c r="R286" s="91">
        <f t="shared" si="165"/>
        <v>4.1892100000000001</v>
      </c>
      <c r="S286" s="91">
        <f t="shared" si="165"/>
        <v>4.18743</v>
      </c>
      <c r="T286" s="91">
        <f t="shared" si="165"/>
        <v>4.1848900000000002</v>
      </c>
      <c r="U286" s="91">
        <f t="shared" si="165"/>
        <v>4.1674499999999997</v>
      </c>
      <c r="V286" s="91">
        <f t="shared" si="165"/>
        <v>4.1158099999999997</v>
      </c>
      <c r="W286" s="91">
        <f t="shared" si="165"/>
        <v>3.9818199999999999</v>
      </c>
      <c r="X286" s="91">
        <f t="shared" si="165"/>
        <v>3.81243</v>
      </c>
      <c r="Y286" s="91">
        <f t="shared" si="165"/>
        <v>3.7957999999999998</v>
      </c>
      <c r="Z286" s="91">
        <f t="shared" si="165"/>
        <v>3.6093999999999999</v>
      </c>
      <c r="AA286" s="91">
        <f t="shared" si="165"/>
        <v>3.4713599999999998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330.69</v>
      </c>
      <c r="E290" s="44">
        <f t="shared" ref="E290:AA290" si="167">$D$11</f>
        <v>330.69</v>
      </c>
      <c r="F290" s="44">
        <f t="shared" si="167"/>
        <v>330.69</v>
      </c>
      <c r="G290" s="44">
        <f t="shared" si="167"/>
        <v>330.69</v>
      </c>
      <c r="H290" s="44">
        <f t="shared" si="167"/>
        <v>330.69</v>
      </c>
      <c r="I290" s="44">
        <f t="shared" si="167"/>
        <v>330.69</v>
      </c>
      <c r="J290" s="44">
        <f t="shared" si="167"/>
        <v>330.69</v>
      </c>
      <c r="K290" s="44">
        <f t="shared" si="167"/>
        <v>330.69</v>
      </c>
      <c r="L290" s="44">
        <f t="shared" si="167"/>
        <v>330.69</v>
      </c>
      <c r="M290" s="44">
        <f t="shared" si="167"/>
        <v>330.69</v>
      </c>
      <c r="N290" s="44">
        <f t="shared" si="167"/>
        <v>330.69</v>
      </c>
      <c r="O290" s="44">
        <f t="shared" si="167"/>
        <v>330.69</v>
      </c>
      <c r="P290" s="44">
        <f t="shared" si="167"/>
        <v>330.69</v>
      </c>
      <c r="Q290" s="44">
        <f t="shared" si="167"/>
        <v>330.69</v>
      </c>
      <c r="R290" s="44">
        <f t="shared" si="167"/>
        <v>330.69</v>
      </c>
      <c r="S290" s="44">
        <f t="shared" si="167"/>
        <v>330.69</v>
      </c>
      <c r="T290" s="44">
        <f t="shared" si="167"/>
        <v>330.69</v>
      </c>
      <c r="U290" s="44">
        <f t="shared" si="167"/>
        <v>330.69</v>
      </c>
      <c r="V290" s="44">
        <f t="shared" si="167"/>
        <v>330.69</v>
      </c>
      <c r="W290" s="44">
        <f t="shared" si="167"/>
        <v>330.69</v>
      </c>
      <c r="X290" s="44">
        <f t="shared" si="167"/>
        <v>330.69</v>
      </c>
      <c r="Y290" s="44">
        <f t="shared" si="167"/>
        <v>330.69</v>
      </c>
      <c r="Z290" s="44">
        <f t="shared" si="167"/>
        <v>330.69</v>
      </c>
      <c r="AA290" s="44">
        <f t="shared" si="167"/>
        <v>330.69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26.07.2023</v>
      </c>
      <c r="C291" s="90" t="s">
        <v>76</v>
      </c>
      <c r="D291" s="91">
        <f>ROUND(((D292+D293+D295+D294)/1000),5)</f>
        <v>3.36347</v>
      </c>
      <c r="E291" s="91">
        <f>ROUND(((E292+E293+E295+E294)/1000),5)</f>
        <v>3.2389399999999999</v>
      </c>
      <c r="F291" s="91">
        <f>ROUND(((F292+F293+F295+F294)/1000),5)</f>
        <v>3.1203799999999999</v>
      </c>
      <c r="G291" s="91">
        <f t="shared" ref="G291:AA291" si="168">ROUND(((G292+G293+G295+G294)/1000),5)</f>
        <v>3.0000300000000002</v>
      </c>
      <c r="H291" s="91">
        <f t="shared" si="168"/>
        <v>3.0011000000000001</v>
      </c>
      <c r="I291" s="91">
        <f t="shared" si="168"/>
        <v>3.1747700000000001</v>
      </c>
      <c r="J291" s="91">
        <f t="shared" si="168"/>
        <v>3.2914599999999998</v>
      </c>
      <c r="K291" s="91">
        <f t="shared" si="168"/>
        <v>3.5784199999999999</v>
      </c>
      <c r="L291" s="91">
        <f t="shared" si="168"/>
        <v>3.81311</v>
      </c>
      <c r="M291" s="91">
        <f t="shared" si="168"/>
        <v>4.1853400000000001</v>
      </c>
      <c r="N291" s="91">
        <f t="shared" si="168"/>
        <v>4.2415099999999999</v>
      </c>
      <c r="O291" s="91">
        <f t="shared" si="168"/>
        <v>4.2754899999999996</v>
      </c>
      <c r="P291" s="91">
        <f t="shared" si="168"/>
        <v>4.2429800000000002</v>
      </c>
      <c r="Q291" s="91">
        <f t="shared" si="168"/>
        <v>4.2185800000000002</v>
      </c>
      <c r="R291" s="91">
        <f t="shared" si="168"/>
        <v>4.3337399999999997</v>
      </c>
      <c r="S291" s="91">
        <f t="shared" si="168"/>
        <v>4.2843200000000001</v>
      </c>
      <c r="T291" s="91">
        <f t="shared" si="168"/>
        <v>4.24892</v>
      </c>
      <c r="U291" s="91">
        <f t="shared" si="168"/>
        <v>4.2143600000000001</v>
      </c>
      <c r="V291" s="91">
        <f t="shared" si="168"/>
        <v>4.1776</v>
      </c>
      <c r="W291" s="91">
        <f t="shared" si="168"/>
        <v>4.1478400000000004</v>
      </c>
      <c r="X291" s="91">
        <f t="shared" si="168"/>
        <v>4.0906099999999999</v>
      </c>
      <c r="Y291" s="91">
        <f t="shared" si="168"/>
        <v>3.98468</v>
      </c>
      <c r="Z291" s="91">
        <f t="shared" si="168"/>
        <v>3.8484400000000001</v>
      </c>
      <c r="AA291" s="91">
        <f t="shared" si="168"/>
        <v>3.5312700000000001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330.69</v>
      </c>
      <c r="E295" s="44">
        <f t="shared" ref="E295:AA295" si="170">$D$11</f>
        <v>330.69</v>
      </c>
      <c r="F295" s="44">
        <f t="shared" si="170"/>
        <v>330.69</v>
      </c>
      <c r="G295" s="44">
        <f t="shared" si="170"/>
        <v>330.69</v>
      </c>
      <c r="H295" s="44">
        <f t="shared" si="170"/>
        <v>330.69</v>
      </c>
      <c r="I295" s="44">
        <f t="shared" si="170"/>
        <v>330.69</v>
      </c>
      <c r="J295" s="44">
        <f t="shared" si="170"/>
        <v>330.69</v>
      </c>
      <c r="K295" s="44">
        <f t="shared" si="170"/>
        <v>330.69</v>
      </c>
      <c r="L295" s="44">
        <f t="shared" si="170"/>
        <v>330.69</v>
      </c>
      <c r="M295" s="44">
        <f t="shared" si="170"/>
        <v>330.69</v>
      </c>
      <c r="N295" s="44">
        <f t="shared" si="170"/>
        <v>330.69</v>
      </c>
      <c r="O295" s="44">
        <f t="shared" si="170"/>
        <v>330.69</v>
      </c>
      <c r="P295" s="44">
        <f t="shared" si="170"/>
        <v>330.69</v>
      </c>
      <c r="Q295" s="44">
        <f t="shared" si="170"/>
        <v>330.69</v>
      </c>
      <c r="R295" s="44">
        <f t="shared" si="170"/>
        <v>330.69</v>
      </c>
      <c r="S295" s="44">
        <f t="shared" si="170"/>
        <v>330.69</v>
      </c>
      <c r="T295" s="44">
        <f t="shared" si="170"/>
        <v>330.69</v>
      </c>
      <c r="U295" s="44">
        <f t="shared" si="170"/>
        <v>330.69</v>
      </c>
      <c r="V295" s="44">
        <f t="shared" si="170"/>
        <v>330.69</v>
      </c>
      <c r="W295" s="44">
        <f t="shared" si="170"/>
        <v>330.69</v>
      </c>
      <c r="X295" s="44">
        <f t="shared" si="170"/>
        <v>330.69</v>
      </c>
      <c r="Y295" s="44">
        <f t="shared" si="170"/>
        <v>330.69</v>
      </c>
      <c r="Z295" s="44">
        <f t="shared" si="170"/>
        <v>330.69</v>
      </c>
      <c r="AA295" s="44">
        <f t="shared" si="170"/>
        <v>330.69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27.07.2023</v>
      </c>
      <c r="C296" s="90" t="s">
        <v>76</v>
      </c>
      <c r="D296" s="91">
        <f>ROUND(((D297+D298+D300+D299)/1000),5)</f>
        <v>3.3584000000000001</v>
      </c>
      <c r="E296" s="91">
        <f>ROUND(((E297+E298+E300+E299)/1000),5)</f>
        <v>3.1776499999999999</v>
      </c>
      <c r="F296" s="91">
        <f>ROUND(((F297+F298+F300+F299)/1000),5)</f>
        <v>3.0222500000000001</v>
      </c>
      <c r="G296" s="91">
        <f t="shared" ref="G296:AA296" si="171">ROUND(((G297+G298+G300+G299)/1000),5)</f>
        <v>2.9031400000000001</v>
      </c>
      <c r="H296" s="91">
        <f t="shared" si="171"/>
        <v>2.8743099999999999</v>
      </c>
      <c r="I296" s="91">
        <f t="shared" si="171"/>
        <v>3.1129199999999999</v>
      </c>
      <c r="J296" s="91">
        <f t="shared" si="171"/>
        <v>3.3817499999999998</v>
      </c>
      <c r="K296" s="91">
        <f t="shared" si="171"/>
        <v>3.5227900000000001</v>
      </c>
      <c r="L296" s="91">
        <f t="shared" si="171"/>
        <v>3.9369900000000002</v>
      </c>
      <c r="M296" s="91">
        <f t="shared" si="171"/>
        <v>4.19747</v>
      </c>
      <c r="N296" s="91">
        <f t="shared" si="171"/>
        <v>4.2052199999999997</v>
      </c>
      <c r="O296" s="91">
        <f t="shared" si="171"/>
        <v>4.2123799999999996</v>
      </c>
      <c r="P296" s="91">
        <f t="shared" si="171"/>
        <v>4.1994699999999998</v>
      </c>
      <c r="Q296" s="91">
        <f t="shared" si="171"/>
        <v>4.21272</v>
      </c>
      <c r="R296" s="91">
        <f t="shared" si="171"/>
        <v>4.2246699999999997</v>
      </c>
      <c r="S296" s="91">
        <f t="shared" si="171"/>
        <v>4.2117300000000002</v>
      </c>
      <c r="T296" s="91">
        <f t="shared" si="171"/>
        <v>4.2340099999999996</v>
      </c>
      <c r="U296" s="91">
        <f t="shared" si="171"/>
        <v>4.2146499999999998</v>
      </c>
      <c r="V296" s="91">
        <f t="shared" si="171"/>
        <v>4.1853400000000001</v>
      </c>
      <c r="W296" s="91">
        <f t="shared" si="171"/>
        <v>4.1328300000000002</v>
      </c>
      <c r="X296" s="91">
        <f t="shared" si="171"/>
        <v>4.0426500000000001</v>
      </c>
      <c r="Y296" s="91">
        <f t="shared" si="171"/>
        <v>3.9878399999999998</v>
      </c>
      <c r="Z296" s="91">
        <f t="shared" si="171"/>
        <v>3.8150400000000002</v>
      </c>
      <c r="AA296" s="91">
        <f t="shared" si="171"/>
        <v>3.5102799999999998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330.69</v>
      </c>
      <c r="E300" s="44">
        <f t="shared" ref="E300:AA300" si="173">$D$11</f>
        <v>330.69</v>
      </c>
      <c r="F300" s="44">
        <f t="shared" si="173"/>
        <v>330.69</v>
      </c>
      <c r="G300" s="44">
        <f t="shared" si="173"/>
        <v>330.69</v>
      </c>
      <c r="H300" s="44">
        <f t="shared" si="173"/>
        <v>330.69</v>
      </c>
      <c r="I300" s="44">
        <f t="shared" si="173"/>
        <v>330.69</v>
      </c>
      <c r="J300" s="44">
        <f t="shared" si="173"/>
        <v>330.69</v>
      </c>
      <c r="K300" s="44">
        <f t="shared" si="173"/>
        <v>330.69</v>
      </c>
      <c r="L300" s="44">
        <f t="shared" si="173"/>
        <v>330.69</v>
      </c>
      <c r="M300" s="44">
        <f t="shared" si="173"/>
        <v>330.69</v>
      </c>
      <c r="N300" s="44">
        <f t="shared" si="173"/>
        <v>330.69</v>
      </c>
      <c r="O300" s="44">
        <f t="shared" si="173"/>
        <v>330.69</v>
      </c>
      <c r="P300" s="44">
        <f t="shared" si="173"/>
        <v>330.69</v>
      </c>
      <c r="Q300" s="44">
        <f t="shared" si="173"/>
        <v>330.69</v>
      </c>
      <c r="R300" s="44">
        <f t="shared" si="173"/>
        <v>330.69</v>
      </c>
      <c r="S300" s="44">
        <f t="shared" si="173"/>
        <v>330.69</v>
      </c>
      <c r="T300" s="44">
        <f t="shared" si="173"/>
        <v>330.69</v>
      </c>
      <c r="U300" s="44">
        <f t="shared" si="173"/>
        <v>330.69</v>
      </c>
      <c r="V300" s="44">
        <f t="shared" si="173"/>
        <v>330.69</v>
      </c>
      <c r="W300" s="44">
        <f t="shared" si="173"/>
        <v>330.69</v>
      </c>
      <c r="X300" s="44">
        <f t="shared" si="173"/>
        <v>330.69</v>
      </c>
      <c r="Y300" s="44">
        <f t="shared" si="173"/>
        <v>330.69</v>
      </c>
      <c r="Z300" s="44">
        <f t="shared" si="173"/>
        <v>330.69</v>
      </c>
      <c r="AA300" s="44">
        <f t="shared" si="173"/>
        <v>330.69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28.07.2023</v>
      </c>
      <c r="C301" s="90" t="s">
        <v>76</v>
      </c>
      <c r="D301" s="91">
        <f>ROUND(((D302+D303+D305+D304)/1000),5)</f>
        <v>3.2986800000000001</v>
      </c>
      <c r="E301" s="91">
        <f>ROUND(((E302+E303+E305+E304)/1000),5)</f>
        <v>3.1201599999999998</v>
      </c>
      <c r="F301" s="91">
        <f>ROUND(((F302+F303+F305+F304)/1000),5)</f>
        <v>2.97106</v>
      </c>
      <c r="G301" s="91">
        <f t="shared" ref="G301:AA301" si="174">ROUND(((G302+G303+G305+G304)/1000),5)</f>
        <v>2.90238</v>
      </c>
      <c r="H301" s="91">
        <f t="shared" si="174"/>
        <v>2.8856600000000001</v>
      </c>
      <c r="I301" s="91">
        <f t="shared" si="174"/>
        <v>3.1041099999999999</v>
      </c>
      <c r="J301" s="91">
        <f t="shared" si="174"/>
        <v>3.32395</v>
      </c>
      <c r="K301" s="91">
        <f t="shared" si="174"/>
        <v>3.5442800000000001</v>
      </c>
      <c r="L301" s="91">
        <f t="shared" si="174"/>
        <v>3.79366</v>
      </c>
      <c r="M301" s="91">
        <f t="shared" si="174"/>
        <v>4.2118000000000002</v>
      </c>
      <c r="N301" s="91">
        <f t="shared" si="174"/>
        <v>4.2219199999999999</v>
      </c>
      <c r="O301" s="91">
        <f t="shared" si="174"/>
        <v>4.2323500000000003</v>
      </c>
      <c r="P301" s="91">
        <f t="shared" si="174"/>
        <v>4.2362000000000002</v>
      </c>
      <c r="Q301" s="91">
        <f t="shared" si="174"/>
        <v>4.2267999999999999</v>
      </c>
      <c r="R301" s="91">
        <f t="shared" si="174"/>
        <v>4.3054300000000003</v>
      </c>
      <c r="S301" s="91">
        <f t="shared" si="174"/>
        <v>4.2250199999999998</v>
      </c>
      <c r="T301" s="91">
        <f t="shared" si="174"/>
        <v>4.2410199999999998</v>
      </c>
      <c r="U301" s="91">
        <f t="shared" si="174"/>
        <v>4.2199299999999997</v>
      </c>
      <c r="V301" s="91">
        <f t="shared" si="174"/>
        <v>4.1950099999999999</v>
      </c>
      <c r="W301" s="91">
        <f t="shared" si="174"/>
        <v>4.15212</v>
      </c>
      <c r="X301" s="91">
        <f t="shared" si="174"/>
        <v>4.1133499999999996</v>
      </c>
      <c r="Y301" s="91">
        <f t="shared" si="174"/>
        <v>4.0984499999999997</v>
      </c>
      <c r="Z301" s="91">
        <f t="shared" si="174"/>
        <v>3.8287499999999999</v>
      </c>
      <c r="AA301" s="91">
        <f t="shared" si="174"/>
        <v>3.6484700000000001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330.69</v>
      </c>
      <c r="E305" s="44">
        <f t="shared" ref="E305:AA305" si="176">$D$11</f>
        <v>330.69</v>
      </c>
      <c r="F305" s="44">
        <f t="shared" si="176"/>
        <v>330.69</v>
      </c>
      <c r="G305" s="44">
        <f t="shared" si="176"/>
        <v>330.69</v>
      </c>
      <c r="H305" s="44">
        <f t="shared" si="176"/>
        <v>330.69</v>
      </c>
      <c r="I305" s="44">
        <f t="shared" si="176"/>
        <v>330.69</v>
      </c>
      <c r="J305" s="44">
        <f t="shared" si="176"/>
        <v>330.69</v>
      </c>
      <c r="K305" s="44">
        <f t="shared" si="176"/>
        <v>330.69</v>
      </c>
      <c r="L305" s="44">
        <f t="shared" si="176"/>
        <v>330.69</v>
      </c>
      <c r="M305" s="44">
        <f t="shared" si="176"/>
        <v>330.69</v>
      </c>
      <c r="N305" s="44">
        <f t="shared" si="176"/>
        <v>330.69</v>
      </c>
      <c r="O305" s="44">
        <f t="shared" si="176"/>
        <v>330.69</v>
      </c>
      <c r="P305" s="44">
        <f t="shared" si="176"/>
        <v>330.69</v>
      </c>
      <c r="Q305" s="44">
        <f t="shared" si="176"/>
        <v>330.69</v>
      </c>
      <c r="R305" s="44">
        <f t="shared" si="176"/>
        <v>330.69</v>
      </c>
      <c r="S305" s="44">
        <f t="shared" si="176"/>
        <v>330.69</v>
      </c>
      <c r="T305" s="44">
        <f t="shared" si="176"/>
        <v>330.69</v>
      </c>
      <c r="U305" s="44">
        <f t="shared" si="176"/>
        <v>330.69</v>
      </c>
      <c r="V305" s="44">
        <f t="shared" si="176"/>
        <v>330.69</v>
      </c>
      <c r="W305" s="44">
        <f t="shared" si="176"/>
        <v>330.69</v>
      </c>
      <c r="X305" s="44">
        <f t="shared" si="176"/>
        <v>330.69</v>
      </c>
      <c r="Y305" s="44">
        <f t="shared" si="176"/>
        <v>330.69</v>
      </c>
      <c r="Z305" s="44">
        <f t="shared" si="176"/>
        <v>330.69</v>
      </c>
      <c r="AA305" s="44">
        <f t="shared" si="176"/>
        <v>330.69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29.07.2023</v>
      </c>
      <c r="C306" s="90" t="s">
        <v>76</v>
      </c>
      <c r="D306" s="91">
        <f>ROUND(((D307+D308+D310+D309)/1000),5)</f>
        <v>3.4043700000000001</v>
      </c>
      <c r="E306" s="91">
        <f>ROUND(((E307+E308+E310+E309)/1000),5)</f>
        <v>3.2496100000000001</v>
      </c>
      <c r="F306" s="91">
        <f>ROUND(((F307+F308+F310+F309)/1000),5)</f>
        <v>3.1490399999999998</v>
      </c>
      <c r="G306" s="91">
        <f t="shared" ref="G306:AA306" si="177">ROUND(((G307+G308+G310+G309)/1000),5)</f>
        <v>3.04949</v>
      </c>
      <c r="H306" s="91">
        <f t="shared" si="177"/>
        <v>3.0143499999999999</v>
      </c>
      <c r="I306" s="91">
        <f t="shared" si="177"/>
        <v>3.1091000000000002</v>
      </c>
      <c r="J306" s="91">
        <f t="shared" si="177"/>
        <v>3.10778</v>
      </c>
      <c r="K306" s="91">
        <f t="shared" si="177"/>
        <v>3.49092</v>
      </c>
      <c r="L306" s="91">
        <f t="shared" si="177"/>
        <v>3.60894</v>
      </c>
      <c r="M306" s="91">
        <f t="shared" si="177"/>
        <v>3.9394200000000001</v>
      </c>
      <c r="N306" s="91">
        <f t="shared" si="177"/>
        <v>4.1271399999999998</v>
      </c>
      <c r="O306" s="91">
        <f t="shared" si="177"/>
        <v>4.1522699999999997</v>
      </c>
      <c r="P306" s="91">
        <f t="shared" si="177"/>
        <v>4.1448</v>
      </c>
      <c r="Q306" s="91">
        <f t="shared" si="177"/>
        <v>4.1473199999999997</v>
      </c>
      <c r="R306" s="91">
        <f t="shared" si="177"/>
        <v>4.1376600000000003</v>
      </c>
      <c r="S306" s="91">
        <f t="shared" si="177"/>
        <v>4.0881400000000001</v>
      </c>
      <c r="T306" s="91">
        <f t="shared" si="177"/>
        <v>4.0667499999999999</v>
      </c>
      <c r="U306" s="91">
        <f t="shared" si="177"/>
        <v>4.0459500000000004</v>
      </c>
      <c r="V306" s="91">
        <f t="shared" si="177"/>
        <v>4.04277</v>
      </c>
      <c r="W306" s="91">
        <f t="shared" si="177"/>
        <v>3.93329</v>
      </c>
      <c r="X306" s="91">
        <f t="shared" si="177"/>
        <v>3.9240599999999999</v>
      </c>
      <c r="Y306" s="91">
        <f t="shared" si="177"/>
        <v>3.9100799999999998</v>
      </c>
      <c r="Z306" s="91">
        <f t="shared" si="177"/>
        <v>3.8132299999999999</v>
      </c>
      <c r="AA306" s="91">
        <f t="shared" si="177"/>
        <v>3.6267299999999998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330.69</v>
      </c>
      <c r="E310" s="44">
        <f t="shared" ref="E310:AA310" si="179">$D$11</f>
        <v>330.69</v>
      </c>
      <c r="F310" s="44">
        <f t="shared" si="179"/>
        <v>330.69</v>
      </c>
      <c r="G310" s="44">
        <f t="shared" si="179"/>
        <v>330.69</v>
      </c>
      <c r="H310" s="44">
        <f t="shared" si="179"/>
        <v>330.69</v>
      </c>
      <c r="I310" s="44">
        <f t="shared" si="179"/>
        <v>330.69</v>
      </c>
      <c r="J310" s="44">
        <f t="shared" si="179"/>
        <v>330.69</v>
      </c>
      <c r="K310" s="44">
        <f t="shared" si="179"/>
        <v>330.69</v>
      </c>
      <c r="L310" s="44">
        <f t="shared" si="179"/>
        <v>330.69</v>
      </c>
      <c r="M310" s="44">
        <f t="shared" si="179"/>
        <v>330.69</v>
      </c>
      <c r="N310" s="44">
        <f t="shared" si="179"/>
        <v>330.69</v>
      </c>
      <c r="O310" s="44">
        <f t="shared" si="179"/>
        <v>330.69</v>
      </c>
      <c r="P310" s="44">
        <f t="shared" si="179"/>
        <v>330.69</v>
      </c>
      <c r="Q310" s="44">
        <f t="shared" si="179"/>
        <v>330.69</v>
      </c>
      <c r="R310" s="44">
        <f t="shared" si="179"/>
        <v>330.69</v>
      </c>
      <c r="S310" s="44">
        <f t="shared" si="179"/>
        <v>330.69</v>
      </c>
      <c r="T310" s="44">
        <f t="shared" si="179"/>
        <v>330.69</v>
      </c>
      <c r="U310" s="44">
        <f t="shared" si="179"/>
        <v>330.69</v>
      </c>
      <c r="V310" s="44">
        <f t="shared" si="179"/>
        <v>330.69</v>
      </c>
      <c r="W310" s="44">
        <f t="shared" si="179"/>
        <v>330.69</v>
      </c>
      <c r="X310" s="44">
        <f t="shared" si="179"/>
        <v>330.69</v>
      </c>
      <c r="Y310" s="44">
        <f t="shared" si="179"/>
        <v>330.69</v>
      </c>
      <c r="Z310" s="44">
        <f t="shared" si="179"/>
        <v>330.69</v>
      </c>
      <c r="AA310" s="44">
        <f t="shared" si="179"/>
        <v>330.69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30.07.2023</v>
      </c>
      <c r="C311" s="90" t="s">
        <v>76</v>
      </c>
      <c r="D311" s="91">
        <f>ROUND(((D312+D313+D315+D314)/1000),5)</f>
        <v>3.4664199999999998</v>
      </c>
      <c r="E311" s="91">
        <f>ROUND(((E312+E313+E315+E314)/1000),5)</f>
        <v>3.2783899999999999</v>
      </c>
      <c r="F311" s="91">
        <f>ROUND(((F312+F313+F315+F314)/1000),5)</f>
        <v>3.1640700000000002</v>
      </c>
      <c r="G311" s="91">
        <f t="shared" ref="G311:AA311" si="180">ROUND(((G312+G313+G315+G314)/1000),5)</f>
        <v>3.1056400000000002</v>
      </c>
      <c r="H311" s="91">
        <f t="shared" si="180"/>
        <v>3.05511</v>
      </c>
      <c r="I311" s="91">
        <f t="shared" si="180"/>
        <v>3.07795</v>
      </c>
      <c r="J311" s="91">
        <f t="shared" si="180"/>
        <v>3.1035200000000001</v>
      </c>
      <c r="K311" s="91">
        <f t="shared" si="180"/>
        <v>3.4150200000000002</v>
      </c>
      <c r="L311" s="91">
        <f t="shared" si="180"/>
        <v>3.5993400000000002</v>
      </c>
      <c r="M311" s="91">
        <f t="shared" si="180"/>
        <v>3.9593799999999999</v>
      </c>
      <c r="N311" s="91">
        <f t="shared" si="180"/>
        <v>4.0807700000000002</v>
      </c>
      <c r="O311" s="91">
        <f t="shared" si="180"/>
        <v>4.1252199999999997</v>
      </c>
      <c r="P311" s="91">
        <f t="shared" si="180"/>
        <v>4.1147900000000002</v>
      </c>
      <c r="Q311" s="91">
        <f t="shared" si="180"/>
        <v>4.1201499999999998</v>
      </c>
      <c r="R311" s="91">
        <f t="shared" si="180"/>
        <v>4.1200999999999999</v>
      </c>
      <c r="S311" s="91">
        <f t="shared" si="180"/>
        <v>4.1214399999999998</v>
      </c>
      <c r="T311" s="91">
        <f t="shared" si="180"/>
        <v>4.1218599999999999</v>
      </c>
      <c r="U311" s="91">
        <f t="shared" si="180"/>
        <v>4.0794100000000002</v>
      </c>
      <c r="V311" s="91">
        <f t="shared" si="180"/>
        <v>4.0881600000000002</v>
      </c>
      <c r="W311" s="91">
        <f t="shared" si="180"/>
        <v>4.0637400000000001</v>
      </c>
      <c r="X311" s="91">
        <f t="shared" si="180"/>
        <v>4.0485499999999996</v>
      </c>
      <c r="Y311" s="91">
        <f t="shared" si="180"/>
        <v>4.0217999999999998</v>
      </c>
      <c r="Z311" s="91">
        <f t="shared" si="180"/>
        <v>3.9162400000000002</v>
      </c>
      <c r="AA311" s="91">
        <f t="shared" si="180"/>
        <v>3.6657999999999999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330.69</v>
      </c>
      <c r="E315" s="44">
        <f t="shared" ref="E315:AA315" si="182">$D$11</f>
        <v>330.69</v>
      </c>
      <c r="F315" s="44">
        <f t="shared" si="182"/>
        <v>330.69</v>
      </c>
      <c r="G315" s="44">
        <f t="shared" si="182"/>
        <v>330.69</v>
      </c>
      <c r="H315" s="44">
        <f t="shared" si="182"/>
        <v>330.69</v>
      </c>
      <c r="I315" s="44">
        <f t="shared" si="182"/>
        <v>330.69</v>
      </c>
      <c r="J315" s="44">
        <f t="shared" si="182"/>
        <v>330.69</v>
      </c>
      <c r="K315" s="44">
        <f t="shared" si="182"/>
        <v>330.69</v>
      </c>
      <c r="L315" s="44">
        <f t="shared" si="182"/>
        <v>330.69</v>
      </c>
      <c r="M315" s="44">
        <f t="shared" si="182"/>
        <v>330.69</v>
      </c>
      <c r="N315" s="44">
        <f t="shared" si="182"/>
        <v>330.69</v>
      </c>
      <c r="O315" s="44">
        <f t="shared" si="182"/>
        <v>330.69</v>
      </c>
      <c r="P315" s="44">
        <f t="shared" si="182"/>
        <v>330.69</v>
      </c>
      <c r="Q315" s="44">
        <f t="shared" si="182"/>
        <v>330.69</v>
      </c>
      <c r="R315" s="44">
        <f t="shared" si="182"/>
        <v>330.69</v>
      </c>
      <c r="S315" s="44">
        <f t="shared" si="182"/>
        <v>330.69</v>
      </c>
      <c r="T315" s="44">
        <f t="shared" si="182"/>
        <v>330.69</v>
      </c>
      <c r="U315" s="44">
        <f t="shared" si="182"/>
        <v>330.69</v>
      </c>
      <c r="V315" s="44">
        <f t="shared" si="182"/>
        <v>330.69</v>
      </c>
      <c r="W315" s="44">
        <f t="shared" si="182"/>
        <v>330.69</v>
      </c>
      <c r="X315" s="44">
        <f t="shared" si="182"/>
        <v>330.69</v>
      </c>
      <c r="Y315" s="44">
        <f t="shared" si="182"/>
        <v>330.69</v>
      </c>
      <c r="Z315" s="44">
        <f t="shared" si="182"/>
        <v>330.69</v>
      </c>
      <c r="AA315" s="44">
        <f t="shared" si="182"/>
        <v>330.69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31.07.2023</v>
      </c>
      <c r="C316" s="90" t="s">
        <v>76</v>
      </c>
      <c r="D316" s="91">
        <f>ROUND(((D317+D318+D320+D319)/1000),5)</f>
        <v>3.4176899999999999</v>
      </c>
      <c r="E316" s="91">
        <f>ROUND(((E317+E318+E320+E319)/1000),5)</f>
        <v>3.2444299999999999</v>
      </c>
      <c r="F316" s="91">
        <f>ROUND(((F317+F318+F320+F319)/1000),5)</f>
        <v>3.15137</v>
      </c>
      <c r="G316" s="91">
        <f t="shared" ref="G316:AA316" si="183">ROUND(((G317+G318+G320+G319)/1000),5)</f>
        <v>3.1221999999999999</v>
      </c>
      <c r="H316" s="91">
        <f t="shared" si="183"/>
        <v>3.1175000000000002</v>
      </c>
      <c r="I316" s="91">
        <f t="shared" si="183"/>
        <v>3.1670699999999998</v>
      </c>
      <c r="J316" s="91">
        <f t="shared" si="183"/>
        <v>3.4013100000000001</v>
      </c>
      <c r="K316" s="91">
        <f t="shared" si="183"/>
        <v>3.6324299999999998</v>
      </c>
      <c r="L316" s="91">
        <f t="shared" si="183"/>
        <v>3.8930500000000001</v>
      </c>
      <c r="M316" s="91">
        <f t="shared" si="183"/>
        <v>3.9916399999999999</v>
      </c>
      <c r="N316" s="91">
        <f t="shared" si="183"/>
        <v>4.0901100000000001</v>
      </c>
      <c r="O316" s="91">
        <f t="shared" si="183"/>
        <v>4.1461399999999999</v>
      </c>
      <c r="P316" s="91">
        <f t="shared" si="183"/>
        <v>4.1245200000000004</v>
      </c>
      <c r="Q316" s="91">
        <f t="shared" si="183"/>
        <v>4.0460799999999999</v>
      </c>
      <c r="R316" s="91">
        <f t="shared" si="183"/>
        <v>4.2024600000000003</v>
      </c>
      <c r="S316" s="91">
        <f t="shared" si="183"/>
        <v>4.1921400000000002</v>
      </c>
      <c r="T316" s="91">
        <f t="shared" si="183"/>
        <v>4.1843000000000004</v>
      </c>
      <c r="U316" s="91">
        <f t="shared" si="183"/>
        <v>4.1327100000000003</v>
      </c>
      <c r="V316" s="91">
        <f t="shared" si="183"/>
        <v>4.0774699999999999</v>
      </c>
      <c r="W316" s="91">
        <f t="shared" si="183"/>
        <v>4.0203300000000004</v>
      </c>
      <c r="X316" s="91">
        <f t="shared" si="183"/>
        <v>3.9826100000000002</v>
      </c>
      <c r="Y316" s="91">
        <f t="shared" si="183"/>
        <v>3.9591599999999998</v>
      </c>
      <c r="Z316" s="91">
        <f t="shared" si="183"/>
        <v>3.6558199999999998</v>
      </c>
      <c r="AA316" s="91">
        <f t="shared" si="183"/>
        <v>3.47681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330.69</v>
      </c>
      <c r="E320" s="44">
        <f t="shared" ref="E320:AA320" si="185">$D$11</f>
        <v>330.69</v>
      </c>
      <c r="F320" s="44">
        <f t="shared" si="185"/>
        <v>330.69</v>
      </c>
      <c r="G320" s="44">
        <f t="shared" si="185"/>
        <v>330.69</v>
      </c>
      <c r="H320" s="44">
        <f t="shared" si="185"/>
        <v>330.69</v>
      </c>
      <c r="I320" s="44">
        <f t="shared" si="185"/>
        <v>330.69</v>
      </c>
      <c r="J320" s="44">
        <f t="shared" si="185"/>
        <v>330.69</v>
      </c>
      <c r="K320" s="44">
        <f t="shared" si="185"/>
        <v>330.69</v>
      </c>
      <c r="L320" s="44">
        <f t="shared" si="185"/>
        <v>330.69</v>
      </c>
      <c r="M320" s="44">
        <f t="shared" si="185"/>
        <v>330.69</v>
      </c>
      <c r="N320" s="44">
        <f t="shared" si="185"/>
        <v>330.69</v>
      </c>
      <c r="O320" s="44">
        <f t="shared" si="185"/>
        <v>330.69</v>
      </c>
      <c r="P320" s="44">
        <f t="shared" si="185"/>
        <v>330.69</v>
      </c>
      <c r="Q320" s="44">
        <f t="shared" si="185"/>
        <v>330.69</v>
      </c>
      <c r="R320" s="44">
        <f t="shared" si="185"/>
        <v>330.69</v>
      </c>
      <c r="S320" s="44">
        <f t="shared" si="185"/>
        <v>330.69</v>
      </c>
      <c r="T320" s="44">
        <f t="shared" si="185"/>
        <v>330.69</v>
      </c>
      <c r="U320" s="44">
        <f t="shared" si="185"/>
        <v>330.69</v>
      </c>
      <c r="V320" s="44">
        <f t="shared" si="185"/>
        <v>330.69</v>
      </c>
      <c r="W320" s="44">
        <f t="shared" si="185"/>
        <v>330.69</v>
      </c>
      <c r="X320" s="44">
        <f t="shared" si="185"/>
        <v>330.69</v>
      </c>
      <c r="Y320" s="44">
        <f t="shared" si="185"/>
        <v>330.69</v>
      </c>
      <c r="Z320" s="44">
        <f t="shared" si="185"/>
        <v>330.69</v>
      </c>
      <c r="AA320" s="44">
        <f t="shared" si="185"/>
        <v>330.69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01.07.2023</v>
      </c>
      <c r="C325" s="90" t="s">
        <v>76</v>
      </c>
      <c r="D325" s="91">
        <f>ROUND(((D326+D327+D329+D328)/1000),5)</f>
        <v>4.0333500000000004</v>
      </c>
      <c r="E325" s="91">
        <f>ROUND(((E326+E327+E329+E328)/1000),5)</f>
        <v>3.8462900000000002</v>
      </c>
      <c r="F325" s="91">
        <f>ROUND(((F326+F327+F329+F328)/1000),5)</f>
        <v>3.7254299999999998</v>
      </c>
      <c r="G325" s="91">
        <f t="shared" ref="G325:AA325" si="186">ROUND(((G326+G327+G329+G328)/1000),5)</f>
        <v>3.6151800000000001</v>
      </c>
      <c r="H325" s="91">
        <f t="shared" si="186"/>
        <v>3.5642200000000002</v>
      </c>
      <c r="I325" s="91">
        <f t="shared" si="186"/>
        <v>3.6091500000000001</v>
      </c>
      <c r="J325" s="91">
        <f t="shared" si="186"/>
        <v>3.66865</v>
      </c>
      <c r="K325" s="91">
        <f t="shared" si="186"/>
        <v>3.98841</v>
      </c>
      <c r="L325" s="91">
        <f t="shared" si="186"/>
        <v>4.1381899999999998</v>
      </c>
      <c r="M325" s="91">
        <f t="shared" si="186"/>
        <v>4.3795099999999998</v>
      </c>
      <c r="N325" s="91">
        <f t="shared" si="186"/>
        <v>4.4459999999999997</v>
      </c>
      <c r="O325" s="91">
        <f t="shared" si="186"/>
        <v>4.6404800000000002</v>
      </c>
      <c r="P325" s="91">
        <f t="shared" si="186"/>
        <v>4.6402700000000001</v>
      </c>
      <c r="Q325" s="91">
        <f t="shared" si="186"/>
        <v>4.6411899999999999</v>
      </c>
      <c r="R325" s="91">
        <f t="shared" si="186"/>
        <v>4.6410600000000004</v>
      </c>
      <c r="S325" s="91">
        <f t="shared" si="186"/>
        <v>4.6396499999999996</v>
      </c>
      <c r="T325" s="91">
        <f t="shared" si="186"/>
        <v>4.4208999999999996</v>
      </c>
      <c r="U325" s="91">
        <f t="shared" si="186"/>
        <v>4.2946499999999999</v>
      </c>
      <c r="V325" s="91">
        <f t="shared" si="186"/>
        <v>4.2281000000000004</v>
      </c>
      <c r="W325" s="91">
        <f t="shared" si="186"/>
        <v>4.1802599999999996</v>
      </c>
      <c r="X325" s="91">
        <f t="shared" si="186"/>
        <v>4.18079</v>
      </c>
      <c r="Y325" s="91">
        <f t="shared" si="186"/>
        <v>4.2589300000000003</v>
      </c>
      <c r="Z325" s="91">
        <f t="shared" si="186"/>
        <v>4.1774500000000003</v>
      </c>
      <c r="AA325" s="91">
        <f t="shared" si="186"/>
        <v>4.0498599999999998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330.69</v>
      </c>
      <c r="E329" s="44">
        <f t="shared" ref="E329:AA329" si="188">$D$11</f>
        <v>330.69</v>
      </c>
      <c r="F329" s="44">
        <f t="shared" si="188"/>
        <v>330.69</v>
      </c>
      <c r="G329" s="44">
        <f t="shared" si="188"/>
        <v>330.69</v>
      </c>
      <c r="H329" s="44">
        <f t="shared" si="188"/>
        <v>330.69</v>
      </c>
      <c r="I329" s="44">
        <f t="shared" si="188"/>
        <v>330.69</v>
      </c>
      <c r="J329" s="44">
        <f t="shared" si="188"/>
        <v>330.69</v>
      </c>
      <c r="K329" s="44">
        <f t="shared" si="188"/>
        <v>330.69</v>
      </c>
      <c r="L329" s="44">
        <f t="shared" si="188"/>
        <v>330.69</v>
      </c>
      <c r="M329" s="44">
        <f t="shared" si="188"/>
        <v>330.69</v>
      </c>
      <c r="N329" s="44">
        <f t="shared" si="188"/>
        <v>330.69</v>
      </c>
      <c r="O329" s="44">
        <f t="shared" si="188"/>
        <v>330.69</v>
      </c>
      <c r="P329" s="44">
        <f t="shared" si="188"/>
        <v>330.69</v>
      </c>
      <c r="Q329" s="44">
        <f t="shared" si="188"/>
        <v>330.69</v>
      </c>
      <c r="R329" s="44">
        <f t="shared" si="188"/>
        <v>330.69</v>
      </c>
      <c r="S329" s="44">
        <f t="shared" si="188"/>
        <v>330.69</v>
      </c>
      <c r="T329" s="44">
        <f t="shared" si="188"/>
        <v>330.69</v>
      </c>
      <c r="U329" s="44">
        <f t="shared" si="188"/>
        <v>330.69</v>
      </c>
      <c r="V329" s="44">
        <f t="shared" si="188"/>
        <v>330.69</v>
      </c>
      <c r="W329" s="44">
        <f t="shared" si="188"/>
        <v>330.69</v>
      </c>
      <c r="X329" s="44">
        <f t="shared" si="188"/>
        <v>330.69</v>
      </c>
      <c r="Y329" s="44">
        <f t="shared" si="188"/>
        <v>330.69</v>
      </c>
      <c r="Z329" s="44">
        <f t="shared" si="188"/>
        <v>330.69</v>
      </c>
      <c r="AA329" s="44">
        <f t="shared" si="188"/>
        <v>330.69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02.07.2023</v>
      </c>
      <c r="C330" s="90" t="s">
        <v>76</v>
      </c>
      <c r="D330" s="91">
        <f>ROUND(((D331+D332+D334+D333)/1000),5)</f>
        <v>3.8819499999999998</v>
      </c>
      <c r="E330" s="91">
        <f>ROUND(((E331+E332+E334+E333)/1000),5)</f>
        <v>3.6703999999999999</v>
      </c>
      <c r="F330" s="91">
        <f>ROUND(((F331+F332+F334+F333)/1000),5)</f>
        <v>3.54434</v>
      </c>
      <c r="G330" s="91">
        <f t="shared" ref="G330:AA330" si="189">ROUND(((G331+G332+G334+G333)/1000),5)</f>
        <v>3.4809299999999999</v>
      </c>
      <c r="H330" s="91">
        <f t="shared" si="189"/>
        <v>3.41255</v>
      </c>
      <c r="I330" s="91">
        <f t="shared" si="189"/>
        <v>3.42597</v>
      </c>
      <c r="J330" s="91">
        <f t="shared" si="189"/>
        <v>3.38571</v>
      </c>
      <c r="K330" s="91">
        <f t="shared" si="189"/>
        <v>3.6489699999999998</v>
      </c>
      <c r="L330" s="91">
        <f t="shared" si="189"/>
        <v>4.0231700000000004</v>
      </c>
      <c r="M330" s="91">
        <f t="shared" si="189"/>
        <v>4.2379100000000003</v>
      </c>
      <c r="N330" s="91">
        <f t="shared" si="189"/>
        <v>4.3785800000000004</v>
      </c>
      <c r="O330" s="91">
        <f t="shared" si="189"/>
        <v>4.3959400000000004</v>
      </c>
      <c r="P330" s="91">
        <f t="shared" si="189"/>
        <v>4.4024799999999997</v>
      </c>
      <c r="Q330" s="91">
        <f t="shared" si="189"/>
        <v>4.40618</v>
      </c>
      <c r="R330" s="91">
        <f t="shared" si="189"/>
        <v>4.4077799999999998</v>
      </c>
      <c r="S330" s="91">
        <f t="shared" si="189"/>
        <v>4.4031099999999999</v>
      </c>
      <c r="T330" s="91">
        <f t="shared" si="189"/>
        <v>4.3900199999999998</v>
      </c>
      <c r="U330" s="91">
        <f t="shared" si="189"/>
        <v>4.3700200000000002</v>
      </c>
      <c r="V330" s="91">
        <f t="shared" si="189"/>
        <v>4.3639599999999996</v>
      </c>
      <c r="W330" s="91">
        <f t="shared" si="189"/>
        <v>4.3593299999999999</v>
      </c>
      <c r="X330" s="91">
        <f t="shared" si="189"/>
        <v>4.3555700000000002</v>
      </c>
      <c r="Y330" s="91">
        <f t="shared" si="189"/>
        <v>4.3549499999999997</v>
      </c>
      <c r="Z330" s="91">
        <f t="shared" si="189"/>
        <v>4.2006600000000001</v>
      </c>
      <c r="AA330" s="91">
        <f t="shared" si="189"/>
        <v>4.0353899999999996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330.69</v>
      </c>
      <c r="E334" s="44">
        <f t="shared" ref="E334:AA334" si="191">$D$11</f>
        <v>330.69</v>
      </c>
      <c r="F334" s="44">
        <f t="shared" si="191"/>
        <v>330.69</v>
      </c>
      <c r="G334" s="44">
        <f t="shared" si="191"/>
        <v>330.69</v>
      </c>
      <c r="H334" s="44">
        <f t="shared" si="191"/>
        <v>330.69</v>
      </c>
      <c r="I334" s="44">
        <f t="shared" si="191"/>
        <v>330.69</v>
      </c>
      <c r="J334" s="44">
        <f t="shared" si="191"/>
        <v>330.69</v>
      </c>
      <c r="K334" s="44">
        <f t="shared" si="191"/>
        <v>330.69</v>
      </c>
      <c r="L334" s="44">
        <f t="shared" si="191"/>
        <v>330.69</v>
      </c>
      <c r="M334" s="44">
        <f t="shared" si="191"/>
        <v>330.69</v>
      </c>
      <c r="N334" s="44">
        <f t="shared" si="191"/>
        <v>330.69</v>
      </c>
      <c r="O334" s="44">
        <f t="shared" si="191"/>
        <v>330.69</v>
      </c>
      <c r="P334" s="44">
        <f t="shared" si="191"/>
        <v>330.69</v>
      </c>
      <c r="Q334" s="44">
        <f t="shared" si="191"/>
        <v>330.69</v>
      </c>
      <c r="R334" s="44">
        <f t="shared" si="191"/>
        <v>330.69</v>
      </c>
      <c r="S334" s="44">
        <f t="shared" si="191"/>
        <v>330.69</v>
      </c>
      <c r="T334" s="44">
        <f t="shared" si="191"/>
        <v>330.69</v>
      </c>
      <c r="U334" s="44">
        <f t="shared" si="191"/>
        <v>330.69</v>
      </c>
      <c r="V334" s="44">
        <f t="shared" si="191"/>
        <v>330.69</v>
      </c>
      <c r="W334" s="44">
        <f t="shared" si="191"/>
        <v>330.69</v>
      </c>
      <c r="X334" s="44">
        <f t="shared" si="191"/>
        <v>330.69</v>
      </c>
      <c r="Y334" s="44">
        <f t="shared" si="191"/>
        <v>330.69</v>
      </c>
      <c r="Z334" s="44">
        <f t="shared" si="191"/>
        <v>330.69</v>
      </c>
      <c r="AA334" s="44">
        <f t="shared" si="191"/>
        <v>330.69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03.07.2023</v>
      </c>
      <c r="C335" s="90" t="s">
        <v>76</v>
      </c>
      <c r="D335" s="91">
        <f>ROUND(((D336+D337+D339+D338)/1000),5)</f>
        <v>3.9292199999999999</v>
      </c>
      <c r="E335" s="91">
        <f>ROUND(((E336+E337+E339+E338)/1000),5)</f>
        <v>3.6970299999999998</v>
      </c>
      <c r="F335" s="91">
        <f>ROUND(((F336+F337+F339+F338)/1000),5)</f>
        <v>3.5503999999999998</v>
      </c>
      <c r="G335" s="91">
        <f t="shared" ref="G335:AA335" si="192">ROUND(((G336+G337+G339+G338)/1000),5)</f>
        <v>3.47363</v>
      </c>
      <c r="H335" s="91">
        <f t="shared" si="192"/>
        <v>3.6713800000000001</v>
      </c>
      <c r="I335" s="91">
        <f t="shared" si="192"/>
        <v>3.81392</v>
      </c>
      <c r="J335" s="91">
        <f t="shared" si="192"/>
        <v>3.8890199999999999</v>
      </c>
      <c r="K335" s="91">
        <f t="shared" si="192"/>
        <v>4.0467700000000004</v>
      </c>
      <c r="L335" s="91">
        <f t="shared" si="192"/>
        <v>4.3022900000000002</v>
      </c>
      <c r="M335" s="91">
        <f t="shared" si="192"/>
        <v>4.5717100000000004</v>
      </c>
      <c r="N335" s="91">
        <f t="shared" si="192"/>
        <v>4.6193400000000002</v>
      </c>
      <c r="O335" s="91">
        <f t="shared" si="192"/>
        <v>4.6180000000000003</v>
      </c>
      <c r="P335" s="91">
        <f t="shared" si="192"/>
        <v>4.6091499999999996</v>
      </c>
      <c r="Q335" s="91">
        <f t="shared" si="192"/>
        <v>4.6197999999999997</v>
      </c>
      <c r="R335" s="91">
        <f t="shared" si="192"/>
        <v>4.6164500000000004</v>
      </c>
      <c r="S335" s="91">
        <f t="shared" si="192"/>
        <v>4.6132499999999999</v>
      </c>
      <c r="T335" s="91">
        <f t="shared" si="192"/>
        <v>4.6147900000000002</v>
      </c>
      <c r="U335" s="91">
        <f t="shared" si="192"/>
        <v>4.6100300000000001</v>
      </c>
      <c r="V335" s="91">
        <f t="shared" si="192"/>
        <v>4.5957499999999998</v>
      </c>
      <c r="W335" s="91">
        <f t="shared" si="192"/>
        <v>4.5092699999999999</v>
      </c>
      <c r="X335" s="91">
        <f t="shared" si="192"/>
        <v>4.4177600000000004</v>
      </c>
      <c r="Y335" s="91">
        <f t="shared" si="192"/>
        <v>4.3173500000000002</v>
      </c>
      <c r="Z335" s="91">
        <f t="shared" si="192"/>
        <v>4.0983900000000002</v>
      </c>
      <c r="AA335" s="91">
        <f t="shared" si="192"/>
        <v>4.0379699999999996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330.69</v>
      </c>
      <c r="E339" s="44">
        <f t="shared" ref="E339:AA339" si="194">$D$11</f>
        <v>330.69</v>
      </c>
      <c r="F339" s="44">
        <f t="shared" si="194"/>
        <v>330.69</v>
      </c>
      <c r="G339" s="44">
        <f t="shared" si="194"/>
        <v>330.69</v>
      </c>
      <c r="H339" s="44">
        <f t="shared" si="194"/>
        <v>330.69</v>
      </c>
      <c r="I339" s="44">
        <f t="shared" si="194"/>
        <v>330.69</v>
      </c>
      <c r="J339" s="44">
        <f t="shared" si="194"/>
        <v>330.69</v>
      </c>
      <c r="K339" s="44">
        <f t="shared" si="194"/>
        <v>330.69</v>
      </c>
      <c r="L339" s="44">
        <f t="shared" si="194"/>
        <v>330.69</v>
      </c>
      <c r="M339" s="44">
        <f t="shared" si="194"/>
        <v>330.69</v>
      </c>
      <c r="N339" s="44">
        <f t="shared" si="194"/>
        <v>330.69</v>
      </c>
      <c r="O339" s="44">
        <f t="shared" si="194"/>
        <v>330.69</v>
      </c>
      <c r="P339" s="44">
        <f t="shared" si="194"/>
        <v>330.69</v>
      </c>
      <c r="Q339" s="44">
        <f t="shared" si="194"/>
        <v>330.69</v>
      </c>
      <c r="R339" s="44">
        <f t="shared" si="194"/>
        <v>330.69</v>
      </c>
      <c r="S339" s="44">
        <f t="shared" si="194"/>
        <v>330.69</v>
      </c>
      <c r="T339" s="44">
        <f t="shared" si="194"/>
        <v>330.69</v>
      </c>
      <c r="U339" s="44">
        <f t="shared" si="194"/>
        <v>330.69</v>
      </c>
      <c r="V339" s="44">
        <f t="shared" si="194"/>
        <v>330.69</v>
      </c>
      <c r="W339" s="44">
        <f t="shared" si="194"/>
        <v>330.69</v>
      </c>
      <c r="X339" s="44">
        <f t="shared" si="194"/>
        <v>330.69</v>
      </c>
      <c r="Y339" s="44">
        <f t="shared" si="194"/>
        <v>330.69</v>
      </c>
      <c r="Z339" s="44">
        <f t="shared" si="194"/>
        <v>330.69</v>
      </c>
      <c r="AA339" s="44">
        <f t="shared" si="194"/>
        <v>330.69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04.07.2023</v>
      </c>
      <c r="C340" s="90" t="s">
        <v>76</v>
      </c>
      <c r="D340" s="91">
        <f>ROUND(((D341+D342+D344+D343)/1000),5)</f>
        <v>3.8616000000000001</v>
      </c>
      <c r="E340" s="91">
        <f>ROUND(((E341+E342+E344+E343)/1000),5)</f>
        <v>3.7203499999999998</v>
      </c>
      <c r="F340" s="91">
        <f>ROUND(((F341+F342+F344+F343)/1000),5)</f>
        <v>3.5954999999999999</v>
      </c>
      <c r="G340" s="91">
        <f t="shared" ref="G340:AA340" si="195">ROUND(((G341+G342+G344+G343)/1000),5)</f>
        <v>3.3970699999999998</v>
      </c>
      <c r="H340" s="91">
        <f t="shared" si="195"/>
        <v>3.32612</v>
      </c>
      <c r="I340" s="91">
        <f t="shared" si="195"/>
        <v>3.42197</v>
      </c>
      <c r="J340" s="91">
        <f t="shared" si="195"/>
        <v>3.8454000000000002</v>
      </c>
      <c r="K340" s="91">
        <f t="shared" si="195"/>
        <v>4.0440399999999999</v>
      </c>
      <c r="L340" s="91">
        <f t="shared" si="195"/>
        <v>4.2621500000000001</v>
      </c>
      <c r="M340" s="91">
        <f t="shared" si="195"/>
        <v>4.5583499999999999</v>
      </c>
      <c r="N340" s="91">
        <f t="shared" si="195"/>
        <v>4.6166</v>
      </c>
      <c r="O340" s="91">
        <f t="shared" si="195"/>
        <v>4.6234299999999999</v>
      </c>
      <c r="P340" s="91">
        <f t="shared" si="195"/>
        <v>4.59992</v>
      </c>
      <c r="Q340" s="91">
        <f t="shared" si="195"/>
        <v>4.61259</v>
      </c>
      <c r="R340" s="91">
        <f t="shared" si="195"/>
        <v>4.6596700000000002</v>
      </c>
      <c r="S340" s="91">
        <f t="shared" si="195"/>
        <v>4.6480600000000001</v>
      </c>
      <c r="T340" s="91">
        <f t="shared" si="195"/>
        <v>4.6186699999999998</v>
      </c>
      <c r="U340" s="91">
        <f t="shared" si="195"/>
        <v>4.6085000000000003</v>
      </c>
      <c r="V340" s="91">
        <f t="shared" si="195"/>
        <v>4.5619399999999999</v>
      </c>
      <c r="W340" s="91">
        <f t="shared" si="195"/>
        <v>4.4596099999999996</v>
      </c>
      <c r="X340" s="91">
        <f t="shared" si="195"/>
        <v>4.4187799999999999</v>
      </c>
      <c r="Y340" s="91">
        <f t="shared" si="195"/>
        <v>4.41425</v>
      </c>
      <c r="Z340" s="91">
        <f t="shared" si="195"/>
        <v>4.1662800000000004</v>
      </c>
      <c r="AA340" s="91">
        <f t="shared" si="195"/>
        <v>4.0082599999999999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330.69</v>
      </c>
      <c r="E344" s="44">
        <f t="shared" ref="E344:AA344" si="197">$D$11</f>
        <v>330.69</v>
      </c>
      <c r="F344" s="44">
        <f t="shared" si="197"/>
        <v>330.69</v>
      </c>
      <c r="G344" s="44">
        <f t="shared" si="197"/>
        <v>330.69</v>
      </c>
      <c r="H344" s="44">
        <f t="shared" si="197"/>
        <v>330.69</v>
      </c>
      <c r="I344" s="44">
        <f t="shared" si="197"/>
        <v>330.69</v>
      </c>
      <c r="J344" s="44">
        <f t="shared" si="197"/>
        <v>330.69</v>
      </c>
      <c r="K344" s="44">
        <f t="shared" si="197"/>
        <v>330.69</v>
      </c>
      <c r="L344" s="44">
        <f t="shared" si="197"/>
        <v>330.69</v>
      </c>
      <c r="M344" s="44">
        <f t="shared" si="197"/>
        <v>330.69</v>
      </c>
      <c r="N344" s="44">
        <f t="shared" si="197"/>
        <v>330.69</v>
      </c>
      <c r="O344" s="44">
        <f t="shared" si="197"/>
        <v>330.69</v>
      </c>
      <c r="P344" s="44">
        <f t="shared" si="197"/>
        <v>330.69</v>
      </c>
      <c r="Q344" s="44">
        <f t="shared" si="197"/>
        <v>330.69</v>
      </c>
      <c r="R344" s="44">
        <f t="shared" si="197"/>
        <v>330.69</v>
      </c>
      <c r="S344" s="44">
        <f t="shared" si="197"/>
        <v>330.69</v>
      </c>
      <c r="T344" s="44">
        <f t="shared" si="197"/>
        <v>330.69</v>
      </c>
      <c r="U344" s="44">
        <f t="shared" si="197"/>
        <v>330.69</v>
      </c>
      <c r="V344" s="44">
        <f t="shared" si="197"/>
        <v>330.69</v>
      </c>
      <c r="W344" s="44">
        <f t="shared" si="197"/>
        <v>330.69</v>
      </c>
      <c r="X344" s="44">
        <f t="shared" si="197"/>
        <v>330.69</v>
      </c>
      <c r="Y344" s="44">
        <f t="shared" si="197"/>
        <v>330.69</v>
      </c>
      <c r="Z344" s="44">
        <f t="shared" si="197"/>
        <v>330.69</v>
      </c>
      <c r="AA344" s="44">
        <f t="shared" si="197"/>
        <v>330.69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05.07.2023</v>
      </c>
      <c r="C345" s="90" t="s">
        <v>76</v>
      </c>
      <c r="D345" s="91">
        <f>ROUND(((D346+D347+D349+D348)/1000),5)</f>
        <v>3.6612399999999998</v>
      </c>
      <c r="E345" s="91">
        <f>ROUND(((E346+E347+E349+E348)/1000),5)</f>
        <v>3.4733100000000001</v>
      </c>
      <c r="F345" s="91">
        <f>ROUND(((F346+F347+F349+F348)/1000),5)</f>
        <v>3.3935</v>
      </c>
      <c r="G345" s="91">
        <f t="shared" ref="G345:AA345" si="198">ROUND(((G346+G347+G349+G348)/1000),5)</f>
        <v>3.3501500000000002</v>
      </c>
      <c r="H345" s="91">
        <f t="shared" si="198"/>
        <v>3.29318</v>
      </c>
      <c r="I345" s="91">
        <f t="shared" si="198"/>
        <v>3.3697499999999998</v>
      </c>
      <c r="J345" s="91">
        <f t="shared" si="198"/>
        <v>3.64812</v>
      </c>
      <c r="K345" s="91">
        <f t="shared" si="198"/>
        <v>4.0227199999999996</v>
      </c>
      <c r="L345" s="91">
        <f t="shared" si="198"/>
        <v>4.2519200000000001</v>
      </c>
      <c r="M345" s="91">
        <f t="shared" si="198"/>
        <v>4.5406700000000004</v>
      </c>
      <c r="N345" s="91">
        <f t="shared" si="198"/>
        <v>4.6139999999999999</v>
      </c>
      <c r="O345" s="91">
        <f t="shared" si="198"/>
        <v>4.6392699999999998</v>
      </c>
      <c r="P345" s="91">
        <f t="shared" si="198"/>
        <v>4.6282100000000002</v>
      </c>
      <c r="Q345" s="91">
        <f t="shared" si="198"/>
        <v>4.6296900000000001</v>
      </c>
      <c r="R345" s="91">
        <f t="shared" si="198"/>
        <v>4.6744899999999996</v>
      </c>
      <c r="S345" s="91">
        <f t="shared" si="198"/>
        <v>4.6667300000000003</v>
      </c>
      <c r="T345" s="91">
        <f t="shared" si="198"/>
        <v>4.6419800000000002</v>
      </c>
      <c r="U345" s="91">
        <f t="shared" si="198"/>
        <v>4.6289899999999999</v>
      </c>
      <c r="V345" s="91">
        <f t="shared" si="198"/>
        <v>4.56975</v>
      </c>
      <c r="W345" s="91">
        <f t="shared" si="198"/>
        <v>4.4930599999999998</v>
      </c>
      <c r="X345" s="91">
        <f t="shared" si="198"/>
        <v>4.4102399999999999</v>
      </c>
      <c r="Y345" s="91">
        <f t="shared" si="198"/>
        <v>4.3839499999999996</v>
      </c>
      <c r="Z345" s="91">
        <f t="shared" si="198"/>
        <v>4.1621800000000002</v>
      </c>
      <c r="AA345" s="91">
        <f t="shared" si="198"/>
        <v>3.9468299999999998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330.69</v>
      </c>
      <c r="E349" s="44">
        <f t="shared" ref="E349:AA349" si="200">$D$11</f>
        <v>330.69</v>
      </c>
      <c r="F349" s="44">
        <f t="shared" si="200"/>
        <v>330.69</v>
      </c>
      <c r="G349" s="44">
        <f t="shared" si="200"/>
        <v>330.69</v>
      </c>
      <c r="H349" s="44">
        <f t="shared" si="200"/>
        <v>330.69</v>
      </c>
      <c r="I349" s="44">
        <f t="shared" si="200"/>
        <v>330.69</v>
      </c>
      <c r="J349" s="44">
        <f t="shared" si="200"/>
        <v>330.69</v>
      </c>
      <c r="K349" s="44">
        <f t="shared" si="200"/>
        <v>330.69</v>
      </c>
      <c r="L349" s="44">
        <f t="shared" si="200"/>
        <v>330.69</v>
      </c>
      <c r="M349" s="44">
        <f t="shared" si="200"/>
        <v>330.69</v>
      </c>
      <c r="N349" s="44">
        <f t="shared" si="200"/>
        <v>330.69</v>
      </c>
      <c r="O349" s="44">
        <f t="shared" si="200"/>
        <v>330.69</v>
      </c>
      <c r="P349" s="44">
        <f t="shared" si="200"/>
        <v>330.69</v>
      </c>
      <c r="Q349" s="44">
        <f t="shared" si="200"/>
        <v>330.69</v>
      </c>
      <c r="R349" s="44">
        <f t="shared" si="200"/>
        <v>330.69</v>
      </c>
      <c r="S349" s="44">
        <f t="shared" si="200"/>
        <v>330.69</v>
      </c>
      <c r="T349" s="44">
        <f t="shared" si="200"/>
        <v>330.69</v>
      </c>
      <c r="U349" s="44">
        <f t="shared" si="200"/>
        <v>330.69</v>
      </c>
      <c r="V349" s="44">
        <f t="shared" si="200"/>
        <v>330.69</v>
      </c>
      <c r="W349" s="44">
        <f t="shared" si="200"/>
        <v>330.69</v>
      </c>
      <c r="X349" s="44">
        <f t="shared" si="200"/>
        <v>330.69</v>
      </c>
      <c r="Y349" s="44">
        <f t="shared" si="200"/>
        <v>330.69</v>
      </c>
      <c r="Z349" s="44">
        <f t="shared" si="200"/>
        <v>330.69</v>
      </c>
      <c r="AA349" s="44">
        <f t="shared" si="200"/>
        <v>330.69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06.07.2023</v>
      </c>
      <c r="C350" s="90" t="s">
        <v>76</v>
      </c>
      <c r="D350" s="91">
        <f>ROUND(((D351+D352+D354+D353)/1000),5)</f>
        <v>3.6637</v>
      </c>
      <c r="E350" s="91">
        <f>ROUND(((E351+E352+E354+E353)/1000),5)</f>
        <v>3.47722</v>
      </c>
      <c r="F350" s="91">
        <f>ROUND(((F351+F352+F354+F353)/1000),5)</f>
        <v>3.37141</v>
      </c>
      <c r="G350" s="91">
        <f t="shared" ref="G350:AA350" si="201">ROUND(((G351+G352+G354+G353)/1000),5)</f>
        <v>3.31582</v>
      </c>
      <c r="H350" s="91">
        <f t="shared" si="201"/>
        <v>3.2454200000000002</v>
      </c>
      <c r="I350" s="91">
        <f t="shared" si="201"/>
        <v>3.3158300000000001</v>
      </c>
      <c r="J350" s="91">
        <f t="shared" si="201"/>
        <v>3.5243600000000002</v>
      </c>
      <c r="K350" s="91">
        <f t="shared" si="201"/>
        <v>4.0211399999999999</v>
      </c>
      <c r="L350" s="91">
        <f t="shared" si="201"/>
        <v>4.2153</v>
      </c>
      <c r="M350" s="91">
        <f t="shared" si="201"/>
        <v>4.5316799999999997</v>
      </c>
      <c r="N350" s="91">
        <f t="shared" si="201"/>
        <v>4.5587499999999999</v>
      </c>
      <c r="O350" s="91">
        <f t="shared" si="201"/>
        <v>4.5590900000000003</v>
      </c>
      <c r="P350" s="91">
        <f t="shared" si="201"/>
        <v>4.5276300000000003</v>
      </c>
      <c r="Q350" s="91">
        <f t="shared" si="201"/>
        <v>4.5631199999999996</v>
      </c>
      <c r="R350" s="91">
        <f t="shared" si="201"/>
        <v>4.5684800000000001</v>
      </c>
      <c r="S350" s="91">
        <f t="shared" si="201"/>
        <v>4.6003600000000002</v>
      </c>
      <c r="T350" s="91">
        <f t="shared" si="201"/>
        <v>4.5849500000000001</v>
      </c>
      <c r="U350" s="91">
        <f t="shared" si="201"/>
        <v>4.5789200000000001</v>
      </c>
      <c r="V350" s="91">
        <f t="shared" si="201"/>
        <v>4.5403500000000001</v>
      </c>
      <c r="W350" s="91">
        <f t="shared" si="201"/>
        <v>4.4474400000000003</v>
      </c>
      <c r="X350" s="91">
        <f t="shared" si="201"/>
        <v>4.4037899999999999</v>
      </c>
      <c r="Y350" s="91">
        <f t="shared" si="201"/>
        <v>4.3763500000000004</v>
      </c>
      <c r="Z350" s="91">
        <f t="shared" si="201"/>
        <v>4.2510500000000002</v>
      </c>
      <c r="AA350" s="91">
        <f t="shared" si="201"/>
        <v>3.9738099999999998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330.69</v>
      </c>
      <c r="E354" s="44">
        <f t="shared" ref="E354:AA354" si="203">$D$11</f>
        <v>330.69</v>
      </c>
      <c r="F354" s="44">
        <f t="shared" si="203"/>
        <v>330.69</v>
      </c>
      <c r="G354" s="44">
        <f t="shared" si="203"/>
        <v>330.69</v>
      </c>
      <c r="H354" s="44">
        <f t="shared" si="203"/>
        <v>330.69</v>
      </c>
      <c r="I354" s="44">
        <f t="shared" si="203"/>
        <v>330.69</v>
      </c>
      <c r="J354" s="44">
        <f t="shared" si="203"/>
        <v>330.69</v>
      </c>
      <c r="K354" s="44">
        <f t="shared" si="203"/>
        <v>330.69</v>
      </c>
      <c r="L354" s="44">
        <f t="shared" si="203"/>
        <v>330.69</v>
      </c>
      <c r="M354" s="44">
        <f t="shared" si="203"/>
        <v>330.69</v>
      </c>
      <c r="N354" s="44">
        <f t="shared" si="203"/>
        <v>330.69</v>
      </c>
      <c r="O354" s="44">
        <f t="shared" si="203"/>
        <v>330.69</v>
      </c>
      <c r="P354" s="44">
        <f t="shared" si="203"/>
        <v>330.69</v>
      </c>
      <c r="Q354" s="44">
        <f t="shared" si="203"/>
        <v>330.69</v>
      </c>
      <c r="R354" s="44">
        <f t="shared" si="203"/>
        <v>330.69</v>
      </c>
      <c r="S354" s="44">
        <f t="shared" si="203"/>
        <v>330.69</v>
      </c>
      <c r="T354" s="44">
        <f t="shared" si="203"/>
        <v>330.69</v>
      </c>
      <c r="U354" s="44">
        <f t="shared" si="203"/>
        <v>330.69</v>
      </c>
      <c r="V354" s="44">
        <f t="shared" si="203"/>
        <v>330.69</v>
      </c>
      <c r="W354" s="44">
        <f t="shared" si="203"/>
        <v>330.69</v>
      </c>
      <c r="X354" s="44">
        <f t="shared" si="203"/>
        <v>330.69</v>
      </c>
      <c r="Y354" s="44">
        <f t="shared" si="203"/>
        <v>330.69</v>
      </c>
      <c r="Z354" s="44">
        <f t="shared" si="203"/>
        <v>330.69</v>
      </c>
      <c r="AA354" s="44">
        <f t="shared" si="203"/>
        <v>330.69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07.07.2023</v>
      </c>
      <c r="C355" s="90" t="s">
        <v>76</v>
      </c>
      <c r="D355" s="91">
        <f>ROUND(((D356+D357+D359+D358)/1000),5)</f>
        <v>3.6573600000000002</v>
      </c>
      <c r="E355" s="91">
        <f>ROUND(((E356+E357+E359+E358)/1000),5)</f>
        <v>3.4959699999999998</v>
      </c>
      <c r="F355" s="91">
        <f>ROUND(((F356+F357+F359+F358)/1000),5)</f>
        <v>3.4163399999999999</v>
      </c>
      <c r="G355" s="91">
        <f t="shared" ref="G355:AA355" si="204">ROUND(((G356+G357+G359+G358)/1000),5)</f>
        <v>3.3798699999999999</v>
      </c>
      <c r="H355" s="91">
        <f t="shared" si="204"/>
        <v>3.3725499999999999</v>
      </c>
      <c r="I355" s="91">
        <f t="shared" si="204"/>
        <v>3.4647700000000001</v>
      </c>
      <c r="J355" s="91">
        <f t="shared" si="204"/>
        <v>3.69984</v>
      </c>
      <c r="K355" s="91">
        <f t="shared" si="204"/>
        <v>4.0987400000000003</v>
      </c>
      <c r="L355" s="91">
        <f t="shared" si="204"/>
        <v>4.35771</v>
      </c>
      <c r="M355" s="91">
        <f t="shared" si="204"/>
        <v>4.6457899999999999</v>
      </c>
      <c r="N355" s="91">
        <f t="shared" si="204"/>
        <v>4.6768799999999997</v>
      </c>
      <c r="O355" s="91">
        <f t="shared" si="204"/>
        <v>4.6728899999999998</v>
      </c>
      <c r="P355" s="91">
        <f t="shared" si="204"/>
        <v>4.6408199999999997</v>
      </c>
      <c r="Q355" s="91">
        <f t="shared" si="204"/>
        <v>4.6685999999999996</v>
      </c>
      <c r="R355" s="91">
        <f t="shared" si="204"/>
        <v>4.6757099999999996</v>
      </c>
      <c r="S355" s="91">
        <f t="shared" si="204"/>
        <v>4.6731199999999999</v>
      </c>
      <c r="T355" s="91">
        <f t="shared" si="204"/>
        <v>4.67333</v>
      </c>
      <c r="U355" s="91">
        <f t="shared" si="204"/>
        <v>4.6854100000000001</v>
      </c>
      <c r="V355" s="91">
        <f t="shared" si="204"/>
        <v>4.6589900000000002</v>
      </c>
      <c r="W355" s="91">
        <f t="shared" si="204"/>
        <v>4.6362399999999999</v>
      </c>
      <c r="X355" s="91">
        <f t="shared" si="204"/>
        <v>4.5921099999999999</v>
      </c>
      <c r="Y355" s="91">
        <f t="shared" si="204"/>
        <v>4.6344399999999997</v>
      </c>
      <c r="Z355" s="91">
        <f t="shared" si="204"/>
        <v>4.4454000000000002</v>
      </c>
      <c r="AA355" s="91">
        <f t="shared" si="204"/>
        <v>4.1846199999999998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330.69</v>
      </c>
      <c r="E359" s="44">
        <f t="shared" ref="E359:AA359" si="206">$D$11</f>
        <v>330.69</v>
      </c>
      <c r="F359" s="44">
        <f t="shared" si="206"/>
        <v>330.69</v>
      </c>
      <c r="G359" s="44">
        <f t="shared" si="206"/>
        <v>330.69</v>
      </c>
      <c r="H359" s="44">
        <f t="shared" si="206"/>
        <v>330.69</v>
      </c>
      <c r="I359" s="44">
        <f t="shared" si="206"/>
        <v>330.69</v>
      </c>
      <c r="J359" s="44">
        <f t="shared" si="206"/>
        <v>330.69</v>
      </c>
      <c r="K359" s="44">
        <f t="shared" si="206"/>
        <v>330.69</v>
      </c>
      <c r="L359" s="44">
        <f t="shared" si="206"/>
        <v>330.69</v>
      </c>
      <c r="M359" s="44">
        <f t="shared" si="206"/>
        <v>330.69</v>
      </c>
      <c r="N359" s="44">
        <f t="shared" si="206"/>
        <v>330.69</v>
      </c>
      <c r="O359" s="44">
        <f t="shared" si="206"/>
        <v>330.69</v>
      </c>
      <c r="P359" s="44">
        <f t="shared" si="206"/>
        <v>330.69</v>
      </c>
      <c r="Q359" s="44">
        <f t="shared" si="206"/>
        <v>330.69</v>
      </c>
      <c r="R359" s="44">
        <f t="shared" si="206"/>
        <v>330.69</v>
      </c>
      <c r="S359" s="44">
        <f t="shared" si="206"/>
        <v>330.69</v>
      </c>
      <c r="T359" s="44">
        <f t="shared" si="206"/>
        <v>330.69</v>
      </c>
      <c r="U359" s="44">
        <f t="shared" si="206"/>
        <v>330.69</v>
      </c>
      <c r="V359" s="44">
        <f t="shared" si="206"/>
        <v>330.69</v>
      </c>
      <c r="W359" s="44">
        <f t="shared" si="206"/>
        <v>330.69</v>
      </c>
      <c r="X359" s="44">
        <f t="shared" si="206"/>
        <v>330.69</v>
      </c>
      <c r="Y359" s="44">
        <f t="shared" si="206"/>
        <v>330.69</v>
      </c>
      <c r="Z359" s="44">
        <f t="shared" si="206"/>
        <v>330.69</v>
      </c>
      <c r="AA359" s="44">
        <f t="shared" si="206"/>
        <v>330.69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08.07.2023</v>
      </c>
      <c r="C360" s="90" t="s">
        <v>76</v>
      </c>
      <c r="D360" s="91">
        <f>ROUND(((D361+D362+D364+D363)/1000),5)</f>
        <v>4.0104899999999999</v>
      </c>
      <c r="E360" s="91">
        <f>ROUND(((E361+E362+E364+E363)/1000),5)</f>
        <v>3.8586299999999998</v>
      </c>
      <c r="F360" s="91">
        <f>ROUND(((F361+F362+F364+F363)/1000),5)</f>
        <v>3.71332</v>
      </c>
      <c r="G360" s="91">
        <f t="shared" ref="G360:AA360" si="207">ROUND(((G361+G362+G364+G363)/1000),5)</f>
        <v>3.6192600000000001</v>
      </c>
      <c r="H360" s="91">
        <f t="shared" si="207"/>
        <v>3.54576</v>
      </c>
      <c r="I360" s="91">
        <f t="shared" si="207"/>
        <v>3.6514199999999999</v>
      </c>
      <c r="J360" s="91">
        <f t="shared" si="207"/>
        <v>3.76776</v>
      </c>
      <c r="K360" s="91">
        <f t="shared" si="207"/>
        <v>3.9377</v>
      </c>
      <c r="L360" s="91">
        <f t="shared" si="207"/>
        <v>4.1231299999999997</v>
      </c>
      <c r="M360" s="91">
        <f t="shared" si="207"/>
        <v>4.5000499999999999</v>
      </c>
      <c r="N360" s="91">
        <f t="shared" si="207"/>
        <v>4.6326599999999996</v>
      </c>
      <c r="O360" s="91">
        <f t="shared" si="207"/>
        <v>4.6523599999999998</v>
      </c>
      <c r="P360" s="91">
        <f t="shared" si="207"/>
        <v>4.65177</v>
      </c>
      <c r="Q360" s="91">
        <f t="shared" si="207"/>
        <v>4.6654900000000001</v>
      </c>
      <c r="R360" s="91">
        <f t="shared" si="207"/>
        <v>4.6622000000000003</v>
      </c>
      <c r="S360" s="91">
        <f t="shared" si="207"/>
        <v>4.6511199999999997</v>
      </c>
      <c r="T360" s="91">
        <f t="shared" si="207"/>
        <v>4.6207700000000003</v>
      </c>
      <c r="U360" s="91">
        <f t="shared" si="207"/>
        <v>4.5372700000000004</v>
      </c>
      <c r="V360" s="91">
        <f t="shared" si="207"/>
        <v>4.4881500000000001</v>
      </c>
      <c r="W360" s="91">
        <f t="shared" si="207"/>
        <v>4.4980599999999997</v>
      </c>
      <c r="X360" s="91">
        <f t="shared" si="207"/>
        <v>4.46685</v>
      </c>
      <c r="Y360" s="91">
        <f t="shared" si="207"/>
        <v>4.4542400000000004</v>
      </c>
      <c r="Z360" s="91">
        <f t="shared" si="207"/>
        <v>4.4494400000000001</v>
      </c>
      <c r="AA360" s="91">
        <f t="shared" si="207"/>
        <v>4.2040600000000001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330.69</v>
      </c>
      <c r="E364" s="44">
        <f t="shared" ref="E364:AA364" si="209">$D$11</f>
        <v>330.69</v>
      </c>
      <c r="F364" s="44">
        <f t="shared" si="209"/>
        <v>330.69</v>
      </c>
      <c r="G364" s="44">
        <f t="shared" si="209"/>
        <v>330.69</v>
      </c>
      <c r="H364" s="44">
        <f t="shared" si="209"/>
        <v>330.69</v>
      </c>
      <c r="I364" s="44">
        <f t="shared" si="209"/>
        <v>330.69</v>
      </c>
      <c r="J364" s="44">
        <f t="shared" si="209"/>
        <v>330.69</v>
      </c>
      <c r="K364" s="44">
        <f t="shared" si="209"/>
        <v>330.69</v>
      </c>
      <c r="L364" s="44">
        <f t="shared" si="209"/>
        <v>330.69</v>
      </c>
      <c r="M364" s="44">
        <f t="shared" si="209"/>
        <v>330.69</v>
      </c>
      <c r="N364" s="44">
        <f t="shared" si="209"/>
        <v>330.69</v>
      </c>
      <c r="O364" s="44">
        <f t="shared" si="209"/>
        <v>330.69</v>
      </c>
      <c r="P364" s="44">
        <f t="shared" si="209"/>
        <v>330.69</v>
      </c>
      <c r="Q364" s="44">
        <f t="shared" si="209"/>
        <v>330.69</v>
      </c>
      <c r="R364" s="44">
        <f t="shared" si="209"/>
        <v>330.69</v>
      </c>
      <c r="S364" s="44">
        <f t="shared" si="209"/>
        <v>330.69</v>
      </c>
      <c r="T364" s="44">
        <f t="shared" si="209"/>
        <v>330.69</v>
      </c>
      <c r="U364" s="44">
        <f t="shared" si="209"/>
        <v>330.69</v>
      </c>
      <c r="V364" s="44">
        <f t="shared" si="209"/>
        <v>330.69</v>
      </c>
      <c r="W364" s="44">
        <f t="shared" si="209"/>
        <v>330.69</v>
      </c>
      <c r="X364" s="44">
        <f t="shared" si="209"/>
        <v>330.69</v>
      </c>
      <c r="Y364" s="44">
        <f t="shared" si="209"/>
        <v>330.69</v>
      </c>
      <c r="Z364" s="44">
        <f t="shared" si="209"/>
        <v>330.69</v>
      </c>
      <c r="AA364" s="44">
        <f t="shared" si="209"/>
        <v>330.69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09.07.2023</v>
      </c>
      <c r="C365" s="90" t="s">
        <v>76</v>
      </c>
      <c r="D365" s="91">
        <f>ROUND(((D366+D367+D369+D368)/1000),5)</f>
        <v>4.0999400000000001</v>
      </c>
      <c r="E365" s="91">
        <f>ROUND(((E366+E367+E369+E368)/1000),5)</f>
        <v>3.94286</v>
      </c>
      <c r="F365" s="91">
        <f>ROUND(((F366+F367+F369+F368)/1000),5)</f>
        <v>3.7786200000000001</v>
      </c>
      <c r="G365" s="91">
        <f t="shared" ref="G365:AA365" si="210">ROUND(((G366+G367+G369+G368)/1000),5)</f>
        <v>3.6984599999999999</v>
      </c>
      <c r="H365" s="91">
        <f t="shared" si="210"/>
        <v>3.6581000000000001</v>
      </c>
      <c r="I365" s="91">
        <f t="shared" si="210"/>
        <v>3.6613799999999999</v>
      </c>
      <c r="J365" s="91">
        <f t="shared" si="210"/>
        <v>3.8193999999999999</v>
      </c>
      <c r="K365" s="91">
        <f t="shared" si="210"/>
        <v>4.0119899999999999</v>
      </c>
      <c r="L365" s="91">
        <f t="shared" si="210"/>
        <v>4.1501099999999997</v>
      </c>
      <c r="M365" s="91">
        <f t="shared" si="210"/>
        <v>4.4573200000000002</v>
      </c>
      <c r="N365" s="91">
        <f t="shared" si="210"/>
        <v>4.6188700000000003</v>
      </c>
      <c r="O365" s="91">
        <f t="shared" si="210"/>
        <v>4.6614300000000002</v>
      </c>
      <c r="P365" s="91">
        <f t="shared" si="210"/>
        <v>4.6536200000000001</v>
      </c>
      <c r="Q365" s="91">
        <f t="shared" si="210"/>
        <v>4.6740899999999996</v>
      </c>
      <c r="R365" s="91">
        <f t="shared" si="210"/>
        <v>4.6734999999999998</v>
      </c>
      <c r="S365" s="91">
        <f t="shared" si="210"/>
        <v>4.6730900000000002</v>
      </c>
      <c r="T365" s="91">
        <f t="shared" si="210"/>
        <v>4.6387099999999997</v>
      </c>
      <c r="U365" s="91">
        <f t="shared" si="210"/>
        <v>4.5644</v>
      </c>
      <c r="V365" s="91">
        <f t="shared" si="210"/>
        <v>4.5263400000000003</v>
      </c>
      <c r="W365" s="91">
        <f t="shared" si="210"/>
        <v>4.4960399999999998</v>
      </c>
      <c r="X365" s="91">
        <f t="shared" si="210"/>
        <v>4.4619200000000001</v>
      </c>
      <c r="Y365" s="91">
        <f t="shared" si="210"/>
        <v>4.4783499999999998</v>
      </c>
      <c r="Z365" s="91">
        <f t="shared" si="210"/>
        <v>4.4268999999999998</v>
      </c>
      <c r="AA365" s="91">
        <f t="shared" si="210"/>
        <v>4.18912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330.69</v>
      </c>
      <c r="E369" s="44">
        <f t="shared" ref="E369:AA369" si="212">$D$11</f>
        <v>330.69</v>
      </c>
      <c r="F369" s="44">
        <f t="shared" si="212"/>
        <v>330.69</v>
      </c>
      <c r="G369" s="44">
        <f t="shared" si="212"/>
        <v>330.69</v>
      </c>
      <c r="H369" s="44">
        <f t="shared" si="212"/>
        <v>330.69</v>
      </c>
      <c r="I369" s="44">
        <f t="shared" si="212"/>
        <v>330.69</v>
      </c>
      <c r="J369" s="44">
        <f t="shared" si="212"/>
        <v>330.69</v>
      </c>
      <c r="K369" s="44">
        <f t="shared" si="212"/>
        <v>330.69</v>
      </c>
      <c r="L369" s="44">
        <f t="shared" si="212"/>
        <v>330.69</v>
      </c>
      <c r="M369" s="44">
        <f t="shared" si="212"/>
        <v>330.69</v>
      </c>
      <c r="N369" s="44">
        <f t="shared" si="212"/>
        <v>330.69</v>
      </c>
      <c r="O369" s="44">
        <f t="shared" si="212"/>
        <v>330.69</v>
      </c>
      <c r="P369" s="44">
        <f t="shared" si="212"/>
        <v>330.69</v>
      </c>
      <c r="Q369" s="44">
        <f t="shared" si="212"/>
        <v>330.69</v>
      </c>
      <c r="R369" s="44">
        <f t="shared" si="212"/>
        <v>330.69</v>
      </c>
      <c r="S369" s="44">
        <f t="shared" si="212"/>
        <v>330.69</v>
      </c>
      <c r="T369" s="44">
        <f t="shared" si="212"/>
        <v>330.69</v>
      </c>
      <c r="U369" s="44">
        <f t="shared" si="212"/>
        <v>330.69</v>
      </c>
      <c r="V369" s="44">
        <f t="shared" si="212"/>
        <v>330.69</v>
      </c>
      <c r="W369" s="44">
        <f t="shared" si="212"/>
        <v>330.69</v>
      </c>
      <c r="X369" s="44">
        <f t="shared" si="212"/>
        <v>330.69</v>
      </c>
      <c r="Y369" s="44">
        <f t="shared" si="212"/>
        <v>330.69</v>
      </c>
      <c r="Z369" s="44">
        <f t="shared" si="212"/>
        <v>330.69</v>
      </c>
      <c r="AA369" s="44">
        <f t="shared" si="212"/>
        <v>330.69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10.07.2023</v>
      </c>
      <c r="C370" s="90" t="s">
        <v>76</v>
      </c>
      <c r="D370" s="91">
        <f>ROUND(((D371+D372+D374+D373)/1000),5)</f>
        <v>3.9439600000000001</v>
      </c>
      <c r="E370" s="91">
        <f>ROUND(((E371+E372+E374+E373)/1000),5)</f>
        <v>3.7396500000000001</v>
      </c>
      <c r="F370" s="91">
        <f>ROUND(((F371+F372+F374+F373)/1000),5)</f>
        <v>3.5820699999999999</v>
      </c>
      <c r="G370" s="91">
        <f t="shared" ref="G370:AA370" si="213">ROUND(((G371+G372+G374+G373)/1000),5)</f>
        <v>3.4874399999999999</v>
      </c>
      <c r="H370" s="91">
        <f t="shared" si="213"/>
        <v>3.3817499999999998</v>
      </c>
      <c r="I370" s="91">
        <f t="shared" si="213"/>
        <v>3.6051799999999998</v>
      </c>
      <c r="J370" s="91">
        <f t="shared" si="213"/>
        <v>3.8711700000000002</v>
      </c>
      <c r="K370" s="91">
        <f t="shared" si="213"/>
        <v>4.0493300000000003</v>
      </c>
      <c r="L370" s="91">
        <f t="shared" si="213"/>
        <v>4.2420400000000003</v>
      </c>
      <c r="M370" s="91">
        <f t="shared" si="213"/>
        <v>4.4125899999999998</v>
      </c>
      <c r="N370" s="91">
        <f t="shared" si="213"/>
        <v>4.6130699999999996</v>
      </c>
      <c r="O370" s="91">
        <f t="shared" si="213"/>
        <v>4.6306000000000003</v>
      </c>
      <c r="P370" s="91">
        <f t="shared" si="213"/>
        <v>4.6085200000000004</v>
      </c>
      <c r="Q370" s="91">
        <f t="shared" si="213"/>
        <v>4.6427100000000001</v>
      </c>
      <c r="R370" s="91">
        <f t="shared" si="213"/>
        <v>4.6427800000000001</v>
      </c>
      <c r="S370" s="91">
        <f t="shared" si="213"/>
        <v>4.5640900000000002</v>
      </c>
      <c r="T370" s="91">
        <f t="shared" si="213"/>
        <v>4.5540799999999999</v>
      </c>
      <c r="U370" s="91">
        <f t="shared" si="213"/>
        <v>4.5959000000000003</v>
      </c>
      <c r="V370" s="91">
        <f t="shared" si="213"/>
        <v>4.4438199999999997</v>
      </c>
      <c r="W370" s="91">
        <f t="shared" si="213"/>
        <v>4.36165</v>
      </c>
      <c r="X370" s="91">
        <f t="shared" si="213"/>
        <v>4.31982</v>
      </c>
      <c r="Y370" s="91">
        <f t="shared" si="213"/>
        <v>4.34354</v>
      </c>
      <c r="Z370" s="91">
        <f t="shared" si="213"/>
        <v>4.2019000000000002</v>
      </c>
      <c r="AA370" s="91">
        <f t="shared" si="213"/>
        <v>4.1189200000000001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330.69</v>
      </c>
      <c r="E374" s="44">
        <f t="shared" ref="E374:AA374" si="215">$D$11</f>
        <v>330.69</v>
      </c>
      <c r="F374" s="44">
        <f t="shared" si="215"/>
        <v>330.69</v>
      </c>
      <c r="G374" s="44">
        <f t="shared" si="215"/>
        <v>330.69</v>
      </c>
      <c r="H374" s="44">
        <f t="shared" si="215"/>
        <v>330.69</v>
      </c>
      <c r="I374" s="44">
        <f t="shared" si="215"/>
        <v>330.69</v>
      </c>
      <c r="J374" s="44">
        <f t="shared" si="215"/>
        <v>330.69</v>
      </c>
      <c r="K374" s="44">
        <f t="shared" si="215"/>
        <v>330.69</v>
      </c>
      <c r="L374" s="44">
        <f t="shared" si="215"/>
        <v>330.69</v>
      </c>
      <c r="M374" s="44">
        <f t="shared" si="215"/>
        <v>330.69</v>
      </c>
      <c r="N374" s="44">
        <f t="shared" si="215"/>
        <v>330.69</v>
      </c>
      <c r="O374" s="44">
        <f t="shared" si="215"/>
        <v>330.69</v>
      </c>
      <c r="P374" s="44">
        <f t="shared" si="215"/>
        <v>330.69</v>
      </c>
      <c r="Q374" s="44">
        <f t="shared" si="215"/>
        <v>330.69</v>
      </c>
      <c r="R374" s="44">
        <f t="shared" si="215"/>
        <v>330.69</v>
      </c>
      <c r="S374" s="44">
        <f t="shared" si="215"/>
        <v>330.69</v>
      </c>
      <c r="T374" s="44">
        <f t="shared" si="215"/>
        <v>330.69</v>
      </c>
      <c r="U374" s="44">
        <f t="shared" si="215"/>
        <v>330.69</v>
      </c>
      <c r="V374" s="44">
        <f t="shared" si="215"/>
        <v>330.69</v>
      </c>
      <c r="W374" s="44">
        <f t="shared" si="215"/>
        <v>330.69</v>
      </c>
      <c r="X374" s="44">
        <f t="shared" si="215"/>
        <v>330.69</v>
      </c>
      <c r="Y374" s="44">
        <f t="shared" si="215"/>
        <v>330.69</v>
      </c>
      <c r="Z374" s="44">
        <f t="shared" si="215"/>
        <v>330.69</v>
      </c>
      <c r="AA374" s="44">
        <f t="shared" si="215"/>
        <v>330.69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11.07.2023</v>
      </c>
      <c r="C375" s="90" t="s">
        <v>76</v>
      </c>
      <c r="D375" s="91">
        <f>ROUND(((D376+D377+D379+D378)/1000),5)</f>
        <v>3.8668100000000001</v>
      </c>
      <c r="E375" s="91">
        <f>ROUND(((E376+E377+E379+E378)/1000),5)</f>
        <v>3.7922699999999998</v>
      </c>
      <c r="F375" s="91">
        <f>ROUND(((F376+F377+F379+F378)/1000),5)</f>
        <v>3.57457</v>
      </c>
      <c r="G375" s="91">
        <f t="shared" ref="G375:AA375" si="216">ROUND(((G376+G377+G379+G378)/1000),5)</f>
        <v>3.3975300000000002</v>
      </c>
      <c r="H375" s="91">
        <f t="shared" si="216"/>
        <v>3.38889</v>
      </c>
      <c r="I375" s="91">
        <f t="shared" si="216"/>
        <v>3.5965699999999998</v>
      </c>
      <c r="J375" s="91">
        <f t="shared" si="216"/>
        <v>3.8376800000000002</v>
      </c>
      <c r="K375" s="91">
        <f t="shared" si="216"/>
        <v>4.0159900000000004</v>
      </c>
      <c r="L375" s="91">
        <f t="shared" si="216"/>
        <v>4.2278700000000002</v>
      </c>
      <c r="M375" s="91">
        <f t="shared" si="216"/>
        <v>4.3267199999999999</v>
      </c>
      <c r="N375" s="91">
        <f t="shared" si="216"/>
        <v>4.33894</v>
      </c>
      <c r="O375" s="91">
        <f t="shared" si="216"/>
        <v>4.35426</v>
      </c>
      <c r="P375" s="91">
        <f t="shared" si="216"/>
        <v>4.3705600000000002</v>
      </c>
      <c r="Q375" s="91">
        <f t="shared" si="216"/>
        <v>4.3673200000000003</v>
      </c>
      <c r="R375" s="91">
        <f t="shared" si="216"/>
        <v>4.3996399999999998</v>
      </c>
      <c r="S375" s="91">
        <f t="shared" si="216"/>
        <v>4.3954399999999998</v>
      </c>
      <c r="T375" s="91">
        <f t="shared" si="216"/>
        <v>4.39222</v>
      </c>
      <c r="U375" s="91">
        <f t="shared" si="216"/>
        <v>4.3800800000000004</v>
      </c>
      <c r="V375" s="91">
        <f t="shared" si="216"/>
        <v>4.3499299999999996</v>
      </c>
      <c r="W375" s="91">
        <f t="shared" si="216"/>
        <v>4.3055199999999996</v>
      </c>
      <c r="X375" s="91">
        <f t="shared" si="216"/>
        <v>4.2588299999999997</v>
      </c>
      <c r="Y375" s="91">
        <f t="shared" si="216"/>
        <v>4.2831200000000003</v>
      </c>
      <c r="Z375" s="91">
        <f t="shared" si="216"/>
        <v>4.1405799999999999</v>
      </c>
      <c r="AA375" s="91">
        <f t="shared" si="216"/>
        <v>4.0971399999999996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330.69</v>
      </c>
      <c r="E379" s="44">
        <f t="shared" ref="E379:AA379" si="218">$D$11</f>
        <v>330.69</v>
      </c>
      <c r="F379" s="44">
        <f t="shared" si="218"/>
        <v>330.69</v>
      </c>
      <c r="G379" s="44">
        <f t="shared" si="218"/>
        <v>330.69</v>
      </c>
      <c r="H379" s="44">
        <f t="shared" si="218"/>
        <v>330.69</v>
      </c>
      <c r="I379" s="44">
        <f t="shared" si="218"/>
        <v>330.69</v>
      </c>
      <c r="J379" s="44">
        <f t="shared" si="218"/>
        <v>330.69</v>
      </c>
      <c r="K379" s="44">
        <f t="shared" si="218"/>
        <v>330.69</v>
      </c>
      <c r="L379" s="44">
        <f t="shared" si="218"/>
        <v>330.69</v>
      </c>
      <c r="M379" s="44">
        <f t="shared" si="218"/>
        <v>330.69</v>
      </c>
      <c r="N379" s="44">
        <f t="shared" si="218"/>
        <v>330.69</v>
      </c>
      <c r="O379" s="44">
        <f t="shared" si="218"/>
        <v>330.69</v>
      </c>
      <c r="P379" s="44">
        <f t="shared" si="218"/>
        <v>330.69</v>
      </c>
      <c r="Q379" s="44">
        <f t="shared" si="218"/>
        <v>330.69</v>
      </c>
      <c r="R379" s="44">
        <f t="shared" si="218"/>
        <v>330.69</v>
      </c>
      <c r="S379" s="44">
        <f t="shared" si="218"/>
        <v>330.69</v>
      </c>
      <c r="T379" s="44">
        <f t="shared" si="218"/>
        <v>330.69</v>
      </c>
      <c r="U379" s="44">
        <f t="shared" si="218"/>
        <v>330.69</v>
      </c>
      <c r="V379" s="44">
        <f t="shared" si="218"/>
        <v>330.69</v>
      </c>
      <c r="W379" s="44">
        <f t="shared" si="218"/>
        <v>330.69</v>
      </c>
      <c r="X379" s="44">
        <f t="shared" si="218"/>
        <v>330.69</v>
      </c>
      <c r="Y379" s="44">
        <f t="shared" si="218"/>
        <v>330.69</v>
      </c>
      <c r="Z379" s="44">
        <f t="shared" si="218"/>
        <v>330.69</v>
      </c>
      <c r="AA379" s="44">
        <f t="shared" si="218"/>
        <v>330.69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12.07.2023</v>
      </c>
      <c r="C380" s="90" t="s">
        <v>76</v>
      </c>
      <c r="D380" s="91">
        <f>ROUND(((D381+D382+D384+D383)/1000),5)</f>
        <v>3.8196699999999999</v>
      </c>
      <c r="E380" s="91">
        <f>ROUND(((E381+E382+E384+E383)/1000),5)</f>
        <v>3.7034899999999999</v>
      </c>
      <c r="F380" s="91">
        <f>ROUND(((F381+F382+F384+F383)/1000),5)</f>
        <v>3.6127899999999999</v>
      </c>
      <c r="G380" s="91">
        <f t="shared" ref="G380:AA380" si="219">ROUND(((G381+G382+G384+G383)/1000),5)</f>
        <v>3.5683400000000001</v>
      </c>
      <c r="H380" s="91">
        <f t="shared" si="219"/>
        <v>3.5607500000000001</v>
      </c>
      <c r="I380" s="91">
        <f t="shared" si="219"/>
        <v>3.68099</v>
      </c>
      <c r="J380" s="91">
        <f t="shared" si="219"/>
        <v>3.9197700000000002</v>
      </c>
      <c r="K380" s="91">
        <f t="shared" si="219"/>
        <v>4.0901399999999999</v>
      </c>
      <c r="L380" s="91">
        <f t="shared" si="219"/>
        <v>4.3390399999999998</v>
      </c>
      <c r="M380" s="91">
        <f t="shared" si="219"/>
        <v>4.5382400000000001</v>
      </c>
      <c r="N380" s="91">
        <f t="shared" si="219"/>
        <v>4.64161</v>
      </c>
      <c r="O380" s="91">
        <f t="shared" si="219"/>
        <v>4.6398799999999998</v>
      </c>
      <c r="P380" s="91">
        <f t="shared" si="219"/>
        <v>4.6013999999999999</v>
      </c>
      <c r="Q380" s="91">
        <f t="shared" si="219"/>
        <v>4.5873200000000001</v>
      </c>
      <c r="R380" s="91">
        <f t="shared" si="219"/>
        <v>4.7055600000000002</v>
      </c>
      <c r="S380" s="91">
        <f t="shared" si="219"/>
        <v>4.6510100000000003</v>
      </c>
      <c r="T380" s="91">
        <f t="shared" si="219"/>
        <v>4.6379700000000001</v>
      </c>
      <c r="U380" s="91">
        <f t="shared" si="219"/>
        <v>4.5103</v>
      </c>
      <c r="V380" s="91">
        <f t="shared" si="219"/>
        <v>4.4688400000000001</v>
      </c>
      <c r="W380" s="91">
        <f t="shared" si="219"/>
        <v>4.3703700000000003</v>
      </c>
      <c r="X380" s="91">
        <f t="shared" si="219"/>
        <v>4.37683</v>
      </c>
      <c r="Y380" s="91">
        <f t="shared" si="219"/>
        <v>4.3892499999999997</v>
      </c>
      <c r="Z380" s="91">
        <f t="shared" si="219"/>
        <v>4.2075500000000003</v>
      </c>
      <c r="AA380" s="91">
        <f t="shared" si="219"/>
        <v>4.0918599999999996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330.69</v>
      </c>
      <c r="E384" s="44">
        <f t="shared" ref="E384:AA384" si="221">$D$11</f>
        <v>330.69</v>
      </c>
      <c r="F384" s="44">
        <f t="shared" si="221"/>
        <v>330.69</v>
      </c>
      <c r="G384" s="44">
        <f t="shared" si="221"/>
        <v>330.69</v>
      </c>
      <c r="H384" s="44">
        <f t="shared" si="221"/>
        <v>330.69</v>
      </c>
      <c r="I384" s="44">
        <f t="shared" si="221"/>
        <v>330.69</v>
      </c>
      <c r="J384" s="44">
        <f t="shared" si="221"/>
        <v>330.69</v>
      </c>
      <c r="K384" s="44">
        <f t="shared" si="221"/>
        <v>330.69</v>
      </c>
      <c r="L384" s="44">
        <f t="shared" si="221"/>
        <v>330.69</v>
      </c>
      <c r="M384" s="44">
        <f t="shared" si="221"/>
        <v>330.69</v>
      </c>
      <c r="N384" s="44">
        <f t="shared" si="221"/>
        <v>330.69</v>
      </c>
      <c r="O384" s="44">
        <f t="shared" si="221"/>
        <v>330.69</v>
      </c>
      <c r="P384" s="44">
        <f t="shared" si="221"/>
        <v>330.69</v>
      </c>
      <c r="Q384" s="44">
        <f t="shared" si="221"/>
        <v>330.69</v>
      </c>
      <c r="R384" s="44">
        <f t="shared" si="221"/>
        <v>330.69</v>
      </c>
      <c r="S384" s="44">
        <f t="shared" si="221"/>
        <v>330.69</v>
      </c>
      <c r="T384" s="44">
        <f t="shared" si="221"/>
        <v>330.69</v>
      </c>
      <c r="U384" s="44">
        <f t="shared" si="221"/>
        <v>330.69</v>
      </c>
      <c r="V384" s="44">
        <f t="shared" si="221"/>
        <v>330.69</v>
      </c>
      <c r="W384" s="44">
        <f t="shared" si="221"/>
        <v>330.69</v>
      </c>
      <c r="X384" s="44">
        <f t="shared" si="221"/>
        <v>330.69</v>
      </c>
      <c r="Y384" s="44">
        <f t="shared" si="221"/>
        <v>330.69</v>
      </c>
      <c r="Z384" s="44">
        <f t="shared" si="221"/>
        <v>330.69</v>
      </c>
      <c r="AA384" s="44">
        <f t="shared" si="221"/>
        <v>330.69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13.07.2023</v>
      </c>
      <c r="C385" s="90" t="s">
        <v>76</v>
      </c>
      <c r="D385" s="91">
        <f>ROUND(((D386+D387+D389+D388)/1000),5)</f>
        <v>3.9564900000000001</v>
      </c>
      <c r="E385" s="91">
        <f>ROUND(((E386+E387+E389+E388)/1000),5)</f>
        <v>3.81677</v>
      </c>
      <c r="F385" s="91">
        <f>ROUND(((F386+F387+F389+F388)/1000),5)</f>
        <v>3.6783800000000002</v>
      </c>
      <c r="G385" s="91">
        <f t="shared" ref="G385:AA385" si="222">ROUND(((G386+G387+G389+G388)/1000),5)</f>
        <v>3.6169600000000002</v>
      </c>
      <c r="H385" s="91">
        <f t="shared" si="222"/>
        <v>3.5943399999999999</v>
      </c>
      <c r="I385" s="91">
        <f t="shared" si="222"/>
        <v>3.77128</v>
      </c>
      <c r="J385" s="91">
        <f t="shared" si="222"/>
        <v>3.9670999999999998</v>
      </c>
      <c r="K385" s="91">
        <f t="shared" si="222"/>
        <v>4.1216999999999997</v>
      </c>
      <c r="L385" s="91">
        <f t="shared" si="222"/>
        <v>4.33887</v>
      </c>
      <c r="M385" s="91">
        <f t="shared" si="222"/>
        <v>4.4778000000000002</v>
      </c>
      <c r="N385" s="91">
        <f t="shared" si="222"/>
        <v>4.6393899999999997</v>
      </c>
      <c r="O385" s="91">
        <f t="shared" si="222"/>
        <v>4.6412599999999999</v>
      </c>
      <c r="P385" s="91">
        <f t="shared" si="222"/>
        <v>4.6390799999999999</v>
      </c>
      <c r="Q385" s="91">
        <f t="shared" si="222"/>
        <v>4.6415699999999998</v>
      </c>
      <c r="R385" s="91">
        <f t="shared" si="222"/>
        <v>4.7068300000000001</v>
      </c>
      <c r="S385" s="91">
        <f t="shared" si="222"/>
        <v>4.6955299999999998</v>
      </c>
      <c r="T385" s="91">
        <f t="shared" si="222"/>
        <v>4.6592399999999996</v>
      </c>
      <c r="U385" s="91">
        <f t="shared" si="222"/>
        <v>4.64377</v>
      </c>
      <c r="V385" s="91">
        <f t="shared" si="222"/>
        <v>4.6204499999999999</v>
      </c>
      <c r="W385" s="91">
        <f t="shared" si="222"/>
        <v>4.5746900000000004</v>
      </c>
      <c r="X385" s="91">
        <f t="shared" si="222"/>
        <v>4.5561199999999999</v>
      </c>
      <c r="Y385" s="91">
        <f t="shared" si="222"/>
        <v>4.5479900000000004</v>
      </c>
      <c r="Z385" s="91">
        <f t="shared" si="222"/>
        <v>4.33188</v>
      </c>
      <c r="AA385" s="91">
        <f t="shared" si="222"/>
        <v>4.1458300000000001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330.69</v>
      </c>
      <c r="E389" s="44">
        <f t="shared" ref="E389:AA389" si="224">$D$11</f>
        <v>330.69</v>
      </c>
      <c r="F389" s="44">
        <f t="shared" si="224"/>
        <v>330.69</v>
      </c>
      <c r="G389" s="44">
        <f t="shared" si="224"/>
        <v>330.69</v>
      </c>
      <c r="H389" s="44">
        <f t="shared" si="224"/>
        <v>330.69</v>
      </c>
      <c r="I389" s="44">
        <f t="shared" si="224"/>
        <v>330.69</v>
      </c>
      <c r="J389" s="44">
        <f t="shared" si="224"/>
        <v>330.69</v>
      </c>
      <c r="K389" s="44">
        <f t="shared" si="224"/>
        <v>330.69</v>
      </c>
      <c r="L389" s="44">
        <f t="shared" si="224"/>
        <v>330.69</v>
      </c>
      <c r="M389" s="44">
        <f t="shared" si="224"/>
        <v>330.69</v>
      </c>
      <c r="N389" s="44">
        <f t="shared" si="224"/>
        <v>330.69</v>
      </c>
      <c r="O389" s="44">
        <f t="shared" si="224"/>
        <v>330.69</v>
      </c>
      <c r="P389" s="44">
        <f t="shared" si="224"/>
        <v>330.69</v>
      </c>
      <c r="Q389" s="44">
        <f t="shared" si="224"/>
        <v>330.69</v>
      </c>
      <c r="R389" s="44">
        <f t="shared" si="224"/>
        <v>330.69</v>
      </c>
      <c r="S389" s="44">
        <f t="shared" si="224"/>
        <v>330.69</v>
      </c>
      <c r="T389" s="44">
        <f t="shared" si="224"/>
        <v>330.69</v>
      </c>
      <c r="U389" s="44">
        <f t="shared" si="224"/>
        <v>330.69</v>
      </c>
      <c r="V389" s="44">
        <f t="shared" si="224"/>
        <v>330.69</v>
      </c>
      <c r="W389" s="44">
        <f t="shared" si="224"/>
        <v>330.69</v>
      </c>
      <c r="X389" s="44">
        <f t="shared" si="224"/>
        <v>330.69</v>
      </c>
      <c r="Y389" s="44">
        <f t="shared" si="224"/>
        <v>330.69</v>
      </c>
      <c r="Z389" s="44">
        <f t="shared" si="224"/>
        <v>330.69</v>
      </c>
      <c r="AA389" s="44">
        <f t="shared" si="224"/>
        <v>330.69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14.07.2023</v>
      </c>
      <c r="C390" s="90" t="s">
        <v>76</v>
      </c>
      <c r="D390" s="91">
        <f>ROUND(((D391+D392+D394+D393)/1000),5)</f>
        <v>3.9461900000000001</v>
      </c>
      <c r="E390" s="91">
        <f>ROUND(((E391+E392+E394+E393)/1000),5)</f>
        <v>3.7809900000000001</v>
      </c>
      <c r="F390" s="91">
        <f>ROUND(((F391+F392+F394+F393)/1000),5)</f>
        <v>3.6345999999999998</v>
      </c>
      <c r="G390" s="91">
        <f t="shared" ref="G390:AA390" si="225">ROUND(((G391+G392+G394+G393)/1000),5)</f>
        <v>3.59259</v>
      </c>
      <c r="H390" s="91">
        <f t="shared" si="225"/>
        <v>3.5897299999999999</v>
      </c>
      <c r="I390" s="91">
        <f t="shared" si="225"/>
        <v>3.7048999999999999</v>
      </c>
      <c r="J390" s="91">
        <f t="shared" si="225"/>
        <v>3.9243700000000001</v>
      </c>
      <c r="K390" s="91">
        <f t="shared" si="225"/>
        <v>4.1162200000000002</v>
      </c>
      <c r="L390" s="91">
        <f t="shared" si="225"/>
        <v>4.3666400000000003</v>
      </c>
      <c r="M390" s="91">
        <f t="shared" si="225"/>
        <v>4.6033900000000001</v>
      </c>
      <c r="N390" s="91">
        <f t="shared" si="225"/>
        <v>4.6399800000000004</v>
      </c>
      <c r="O390" s="91">
        <f t="shared" si="225"/>
        <v>4.6486299999999998</v>
      </c>
      <c r="P390" s="91">
        <f t="shared" si="225"/>
        <v>4.6394299999999999</v>
      </c>
      <c r="Q390" s="91">
        <f t="shared" si="225"/>
        <v>4.6365499999999997</v>
      </c>
      <c r="R390" s="91">
        <f t="shared" si="225"/>
        <v>4.6812800000000001</v>
      </c>
      <c r="S390" s="91">
        <f t="shared" si="225"/>
        <v>4.64215</v>
      </c>
      <c r="T390" s="91">
        <f t="shared" si="225"/>
        <v>4.6392699999999998</v>
      </c>
      <c r="U390" s="91">
        <f t="shared" si="225"/>
        <v>4.6441600000000003</v>
      </c>
      <c r="V390" s="91">
        <f t="shared" si="225"/>
        <v>4.6353200000000001</v>
      </c>
      <c r="W390" s="91">
        <f t="shared" si="225"/>
        <v>4.6046500000000004</v>
      </c>
      <c r="X390" s="91">
        <f t="shared" si="225"/>
        <v>4.5886699999999996</v>
      </c>
      <c r="Y390" s="91">
        <f t="shared" si="225"/>
        <v>4.60684</v>
      </c>
      <c r="Z390" s="91">
        <f t="shared" si="225"/>
        <v>4.4042899999999996</v>
      </c>
      <c r="AA390" s="91">
        <f t="shared" si="225"/>
        <v>4.1580700000000004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330.69</v>
      </c>
      <c r="E394" s="44">
        <f t="shared" ref="E394:AA394" si="227">$D$11</f>
        <v>330.69</v>
      </c>
      <c r="F394" s="44">
        <f t="shared" si="227"/>
        <v>330.69</v>
      </c>
      <c r="G394" s="44">
        <f t="shared" si="227"/>
        <v>330.69</v>
      </c>
      <c r="H394" s="44">
        <f t="shared" si="227"/>
        <v>330.69</v>
      </c>
      <c r="I394" s="44">
        <f t="shared" si="227"/>
        <v>330.69</v>
      </c>
      <c r="J394" s="44">
        <f t="shared" si="227"/>
        <v>330.69</v>
      </c>
      <c r="K394" s="44">
        <f t="shared" si="227"/>
        <v>330.69</v>
      </c>
      <c r="L394" s="44">
        <f t="shared" si="227"/>
        <v>330.69</v>
      </c>
      <c r="M394" s="44">
        <f t="shared" si="227"/>
        <v>330.69</v>
      </c>
      <c r="N394" s="44">
        <f t="shared" si="227"/>
        <v>330.69</v>
      </c>
      <c r="O394" s="44">
        <f t="shared" si="227"/>
        <v>330.69</v>
      </c>
      <c r="P394" s="44">
        <f t="shared" si="227"/>
        <v>330.69</v>
      </c>
      <c r="Q394" s="44">
        <f t="shared" si="227"/>
        <v>330.69</v>
      </c>
      <c r="R394" s="44">
        <f t="shared" si="227"/>
        <v>330.69</v>
      </c>
      <c r="S394" s="44">
        <f t="shared" si="227"/>
        <v>330.69</v>
      </c>
      <c r="T394" s="44">
        <f t="shared" si="227"/>
        <v>330.69</v>
      </c>
      <c r="U394" s="44">
        <f t="shared" si="227"/>
        <v>330.69</v>
      </c>
      <c r="V394" s="44">
        <f t="shared" si="227"/>
        <v>330.69</v>
      </c>
      <c r="W394" s="44">
        <f t="shared" si="227"/>
        <v>330.69</v>
      </c>
      <c r="X394" s="44">
        <f t="shared" si="227"/>
        <v>330.69</v>
      </c>
      <c r="Y394" s="44">
        <f t="shared" si="227"/>
        <v>330.69</v>
      </c>
      <c r="Z394" s="44">
        <f t="shared" si="227"/>
        <v>330.69</v>
      </c>
      <c r="AA394" s="44">
        <f t="shared" si="227"/>
        <v>330.69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15.07.2023</v>
      </c>
      <c r="C395" s="90" t="s">
        <v>76</v>
      </c>
      <c r="D395" s="91">
        <f>ROUND(((D396+D397+D399+D398)/1000),5)</f>
        <v>4.06677</v>
      </c>
      <c r="E395" s="91">
        <f>ROUND(((E396+E397+E399+E398)/1000),5)</f>
        <v>4.0392900000000003</v>
      </c>
      <c r="F395" s="91">
        <f>ROUND(((F396+F397+F399+F398)/1000),5)</f>
        <v>3.9228399999999999</v>
      </c>
      <c r="G395" s="91">
        <f t="shared" ref="G395:AA395" si="228">ROUND(((G396+G397+G399+G398)/1000),5)</f>
        <v>3.8300900000000002</v>
      </c>
      <c r="H395" s="91">
        <f t="shared" si="228"/>
        <v>3.7689599999999999</v>
      </c>
      <c r="I395" s="91">
        <f t="shared" si="228"/>
        <v>3.76491</v>
      </c>
      <c r="J395" s="91">
        <f t="shared" si="228"/>
        <v>3.8408799999999998</v>
      </c>
      <c r="K395" s="91">
        <f t="shared" si="228"/>
        <v>4.0316900000000002</v>
      </c>
      <c r="L395" s="91">
        <f t="shared" si="228"/>
        <v>4.1752000000000002</v>
      </c>
      <c r="M395" s="91">
        <f t="shared" si="228"/>
        <v>4.4529100000000001</v>
      </c>
      <c r="N395" s="91">
        <f t="shared" si="228"/>
        <v>4.7277500000000003</v>
      </c>
      <c r="O395" s="91">
        <f t="shared" si="228"/>
        <v>4.7175500000000001</v>
      </c>
      <c r="P395" s="91">
        <f t="shared" si="228"/>
        <v>4.8293299999999997</v>
      </c>
      <c r="Q395" s="91">
        <f t="shared" si="228"/>
        <v>4.86911</v>
      </c>
      <c r="R395" s="91">
        <f t="shared" si="228"/>
        <v>4.8268599999999999</v>
      </c>
      <c r="S395" s="91">
        <f t="shared" si="228"/>
        <v>4.7049399999999997</v>
      </c>
      <c r="T395" s="91">
        <f t="shared" si="228"/>
        <v>4.6232899999999999</v>
      </c>
      <c r="U395" s="91">
        <f t="shared" si="228"/>
        <v>4.5112899999999998</v>
      </c>
      <c r="V395" s="91">
        <f t="shared" si="228"/>
        <v>4.4537800000000001</v>
      </c>
      <c r="W395" s="91">
        <f t="shared" si="228"/>
        <v>4.2628399999999997</v>
      </c>
      <c r="X395" s="91">
        <f t="shared" si="228"/>
        <v>4.25474</v>
      </c>
      <c r="Y395" s="91">
        <f t="shared" si="228"/>
        <v>4.3681799999999997</v>
      </c>
      <c r="Z395" s="91">
        <f t="shared" si="228"/>
        <v>4.2261699999999998</v>
      </c>
      <c r="AA395" s="91">
        <f t="shared" si="228"/>
        <v>4.0921700000000003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330.69</v>
      </c>
      <c r="E399" s="44">
        <f t="shared" ref="E399:AA399" si="230">$D$11</f>
        <v>330.69</v>
      </c>
      <c r="F399" s="44">
        <f t="shared" si="230"/>
        <v>330.69</v>
      </c>
      <c r="G399" s="44">
        <f t="shared" si="230"/>
        <v>330.69</v>
      </c>
      <c r="H399" s="44">
        <f t="shared" si="230"/>
        <v>330.69</v>
      </c>
      <c r="I399" s="44">
        <f t="shared" si="230"/>
        <v>330.69</v>
      </c>
      <c r="J399" s="44">
        <f t="shared" si="230"/>
        <v>330.69</v>
      </c>
      <c r="K399" s="44">
        <f t="shared" si="230"/>
        <v>330.69</v>
      </c>
      <c r="L399" s="44">
        <f t="shared" si="230"/>
        <v>330.69</v>
      </c>
      <c r="M399" s="44">
        <f t="shared" si="230"/>
        <v>330.69</v>
      </c>
      <c r="N399" s="44">
        <f t="shared" si="230"/>
        <v>330.69</v>
      </c>
      <c r="O399" s="44">
        <f t="shared" si="230"/>
        <v>330.69</v>
      </c>
      <c r="P399" s="44">
        <f t="shared" si="230"/>
        <v>330.69</v>
      </c>
      <c r="Q399" s="44">
        <f t="shared" si="230"/>
        <v>330.69</v>
      </c>
      <c r="R399" s="44">
        <f t="shared" si="230"/>
        <v>330.69</v>
      </c>
      <c r="S399" s="44">
        <f t="shared" si="230"/>
        <v>330.69</v>
      </c>
      <c r="T399" s="44">
        <f t="shared" si="230"/>
        <v>330.69</v>
      </c>
      <c r="U399" s="44">
        <f t="shared" si="230"/>
        <v>330.69</v>
      </c>
      <c r="V399" s="44">
        <f t="shared" si="230"/>
        <v>330.69</v>
      </c>
      <c r="W399" s="44">
        <f t="shared" si="230"/>
        <v>330.69</v>
      </c>
      <c r="X399" s="44">
        <f t="shared" si="230"/>
        <v>330.69</v>
      </c>
      <c r="Y399" s="44">
        <f t="shared" si="230"/>
        <v>330.69</v>
      </c>
      <c r="Z399" s="44">
        <f t="shared" si="230"/>
        <v>330.69</v>
      </c>
      <c r="AA399" s="44">
        <f t="shared" si="230"/>
        <v>330.69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16.07.2023</v>
      </c>
      <c r="C400" s="90" t="s">
        <v>76</v>
      </c>
      <c r="D400" s="91">
        <f>ROUND(((D401+D402+D404+D403)/1000),5)</f>
        <v>4.0394100000000002</v>
      </c>
      <c r="E400" s="91">
        <f>ROUND(((E401+E402+E404+E403)/1000),5)</f>
        <v>3.9494699999999998</v>
      </c>
      <c r="F400" s="91">
        <f>ROUND(((F401+F402+F404+F403)/1000),5)</f>
        <v>3.8460899999999998</v>
      </c>
      <c r="G400" s="91">
        <f t="shared" ref="G400:AA400" si="231">ROUND(((G401+G402+G404+G403)/1000),5)</f>
        <v>3.7369300000000001</v>
      </c>
      <c r="H400" s="91">
        <f t="shared" si="231"/>
        <v>3.6751900000000002</v>
      </c>
      <c r="I400" s="91">
        <f t="shared" si="231"/>
        <v>3.6716700000000002</v>
      </c>
      <c r="J400" s="91">
        <f t="shared" si="231"/>
        <v>3.71218</v>
      </c>
      <c r="K400" s="91">
        <f t="shared" si="231"/>
        <v>3.93662</v>
      </c>
      <c r="L400" s="91">
        <f t="shared" si="231"/>
        <v>4.12059</v>
      </c>
      <c r="M400" s="91">
        <f t="shared" si="231"/>
        <v>4.4525800000000002</v>
      </c>
      <c r="N400" s="91">
        <f t="shared" si="231"/>
        <v>4.5396799999999997</v>
      </c>
      <c r="O400" s="91">
        <f t="shared" si="231"/>
        <v>4.5730899999999997</v>
      </c>
      <c r="P400" s="91">
        <f t="shared" si="231"/>
        <v>4.5841599999999998</v>
      </c>
      <c r="Q400" s="91">
        <f t="shared" si="231"/>
        <v>4.5912699999999997</v>
      </c>
      <c r="R400" s="91">
        <f t="shared" si="231"/>
        <v>4.6093700000000002</v>
      </c>
      <c r="S400" s="91">
        <f t="shared" si="231"/>
        <v>4.6013999999999999</v>
      </c>
      <c r="T400" s="91">
        <f t="shared" si="231"/>
        <v>4.5633400000000002</v>
      </c>
      <c r="U400" s="91">
        <f t="shared" si="231"/>
        <v>4.5264699999999998</v>
      </c>
      <c r="V400" s="91">
        <f t="shared" si="231"/>
        <v>4.5171099999999997</v>
      </c>
      <c r="W400" s="91">
        <f t="shared" si="231"/>
        <v>4.5023099999999996</v>
      </c>
      <c r="X400" s="91">
        <f t="shared" si="231"/>
        <v>4.5110400000000004</v>
      </c>
      <c r="Y400" s="91">
        <f t="shared" si="231"/>
        <v>4.5515600000000003</v>
      </c>
      <c r="Z400" s="91">
        <f t="shared" si="231"/>
        <v>4.4466400000000004</v>
      </c>
      <c r="AA400" s="91">
        <f t="shared" si="231"/>
        <v>4.17279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330.69</v>
      </c>
      <c r="E404" s="44">
        <f t="shared" ref="E404:AA404" si="233">$D$11</f>
        <v>330.69</v>
      </c>
      <c r="F404" s="44">
        <f t="shared" si="233"/>
        <v>330.69</v>
      </c>
      <c r="G404" s="44">
        <f t="shared" si="233"/>
        <v>330.69</v>
      </c>
      <c r="H404" s="44">
        <f t="shared" si="233"/>
        <v>330.69</v>
      </c>
      <c r="I404" s="44">
        <f t="shared" si="233"/>
        <v>330.69</v>
      </c>
      <c r="J404" s="44">
        <f t="shared" si="233"/>
        <v>330.69</v>
      </c>
      <c r="K404" s="44">
        <f t="shared" si="233"/>
        <v>330.69</v>
      </c>
      <c r="L404" s="44">
        <f t="shared" si="233"/>
        <v>330.69</v>
      </c>
      <c r="M404" s="44">
        <f t="shared" si="233"/>
        <v>330.69</v>
      </c>
      <c r="N404" s="44">
        <f t="shared" si="233"/>
        <v>330.69</v>
      </c>
      <c r="O404" s="44">
        <f t="shared" si="233"/>
        <v>330.69</v>
      </c>
      <c r="P404" s="44">
        <f t="shared" si="233"/>
        <v>330.69</v>
      </c>
      <c r="Q404" s="44">
        <f t="shared" si="233"/>
        <v>330.69</v>
      </c>
      <c r="R404" s="44">
        <f t="shared" si="233"/>
        <v>330.69</v>
      </c>
      <c r="S404" s="44">
        <f t="shared" si="233"/>
        <v>330.69</v>
      </c>
      <c r="T404" s="44">
        <f t="shared" si="233"/>
        <v>330.69</v>
      </c>
      <c r="U404" s="44">
        <f t="shared" si="233"/>
        <v>330.69</v>
      </c>
      <c r="V404" s="44">
        <f t="shared" si="233"/>
        <v>330.69</v>
      </c>
      <c r="W404" s="44">
        <f t="shared" si="233"/>
        <v>330.69</v>
      </c>
      <c r="X404" s="44">
        <f t="shared" si="233"/>
        <v>330.69</v>
      </c>
      <c r="Y404" s="44">
        <f t="shared" si="233"/>
        <v>330.69</v>
      </c>
      <c r="Z404" s="44">
        <f t="shared" si="233"/>
        <v>330.69</v>
      </c>
      <c r="AA404" s="44">
        <f t="shared" si="233"/>
        <v>330.69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17.07.2023</v>
      </c>
      <c r="C405" s="90" t="s">
        <v>76</v>
      </c>
      <c r="D405" s="91">
        <f>ROUND(((D406+D407+D409+D408)/1000),5)</f>
        <v>4.0270099999999998</v>
      </c>
      <c r="E405" s="91">
        <f>ROUND(((E406+E407+E409+E408)/1000),5)</f>
        <v>3.9097</v>
      </c>
      <c r="F405" s="91">
        <f>ROUND(((F406+F407+F409+F408)/1000),5)</f>
        <v>3.8195700000000001</v>
      </c>
      <c r="G405" s="91">
        <f t="shared" ref="G405:AA405" si="234">ROUND(((G406+G407+G409+G408)/1000),5)</f>
        <v>3.7168100000000002</v>
      </c>
      <c r="H405" s="91">
        <f t="shared" si="234"/>
        <v>3.6762199999999998</v>
      </c>
      <c r="I405" s="91">
        <f t="shared" si="234"/>
        <v>3.76309</v>
      </c>
      <c r="J405" s="91">
        <f t="shared" si="234"/>
        <v>3.9493399999999999</v>
      </c>
      <c r="K405" s="91">
        <f t="shared" si="234"/>
        <v>4.1080800000000002</v>
      </c>
      <c r="L405" s="91">
        <f t="shared" si="234"/>
        <v>4.3665599999999998</v>
      </c>
      <c r="M405" s="91">
        <f t="shared" si="234"/>
        <v>4.6275000000000004</v>
      </c>
      <c r="N405" s="91">
        <f t="shared" si="234"/>
        <v>4.6379200000000003</v>
      </c>
      <c r="O405" s="91">
        <f t="shared" si="234"/>
        <v>4.6676500000000001</v>
      </c>
      <c r="P405" s="91">
        <f t="shared" si="234"/>
        <v>4.6387600000000004</v>
      </c>
      <c r="Q405" s="91">
        <f t="shared" si="234"/>
        <v>4.6592000000000002</v>
      </c>
      <c r="R405" s="91">
        <f t="shared" si="234"/>
        <v>4.7260900000000001</v>
      </c>
      <c r="S405" s="91">
        <f t="shared" si="234"/>
        <v>4.7027400000000004</v>
      </c>
      <c r="T405" s="91">
        <f t="shared" si="234"/>
        <v>4.6980000000000004</v>
      </c>
      <c r="U405" s="91">
        <f t="shared" si="234"/>
        <v>4.6837400000000002</v>
      </c>
      <c r="V405" s="91">
        <f t="shared" si="234"/>
        <v>4.6457899999999999</v>
      </c>
      <c r="W405" s="91">
        <f t="shared" si="234"/>
        <v>4.5956700000000001</v>
      </c>
      <c r="X405" s="91">
        <f t="shared" si="234"/>
        <v>4.5798500000000004</v>
      </c>
      <c r="Y405" s="91">
        <f t="shared" si="234"/>
        <v>4.58277</v>
      </c>
      <c r="Z405" s="91">
        <f t="shared" si="234"/>
        <v>4.2546400000000002</v>
      </c>
      <c r="AA405" s="91">
        <f t="shared" si="234"/>
        <v>4.0495099999999997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330.69</v>
      </c>
      <c r="E409" s="44">
        <f t="shared" ref="E409:AA409" si="236">$D$11</f>
        <v>330.69</v>
      </c>
      <c r="F409" s="44">
        <f t="shared" si="236"/>
        <v>330.69</v>
      </c>
      <c r="G409" s="44">
        <f t="shared" si="236"/>
        <v>330.69</v>
      </c>
      <c r="H409" s="44">
        <f t="shared" si="236"/>
        <v>330.69</v>
      </c>
      <c r="I409" s="44">
        <f t="shared" si="236"/>
        <v>330.69</v>
      </c>
      <c r="J409" s="44">
        <f t="shared" si="236"/>
        <v>330.69</v>
      </c>
      <c r="K409" s="44">
        <f t="shared" si="236"/>
        <v>330.69</v>
      </c>
      <c r="L409" s="44">
        <f t="shared" si="236"/>
        <v>330.69</v>
      </c>
      <c r="M409" s="44">
        <f t="shared" si="236"/>
        <v>330.69</v>
      </c>
      <c r="N409" s="44">
        <f t="shared" si="236"/>
        <v>330.69</v>
      </c>
      <c r="O409" s="44">
        <f t="shared" si="236"/>
        <v>330.69</v>
      </c>
      <c r="P409" s="44">
        <f t="shared" si="236"/>
        <v>330.69</v>
      </c>
      <c r="Q409" s="44">
        <f t="shared" si="236"/>
        <v>330.69</v>
      </c>
      <c r="R409" s="44">
        <f t="shared" si="236"/>
        <v>330.69</v>
      </c>
      <c r="S409" s="44">
        <f t="shared" si="236"/>
        <v>330.69</v>
      </c>
      <c r="T409" s="44">
        <f t="shared" si="236"/>
        <v>330.69</v>
      </c>
      <c r="U409" s="44">
        <f t="shared" si="236"/>
        <v>330.69</v>
      </c>
      <c r="V409" s="44">
        <f t="shared" si="236"/>
        <v>330.69</v>
      </c>
      <c r="W409" s="44">
        <f t="shared" si="236"/>
        <v>330.69</v>
      </c>
      <c r="X409" s="44">
        <f t="shared" si="236"/>
        <v>330.69</v>
      </c>
      <c r="Y409" s="44">
        <f t="shared" si="236"/>
        <v>330.69</v>
      </c>
      <c r="Z409" s="44">
        <f t="shared" si="236"/>
        <v>330.69</v>
      </c>
      <c r="AA409" s="44">
        <f t="shared" si="236"/>
        <v>330.69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18.07.2023</v>
      </c>
      <c r="C410" s="90" t="s">
        <v>76</v>
      </c>
      <c r="D410" s="91">
        <f>ROUND(((D411+D412+D414+D413)/1000),5)</f>
        <v>3.90299</v>
      </c>
      <c r="E410" s="91">
        <f>ROUND(((E411+E412+E414+E413)/1000),5)</f>
        <v>3.7865700000000002</v>
      </c>
      <c r="F410" s="91">
        <f>ROUND(((F411+F412+F414+F413)/1000),5)</f>
        <v>3.6718099999999998</v>
      </c>
      <c r="G410" s="91">
        <f t="shared" ref="G410:AA410" si="237">ROUND(((G411+G412+G414+G413)/1000),5)</f>
        <v>3.5681099999999999</v>
      </c>
      <c r="H410" s="91">
        <f t="shared" si="237"/>
        <v>3.6089500000000001</v>
      </c>
      <c r="I410" s="91">
        <f t="shared" si="237"/>
        <v>3.7090399999999999</v>
      </c>
      <c r="J410" s="91">
        <f t="shared" si="237"/>
        <v>3.82552</v>
      </c>
      <c r="K410" s="91">
        <f t="shared" si="237"/>
        <v>4.0952000000000002</v>
      </c>
      <c r="L410" s="91">
        <f t="shared" si="237"/>
        <v>4.3352300000000001</v>
      </c>
      <c r="M410" s="91">
        <f t="shared" si="237"/>
        <v>4.6338699999999999</v>
      </c>
      <c r="N410" s="91">
        <f t="shared" si="237"/>
        <v>4.6543000000000001</v>
      </c>
      <c r="O410" s="91">
        <f t="shared" si="237"/>
        <v>4.6544800000000004</v>
      </c>
      <c r="P410" s="91">
        <f t="shared" si="237"/>
        <v>4.6363799999999999</v>
      </c>
      <c r="Q410" s="91">
        <f t="shared" si="237"/>
        <v>4.6497999999999999</v>
      </c>
      <c r="R410" s="91">
        <f t="shared" si="237"/>
        <v>4.7163000000000004</v>
      </c>
      <c r="S410" s="91">
        <f t="shared" si="237"/>
        <v>4.7029800000000002</v>
      </c>
      <c r="T410" s="91">
        <f t="shared" si="237"/>
        <v>4.70052</v>
      </c>
      <c r="U410" s="91">
        <f t="shared" si="237"/>
        <v>4.6794200000000004</v>
      </c>
      <c r="V410" s="91">
        <f t="shared" si="237"/>
        <v>4.6401000000000003</v>
      </c>
      <c r="W410" s="91">
        <f t="shared" si="237"/>
        <v>4.5950100000000003</v>
      </c>
      <c r="X410" s="91">
        <f t="shared" si="237"/>
        <v>4.5559399999999997</v>
      </c>
      <c r="Y410" s="91">
        <f t="shared" si="237"/>
        <v>4.5459800000000001</v>
      </c>
      <c r="Z410" s="91">
        <f t="shared" si="237"/>
        <v>4.1884399999999999</v>
      </c>
      <c r="AA410" s="91">
        <f t="shared" si="237"/>
        <v>4.0335200000000002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330.69</v>
      </c>
      <c r="E414" s="44">
        <f t="shared" ref="E414:AA414" si="239">$D$11</f>
        <v>330.69</v>
      </c>
      <c r="F414" s="44">
        <f t="shared" si="239"/>
        <v>330.69</v>
      </c>
      <c r="G414" s="44">
        <f t="shared" si="239"/>
        <v>330.69</v>
      </c>
      <c r="H414" s="44">
        <f t="shared" si="239"/>
        <v>330.69</v>
      </c>
      <c r="I414" s="44">
        <f t="shared" si="239"/>
        <v>330.69</v>
      </c>
      <c r="J414" s="44">
        <f t="shared" si="239"/>
        <v>330.69</v>
      </c>
      <c r="K414" s="44">
        <f t="shared" si="239"/>
        <v>330.69</v>
      </c>
      <c r="L414" s="44">
        <f t="shared" si="239"/>
        <v>330.69</v>
      </c>
      <c r="M414" s="44">
        <f t="shared" si="239"/>
        <v>330.69</v>
      </c>
      <c r="N414" s="44">
        <f t="shared" si="239"/>
        <v>330.69</v>
      </c>
      <c r="O414" s="44">
        <f t="shared" si="239"/>
        <v>330.69</v>
      </c>
      <c r="P414" s="44">
        <f t="shared" si="239"/>
        <v>330.69</v>
      </c>
      <c r="Q414" s="44">
        <f t="shared" si="239"/>
        <v>330.69</v>
      </c>
      <c r="R414" s="44">
        <f t="shared" si="239"/>
        <v>330.69</v>
      </c>
      <c r="S414" s="44">
        <f t="shared" si="239"/>
        <v>330.69</v>
      </c>
      <c r="T414" s="44">
        <f t="shared" si="239"/>
        <v>330.69</v>
      </c>
      <c r="U414" s="44">
        <f t="shared" si="239"/>
        <v>330.69</v>
      </c>
      <c r="V414" s="44">
        <f t="shared" si="239"/>
        <v>330.69</v>
      </c>
      <c r="W414" s="44">
        <f t="shared" si="239"/>
        <v>330.69</v>
      </c>
      <c r="X414" s="44">
        <f t="shared" si="239"/>
        <v>330.69</v>
      </c>
      <c r="Y414" s="44">
        <f t="shared" si="239"/>
        <v>330.69</v>
      </c>
      <c r="Z414" s="44">
        <f t="shared" si="239"/>
        <v>330.69</v>
      </c>
      <c r="AA414" s="44">
        <f t="shared" si="239"/>
        <v>330.69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19.07.2023</v>
      </c>
      <c r="C415" s="90" t="s">
        <v>76</v>
      </c>
      <c r="D415" s="91">
        <f>ROUND(((D416+D417+D419+D418)/1000),5)</f>
        <v>3.8829099999999999</v>
      </c>
      <c r="E415" s="91">
        <f>ROUND(((E416+E417+E419+E418)/1000),5)</f>
        <v>3.7567599999999999</v>
      </c>
      <c r="F415" s="91">
        <f>ROUND(((F416+F417+F419+F418)/1000),5)</f>
        <v>3.5899000000000001</v>
      </c>
      <c r="G415" s="91">
        <f t="shared" ref="G415:AA415" si="240">ROUND(((G416+G417+G419+G418)/1000),5)</f>
        <v>3.5149400000000002</v>
      </c>
      <c r="H415" s="91">
        <f t="shared" si="240"/>
        <v>3.5009899999999998</v>
      </c>
      <c r="I415" s="91">
        <f t="shared" si="240"/>
        <v>3.6725300000000001</v>
      </c>
      <c r="J415" s="91">
        <f t="shared" si="240"/>
        <v>3.8636699999999999</v>
      </c>
      <c r="K415" s="91">
        <f t="shared" si="240"/>
        <v>4.1298599999999999</v>
      </c>
      <c r="L415" s="91">
        <f t="shared" si="240"/>
        <v>4.3498999999999999</v>
      </c>
      <c r="M415" s="91">
        <f t="shared" si="240"/>
        <v>4.6216600000000003</v>
      </c>
      <c r="N415" s="91">
        <f t="shared" si="240"/>
        <v>4.6683700000000004</v>
      </c>
      <c r="O415" s="91">
        <f t="shared" si="240"/>
        <v>4.6799900000000001</v>
      </c>
      <c r="P415" s="91">
        <f t="shared" si="240"/>
        <v>4.6777499999999996</v>
      </c>
      <c r="Q415" s="91">
        <f t="shared" si="240"/>
        <v>4.6856099999999996</v>
      </c>
      <c r="R415" s="91">
        <f t="shared" si="240"/>
        <v>4.7464700000000004</v>
      </c>
      <c r="S415" s="91">
        <f t="shared" si="240"/>
        <v>4.7300700000000004</v>
      </c>
      <c r="T415" s="91">
        <f t="shared" si="240"/>
        <v>4.71685</v>
      </c>
      <c r="U415" s="91">
        <f t="shared" si="240"/>
        <v>4.6978999999999997</v>
      </c>
      <c r="V415" s="91">
        <f t="shared" si="240"/>
        <v>4.6578900000000001</v>
      </c>
      <c r="W415" s="91">
        <f t="shared" si="240"/>
        <v>4.6195199999999996</v>
      </c>
      <c r="X415" s="91">
        <f t="shared" si="240"/>
        <v>4.5927800000000003</v>
      </c>
      <c r="Y415" s="91">
        <f t="shared" si="240"/>
        <v>4.5794100000000002</v>
      </c>
      <c r="Z415" s="91">
        <f t="shared" si="240"/>
        <v>4.2829800000000002</v>
      </c>
      <c r="AA415" s="91">
        <f t="shared" si="240"/>
        <v>4.1546799999999999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44">
        <v>4.1900000000000004</v>
      </c>
      <c r="E418" s="44">
        <v>4.1900000000000004</v>
      </c>
      <c r="F418" s="44">
        <v>4.1900000000000004</v>
      </c>
      <c r="G418" s="44">
        <v>4.1900000000000004</v>
      </c>
      <c r="H418" s="44">
        <v>4.1900000000000004</v>
      </c>
      <c r="I418" s="44">
        <v>4.1900000000000004</v>
      </c>
      <c r="J418" s="44">
        <v>4.1900000000000004</v>
      </c>
      <c r="K418" s="44">
        <v>4.1900000000000004</v>
      </c>
      <c r="L418" s="44">
        <v>4.1900000000000004</v>
      </c>
      <c r="M418" s="44">
        <v>4.1900000000000004</v>
      </c>
      <c r="N418" s="44">
        <v>4.1900000000000004</v>
      </c>
      <c r="O418" s="44">
        <v>4.1900000000000004</v>
      </c>
      <c r="P418" s="44">
        <v>4.1900000000000004</v>
      </c>
      <c r="Q418" s="44">
        <v>4.1900000000000004</v>
      </c>
      <c r="R418" s="44">
        <v>4.1900000000000004</v>
      </c>
      <c r="S418" s="44">
        <v>4.1900000000000004</v>
      </c>
      <c r="T418" s="44">
        <v>4.1900000000000004</v>
      </c>
      <c r="U418" s="44">
        <v>4.1900000000000004</v>
      </c>
      <c r="V418" s="44">
        <v>4.1900000000000004</v>
      </c>
      <c r="W418" s="44">
        <v>4.1900000000000004</v>
      </c>
      <c r="X418" s="44">
        <v>4.1900000000000004</v>
      </c>
      <c r="Y418" s="44">
        <v>4.1900000000000004</v>
      </c>
      <c r="Z418" s="44">
        <v>4.1900000000000004</v>
      </c>
      <c r="AA418" s="44">
        <v>4.1900000000000004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330.69</v>
      </c>
      <c r="E419" s="44">
        <f t="shared" ref="E419:AA419" si="242">$D$11</f>
        <v>330.69</v>
      </c>
      <c r="F419" s="44">
        <f t="shared" si="242"/>
        <v>330.69</v>
      </c>
      <c r="G419" s="44">
        <f t="shared" si="242"/>
        <v>330.69</v>
      </c>
      <c r="H419" s="44">
        <f t="shared" si="242"/>
        <v>330.69</v>
      </c>
      <c r="I419" s="44">
        <f t="shared" si="242"/>
        <v>330.69</v>
      </c>
      <c r="J419" s="44">
        <f t="shared" si="242"/>
        <v>330.69</v>
      </c>
      <c r="K419" s="44">
        <f t="shared" si="242"/>
        <v>330.69</v>
      </c>
      <c r="L419" s="44">
        <f t="shared" si="242"/>
        <v>330.69</v>
      </c>
      <c r="M419" s="44">
        <f t="shared" si="242"/>
        <v>330.69</v>
      </c>
      <c r="N419" s="44">
        <f t="shared" si="242"/>
        <v>330.69</v>
      </c>
      <c r="O419" s="44">
        <f t="shared" si="242"/>
        <v>330.69</v>
      </c>
      <c r="P419" s="44">
        <f t="shared" si="242"/>
        <v>330.69</v>
      </c>
      <c r="Q419" s="44">
        <f t="shared" si="242"/>
        <v>330.69</v>
      </c>
      <c r="R419" s="44">
        <f t="shared" si="242"/>
        <v>330.69</v>
      </c>
      <c r="S419" s="44">
        <f t="shared" si="242"/>
        <v>330.69</v>
      </c>
      <c r="T419" s="44">
        <f t="shared" si="242"/>
        <v>330.69</v>
      </c>
      <c r="U419" s="44">
        <f t="shared" si="242"/>
        <v>330.69</v>
      </c>
      <c r="V419" s="44">
        <f t="shared" si="242"/>
        <v>330.69</v>
      </c>
      <c r="W419" s="44">
        <f t="shared" si="242"/>
        <v>330.69</v>
      </c>
      <c r="X419" s="44">
        <f t="shared" si="242"/>
        <v>330.69</v>
      </c>
      <c r="Y419" s="44">
        <f t="shared" si="242"/>
        <v>330.69</v>
      </c>
      <c r="Z419" s="44">
        <f t="shared" si="242"/>
        <v>330.69</v>
      </c>
      <c r="AA419" s="44">
        <f t="shared" si="242"/>
        <v>330.69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20.07.2023</v>
      </c>
      <c r="C420" s="90" t="s">
        <v>76</v>
      </c>
      <c r="D420" s="91">
        <f>ROUND(((D421+D422+D424+D423)/1000),5)</f>
        <v>3.8506100000000001</v>
      </c>
      <c r="E420" s="91">
        <f>ROUND(((E421+E422+E424+E423)/1000),5)</f>
        <v>3.6985999999999999</v>
      </c>
      <c r="F420" s="91">
        <f>ROUND(((F421+F422+F424+F423)/1000),5)</f>
        <v>3.56088</v>
      </c>
      <c r="G420" s="91">
        <f t="shared" ref="G420:AA420" si="243">ROUND(((G421+G422+G424+G423)/1000),5)</f>
        <v>3.4925199999999998</v>
      </c>
      <c r="H420" s="91">
        <f t="shared" si="243"/>
        <v>3.4755799999999999</v>
      </c>
      <c r="I420" s="91">
        <f t="shared" si="243"/>
        <v>3.6567099999999999</v>
      </c>
      <c r="J420" s="91">
        <f t="shared" si="243"/>
        <v>3.72607</v>
      </c>
      <c r="K420" s="91">
        <f t="shared" si="243"/>
        <v>4.1166299999999998</v>
      </c>
      <c r="L420" s="91">
        <f t="shared" si="243"/>
        <v>4.43452</v>
      </c>
      <c r="M420" s="91">
        <f t="shared" si="243"/>
        <v>4.6371000000000002</v>
      </c>
      <c r="N420" s="91">
        <f t="shared" si="243"/>
        <v>4.6918699999999998</v>
      </c>
      <c r="O420" s="91">
        <f t="shared" si="243"/>
        <v>4.6988300000000001</v>
      </c>
      <c r="P420" s="91">
        <f t="shared" si="243"/>
        <v>4.6960300000000004</v>
      </c>
      <c r="Q420" s="91">
        <f t="shared" si="243"/>
        <v>4.69726</v>
      </c>
      <c r="R420" s="91">
        <f t="shared" si="243"/>
        <v>4.7164900000000003</v>
      </c>
      <c r="S420" s="91">
        <f t="shared" si="243"/>
        <v>4.7084799999999998</v>
      </c>
      <c r="T420" s="91">
        <f t="shared" si="243"/>
        <v>4.7075699999999996</v>
      </c>
      <c r="U420" s="91">
        <f t="shared" si="243"/>
        <v>4.6953899999999997</v>
      </c>
      <c r="V420" s="91">
        <f t="shared" si="243"/>
        <v>4.6523899999999996</v>
      </c>
      <c r="W420" s="91">
        <f t="shared" si="243"/>
        <v>4.6272099999999998</v>
      </c>
      <c r="X420" s="91">
        <f t="shared" si="243"/>
        <v>4.6075799999999996</v>
      </c>
      <c r="Y420" s="91">
        <f t="shared" si="243"/>
        <v>4.5970199999999997</v>
      </c>
      <c r="Z420" s="91">
        <f t="shared" si="243"/>
        <v>4.2706600000000003</v>
      </c>
      <c r="AA420" s="91">
        <f t="shared" si="243"/>
        <v>4.0541499999999999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330.69</v>
      </c>
      <c r="E424" s="44">
        <f t="shared" ref="E424:AA424" si="245">$D$11</f>
        <v>330.69</v>
      </c>
      <c r="F424" s="44">
        <f t="shared" si="245"/>
        <v>330.69</v>
      </c>
      <c r="G424" s="44">
        <f t="shared" si="245"/>
        <v>330.69</v>
      </c>
      <c r="H424" s="44">
        <f t="shared" si="245"/>
        <v>330.69</v>
      </c>
      <c r="I424" s="44">
        <f t="shared" si="245"/>
        <v>330.69</v>
      </c>
      <c r="J424" s="44">
        <f t="shared" si="245"/>
        <v>330.69</v>
      </c>
      <c r="K424" s="44">
        <f t="shared" si="245"/>
        <v>330.69</v>
      </c>
      <c r="L424" s="44">
        <f t="shared" si="245"/>
        <v>330.69</v>
      </c>
      <c r="M424" s="44">
        <f t="shared" si="245"/>
        <v>330.69</v>
      </c>
      <c r="N424" s="44">
        <f t="shared" si="245"/>
        <v>330.69</v>
      </c>
      <c r="O424" s="44">
        <f t="shared" si="245"/>
        <v>330.69</v>
      </c>
      <c r="P424" s="44">
        <f t="shared" si="245"/>
        <v>330.69</v>
      </c>
      <c r="Q424" s="44">
        <f t="shared" si="245"/>
        <v>330.69</v>
      </c>
      <c r="R424" s="44">
        <f t="shared" si="245"/>
        <v>330.69</v>
      </c>
      <c r="S424" s="44">
        <f t="shared" si="245"/>
        <v>330.69</v>
      </c>
      <c r="T424" s="44">
        <f t="shared" si="245"/>
        <v>330.69</v>
      </c>
      <c r="U424" s="44">
        <f t="shared" si="245"/>
        <v>330.69</v>
      </c>
      <c r="V424" s="44">
        <f t="shared" si="245"/>
        <v>330.69</v>
      </c>
      <c r="W424" s="44">
        <f t="shared" si="245"/>
        <v>330.69</v>
      </c>
      <c r="X424" s="44">
        <f t="shared" si="245"/>
        <v>330.69</v>
      </c>
      <c r="Y424" s="44">
        <f t="shared" si="245"/>
        <v>330.69</v>
      </c>
      <c r="Z424" s="44">
        <f t="shared" si="245"/>
        <v>330.69</v>
      </c>
      <c r="AA424" s="44">
        <f t="shared" si="245"/>
        <v>330.69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21.07.2023</v>
      </c>
      <c r="C425" s="90" t="s">
        <v>76</v>
      </c>
      <c r="D425" s="91">
        <f>ROUND(((D426+D427+D429+D428)/1000),5)</f>
        <v>3.8134700000000001</v>
      </c>
      <c r="E425" s="91">
        <f>ROUND(((E426+E427+E429+E428)/1000),5)</f>
        <v>3.6737299999999999</v>
      </c>
      <c r="F425" s="91">
        <f>ROUND(((F426+F427+F429+F428)/1000),5)</f>
        <v>3.59931</v>
      </c>
      <c r="G425" s="91">
        <f t="shared" ref="G425:AA425" si="246">ROUND(((G426+G427+G429+G428)/1000),5)</f>
        <v>3.5226700000000002</v>
      </c>
      <c r="H425" s="91">
        <f t="shared" si="246"/>
        <v>3.49491</v>
      </c>
      <c r="I425" s="91">
        <f t="shared" si="246"/>
        <v>3.64378</v>
      </c>
      <c r="J425" s="91">
        <f t="shared" si="246"/>
        <v>3.7622</v>
      </c>
      <c r="K425" s="91">
        <f t="shared" si="246"/>
        <v>4.0648299999999997</v>
      </c>
      <c r="L425" s="91">
        <f t="shared" si="246"/>
        <v>4.4992400000000004</v>
      </c>
      <c r="M425" s="91">
        <f t="shared" si="246"/>
        <v>4.6910499999999997</v>
      </c>
      <c r="N425" s="91">
        <f t="shared" si="246"/>
        <v>4.70831</v>
      </c>
      <c r="O425" s="91">
        <f t="shared" si="246"/>
        <v>4.7026199999999996</v>
      </c>
      <c r="P425" s="91">
        <f t="shared" si="246"/>
        <v>4.6941600000000001</v>
      </c>
      <c r="Q425" s="91">
        <f t="shared" si="246"/>
        <v>4.7037899999999997</v>
      </c>
      <c r="R425" s="91">
        <f t="shared" si="246"/>
        <v>4.7029699999999997</v>
      </c>
      <c r="S425" s="91">
        <f t="shared" si="246"/>
        <v>4.6968800000000002</v>
      </c>
      <c r="T425" s="91">
        <f t="shared" si="246"/>
        <v>4.69217</v>
      </c>
      <c r="U425" s="91">
        <f t="shared" si="246"/>
        <v>4.6908000000000003</v>
      </c>
      <c r="V425" s="91">
        <f t="shared" si="246"/>
        <v>4.67286</v>
      </c>
      <c r="W425" s="91">
        <f t="shared" si="246"/>
        <v>4.6727400000000001</v>
      </c>
      <c r="X425" s="91">
        <f t="shared" si="246"/>
        <v>4.6581000000000001</v>
      </c>
      <c r="Y425" s="91">
        <f t="shared" si="246"/>
        <v>4.66167</v>
      </c>
      <c r="Z425" s="91">
        <f t="shared" si="246"/>
        <v>4.51661</v>
      </c>
      <c r="AA425" s="91">
        <f t="shared" si="246"/>
        <v>4.1666999999999996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330.69</v>
      </c>
      <c r="E429" s="44">
        <f t="shared" ref="E429:AA429" si="248">$D$11</f>
        <v>330.69</v>
      </c>
      <c r="F429" s="44">
        <f t="shared" si="248"/>
        <v>330.69</v>
      </c>
      <c r="G429" s="44">
        <f t="shared" si="248"/>
        <v>330.69</v>
      </c>
      <c r="H429" s="44">
        <f t="shared" si="248"/>
        <v>330.69</v>
      </c>
      <c r="I429" s="44">
        <f t="shared" si="248"/>
        <v>330.69</v>
      </c>
      <c r="J429" s="44">
        <f t="shared" si="248"/>
        <v>330.69</v>
      </c>
      <c r="K429" s="44">
        <f t="shared" si="248"/>
        <v>330.69</v>
      </c>
      <c r="L429" s="44">
        <f t="shared" si="248"/>
        <v>330.69</v>
      </c>
      <c r="M429" s="44">
        <f t="shared" si="248"/>
        <v>330.69</v>
      </c>
      <c r="N429" s="44">
        <f t="shared" si="248"/>
        <v>330.69</v>
      </c>
      <c r="O429" s="44">
        <f t="shared" si="248"/>
        <v>330.69</v>
      </c>
      <c r="P429" s="44">
        <f t="shared" si="248"/>
        <v>330.69</v>
      </c>
      <c r="Q429" s="44">
        <f t="shared" si="248"/>
        <v>330.69</v>
      </c>
      <c r="R429" s="44">
        <f t="shared" si="248"/>
        <v>330.69</v>
      </c>
      <c r="S429" s="44">
        <f t="shared" si="248"/>
        <v>330.69</v>
      </c>
      <c r="T429" s="44">
        <f t="shared" si="248"/>
        <v>330.69</v>
      </c>
      <c r="U429" s="44">
        <f t="shared" si="248"/>
        <v>330.69</v>
      </c>
      <c r="V429" s="44">
        <f t="shared" si="248"/>
        <v>330.69</v>
      </c>
      <c r="W429" s="44">
        <f t="shared" si="248"/>
        <v>330.69</v>
      </c>
      <c r="X429" s="44">
        <f t="shared" si="248"/>
        <v>330.69</v>
      </c>
      <c r="Y429" s="44">
        <f t="shared" si="248"/>
        <v>330.69</v>
      </c>
      <c r="Z429" s="44">
        <f t="shared" si="248"/>
        <v>330.69</v>
      </c>
      <c r="AA429" s="44">
        <f t="shared" si="248"/>
        <v>330.69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22.07.2023</v>
      </c>
      <c r="C430" s="90" t="s">
        <v>76</v>
      </c>
      <c r="D430" s="91">
        <f>ROUND(((D431+D432+D434+D433)/1000),5)</f>
        <v>4.1564300000000003</v>
      </c>
      <c r="E430" s="91">
        <f>ROUND(((E431+E432+E434+E433)/1000),5)</f>
        <v>4.0217700000000001</v>
      </c>
      <c r="F430" s="91">
        <f>ROUND(((F431+F432+F434+F433)/1000),5)</f>
        <v>3.8810699999999998</v>
      </c>
      <c r="G430" s="91">
        <f t="shared" ref="G430:AA430" si="249">ROUND(((G431+G432+G434+G433)/1000),5)</f>
        <v>3.7693599999999998</v>
      </c>
      <c r="H430" s="91">
        <f t="shared" si="249"/>
        <v>3.71828</v>
      </c>
      <c r="I430" s="91">
        <f t="shared" si="249"/>
        <v>3.7883200000000001</v>
      </c>
      <c r="J430" s="91">
        <f t="shared" si="249"/>
        <v>3.9202499999999998</v>
      </c>
      <c r="K430" s="91">
        <f t="shared" si="249"/>
        <v>4.0481699999999998</v>
      </c>
      <c r="L430" s="91">
        <f t="shared" si="249"/>
        <v>4.20878</v>
      </c>
      <c r="M430" s="91">
        <f t="shared" si="249"/>
        <v>4.6164800000000001</v>
      </c>
      <c r="N430" s="91">
        <f t="shared" si="249"/>
        <v>4.6845100000000004</v>
      </c>
      <c r="O430" s="91">
        <f t="shared" si="249"/>
        <v>4.6934500000000003</v>
      </c>
      <c r="P430" s="91">
        <f t="shared" si="249"/>
        <v>4.6878299999999999</v>
      </c>
      <c r="Q430" s="91">
        <f t="shared" si="249"/>
        <v>4.6844799999999998</v>
      </c>
      <c r="R430" s="91">
        <f t="shared" si="249"/>
        <v>4.6861300000000004</v>
      </c>
      <c r="S430" s="91">
        <f t="shared" si="249"/>
        <v>4.6767300000000001</v>
      </c>
      <c r="T430" s="91">
        <f t="shared" si="249"/>
        <v>4.6482700000000001</v>
      </c>
      <c r="U430" s="91">
        <f t="shared" si="249"/>
        <v>4.6138500000000002</v>
      </c>
      <c r="V430" s="91">
        <f t="shared" si="249"/>
        <v>4.5875300000000001</v>
      </c>
      <c r="W430" s="91">
        <f t="shared" si="249"/>
        <v>4.53559</v>
      </c>
      <c r="X430" s="91">
        <f t="shared" si="249"/>
        <v>4.5287699999999997</v>
      </c>
      <c r="Y430" s="91">
        <f t="shared" si="249"/>
        <v>4.5433599999999998</v>
      </c>
      <c r="Z430" s="91">
        <f t="shared" si="249"/>
        <v>4.3602800000000004</v>
      </c>
      <c r="AA430" s="91">
        <f t="shared" si="249"/>
        <v>4.1531900000000004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330.69</v>
      </c>
      <c r="E434" s="44">
        <f t="shared" ref="E434:AA434" si="251">$D$11</f>
        <v>330.69</v>
      </c>
      <c r="F434" s="44">
        <f t="shared" si="251"/>
        <v>330.69</v>
      </c>
      <c r="G434" s="44">
        <f t="shared" si="251"/>
        <v>330.69</v>
      </c>
      <c r="H434" s="44">
        <f t="shared" si="251"/>
        <v>330.69</v>
      </c>
      <c r="I434" s="44">
        <f t="shared" si="251"/>
        <v>330.69</v>
      </c>
      <c r="J434" s="44">
        <f t="shared" si="251"/>
        <v>330.69</v>
      </c>
      <c r="K434" s="44">
        <f t="shared" si="251"/>
        <v>330.69</v>
      </c>
      <c r="L434" s="44">
        <f t="shared" si="251"/>
        <v>330.69</v>
      </c>
      <c r="M434" s="44">
        <f t="shared" si="251"/>
        <v>330.69</v>
      </c>
      <c r="N434" s="44">
        <f t="shared" si="251"/>
        <v>330.69</v>
      </c>
      <c r="O434" s="44">
        <f t="shared" si="251"/>
        <v>330.69</v>
      </c>
      <c r="P434" s="44">
        <f t="shared" si="251"/>
        <v>330.69</v>
      </c>
      <c r="Q434" s="44">
        <f t="shared" si="251"/>
        <v>330.69</v>
      </c>
      <c r="R434" s="44">
        <f t="shared" si="251"/>
        <v>330.69</v>
      </c>
      <c r="S434" s="44">
        <f t="shared" si="251"/>
        <v>330.69</v>
      </c>
      <c r="T434" s="44">
        <f t="shared" si="251"/>
        <v>330.69</v>
      </c>
      <c r="U434" s="44">
        <f t="shared" si="251"/>
        <v>330.69</v>
      </c>
      <c r="V434" s="44">
        <f t="shared" si="251"/>
        <v>330.69</v>
      </c>
      <c r="W434" s="44">
        <f t="shared" si="251"/>
        <v>330.69</v>
      </c>
      <c r="X434" s="44">
        <f t="shared" si="251"/>
        <v>330.69</v>
      </c>
      <c r="Y434" s="44">
        <f t="shared" si="251"/>
        <v>330.69</v>
      </c>
      <c r="Z434" s="44">
        <f t="shared" si="251"/>
        <v>330.69</v>
      </c>
      <c r="AA434" s="44">
        <f t="shared" si="251"/>
        <v>330.69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23.07.2023</v>
      </c>
      <c r="C435" s="90" t="s">
        <v>76</v>
      </c>
      <c r="D435" s="91">
        <f>ROUND(((D436+D437+D439+D438)/1000),5)</f>
        <v>3.9691399999999999</v>
      </c>
      <c r="E435" s="91">
        <f>ROUND(((E436+E437+E439+E438)/1000),5)</f>
        <v>3.8213300000000001</v>
      </c>
      <c r="F435" s="91">
        <f>ROUND(((F436+F437+F439+F438)/1000),5)</f>
        <v>3.6474000000000002</v>
      </c>
      <c r="G435" s="91">
        <f t="shared" ref="G435:AA435" si="252">ROUND(((G436+G437+G439+G438)/1000),5)</f>
        <v>3.5435699999999999</v>
      </c>
      <c r="H435" s="91">
        <f t="shared" si="252"/>
        <v>3.49308</v>
      </c>
      <c r="I435" s="91">
        <f t="shared" si="252"/>
        <v>3.5475599999999998</v>
      </c>
      <c r="J435" s="91">
        <f t="shared" si="252"/>
        <v>3.54765</v>
      </c>
      <c r="K435" s="91">
        <f t="shared" si="252"/>
        <v>3.8439000000000001</v>
      </c>
      <c r="L435" s="91">
        <f t="shared" si="252"/>
        <v>4.0632799999999998</v>
      </c>
      <c r="M435" s="91">
        <f t="shared" si="252"/>
        <v>4.2809100000000004</v>
      </c>
      <c r="N435" s="91">
        <f t="shared" si="252"/>
        <v>4.4639600000000002</v>
      </c>
      <c r="O435" s="91">
        <f t="shared" si="252"/>
        <v>4.5020600000000002</v>
      </c>
      <c r="P435" s="91">
        <f t="shared" si="252"/>
        <v>4.5072400000000004</v>
      </c>
      <c r="Q435" s="91">
        <f t="shared" si="252"/>
        <v>4.5119100000000003</v>
      </c>
      <c r="R435" s="91">
        <f t="shared" si="252"/>
        <v>4.5115999999999996</v>
      </c>
      <c r="S435" s="91">
        <f t="shared" si="252"/>
        <v>4.5053799999999997</v>
      </c>
      <c r="T435" s="91">
        <f t="shared" si="252"/>
        <v>4.4657900000000001</v>
      </c>
      <c r="U435" s="91">
        <f t="shared" si="252"/>
        <v>4.4551299999999996</v>
      </c>
      <c r="V435" s="91">
        <f t="shared" si="252"/>
        <v>4.4477000000000002</v>
      </c>
      <c r="W435" s="91">
        <f t="shared" si="252"/>
        <v>4.4390200000000002</v>
      </c>
      <c r="X435" s="91">
        <f t="shared" si="252"/>
        <v>4.4447900000000002</v>
      </c>
      <c r="Y435" s="91">
        <f t="shared" si="252"/>
        <v>4.4412500000000001</v>
      </c>
      <c r="Z435" s="91">
        <f t="shared" si="252"/>
        <v>4.2630299999999997</v>
      </c>
      <c r="AA435" s="91">
        <f t="shared" si="252"/>
        <v>4.0923600000000002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330.69</v>
      </c>
      <c r="E439" s="44">
        <f t="shared" ref="E439:AA439" si="254">$D$11</f>
        <v>330.69</v>
      </c>
      <c r="F439" s="44">
        <f t="shared" si="254"/>
        <v>330.69</v>
      </c>
      <c r="G439" s="44">
        <f t="shared" si="254"/>
        <v>330.69</v>
      </c>
      <c r="H439" s="44">
        <f t="shared" si="254"/>
        <v>330.69</v>
      </c>
      <c r="I439" s="44">
        <f t="shared" si="254"/>
        <v>330.69</v>
      </c>
      <c r="J439" s="44">
        <f t="shared" si="254"/>
        <v>330.69</v>
      </c>
      <c r="K439" s="44">
        <f t="shared" si="254"/>
        <v>330.69</v>
      </c>
      <c r="L439" s="44">
        <f t="shared" si="254"/>
        <v>330.69</v>
      </c>
      <c r="M439" s="44">
        <f t="shared" si="254"/>
        <v>330.69</v>
      </c>
      <c r="N439" s="44">
        <f t="shared" si="254"/>
        <v>330.69</v>
      </c>
      <c r="O439" s="44">
        <f t="shared" si="254"/>
        <v>330.69</v>
      </c>
      <c r="P439" s="44">
        <f t="shared" si="254"/>
        <v>330.69</v>
      </c>
      <c r="Q439" s="44">
        <f t="shared" si="254"/>
        <v>330.69</v>
      </c>
      <c r="R439" s="44">
        <f t="shared" si="254"/>
        <v>330.69</v>
      </c>
      <c r="S439" s="44">
        <f t="shared" si="254"/>
        <v>330.69</v>
      </c>
      <c r="T439" s="44">
        <f t="shared" si="254"/>
        <v>330.69</v>
      </c>
      <c r="U439" s="44">
        <f t="shared" si="254"/>
        <v>330.69</v>
      </c>
      <c r="V439" s="44">
        <f t="shared" si="254"/>
        <v>330.69</v>
      </c>
      <c r="W439" s="44">
        <f t="shared" si="254"/>
        <v>330.69</v>
      </c>
      <c r="X439" s="44">
        <f t="shared" si="254"/>
        <v>330.69</v>
      </c>
      <c r="Y439" s="44">
        <f t="shared" si="254"/>
        <v>330.69</v>
      </c>
      <c r="Z439" s="44">
        <f t="shared" si="254"/>
        <v>330.69</v>
      </c>
      <c r="AA439" s="44">
        <f t="shared" si="254"/>
        <v>330.69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24.07.2023</v>
      </c>
      <c r="C440" s="90" t="s">
        <v>76</v>
      </c>
      <c r="D440" s="91">
        <f>ROUND(((D441+D442+D444+D443)/1000),5)</f>
        <v>3.8732000000000002</v>
      </c>
      <c r="E440" s="91">
        <f>ROUND(((E441+E442+E444+E443)/1000),5)</f>
        <v>3.7224200000000001</v>
      </c>
      <c r="F440" s="91">
        <f>ROUND(((F441+F442+F444+F443)/1000),5)</f>
        <v>3.6556099999999998</v>
      </c>
      <c r="G440" s="91">
        <f t="shared" ref="G440:AA440" si="255">ROUND(((G441+G442+G444+G443)/1000),5)</f>
        <v>3.5754800000000002</v>
      </c>
      <c r="H440" s="91">
        <f t="shared" si="255"/>
        <v>3.5472399999999999</v>
      </c>
      <c r="I440" s="91">
        <f t="shared" si="255"/>
        <v>3.7160099999999998</v>
      </c>
      <c r="J440" s="91">
        <f t="shared" si="255"/>
        <v>3.92787</v>
      </c>
      <c r="K440" s="91">
        <f t="shared" si="255"/>
        <v>4.05802</v>
      </c>
      <c r="L440" s="91">
        <f t="shared" si="255"/>
        <v>4.39445</v>
      </c>
      <c r="M440" s="91">
        <f t="shared" si="255"/>
        <v>4.6245500000000002</v>
      </c>
      <c r="N440" s="91">
        <f t="shared" si="255"/>
        <v>4.6905299999999999</v>
      </c>
      <c r="O440" s="91">
        <f t="shared" si="255"/>
        <v>4.6967400000000001</v>
      </c>
      <c r="P440" s="91">
        <f t="shared" si="255"/>
        <v>4.6840099999999998</v>
      </c>
      <c r="Q440" s="91">
        <f t="shared" si="255"/>
        <v>4.7275700000000001</v>
      </c>
      <c r="R440" s="91">
        <f t="shared" si="255"/>
        <v>4.7222099999999996</v>
      </c>
      <c r="S440" s="91">
        <f t="shared" si="255"/>
        <v>4.69618</v>
      </c>
      <c r="T440" s="91">
        <f t="shared" si="255"/>
        <v>4.6821599999999997</v>
      </c>
      <c r="U440" s="91">
        <f t="shared" si="255"/>
        <v>4.6611900000000004</v>
      </c>
      <c r="V440" s="91">
        <f t="shared" si="255"/>
        <v>4.61015</v>
      </c>
      <c r="W440" s="91">
        <f t="shared" si="255"/>
        <v>4.5922000000000001</v>
      </c>
      <c r="X440" s="91">
        <f t="shared" si="255"/>
        <v>4.53444</v>
      </c>
      <c r="Y440" s="91">
        <f t="shared" si="255"/>
        <v>4.5287499999999996</v>
      </c>
      <c r="Z440" s="91">
        <f t="shared" si="255"/>
        <v>4.2220199999999997</v>
      </c>
      <c r="AA440" s="91">
        <f t="shared" si="255"/>
        <v>4.0216700000000003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330.69</v>
      </c>
      <c r="E444" s="44">
        <f t="shared" ref="E444:AA444" si="257">$D$11</f>
        <v>330.69</v>
      </c>
      <c r="F444" s="44">
        <f t="shared" si="257"/>
        <v>330.69</v>
      </c>
      <c r="G444" s="44">
        <f t="shared" si="257"/>
        <v>330.69</v>
      </c>
      <c r="H444" s="44">
        <f t="shared" si="257"/>
        <v>330.69</v>
      </c>
      <c r="I444" s="44">
        <f t="shared" si="257"/>
        <v>330.69</v>
      </c>
      <c r="J444" s="44">
        <f t="shared" si="257"/>
        <v>330.69</v>
      </c>
      <c r="K444" s="44">
        <f t="shared" si="257"/>
        <v>330.69</v>
      </c>
      <c r="L444" s="44">
        <f t="shared" si="257"/>
        <v>330.69</v>
      </c>
      <c r="M444" s="44">
        <f t="shared" si="257"/>
        <v>330.69</v>
      </c>
      <c r="N444" s="44">
        <f t="shared" si="257"/>
        <v>330.69</v>
      </c>
      <c r="O444" s="44">
        <f t="shared" si="257"/>
        <v>330.69</v>
      </c>
      <c r="P444" s="44">
        <f t="shared" si="257"/>
        <v>330.69</v>
      </c>
      <c r="Q444" s="44">
        <f t="shared" si="257"/>
        <v>330.69</v>
      </c>
      <c r="R444" s="44">
        <f t="shared" si="257"/>
        <v>330.69</v>
      </c>
      <c r="S444" s="44">
        <f t="shared" si="257"/>
        <v>330.69</v>
      </c>
      <c r="T444" s="44">
        <f t="shared" si="257"/>
        <v>330.69</v>
      </c>
      <c r="U444" s="44">
        <f t="shared" si="257"/>
        <v>330.69</v>
      </c>
      <c r="V444" s="44">
        <f t="shared" si="257"/>
        <v>330.69</v>
      </c>
      <c r="W444" s="44">
        <f t="shared" si="257"/>
        <v>330.69</v>
      </c>
      <c r="X444" s="44">
        <f t="shared" si="257"/>
        <v>330.69</v>
      </c>
      <c r="Y444" s="44">
        <f t="shared" si="257"/>
        <v>330.69</v>
      </c>
      <c r="Z444" s="44">
        <f t="shared" si="257"/>
        <v>330.69</v>
      </c>
      <c r="AA444" s="44">
        <f t="shared" si="257"/>
        <v>330.69</v>
      </c>
    </row>
    <row r="445" spans="1:27" collapsed="1" x14ac:dyDescent="0.2">
      <c r="A445" s="98" t="s">
        <v>670</v>
      </c>
      <c r="B445" s="28" t="str">
        <f>"25"&amp;"."&amp;$B$662&amp;"."&amp;$B$663</f>
        <v>25.07.2023</v>
      </c>
      <c r="C445" s="90" t="s">
        <v>76</v>
      </c>
      <c r="D445" s="91">
        <f>ROUND(((D446+D447+D449+D448)/1000),5)</f>
        <v>3.8052899999999998</v>
      </c>
      <c r="E445" s="91">
        <f>ROUND(((E446+E447+E449+E448)/1000),5)</f>
        <v>3.6607400000000001</v>
      </c>
      <c r="F445" s="91">
        <f>ROUND(((F446+F447+F449+F448)/1000),5)</f>
        <v>3.5157400000000001</v>
      </c>
      <c r="G445" s="91">
        <f t="shared" ref="G445:AA445" si="258">ROUND(((G446+G447+G449+G448)/1000),5)</f>
        <v>3.4572799999999999</v>
      </c>
      <c r="H445" s="91">
        <f t="shared" si="258"/>
        <v>3.42502</v>
      </c>
      <c r="I445" s="91">
        <f t="shared" si="258"/>
        <v>3.61138</v>
      </c>
      <c r="J445" s="91">
        <f t="shared" si="258"/>
        <v>3.7275700000000001</v>
      </c>
      <c r="K445" s="91">
        <f t="shared" si="258"/>
        <v>4.0168999999999997</v>
      </c>
      <c r="L445" s="91">
        <f t="shared" si="258"/>
        <v>4.1302899999999996</v>
      </c>
      <c r="M445" s="91">
        <f t="shared" si="258"/>
        <v>4.4155899999999999</v>
      </c>
      <c r="N445" s="91">
        <f t="shared" si="258"/>
        <v>4.4821400000000002</v>
      </c>
      <c r="O445" s="91">
        <f t="shared" si="258"/>
        <v>4.61388</v>
      </c>
      <c r="P445" s="91">
        <f t="shared" si="258"/>
        <v>4.5972799999999996</v>
      </c>
      <c r="Q445" s="91">
        <f t="shared" si="258"/>
        <v>4.6281499999999998</v>
      </c>
      <c r="R445" s="91">
        <f t="shared" si="258"/>
        <v>4.6951299999999998</v>
      </c>
      <c r="S445" s="91">
        <f t="shared" si="258"/>
        <v>4.6933499999999997</v>
      </c>
      <c r="T445" s="91">
        <f t="shared" si="258"/>
        <v>4.6908099999999999</v>
      </c>
      <c r="U445" s="91">
        <f t="shared" si="258"/>
        <v>4.6733700000000002</v>
      </c>
      <c r="V445" s="91">
        <f t="shared" si="258"/>
        <v>4.6217300000000003</v>
      </c>
      <c r="W445" s="91">
        <f t="shared" si="258"/>
        <v>4.4877399999999996</v>
      </c>
      <c r="X445" s="91">
        <f t="shared" si="258"/>
        <v>4.3183499999999997</v>
      </c>
      <c r="Y445" s="91">
        <f t="shared" si="258"/>
        <v>4.3017200000000004</v>
      </c>
      <c r="Z445" s="91">
        <f t="shared" si="258"/>
        <v>4.1153199999999996</v>
      </c>
      <c r="AA445" s="91">
        <f t="shared" si="258"/>
        <v>3.9772799999999999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330.69</v>
      </c>
      <c r="E449" s="44">
        <f t="shared" ref="E449:AA449" si="260">$D$11</f>
        <v>330.69</v>
      </c>
      <c r="F449" s="44">
        <f t="shared" si="260"/>
        <v>330.69</v>
      </c>
      <c r="G449" s="44">
        <f t="shared" si="260"/>
        <v>330.69</v>
      </c>
      <c r="H449" s="44">
        <f t="shared" si="260"/>
        <v>330.69</v>
      </c>
      <c r="I449" s="44">
        <f t="shared" si="260"/>
        <v>330.69</v>
      </c>
      <c r="J449" s="44">
        <f t="shared" si="260"/>
        <v>330.69</v>
      </c>
      <c r="K449" s="44">
        <f t="shared" si="260"/>
        <v>330.69</v>
      </c>
      <c r="L449" s="44">
        <f t="shared" si="260"/>
        <v>330.69</v>
      </c>
      <c r="M449" s="44">
        <f t="shared" si="260"/>
        <v>330.69</v>
      </c>
      <c r="N449" s="44">
        <f t="shared" si="260"/>
        <v>330.69</v>
      </c>
      <c r="O449" s="44">
        <f t="shared" si="260"/>
        <v>330.69</v>
      </c>
      <c r="P449" s="44">
        <f t="shared" si="260"/>
        <v>330.69</v>
      </c>
      <c r="Q449" s="44">
        <f t="shared" si="260"/>
        <v>330.69</v>
      </c>
      <c r="R449" s="44">
        <f t="shared" si="260"/>
        <v>330.69</v>
      </c>
      <c r="S449" s="44">
        <f t="shared" si="260"/>
        <v>330.69</v>
      </c>
      <c r="T449" s="44">
        <f t="shared" si="260"/>
        <v>330.69</v>
      </c>
      <c r="U449" s="44">
        <f t="shared" si="260"/>
        <v>330.69</v>
      </c>
      <c r="V449" s="44">
        <f t="shared" si="260"/>
        <v>330.69</v>
      </c>
      <c r="W449" s="44">
        <f t="shared" si="260"/>
        <v>330.69</v>
      </c>
      <c r="X449" s="44">
        <f t="shared" si="260"/>
        <v>330.69</v>
      </c>
      <c r="Y449" s="44">
        <f t="shared" si="260"/>
        <v>330.69</v>
      </c>
      <c r="Z449" s="44">
        <f t="shared" si="260"/>
        <v>330.69</v>
      </c>
      <c r="AA449" s="44">
        <f t="shared" si="260"/>
        <v>330.69</v>
      </c>
    </row>
    <row r="450" spans="1:27" collapsed="1" x14ac:dyDescent="0.2">
      <c r="A450" s="98" t="s">
        <v>675</v>
      </c>
      <c r="B450" s="28" t="str">
        <f>"26"&amp;"."&amp;$B$662&amp;"."&amp;$B$663</f>
        <v>26.07.2023</v>
      </c>
      <c r="C450" s="90" t="s">
        <v>76</v>
      </c>
      <c r="D450" s="91">
        <f>ROUND(((D451+D452+D454+D453)/1000),5)</f>
        <v>3.8693900000000001</v>
      </c>
      <c r="E450" s="91">
        <f>ROUND(((E451+E452+E454+E453)/1000),5)</f>
        <v>3.7448600000000001</v>
      </c>
      <c r="F450" s="91">
        <f>ROUND(((F451+F452+F454+F453)/1000),5)</f>
        <v>3.6263000000000001</v>
      </c>
      <c r="G450" s="91">
        <f t="shared" ref="G450:AA450" si="261">ROUND(((G451+G452+G454+G453)/1000),5)</f>
        <v>3.5059499999999999</v>
      </c>
      <c r="H450" s="91">
        <f t="shared" si="261"/>
        <v>3.5070199999999998</v>
      </c>
      <c r="I450" s="91">
        <f t="shared" si="261"/>
        <v>3.6806899999999998</v>
      </c>
      <c r="J450" s="91">
        <f t="shared" si="261"/>
        <v>3.79738</v>
      </c>
      <c r="K450" s="91">
        <f t="shared" si="261"/>
        <v>4.0843400000000001</v>
      </c>
      <c r="L450" s="91">
        <f t="shared" si="261"/>
        <v>4.3190299999999997</v>
      </c>
      <c r="M450" s="91">
        <f t="shared" si="261"/>
        <v>4.6912599999999998</v>
      </c>
      <c r="N450" s="91">
        <f t="shared" si="261"/>
        <v>4.7474299999999996</v>
      </c>
      <c r="O450" s="91">
        <f t="shared" si="261"/>
        <v>4.7814100000000002</v>
      </c>
      <c r="P450" s="91">
        <f t="shared" si="261"/>
        <v>4.7488999999999999</v>
      </c>
      <c r="Q450" s="91">
        <f t="shared" si="261"/>
        <v>4.7244999999999999</v>
      </c>
      <c r="R450" s="91">
        <f t="shared" si="261"/>
        <v>4.8396600000000003</v>
      </c>
      <c r="S450" s="91">
        <f t="shared" si="261"/>
        <v>4.7902399999999998</v>
      </c>
      <c r="T450" s="91">
        <f t="shared" si="261"/>
        <v>4.7548399999999997</v>
      </c>
      <c r="U450" s="91">
        <f t="shared" si="261"/>
        <v>4.7202799999999998</v>
      </c>
      <c r="V450" s="91">
        <f t="shared" si="261"/>
        <v>4.6835199999999997</v>
      </c>
      <c r="W450" s="91">
        <f t="shared" si="261"/>
        <v>4.6537600000000001</v>
      </c>
      <c r="X450" s="91">
        <f t="shared" si="261"/>
        <v>4.5965299999999996</v>
      </c>
      <c r="Y450" s="91">
        <f t="shared" si="261"/>
        <v>4.4905999999999997</v>
      </c>
      <c r="Z450" s="91">
        <f t="shared" si="261"/>
        <v>4.3543599999999998</v>
      </c>
      <c r="AA450" s="91">
        <f t="shared" si="261"/>
        <v>4.0371899999999998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330.69</v>
      </c>
      <c r="E454" s="44">
        <f t="shared" ref="E454:AA454" si="263">$D$11</f>
        <v>330.69</v>
      </c>
      <c r="F454" s="44">
        <f t="shared" si="263"/>
        <v>330.69</v>
      </c>
      <c r="G454" s="44">
        <f t="shared" si="263"/>
        <v>330.69</v>
      </c>
      <c r="H454" s="44">
        <f t="shared" si="263"/>
        <v>330.69</v>
      </c>
      <c r="I454" s="44">
        <f t="shared" si="263"/>
        <v>330.69</v>
      </c>
      <c r="J454" s="44">
        <f t="shared" si="263"/>
        <v>330.69</v>
      </c>
      <c r="K454" s="44">
        <f t="shared" si="263"/>
        <v>330.69</v>
      </c>
      <c r="L454" s="44">
        <f t="shared" si="263"/>
        <v>330.69</v>
      </c>
      <c r="M454" s="44">
        <f t="shared" si="263"/>
        <v>330.69</v>
      </c>
      <c r="N454" s="44">
        <f t="shared" si="263"/>
        <v>330.69</v>
      </c>
      <c r="O454" s="44">
        <f t="shared" si="263"/>
        <v>330.69</v>
      </c>
      <c r="P454" s="44">
        <f t="shared" si="263"/>
        <v>330.69</v>
      </c>
      <c r="Q454" s="44">
        <f t="shared" si="263"/>
        <v>330.69</v>
      </c>
      <c r="R454" s="44">
        <f t="shared" si="263"/>
        <v>330.69</v>
      </c>
      <c r="S454" s="44">
        <f t="shared" si="263"/>
        <v>330.69</v>
      </c>
      <c r="T454" s="44">
        <f t="shared" si="263"/>
        <v>330.69</v>
      </c>
      <c r="U454" s="44">
        <f t="shared" si="263"/>
        <v>330.69</v>
      </c>
      <c r="V454" s="44">
        <f t="shared" si="263"/>
        <v>330.69</v>
      </c>
      <c r="W454" s="44">
        <f t="shared" si="263"/>
        <v>330.69</v>
      </c>
      <c r="X454" s="44">
        <f t="shared" si="263"/>
        <v>330.69</v>
      </c>
      <c r="Y454" s="44">
        <f t="shared" si="263"/>
        <v>330.69</v>
      </c>
      <c r="Z454" s="44">
        <f t="shared" si="263"/>
        <v>330.69</v>
      </c>
      <c r="AA454" s="44">
        <f t="shared" si="263"/>
        <v>330.69</v>
      </c>
    </row>
    <row r="455" spans="1:27" collapsed="1" x14ac:dyDescent="0.2">
      <c r="A455" s="98" t="s">
        <v>680</v>
      </c>
      <c r="B455" s="28" t="str">
        <f>"27"&amp;"."&amp;$B$662&amp;"."&amp;$B$663</f>
        <v>27.07.2023</v>
      </c>
      <c r="C455" s="90" t="s">
        <v>76</v>
      </c>
      <c r="D455" s="91">
        <f>ROUND(((D456+D457+D459+D458)/1000),5)</f>
        <v>3.8643200000000002</v>
      </c>
      <c r="E455" s="91">
        <f>ROUND(((E456+E457+E459+E458)/1000),5)</f>
        <v>3.68357</v>
      </c>
      <c r="F455" s="91">
        <f>ROUND(((F456+F457+F459+F458)/1000),5)</f>
        <v>3.5281699999999998</v>
      </c>
      <c r="G455" s="91">
        <f t="shared" ref="G455:AA455" si="264">ROUND(((G456+G457+G459+G458)/1000),5)</f>
        <v>3.4090600000000002</v>
      </c>
      <c r="H455" s="91">
        <f t="shared" si="264"/>
        <v>3.3802300000000001</v>
      </c>
      <c r="I455" s="91">
        <f t="shared" si="264"/>
        <v>3.6188400000000001</v>
      </c>
      <c r="J455" s="91">
        <f t="shared" si="264"/>
        <v>3.88767</v>
      </c>
      <c r="K455" s="91">
        <f t="shared" si="264"/>
        <v>4.0287100000000002</v>
      </c>
      <c r="L455" s="91">
        <f t="shared" si="264"/>
        <v>4.4429100000000004</v>
      </c>
      <c r="M455" s="91">
        <f t="shared" si="264"/>
        <v>4.7033899999999997</v>
      </c>
      <c r="N455" s="91">
        <f t="shared" si="264"/>
        <v>4.7111400000000003</v>
      </c>
      <c r="O455" s="91">
        <f t="shared" si="264"/>
        <v>4.7183000000000002</v>
      </c>
      <c r="P455" s="91">
        <f t="shared" si="264"/>
        <v>4.7053900000000004</v>
      </c>
      <c r="Q455" s="91">
        <f t="shared" si="264"/>
        <v>4.7186399999999997</v>
      </c>
      <c r="R455" s="91">
        <f t="shared" si="264"/>
        <v>4.7305900000000003</v>
      </c>
      <c r="S455" s="91">
        <f t="shared" si="264"/>
        <v>4.7176499999999999</v>
      </c>
      <c r="T455" s="91">
        <f t="shared" si="264"/>
        <v>4.7399300000000002</v>
      </c>
      <c r="U455" s="91">
        <f t="shared" si="264"/>
        <v>4.7205700000000004</v>
      </c>
      <c r="V455" s="91">
        <f t="shared" si="264"/>
        <v>4.6912599999999998</v>
      </c>
      <c r="W455" s="91">
        <f t="shared" si="264"/>
        <v>4.6387499999999999</v>
      </c>
      <c r="X455" s="91">
        <f t="shared" si="264"/>
        <v>4.5485699999999998</v>
      </c>
      <c r="Y455" s="91">
        <f t="shared" si="264"/>
        <v>4.49376</v>
      </c>
      <c r="Z455" s="91">
        <f t="shared" si="264"/>
        <v>4.3209600000000004</v>
      </c>
      <c r="AA455" s="91">
        <f t="shared" si="264"/>
        <v>4.0162000000000004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330.69</v>
      </c>
      <c r="E459" s="44">
        <f t="shared" ref="E459:AA459" si="266">$D$11</f>
        <v>330.69</v>
      </c>
      <c r="F459" s="44">
        <f t="shared" si="266"/>
        <v>330.69</v>
      </c>
      <c r="G459" s="44">
        <f t="shared" si="266"/>
        <v>330.69</v>
      </c>
      <c r="H459" s="44">
        <f t="shared" si="266"/>
        <v>330.69</v>
      </c>
      <c r="I459" s="44">
        <f t="shared" si="266"/>
        <v>330.69</v>
      </c>
      <c r="J459" s="44">
        <f t="shared" si="266"/>
        <v>330.69</v>
      </c>
      <c r="K459" s="44">
        <f t="shared" si="266"/>
        <v>330.69</v>
      </c>
      <c r="L459" s="44">
        <f t="shared" si="266"/>
        <v>330.69</v>
      </c>
      <c r="M459" s="44">
        <f t="shared" si="266"/>
        <v>330.69</v>
      </c>
      <c r="N459" s="44">
        <f t="shared" si="266"/>
        <v>330.69</v>
      </c>
      <c r="O459" s="44">
        <f t="shared" si="266"/>
        <v>330.69</v>
      </c>
      <c r="P459" s="44">
        <f t="shared" si="266"/>
        <v>330.69</v>
      </c>
      <c r="Q459" s="44">
        <f t="shared" si="266"/>
        <v>330.69</v>
      </c>
      <c r="R459" s="44">
        <f t="shared" si="266"/>
        <v>330.69</v>
      </c>
      <c r="S459" s="44">
        <f t="shared" si="266"/>
        <v>330.69</v>
      </c>
      <c r="T459" s="44">
        <f t="shared" si="266"/>
        <v>330.69</v>
      </c>
      <c r="U459" s="44">
        <f t="shared" si="266"/>
        <v>330.69</v>
      </c>
      <c r="V459" s="44">
        <f t="shared" si="266"/>
        <v>330.69</v>
      </c>
      <c r="W459" s="44">
        <f t="shared" si="266"/>
        <v>330.69</v>
      </c>
      <c r="X459" s="44">
        <f t="shared" si="266"/>
        <v>330.69</v>
      </c>
      <c r="Y459" s="44">
        <f t="shared" si="266"/>
        <v>330.69</v>
      </c>
      <c r="Z459" s="44">
        <f t="shared" si="266"/>
        <v>330.69</v>
      </c>
      <c r="AA459" s="44">
        <f t="shared" si="266"/>
        <v>330.69</v>
      </c>
    </row>
    <row r="460" spans="1:27" collapsed="1" x14ac:dyDescent="0.2">
      <c r="A460" s="98" t="s">
        <v>685</v>
      </c>
      <c r="B460" s="28" t="str">
        <f>"28"&amp;"."&amp;$B$662&amp;"."&amp;$B$663</f>
        <v>28.07.2023</v>
      </c>
      <c r="C460" s="90" t="s">
        <v>76</v>
      </c>
      <c r="D460" s="91">
        <f>ROUND(((D461+D462+D464+D463)/1000),5)</f>
        <v>3.8046000000000002</v>
      </c>
      <c r="E460" s="91">
        <f>ROUND(((E461+E462+E464+E463)/1000),5)</f>
        <v>3.62608</v>
      </c>
      <c r="F460" s="91">
        <f>ROUND(((F461+F462+F464+F463)/1000),5)</f>
        <v>3.4769800000000002</v>
      </c>
      <c r="G460" s="91">
        <f t="shared" ref="G460:AA460" si="267">ROUND(((G461+G462+G464+G463)/1000),5)</f>
        <v>3.4083000000000001</v>
      </c>
      <c r="H460" s="91">
        <f t="shared" si="267"/>
        <v>3.3915799999999998</v>
      </c>
      <c r="I460" s="91">
        <f t="shared" si="267"/>
        <v>3.6100300000000001</v>
      </c>
      <c r="J460" s="91">
        <f t="shared" si="267"/>
        <v>3.8298700000000001</v>
      </c>
      <c r="K460" s="91">
        <f t="shared" si="267"/>
        <v>4.0502000000000002</v>
      </c>
      <c r="L460" s="91">
        <f t="shared" si="267"/>
        <v>4.2995799999999997</v>
      </c>
      <c r="M460" s="91">
        <f t="shared" si="267"/>
        <v>4.7177199999999999</v>
      </c>
      <c r="N460" s="91">
        <f t="shared" si="267"/>
        <v>4.7278399999999996</v>
      </c>
      <c r="O460" s="91">
        <f t="shared" si="267"/>
        <v>4.73827</v>
      </c>
      <c r="P460" s="91">
        <f t="shared" si="267"/>
        <v>4.7421199999999999</v>
      </c>
      <c r="Q460" s="91">
        <f t="shared" si="267"/>
        <v>4.7327199999999996</v>
      </c>
      <c r="R460" s="91">
        <f t="shared" si="267"/>
        <v>4.81135</v>
      </c>
      <c r="S460" s="91">
        <f t="shared" si="267"/>
        <v>4.7309400000000004</v>
      </c>
      <c r="T460" s="91">
        <f t="shared" si="267"/>
        <v>4.7469400000000004</v>
      </c>
      <c r="U460" s="91">
        <f t="shared" si="267"/>
        <v>4.7258500000000003</v>
      </c>
      <c r="V460" s="91">
        <f t="shared" si="267"/>
        <v>4.7009299999999996</v>
      </c>
      <c r="W460" s="91">
        <f t="shared" si="267"/>
        <v>4.6580399999999997</v>
      </c>
      <c r="X460" s="91">
        <f t="shared" si="267"/>
        <v>4.6192700000000002</v>
      </c>
      <c r="Y460" s="91">
        <f t="shared" si="267"/>
        <v>4.6043700000000003</v>
      </c>
      <c r="Z460" s="91">
        <f t="shared" si="267"/>
        <v>4.33467</v>
      </c>
      <c r="AA460" s="91">
        <f t="shared" si="267"/>
        <v>4.1543900000000002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330.69</v>
      </c>
      <c r="E464" s="44">
        <f t="shared" ref="E464:AA464" si="269">$D$11</f>
        <v>330.69</v>
      </c>
      <c r="F464" s="44">
        <f t="shared" si="269"/>
        <v>330.69</v>
      </c>
      <c r="G464" s="44">
        <f t="shared" si="269"/>
        <v>330.69</v>
      </c>
      <c r="H464" s="44">
        <f t="shared" si="269"/>
        <v>330.69</v>
      </c>
      <c r="I464" s="44">
        <f t="shared" si="269"/>
        <v>330.69</v>
      </c>
      <c r="J464" s="44">
        <f t="shared" si="269"/>
        <v>330.69</v>
      </c>
      <c r="K464" s="44">
        <f t="shared" si="269"/>
        <v>330.69</v>
      </c>
      <c r="L464" s="44">
        <f t="shared" si="269"/>
        <v>330.69</v>
      </c>
      <c r="M464" s="44">
        <f t="shared" si="269"/>
        <v>330.69</v>
      </c>
      <c r="N464" s="44">
        <f t="shared" si="269"/>
        <v>330.69</v>
      </c>
      <c r="O464" s="44">
        <f t="shared" si="269"/>
        <v>330.69</v>
      </c>
      <c r="P464" s="44">
        <f t="shared" si="269"/>
        <v>330.69</v>
      </c>
      <c r="Q464" s="44">
        <f t="shared" si="269"/>
        <v>330.69</v>
      </c>
      <c r="R464" s="44">
        <f t="shared" si="269"/>
        <v>330.69</v>
      </c>
      <c r="S464" s="44">
        <f t="shared" si="269"/>
        <v>330.69</v>
      </c>
      <c r="T464" s="44">
        <f t="shared" si="269"/>
        <v>330.69</v>
      </c>
      <c r="U464" s="44">
        <f t="shared" si="269"/>
        <v>330.69</v>
      </c>
      <c r="V464" s="44">
        <f t="shared" si="269"/>
        <v>330.69</v>
      </c>
      <c r="W464" s="44">
        <f t="shared" si="269"/>
        <v>330.69</v>
      </c>
      <c r="X464" s="44">
        <f t="shared" si="269"/>
        <v>330.69</v>
      </c>
      <c r="Y464" s="44">
        <f t="shared" si="269"/>
        <v>330.69</v>
      </c>
      <c r="Z464" s="44">
        <f t="shared" si="269"/>
        <v>330.69</v>
      </c>
      <c r="AA464" s="44">
        <f t="shared" si="269"/>
        <v>330.69</v>
      </c>
    </row>
    <row r="465" spans="1:27" collapsed="1" x14ac:dyDescent="0.2">
      <c r="A465" s="98" t="s">
        <v>690</v>
      </c>
      <c r="B465" s="28" t="str">
        <f>"29"&amp;"."&amp;$B$662&amp;"."&amp;$B$663</f>
        <v>29.07.2023</v>
      </c>
      <c r="C465" s="90" t="s">
        <v>76</v>
      </c>
      <c r="D465" s="91">
        <f>ROUND(((D466+D467+D469+D468)/1000),5)</f>
        <v>3.9102899999999998</v>
      </c>
      <c r="E465" s="91">
        <f>ROUND(((E466+E467+E469+E468)/1000),5)</f>
        <v>3.7555299999999998</v>
      </c>
      <c r="F465" s="91">
        <f>ROUND(((F466+F467+F469+F468)/1000),5)</f>
        <v>3.65496</v>
      </c>
      <c r="G465" s="91">
        <f t="shared" ref="G465:AA465" si="270">ROUND(((G466+G467+G469+G468)/1000),5)</f>
        <v>3.5554100000000002</v>
      </c>
      <c r="H465" s="91">
        <f t="shared" si="270"/>
        <v>3.52027</v>
      </c>
      <c r="I465" s="91">
        <f t="shared" si="270"/>
        <v>3.6150199999999999</v>
      </c>
      <c r="J465" s="91">
        <f t="shared" si="270"/>
        <v>3.6137000000000001</v>
      </c>
      <c r="K465" s="91">
        <f t="shared" si="270"/>
        <v>3.9968400000000002</v>
      </c>
      <c r="L465" s="91">
        <f t="shared" si="270"/>
        <v>4.1148600000000002</v>
      </c>
      <c r="M465" s="91">
        <f t="shared" si="270"/>
        <v>4.4453399999999998</v>
      </c>
      <c r="N465" s="91">
        <f t="shared" si="270"/>
        <v>4.6330600000000004</v>
      </c>
      <c r="O465" s="91">
        <f t="shared" si="270"/>
        <v>4.6581900000000003</v>
      </c>
      <c r="P465" s="91">
        <f t="shared" si="270"/>
        <v>4.6507199999999997</v>
      </c>
      <c r="Q465" s="91">
        <f t="shared" si="270"/>
        <v>4.6532400000000003</v>
      </c>
      <c r="R465" s="91">
        <f t="shared" si="270"/>
        <v>4.64358</v>
      </c>
      <c r="S465" s="91">
        <f t="shared" si="270"/>
        <v>4.5940599999999998</v>
      </c>
      <c r="T465" s="91">
        <f t="shared" si="270"/>
        <v>4.5726699999999996</v>
      </c>
      <c r="U465" s="91">
        <f t="shared" si="270"/>
        <v>4.5518700000000001</v>
      </c>
      <c r="V465" s="91">
        <f t="shared" si="270"/>
        <v>4.5486899999999997</v>
      </c>
      <c r="W465" s="91">
        <f t="shared" si="270"/>
        <v>4.4392100000000001</v>
      </c>
      <c r="X465" s="91">
        <f t="shared" si="270"/>
        <v>4.4299799999999996</v>
      </c>
      <c r="Y465" s="91">
        <f t="shared" si="270"/>
        <v>4.4160000000000004</v>
      </c>
      <c r="Z465" s="91">
        <f t="shared" si="270"/>
        <v>4.3191499999999996</v>
      </c>
      <c r="AA465" s="91">
        <f t="shared" si="270"/>
        <v>4.1326499999999999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330.69</v>
      </c>
      <c r="E469" s="44">
        <f t="shared" ref="E469:AA469" si="272">$D$11</f>
        <v>330.69</v>
      </c>
      <c r="F469" s="44">
        <f t="shared" si="272"/>
        <v>330.69</v>
      </c>
      <c r="G469" s="44">
        <f t="shared" si="272"/>
        <v>330.69</v>
      </c>
      <c r="H469" s="44">
        <f t="shared" si="272"/>
        <v>330.69</v>
      </c>
      <c r="I469" s="44">
        <f t="shared" si="272"/>
        <v>330.69</v>
      </c>
      <c r="J469" s="44">
        <f t="shared" si="272"/>
        <v>330.69</v>
      </c>
      <c r="K469" s="44">
        <f t="shared" si="272"/>
        <v>330.69</v>
      </c>
      <c r="L469" s="44">
        <f t="shared" si="272"/>
        <v>330.69</v>
      </c>
      <c r="M469" s="44">
        <f t="shared" si="272"/>
        <v>330.69</v>
      </c>
      <c r="N469" s="44">
        <f t="shared" si="272"/>
        <v>330.69</v>
      </c>
      <c r="O469" s="44">
        <f t="shared" si="272"/>
        <v>330.69</v>
      </c>
      <c r="P469" s="44">
        <f t="shared" si="272"/>
        <v>330.69</v>
      </c>
      <c r="Q469" s="44">
        <f t="shared" si="272"/>
        <v>330.69</v>
      </c>
      <c r="R469" s="44">
        <f t="shared" si="272"/>
        <v>330.69</v>
      </c>
      <c r="S469" s="44">
        <f t="shared" si="272"/>
        <v>330.69</v>
      </c>
      <c r="T469" s="44">
        <f t="shared" si="272"/>
        <v>330.69</v>
      </c>
      <c r="U469" s="44">
        <f t="shared" si="272"/>
        <v>330.69</v>
      </c>
      <c r="V469" s="44">
        <f t="shared" si="272"/>
        <v>330.69</v>
      </c>
      <c r="W469" s="44">
        <f t="shared" si="272"/>
        <v>330.69</v>
      </c>
      <c r="X469" s="44">
        <f t="shared" si="272"/>
        <v>330.69</v>
      </c>
      <c r="Y469" s="44">
        <f t="shared" si="272"/>
        <v>330.69</v>
      </c>
      <c r="Z469" s="44">
        <f t="shared" si="272"/>
        <v>330.69</v>
      </c>
      <c r="AA469" s="44">
        <f t="shared" si="272"/>
        <v>330.69</v>
      </c>
    </row>
    <row r="470" spans="1:27" collapsed="1" x14ac:dyDescent="0.2">
      <c r="A470" s="98" t="s">
        <v>695</v>
      </c>
      <c r="B470" s="28" t="str">
        <f>"30"&amp;"."&amp;$B$662&amp;"."&amp;$B$663</f>
        <v>30.07.2023</v>
      </c>
      <c r="C470" s="90" t="s">
        <v>76</v>
      </c>
      <c r="D470" s="91">
        <f>ROUND(((D471+D472+D474+D473)/1000),5)</f>
        <v>3.97234</v>
      </c>
      <c r="E470" s="91">
        <f>ROUND(((E471+E472+E474+E473)/1000),5)</f>
        <v>3.7843100000000001</v>
      </c>
      <c r="F470" s="91">
        <f>ROUND(((F471+F472+F474+F473)/1000),5)</f>
        <v>3.6699899999999999</v>
      </c>
      <c r="G470" s="91">
        <f t="shared" ref="G470:AA470" si="273">ROUND(((G471+G472+G474+G473)/1000),5)</f>
        <v>3.6115599999999999</v>
      </c>
      <c r="H470" s="91">
        <f t="shared" si="273"/>
        <v>3.5610300000000001</v>
      </c>
      <c r="I470" s="91">
        <f t="shared" si="273"/>
        <v>3.5838700000000001</v>
      </c>
      <c r="J470" s="91">
        <f t="shared" si="273"/>
        <v>3.6094400000000002</v>
      </c>
      <c r="K470" s="91">
        <f t="shared" si="273"/>
        <v>3.9209399999999999</v>
      </c>
      <c r="L470" s="91">
        <f t="shared" si="273"/>
        <v>4.1052600000000004</v>
      </c>
      <c r="M470" s="91">
        <f t="shared" si="273"/>
        <v>4.4653</v>
      </c>
      <c r="N470" s="91">
        <f t="shared" si="273"/>
        <v>4.5866899999999999</v>
      </c>
      <c r="O470" s="91">
        <f t="shared" si="273"/>
        <v>4.6311400000000003</v>
      </c>
      <c r="P470" s="91">
        <f t="shared" si="273"/>
        <v>4.6207099999999999</v>
      </c>
      <c r="Q470" s="91">
        <f t="shared" si="273"/>
        <v>4.6260700000000003</v>
      </c>
      <c r="R470" s="91">
        <f t="shared" si="273"/>
        <v>4.6260199999999996</v>
      </c>
      <c r="S470" s="91">
        <f t="shared" si="273"/>
        <v>4.6273600000000004</v>
      </c>
      <c r="T470" s="91">
        <f t="shared" si="273"/>
        <v>4.6277799999999996</v>
      </c>
      <c r="U470" s="91">
        <f t="shared" si="273"/>
        <v>4.5853299999999999</v>
      </c>
      <c r="V470" s="91">
        <f t="shared" si="273"/>
        <v>4.5940799999999999</v>
      </c>
      <c r="W470" s="91">
        <f t="shared" si="273"/>
        <v>4.5696599999999998</v>
      </c>
      <c r="X470" s="91">
        <f t="shared" si="273"/>
        <v>4.5544700000000002</v>
      </c>
      <c r="Y470" s="91">
        <f t="shared" si="273"/>
        <v>4.5277200000000004</v>
      </c>
      <c r="Z470" s="91">
        <f t="shared" si="273"/>
        <v>4.4221599999999999</v>
      </c>
      <c r="AA470" s="91">
        <f t="shared" si="273"/>
        <v>4.1717199999999997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330.69</v>
      </c>
      <c r="E474" s="44">
        <f t="shared" ref="E474:AA474" si="275">$D$11</f>
        <v>330.69</v>
      </c>
      <c r="F474" s="44">
        <f t="shared" si="275"/>
        <v>330.69</v>
      </c>
      <c r="G474" s="44">
        <f t="shared" si="275"/>
        <v>330.69</v>
      </c>
      <c r="H474" s="44">
        <f t="shared" si="275"/>
        <v>330.69</v>
      </c>
      <c r="I474" s="44">
        <f t="shared" si="275"/>
        <v>330.69</v>
      </c>
      <c r="J474" s="44">
        <f t="shared" si="275"/>
        <v>330.69</v>
      </c>
      <c r="K474" s="44">
        <f t="shared" si="275"/>
        <v>330.69</v>
      </c>
      <c r="L474" s="44">
        <f t="shared" si="275"/>
        <v>330.69</v>
      </c>
      <c r="M474" s="44">
        <f t="shared" si="275"/>
        <v>330.69</v>
      </c>
      <c r="N474" s="44">
        <f t="shared" si="275"/>
        <v>330.69</v>
      </c>
      <c r="O474" s="44">
        <f t="shared" si="275"/>
        <v>330.69</v>
      </c>
      <c r="P474" s="44">
        <f t="shared" si="275"/>
        <v>330.69</v>
      </c>
      <c r="Q474" s="44">
        <f t="shared" si="275"/>
        <v>330.69</v>
      </c>
      <c r="R474" s="44">
        <f t="shared" si="275"/>
        <v>330.69</v>
      </c>
      <c r="S474" s="44">
        <f t="shared" si="275"/>
        <v>330.69</v>
      </c>
      <c r="T474" s="44">
        <f t="shared" si="275"/>
        <v>330.69</v>
      </c>
      <c r="U474" s="44">
        <f t="shared" si="275"/>
        <v>330.69</v>
      </c>
      <c r="V474" s="44">
        <f t="shared" si="275"/>
        <v>330.69</v>
      </c>
      <c r="W474" s="44">
        <f t="shared" si="275"/>
        <v>330.69</v>
      </c>
      <c r="X474" s="44">
        <f t="shared" si="275"/>
        <v>330.69</v>
      </c>
      <c r="Y474" s="44">
        <f t="shared" si="275"/>
        <v>330.69</v>
      </c>
      <c r="Z474" s="44">
        <f t="shared" si="275"/>
        <v>330.69</v>
      </c>
      <c r="AA474" s="44">
        <f t="shared" si="275"/>
        <v>330.69</v>
      </c>
    </row>
    <row r="475" spans="1:27" collapsed="1" x14ac:dyDescent="0.2">
      <c r="A475" s="98" t="s">
        <v>700</v>
      </c>
      <c r="B475" s="28" t="str">
        <f>"31"&amp;"."&amp;$B$662&amp;"."&amp;$B$663</f>
        <v>31.07.2023</v>
      </c>
      <c r="C475" s="90" t="s">
        <v>76</v>
      </c>
      <c r="D475" s="91">
        <f>ROUND(((D476+D477+D479+D478)/1000),5)</f>
        <v>3.92361</v>
      </c>
      <c r="E475" s="91">
        <f>ROUND(((E476+E477+E479+E478)/1000),5)</f>
        <v>3.7503500000000001</v>
      </c>
      <c r="F475" s="91">
        <f>ROUND(((F476+F477+F479+F478)/1000),5)</f>
        <v>3.6572900000000002</v>
      </c>
      <c r="G475" s="91">
        <f t="shared" ref="G475:AA475" si="276">ROUND(((G476+G477+G479+G478)/1000),5)</f>
        <v>3.62812</v>
      </c>
      <c r="H475" s="91">
        <f t="shared" si="276"/>
        <v>3.6234199999999999</v>
      </c>
      <c r="I475" s="91">
        <f t="shared" si="276"/>
        <v>3.67299</v>
      </c>
      <c r="J475" s="91">
        <f t="shared" si="276"/>
        <v>3.9072300000000002</v>
      </c>
      <c r="K475" s="91">
        <f t="shared" si="276"/>
        <v>4.13835</v>
      </c>
      <c r="L475" s="91">
        <f t="shared" si="276"/>
        <v>4.3989700000000003</v>
      </c>
      <c r="M475" s="91">
        <f t="shared" si="276"/>
        <v>4.49756</v>
      </c>
      <c r="N475" s="91">
        <f t="shared" si="276"/>
        <v>4.5960299999999998</v>
      </c>
      <c r="O475" s="91">
        <f t="shared" si="276"/>
        <v>4.6520599999999996</v>
      </c>
      <c r="P475" s="91">
        <f t="shared" si="276"/>
        <v>4.6304400000000001</v>
      </c>
      <c r="Q475" s="91">
        <f t="shared" si="276"/>
        <v>4.5519999999999996</v>
      </c>
      <c r="R475" s="91">
        <f t="shared" si="276"/>
        <v>4.70838</v>
      </c>
      <c r="S475" s="91">
        <f t="shared" si="276"/>
        <v>4.6980599999999999</v>
      </c>
      <c r="T475" s="91">
        <f t="shared" si="276"/>
        <v>4.6902200000000001</v>
      </c>
      <c r="U475" s="91">
        <f t="shared" si="276"/>
        <v>4.63863</v>
      </c>
      <c r="V475" s="91">
        <f t="shared" si="276"/>
        <v>4.5833899999999996</v>
      </c>
      <c r="W475" s="91">
        <f t="shared" si="276"/>
        <v>4.5262500000000001</v>
      </c>
      <c r="X475" s="91">
        <f t="shared" si="276"/>
        <v>4.4885299999999999</v>
      </c>
      <c r="Y475" s="91">
        <f t="shared" si="276"/>
        <v>4.4650800000000004</v>
      </c>
      <c r="Z475" s="91">
        <f t="shared" si="276"/>
        <v>4.16174</v>
      </c>
      <c r="AA475" s="91">
        <f t="shared" si="276"/>
        <v>3.9827300000000001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330.69</v>
      </c>
      <c r="E479" s="44">
        <f t="shared" ref="E479:AA479" si="278">$D$11</f>
        <v>330.69</v>
      </c>
      <c r="F479" s="44">
        <f t="shared" si="278"/>
        <v>330.69</v>
      </c>
      <c r="G479" s="44">
        <f t="shared" si="278"/>
        <v>330.69</v>
      </c>
      <c r="H479" s="44">
        <f t="shared" si="278"/>
        <v>330.69</v>
      </c>
      <c r="I479" s="44">
        <f t="shared" si="278"/>
        <v>330.69</v>
      </c>
      <c r="J479" s="44">
        <f t="shared" si="278"/>
        <v>330.69</v>
      </c>
      <c r="K479" s="44">
        <f t="shared" si="278"/>
        <v>330.69</v>
      </c>
      <c r="L479" s="44">
        <f t="shared" si="278"/>
        <v>330.69</v>
      </c>
      <c r="M479" s="44">
        <f t="shared" si="278"/>
        <v>330.69</v>
      </c>
      <c r="N479" s="44">
        <f t="shared" si="278"/>
        <v>330.69</v>
      </c>
      <c r="O479" s="44">
        <f t="shared" si="278"/>
        <v>330.69</v>
      </c>
      <c r="P479" s="44">
        <f t="shared" si="278"/>
        <v>330.69</v>
      </c>
      <c r="Q479" s="44">
        <f t="shared" si="278"/>
        <v>330.69</v>
      </c>
      <c r="R479" s="44">
        <f t="shared" si="278"/>
        <v>330.69</v>
      </c>
      <c r="S479" s="44">
        <f t="shared" si="278"/>
        <v>330.69</v>
      </c>
      <c r="T479" s="44">
        <f t="shared" si="278"/>
        <v>330.69</v>
      </c>
      <c r="U479" s="44">
        <f t="shared" si="278"/>
        <v>330.69</v>
      </c>
      <c r="V479" s="44">
        <f t="shared" si="278"/>
        <v>330.69</v>
      </c>
      <c r="W479" s="44">
        <f t="shared" si="278"/>
        <v>330.69</v>
      </c>
      <c r="X479" s="44">
        <f t="shared" si="278"/>
        <v>330.69</v>
      </c>
      <c r="Y479" s="44">
        <f t="shared" si="278"/>
        <v>330.69</v>
      </c>
      <c r="Z479" s="44">
        <f t="shared" si="278"/>
        <v>330.69</v>
      </c>
      <c r="AA479" s="44">
        <f t="shared" si="278"/>
        <v>330.69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01.07.2023</v>
      </c>
      <c r="C484" s="90" t="s">
        <v>76</v>
      </c>
      <c r="D484" s="91">
        <f>ROUND(((D485+D486+D488+D487)/1000),5)</f>
        <v>5.3702300000000003</v>
      </c>
      <c r="E484" s="91">
        <f>ROUND(((E485+E486+E488+E487)/1000),5)</f>
        <v>5.1831699999999996</v>
      </c>
      <c r="F484" s="91">
        <f>ROUND(((F485+F486+F488+F487)/1000),5)</f>
        <v>5.0623100000000001</v>
      </c>
      <c r="G484" s="91">
        <f t="shared" ref="G484:AA484" si="279">ROUND(((G485+G486+G488+G487)/1000),5)</f>
        <v>4.9520600000000004</v>
      </c>
      <c r="H484" s="91">
        <f t="shared" si="279"/>
        <v>4.9010999999999996</v>
      </c>
      <c r="I484" s="91">
        <f t="shared" si="279"/>
        <v>4.9460300000000004</v>
      </c>
      <c r="J484" s="91">
        <f t="shared" si="279"/>
        <v>5.0055300000000003</v>
      </c>
      <c r="K484" s="91">
        <f t="shared" si="279"/>
        <v>5.3252899999999999</v>
      </c>
      <c r="L484" s="91">
        <f t="shared" si="279"/>
        <v>5.4750699999999997</v>
      </c>
      <c r="M484" s="91">
        <f t="shared" si="279"/>
        <v>5.7163899999999996</v>
      </c>
      <c r="N484" s="91">
        <f t="shared" si="279"/>
        <v>5.7828799999999996</v>
      </c>
      <c r="O484" s="91">
        <f t="shared" si="279"/>
        <v>5.97736</v>
      </c>
      <c r="P484" s="91">
        <f t="shared" si="279"/>
        <v>5.97715</v>
      </c>
      <c r="Q484" s="91">
        <f t="shared" si="279"/>
        <v>5.9780699999999998</v>
      </c>
      <c r="R484" s="91">
        <f t="shared" si="279"/>
        <v>5.9779400000000003</v>
      </c>
      <c r="S484" s="91">
        <f t="shared" si="279"/>
        <v>5.9765300000000003</v>
      </c>
      <c r="T484" s="91">
        <f t="shared" si="279"/>
        <v>5.7577800000000003</v>
      </c>
      <c r="U484" s="91">
        <f t="shared" si="279"/>
        <v>5.6315299999999997</v>
      </c>
      <c r="V484" s="91">
        <f t="shared" si="279"/>
        <v>5.5649800000000003</v>
      </c>
      <c r="W484" s="91">
        <f t="shared" si="279"/>
        <v>5.5171400000000004</v>
      </c>
      <c r="X484" s="91">
        <f t="shared" si="279"/>
        <v>5.5176699999999999</v>
      </c>
      <c r="Y484" s="91">
        <f t="shared" si="279"/>
        <v>5.5958100000000002</v>
      </c>
      <c r="Z484" s="91">
        <f t="shared" si="279"/>
        <v>5.5143300000000002</v>
      </c>
      <c r="AA484" s="91">
        <f t="shared" si="279"/>
        <v>5.3867399999999996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330.69</v>
      </c>
      <c r="E488" s="44">
        <f t="shared" ref="E488:AA488" si="281">$D$11</f>
        <v>330.69</v>
      </c>
      <c r="F488" s="44">
        <f t="shared" si="281"/>
        <v>330.69</v>
      </c>
      <c r="G488" s="44">
        <f t="shared" si="281"/>
        <v>330.69</v>
      </c>
      <c r="H488" s="44">
        <f t="shared" si="281"/>
        <v>330.69</v>
      </c>
      <c r="I488" s="44">
        <f t="shared" si="281"/>
        <v>330.69</v>
      </c>
      <c r="J488" s="44">
        <f t="shared" si="281"/>
        <v>330.69</v>
      </c>
      <c r="K488" s="44">
        <f t="shared" si="281"/>
        <v>330.69</v>
      </c>
      <c r="L488" s="44">
        <f t="shared" si="281"/>
        <v>330.69</v>
      </c>
      <c r="M488" s="44">
        <f t="shared" si="281"/>
        <v>330.69</v>
      </c>
      <c r="N488" s="44">
        <f t="shared" si="281"/>
        <v>330.69</v>
      </c>
      <c r="O488" s="44">
        <f t="shared" si="281"/>
        <v>330.69</v>
      </c>
      <c r="P488" s="44">
        <f t="shared" si="281"/>
        <v>330.69</v>
      </c>
      <c r="Q488" s="44">
        <f t="shared" si="281"/>
        <v>330.69</v>
      </c>
      <c r="R488" s="44">
        <f t="shared" si="281"/>
        <v>330.69</v>
      </c>
      <c r="S488" s="44">
        <f t="shared" si="281"/>
        <v>330.69</v>
      </c>
      <c r="T488" s="44">
        <f t="shared" si="281"/>
        <v>330.69</v>
      </c>
      <c r="U488" s="44">
        <f t="shared" si="281"/>
        <v>330.69</v>
      </c>
      <c r="V488" s="44">
        <f t="shared" si="281"/>
        <v>330.69</v>
      </c>
      <c r="W488" s="44">
        <f t="shared" si="281"/>
        <v>330.69</v>
      </c>
      <c r="X488" s="44">
        <f t="shared" si="281"/>
        <v>330.69</v>
      </c>
      <c r="Y488" s="44">
        <f t="shared" si="281"/>
        <v>330.69</v>
      </c>
      <c r="Z488" s="44">
        <f t="shared" si="281"/>
        <v>330.69</v>
      </c>
      <c r="AA488" s="44">
        <f t="shared" si="281"/>
        <v>330.69</v>
      </c>
    </row>
    <row r="489" spans="1:27" collapsed="1" x14ac:dyDescent="0.2">
      <c r="A489" s="98" t="s">
        <v>711</v>
      </c>
      <c r="B489" s="28" t="str">
        <f>"02"&amp;"."&amp;$B$662&amp;"."&amp;$B$663</f>
        <v>02.07.2023</v>
      </c>
      <c r="C489" s="90" t="s">
        <v>76</v>
      </c>
      <c r="D489" s="91">
        <f>ROUND(((D490+D491+D493+D492)/1000),5)</f>
        <v>5.2188299999999996</v>
      </c>
      <c r="E489" s="91">
        <f>ROUND(((E490+E491+E493+E492)/1000),5)</f>
        <v>5.0072799999999997</v>
      </c>
      <c r="F489" s="91">
        <f>ROUND(((F490+F491+F493+F492)/1000),5)</f>
        <v>4.8812199999999999</v>
      </c>
      <c r="G489" s="91">
        <f t="shared" ref="G489:AA489" si="282">ROUND(((G490+G491+G493+G492)/1000),5)</f>
        <v>4.8178099999999997</v>
      </c>
      <c r="H489" s="91">
        <f t="shared" si="282"/>
        <v>4.7494300000000003</v>
      </c>
      <c r="I489" s="91">
        <f t="shared" si="282"/>
        <v>4.7628500000000003</v>
      </c>
      <c r="J489" s="91">
        <f t="shared" si="282"/>
        <v>4.7225900000000003</v>
      </c>
      <c r="K489" s="91">
        <f t="shared" si="282"/>
        <v>4.9858500000000001</v>
      </c>
      <c r="L489" s="91">
        <f t="shared" si="282"/>
        <v>5.3600500000000002</v>
      </c>
      <c r="M489" s="91">
        <f t="shared" si="282"/>
        <v>5.5747900000000001</v>
      </c>
      <c r="N489" s="91">
        <f t="shared" si="282"/>
        <v>5.7154600000000002</v>
      </c>
      <c r="O489" s="91">
        <f t="shared" si="282"/>
        <v>5.7328200000000002</v>
      </c>
      <c r="P489" s="91">
        <f t="shared" si="282"/>
        <v>5.7393599999999996</v>
      </c>
      <c r="Q489" s="91">
        <f t="shared" si="282"/>
        <v>5.7430599999999998</v>
      </c>
      <c r="R489" s="91">
        <f t="shared" si="282"/>
        <v>5.7446599999999997</v>
      </c>
      <c r="S489" s="91">
        <f t="shared" si="282"/>
        <v>5.7399899999999997</v>
      </c>
      <c r="T489" s="91">
        <f t="shared" si="282"/>
        <v>5.7268999999999997</v>
      </c>
      <c r="U489" s="91">
        <f t="shared" si="282"/>
        <v>5.7069000000000001</v>
      </c>
      <c r="V489" s="91">
        <f t="shared" si="282"/>
        <v>5.7008400000000004</v>
      </c>
      <c r="W489" s="91">
        <f t="shared" si="282"/>
        <v>5.6962099999999998</v>
      </c>
      <c r="X489" s="91">
        <f t="shared" si="282"/>
        <v>5.69245</v>
      </c>
      <c r="Y489" s="91">
        <f t="shared" si="282"/>
        <v>5.6918300000000004</v>
      </c>
      <c r="Z489" s="91">
        <f t="shared" si="282"/>
        <v>5.5375399999999999</v>
      </c>
      <c r="AA489" s="91">
        <f t="shared" si="282"/>
        <v>5.3722700000000003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330.69</v>
      </c>
      <c r="E493" s="44">
        <f t="shared" ref="E493:AA493" si="284">$D$11</f>
        <v>330.69</v>
      </c>
      <c r="F493" s="44">
        <f t="shared" si="284"/>
        <v>330.69</v>
      </c>
      <c r="G493" s="44">
        <f t="shared" si="284"/>
        <v>330.69</v>
      </c>
      <c r="H493" s="44">
        <f t="shared" si="284"/>
        <v>330.69</v>
      </c>
      <c r="I493" s="44">
        <f t="shared" si="284"/>
        <v>330.69</v>
      </c>
      <c r="J493" s="44">
        <f t="shared" si="284"/>
        <v>330.69</v>
      </c>
      <c r="K493" s="44">
        <f t="shared" si="284"/>
        <v>330.69</v>
      </c>
      <c r="L493" s="44">
        <f t="shared" si="284"/>
        <v>330.69</v>
      </c>
      <c r="M493" s="44">
        <f t="shared" si="284"/>
        <v>330.69</v>
      </c>
      <c r="N493" s="44">
        <f t="shared" si="284"/>
        <v>330.69</v>
      </c>
      <c r="O493" s="44">
        <f t="shared" si="284"/>
        <v>330.69</v>
      </c>
      <c r="P493" s="44">
        <f t="shared" si="284"/>
        <v>330.69</v>
      </c>
      <c r="Q493" s="44">
        <f t="shared" si="284"/>
        <v>330.69</v>
      </c>
      <c r="R493" s="44">
        <f t="shared" si="284"/>
        <v>330.69</v>
      </c>
      <c r="S493" s="44">
        <f t="shared" si="284"/>
        <v>330.69</v>
      </c>
      <c r="T493" s="44">
        <f t="shared" si="284"/>
        <v>330.69</v>
      </c>
      <c r="U493" s="44">
        <f t="shared" si="284"/>
        <v>330.69</v>
      </c>
      <c r="V493" s="44">
        <f t="shared" si="284"/>
        <v>330.69</v>
      </c>
      <c r="W493" s="44">
        <f t="shared" si="284"/>
        <v>330.69</v>
      </c>
      <c r="X493" s="44">
        <f t="shared" si="284"/>
        <v>330.69</v>
      </c>
      <c r="Y493" s="44">
        <f t="shared" si="284"/>
        <v>330.69</v>
      </c>
      <c r="Z493" s="44">
        <f t="shared" si="284"/>
        <v>330.69</v>
      </c>
      <c r="AA493" s="44">
        <f t="shared" si="284"/>
        <v>330.69</v>
      </c>
    </row>
    <row r="494" spans="1:27" collapsed="1" x14ac:dyDescent="0.2">
      <c r="A494" s="98" t="s">
        <v>716</v>
      </c>
      <c r="B494" s="28" t="str">
        <f>"03"&amp;"."&amp;$B$662&amp;"."&amp;$B$663</f>
        <v>03.07.2023</v>
      </c>
      <c r="C494" s="90" t="s">
        <v>76</v>
      </c>
      <c r="D494" s="91">
        <f>ROUND(((D495+D496+D498+D497)/1000),5)</f>
        <v>5.2660999999999998</v>
      </c>
      <c r="E494" s="91">
        <f>ROUND(((E495+E496+E498+E497)/1000),5)</f>
        <v>5.0339099999999997</v>
      </c>
      <c r="F494" s="91">
        <f>ROUND(((F495+F496+F498+F497)/1000),5)</f>
        <v>4.8872799999999996</v>
      </c>
      <c r="G494" s="91">
        <f t="shared" ref="G494:AA494" si="285">ROUND(((G495+G496+G498+G497)/1000),5)</f>
        <v>4.8105099999999998</v>
      </c>
      <c r="H494" s="91">
        <f t="shared" si="285"/>
        <v>5.0082599999999999</v>
      </c>
      <c r="I494" s="91">
        <f t="shared" si="285"/>
        <v>5.1508000000000003</v>
      </c>
      <c r="J494" s="91">
        <f t="shared" si="285"/>
        <v>5.2259000000000002</v>
      </c>
      <c r="K494" s="91">
        <f t="shared" si="285"/>
        <v>5.3836500000000003</v>
      </c>
      <c r="L494" s="91">
        <f t="shared" si="285"/>
        <v>5.63917</v>
      </c>
      <c r="M494" s="91">
        <f t="shared" si="285"/>
        <v>5.9085900000000002</v>
      </c>
      <c r="N494" s="91">
        <f t="shared" si="285"/>
        <v>5.9562200000000001</v>
      </c>
      <c r="O494" s="91">
        <f t="shared" si="285"/>
        <v>5.9548800000000002</v>
      </c>
      <c r="P494" s="91">
        <f t="shared" si="285"/>
        <v>5.9460300000000004</v>
      </c>
      <c r="Q494" s="91">
        <f t="shared" si="285"/>
        <v>5.9566800000000004</v>
      </c>
      <c r="R494" s="91">
        <f t="shared" si="285"/>
        <v>5.9533300000000002</v>
      </c>
      <c r="S494" s="91">
        <f t="shared" si="285"/>
        <v>5.9501299999999997</v>
      </c>
      <c r="T494" s="91">
        <f t="shared" si="285"/>
        <v>5.95167</v>
      </c>
      <c r="U494" s="91">
        <f t="shared" si="285"/>
        <v>5.9469099999999999</v>
      </c>
      <c r="V494" s="91">
        <f t="shared" si="285"/>
        <v>5.9326299999999996</v>
      </c>
      <c r="W494" s="91">
        <f t="shared" si="285"/>
        <v>5.8461499999999997</v>
      </c>
      <c r="X494" s="91">
        <f t="shared" si="285"/>
        <v>5.7546400000000002</v>
      </c>
      <c r="Y494" s="91">
        <f t="shared" si="285"/>
        <v>5.6542300000000001</v>
      </c>
      <c r="Z494" s="91">
        <f t="shared" si="285"/>
        <v>5.43527</v>
      </c>
      <c r="AA494" s="91">
        <f t="shared" si="285"/>
        <v>5.3748500000000003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330.69</v>
      </c>
      <c r="E498" s="44">
        <f t="shared" ref="E498:AA498" si="287">$D$11</f>
        <v>330.69</v>
      </c>
      <c r="F498" s="44">
        <f t="shared" si="287"/>
        <v>330.69</v>
      </c>
      <c r="G498" s="44">
        <f t="shared" si="287"/>
        <v>330.69</v>
      </c>
      <c r="H498" s="44">
        <f t="shared" si="287"/>
        <v>330.69</v>
      </c>
      <c r="I498" s="44">
        <f t="shared" si="287"/>
        <v>330.69</v>
      </c>
      <c r="J498" s="44">
        <f t="shared" si="287"/>
        <v>330.69</v>
      </c>
      <c r="K498" s="44">
        <f t="shared" si="287"/>
        <v>330.69</v>
      </c>
      <c r="L498" s="44">
        <f t="shared" si="287"/>
        <v>330.69</v>
      </c>
      <c r="M498" s="44">
        <f t="shared" si="287"/>
        <v>330.69</v>
      </c>
      <c r="N498" s="44">
        <f t="shared" si="287"/>
        <v>330.69</v>
      </c>
      <c r="O498" s="44">
        <f t="shared" si="287"/>
        <v>330.69</v>
      </c>
      <c r="P498" s="44">
        <f t="shared" si="287"/>
        <v>330.69</v>
      </c>
      <c r="Q498" s="44">
        <f t="shared" si="287"/>
        <v>330.69</v>
      </c>
      <c r="R498" s="44">
        <f t="shared" si="287"/>
        <v>330.69</v>
      </c>
      <c r="S498" s="44">
        <f t="shared" si="287"/>
        <v>330.69</v>
      </c>
      <c r="T498" s="44">
        <f t="shared" si="287"/>
        <v>330.69</v>
      </c>
      <c r="U498" s="44">
        <f t="shared" si="287"/>
        <v>330.69</v>
      </c>
      <c r="V498" s="44">
        <f t="shared" si="287"/>
        <v>330.69</v>
      </c>
      <c r="W498" s="44">
        <f t="shared" si="287"/>
        <v>330.69</v>
      </c>
      <c r="X498" s="44">
        <f t="shared" si="287"/>
        <v>330.69</v>
      </c>
      <c r="Y498" s="44">
        <f t="shared" si="287"/>
        <v>330.69</v>
      </c>
      <c r="Z498" s="44">
        <f t="shared" si="287"/>
        <v>330.69</v>
      </c>
      <c r="AA498" s="44">
        <f t="shared" si="287"/>
        <v>330.69</v>
      </c>
    </row>
    <row r="499" spans="1:27" collapsed="1" x14ac:dyDescent="0.2">
      <c r="A499" s="98" t="s">
        <v>721</v>
      </c>
      <c r="B499" s="28" t="str">
        <f>"04"&amp;"."&amp;$B$662&amp;"."&amp;$B$663</f>
        <v>04.07.2023</v>
      </c>
      <c r="C499" s="90" t="s">
        <v>76</v>
      </c>
      <c r="D499" s="91">
        <f>ROUND(((D500+D501+D503+D502)/1000),5)</f>
        <v>5.19848</v>
      </c>
      <c r="E499" s="91">
        <f>ROUND(((E500+E501+E503+E502)/1000),5)</f>
        <v>5.0572299999999997</v>
      </c>
      <c r="F499" s="91">
        <f>ROUND(((F500+F501+F503+F502)/1000),5)</f>
        <v>4.9323800000000002</v>
      </c>
      <c r="G499" s="91">
        <f t="shared" ref="G499:AA499" si="288">ROUND(((G500+G501+G503+G502)/1000),5)</f>
        <v>4.7339500000000001</v>
      </c>
      <c r="H499" s="91">
        <f t="shared" si="288"/>
        <v>4.6630000000000003</v>
      </c>
      <c r="I499" s="91">
        <f t="shared" si="288"/>
        <v>4.7588499999999998</v>
      </c>
      <c r="J499" s="91">
        <f t="shared" si="288"/>
        <v>5.1822800000000004</v>
      </c>
      <c r="K499" s="91">
        <f t="shared" si="288"/>
        <v>5.3809199999999997</v>
      </c>
      <c r="L499" s="91">
        <f t="shared" si="288"/>
        <v>5.59903</v>
      </c>
      <c r="M499" s="91">
        <f t="shared" si="288"/>
        <v>5.8952299999999997</v>
      </c>
      <c r="N499" s="91">
        <f t="shared" si="288"/>
        <v>5.9534799999999999</v>
      </c>
      <c r="O499" s="91">
        <f t="shared" si="288"/>
        <v>5.9603099999999998</v>
      </c>
      <c r="P499" s="91">
        <f t="shared" si="288"/>
        <v>5.9367999999999999</v>
      </c>
      <c r="Q499" s="91">
        <f t="shared" si="288"/>
        <v>5.9494699999999998</v>
      </c>
      <c r="R499" s="91">
        <f t="shared" si="288"/>
        <v>5.99655</v>
      </c>
      <c r="S499" s="91">
        <f t="shared" si="288"/>
        <v>5.9849399999999999</v>
      </c>
      <c r="T499" s="91">
        <f t="shared" si="288"/>
        <v>5.9555499999999997</v>
      </c>
      <c r="U499" s="91">
        <f t="shared" si="288"/>
        <v>5.9453800000000001</v>
      </c>
      <c r="V499" s="91">
        <f t="shared" si="288"/>
        <v>5.8988199999999997</v>
      </c>
      <c r="W499" s="91">
        <f t="shared" si="288"/>
        <v>5.7964900000000004</v>
      </c>
      <c r="X499" s="91">
        <f t="shared" si="288"/>
        <v>5.7556599999999998</v>
      </c>
      <c r="Y499" s="91">
        <f t="shared" si="288"/>
        <v>5.7511299999999999</v>
      </c>
      <c r="Z499" s="91">
        <f t="shared" si="288"/>
        <v>5.5031600000000003</v>
      </c>
      <c r="AA499" s="91">
        <f t="shared" si="288"/>
        <v>5.3451399999999998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330.69</v>
      </c>
      <c r="E503" s="44">
        <f t="shared" ref="E503:AA503" si="290">$D$11</f>
        <v>330.69</v>
      </c>
      <c r="F503" s="44">
        <f t="shared" si="290"/>
        <v>330.69</v>
      </c>
      <c r="G503" s="44">
        <f t="shared" si="290"/>
        <v>330.69</v>
      </c>
      <c r="H503" s="44">
        <f t="shared" si="290"/>
        <v>330.69</v>
      </c>
      <c r="I503" s="44">
        <f t="shared" si="290"/>
        <v>330.69</v>
      </c>
      <c r="J503" s="44">
        <f t="shared" si="290"/>
        <v>330.69</v>
      </c>
      <c r="K503" s="44">
        <f t="shared" si="290"/>
        <v>330.69</v>
      </c>
      <c r="L503" s="44">
        <f t="shared" si="290"/>
        <v>330.69</v>
      </c>
      <c r="M503" s="44">
        <f t="shared" si="290"/>
        <v>330.69</v>
      </c>
      <c r="N503" s="44">
        <f t="shared" si="290"/>
        <v>330.69</v>
      </c>
      <c r="O503" s="44">
        <f t="shared" si="290"/>
        <v>330.69</v>
      </c>
      <c r="P503" s="44">
        <f t="shared" si="290"/>
        <v>330.69</v>
      </c>
      <c r="Q503" s="44">
        <f t="shared" si="290"/>
        <v>330.69</v>
      </c>
      <c r="R503" s="44">
        <f t="shared" si="290"/>
        <v>330.69</v>
      </c>
      <c r="S503" s="44">
        <f t="shared" si="290"/>
        <v>330.69</v>
      </c>
      <c r="T503" s="44">
        <f t="shared" si="290"/>
        <v>330.69</v>
      </c>
      <c r="U503" s="44">
        <f t="shared" si="290"/>
        <v>330.69</v>
      </c>
      <c r="V503" s="44">
        <f t="shared" si="290"/>
        <v>330.69</v>
      </c>
      <c r="W503" s="44">
        <f t="shared" si="290"/>
        <v>330.69</v>
      </c>
      <c r="X503" s="44">
        <f t="shared" si="290"/>
        <v>330.69</v>
      </c>
      <c r="Y503" s="44">
        <f t="shared" si="290"/>
        <v>330.69</v>
      </c>
      <c r="Z503" s="44">
        <f t="shared" si="290"/>
        <v>330.69</v>
      </c>
      <c r="AA503" s="44">
        <f t="shared" si="290"/>
        <v>330.69</v>
      </c>
    </row>
    <row r="504" spans="1:27" collapsed="1" x14ac:dyDescent="0.2">
      <c r="A504" s="98" t="s">
        <v>726</v>
      </c>
      <c r="B504" s="28" t="str">
        <f>"05"&amp;"."&amp;$B$662&amp;"."&amp;$B$663</f>
        <v>05.07.2023</v>
      </c>
      <c r="C504" s="90" t="s">
        <v>76</v>
      </c>
      <c r="D504" s="91">
        <f>ROUND(((D505+D506+D508+D507)/1000),5)</f>
        <v>4.9981200000000001</v>
      </c>
      <c r="E504" s="91">
        <f>ROUND(((E505+E506+E508+E507)/1000),5)</f>
        <v>4.8101900000000004</v>
      </c>
      <c r="F504" s="91">
        <f>ROUND(((F505+F506+F508+F507)/1000),5)</f>
        <v>4.7303800000000003</v>
      </c>
      <c r="G504" s="91">
        <f t="shared" ref="G504:AA504" si="291">ROUND(((G505+G506+G508+G507)/1000),5)</f>
        <v>4.68703</v>
      </c>
      <c r="H504" s="91">
        <f t="shared" si="291"/>
        <v>4.6300600000000003</v>
      </c>
      <c r="I504" s="91">
        <f t="shared" si="291"/>
        <v>4.7066299999999996</v>
      </c>
      <c r="J504" s="91">
        <f t="shared" si="291"/>
        <v>4.9850000000000003</v>
      </c>
      <c r="K504" s="91">
        <f t="shared" si="291"/>
        <v>5.3596000000000004</v>
      </c>
      <c r="L504" s="91">
        <f t="shared" si="291"/>
        <v>5.5888</v>
      </c>
      <c r="M504" s="91">
        <f t="shared" si="291"/>
        <v>5.8775500000000003</v>
      </c>
      <c r="N504" s="91">
        <f t="shared" si="291"/>
        <v>5.9508799999999997</v>
      </c>
      <c r="O504" s="91">
        <f t="shared" si="291"/>
        <v>5.9761499999999996</v>
      </c>
      <c r="P504" s="91">
        <f t="shared" si="291"/>
        <v>5.96509</v>
      </c>
      <c r="Q504" s="91">
        <f t="shared" si="291"/>
        <v>5.9665699999999999</v>
      </c>
      <c r="R504" s="91">
        <f t="shared" si="291"/>
        <v>6.0113700000000003</v>
      </c>
      <c r="S504" s="91">
        <f t="shared" si="291"/>
        <v>6.0036100000000001</v>
      </c>
      <c r="T504" s="91">
        <f t="shared" si="291"/>
        <v>5.9788600000000001</v>
      </c>
      <c r="U504" s="91">
        <f t="shared" si="291"/>
        <v>5.9658699999999998</v>
      </c>
      <c r="V504" s="91">
        <f t="shared" si="291"/>
        <v>5.9066299999999998</v>
      </c>
      <c r="W504" s="91">
        <f t="shared" si="291"/>
        <v>5.8299399999999997</v>
      </c>
      <c r="X504" s="91">
        <f t="shared" si="291"/>
        <v>5.7471199999999998</v>
      </c>
      <c r="Y504" s="91">
        <f t="shared" si="291"/>
        <v>5.7208300000000003</v>
      </c>
      <c r="Z504" s="91">
        <f t="shared" si="291"/>
        <v>5.4990600000000001</v>
      </c>
      <c r="AA504" s="91">
        <f t="shared" si="291"/>
        <v>5.2837100000000001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330.69</v>
      </c>
      <c r="E508" s="44">
        <f t="shared" ref="E508:AA508" si="293">$D$11</f>
        <v>330.69</v>
      </c>
      <c r="F508" s="44">
        <f t="shared" si="293"/>
        <v>330.69</v>
      </c>
      <c r="G508" s="44">
        <f t="shared" si="293"/>
        <v>330.69</v>
      </c>
      <c r="H508" s="44">
        <f t="shared" si="293"/>
        <v>330.69</v>
      </c>
      <c r="I508" s="44">
        <f t="shared" si="293"/>
        <v>330.69</v>
      </c>
      <c r="J508" s="44">
        <f t="shared" si="293"/>
        <v>330.69</v>
      </c>
      <c r="K508" s="44">
        <f t="shared" si="293"/>
        <v>330.69</v>
      </c>
      <c r="L508" s="44">
        <f t="shared" si="293"/>
        <v>330.69</v>
      </c>
      <c r="M508" s="44">
        <f t="shared" si="293"/>
        <v>330.69</v>
      </c>
      <c r="N508" s="44">
        <f t="shared" si="293"/>
        <v>330.69</v>
      </c>
      <c r="O508" s="44">
        <f t="shared" si="293"/>
        <v>330.69</v>
      </c>
      <c r="P508" s="44">
        <f t="shared" si="293"/>
        <v>330.69</v>
      </c>
      <c r="Q508" s="44">
        <f t="shared" si="293"/>
        <v>330.69</v>
      </c>
      <c r="R508" s="44">
        <f t="shared" si="293"/>
        <v>330.69</v>
      </c>
      <c r="S508" s="44">
        <f t="shared" si="293"/>
        <v>330.69</v>
      </c>
      <c r="T508" s="44">
        <f t="shared" si="293"/>
        <v>330.69</v>
      </c>
      <c r="U508" s="44">
        <f t="shared" si="293"/>
        <v>330.69</v>
      </c>
      <c r="V508" s="44">
        <f t="shared" si="293"/>
        <v>330.69</v>
      </c>
      <c r="W508" s="44">
        <f t="shared" si="293"/>
        <v>330.69</v>
      </c>
      <c r="X508" s="44">
        <f t="shared" si="293"/>
        <v>330.69</v>
      </c>
      <c r="Y508" s="44">
        <f t="shared" si="293"/>
        <v>330.69</v>
      </c>
      <c r="Z508" s="44">
        <f t="shared" si="293"/>
        <v>330.69</v>
      </c>
      <c r="AA508" s="44">
        <f t="shared" si="293"/>
        <v>330.69</v>
      </c>
    </row>
    <row r="509" spans="1:27" collapsed="1" x14ac:dyDescent="0.2">
      <c r="A509" s="98" t="s">
        <v>731</v>
      </c>
      <c r="B509" s="28" t="str">
        <f>"06"&amp;"."&amp;$B$662&amp;"."&amp;$B$663</f>
        <v>06.07.2023</v>
      </c>
      <c r="C509" s="90" t="s">
        <v>76</v>
      </c>
      <c r="D509" s="91">
        <f>ROUND(((D510+D511+D513+D512)/1000),5)</f>
        <v>5.0005800000000002</v>
      </c>
      <c r="E509" s="91">
        <f>ROUND(((E510+E511+E513+E512)/1000),5)</f>
        <v>4.8140999999999998</v>
      </c>
      <c r="F509" s="91">
        <f>ROUND(((F510+F511+F513+F512)/1000),5)</f>
        <v>4.7082899999999999</v>
      </c>
      <c r="G509" s="91">
        <f t="shared" ref="G509:AA509" si="294">ROUND(((G510+G511+G513+G512)/1000),5)</f>
        <v>4.6527000000000003</v>
      </c>
      <c r="H509" s="91">
        <f t="shared" si="294"/>
        <v>4.5823</v>
      </c>
      <c r="I509" s="91">
        <f t="shared" si="294"/>
        <v>4.6527099999999999</v>
      </c>
      <c r="J509" s="91">
        <f t="shared" si="294"/>
        <v>4.8612399999999996</v>
      </c>
      <c r="K509" s="91">
        <f t="shared" si="294"/>
        <v>5.3580199999999998</v>
      </c>
      <c r="L509" s="91">
        <f t="shared" si="294"/>
        <v>5.5521799999999999</v>
      </c>
      <c r="M509" s="91">
        <f t="shared" si="294"/>
        <v>5.8685600000000004</v>
      </c>
      <c r="N509" s="91">
        <f t="shared" si="294"/>
        <v>5.8956299999999997</v>
      </c>
      <c r="O509" s="91">
        <f t="shared" si="294"/>
        <v>5.8959700000000002</v>
      </c>
      <c r="P509" s="91">
        <f t="shared" si="294"/>
        <v>5.8645100000000001</v>
      </c>
      <c r="Q509" s="91">
        <f t="shared" si="294"/>
        <v>5.9</v>
      </c>
      <c r="R509" s="91">
        <f t="shared" si="294"/>
        <v>5.9053599999999999</v>
      </c>
      <c r="S509" s="91">
        <f t="shared" si="294"/>
        <v>5.9372400000000001</v>
      </c>
      <c r="T509" s="91">
        <f t="shared" si="294"/>
        <v>5.9218299999999999</v>
      </c>
      <c r="U509" s="91">
        <f t="shared" si="294"/>
        <v>5.9157999999999999</v>
      </c>
      <c r="V509" s="91">
        <f t="shared" si="294"/>
        <v>5.87723</v>
      </c>
      <c r="W509" s="91">
        <f t="shared" si="294"/>
        <v>5.7843200000000001</v>
      </c>
      <c r="X509" s="91">
        <f t="shared" si="294"/>
        <v>5.7406699999999997</v>
      </c>
      <c r="Y509" s="91">
        <f t="shared" si="294"/>
        <v>5.7132300000000003</v>
      </c>
      <c r="Z509" s="91">
        <f t="shared" si="294"/>
        <v>5.5879300000000001</v>
      </c>
      <c r="AA509" s="91">
        <f t="shared" si="294"/>
        <v>5.3106900000000001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330.69</v>
      </c>
      <c r="E513" s="44">
        <f t="shared" ref="E513:AA513" si="296">$D$11</f>
        <v>330.69</v>
      </c>
      <c r="F513" s="44">
        <f t="shared" si="296"/>
        <v>330.69</v>
      </c>
      <c r="G513" s="44">
        <f t="shared" si="296"/>
        <v>330.69</v>
      </c>
      <c r="H513" s="44">
        <f t="shared" si="296"/>
        <v>330.69</v>
      </c>
      <c r="I513" s="44">
        <f t="shared" si="296"/>
        <v>330.69</v>
      </c>
      <c r="J513" s="44">
        <f t="shared" si="296"/>
        <v>330.69</v>
      </c>
      <c r="K513" s="44">
        <f t="shared" si="296"/>
        <v>330.69</v>
      </c>
      <c r="L513" s="44">
        <f t="shared" si="296"/>
        <v>330.69</v>
      </c>
      <c r="M513" s="44">
        <f t="shared" si="296"/>
        <v>330.69</v>
      </c>
      <c r="N513" s="44">
        <f t="shared" si="296"/>
        <v>330.69</v>
      </c>
      <c r="O513" s="44">
        <f t="shared" si="296"/>
        <v>330.69</v>
      </c>
      <c r="P513" s="44">
        <f t="shared" si="296"/>
        <v>330.69</v>
      </c>
      <c r="Q513" s="44">
        <f t="shared" si="296"/>
        <v>330.69</v>
      </c>
      <c r="R513" s="44">
        <f t="shared" si="296"/>
        <v>330.69</v>
      </c>
      <c r="S513" s="44">
        <f t="shared" si="296"/>
        <v>330.69</v>
      </c>
      <c r="T513" s="44">
        <f t="shared" si="296"/>
        <v>330.69</v>
      </c>
      <c r="U513" s="44">
        <f t="shared" si="296"/>
        <v>330.69</v>
      </c>
      <c r="V513" s="44">
        <f t="shared" si="296"/>
        <v>330.69</v>
      </c>
      <c r="W513" s="44">
        <f t="shared" si="296"/>
        <v>330.69</v>
      </c>
      <c r="X513" s="44">
        <f t="shared" si="296"/>
        <v>330.69</v>
      </c>
      <c r="Y513" s="44">
        <f t="shared" si="296"/>
        <v>330.69</v>
      </c>
      <c r="Z513" s="44">
        <f t="shared" si="296"/>
        <v>330.69</v>
      </c>
      <c r="AA513" s="44">
        <f t="shared" si="296"/>
        <v>330.69</v>
      </c>
    </row>
    <row r="514" spans="1:27" collapsed="1" x14ac:dyDescent="0.2">
      <c r="A514" s="98" t="s">
        <v>736</v>
      </c>
      <c r="B514" s="28" t="str">
        <f>"07"&amp;"."&amp;$B$662&amp;"."&amp;$B$663</f>
        <v>07.07.2023</v>
      </c>
      <c r="C514" s="90" t="s">
        <v>76</v>
      </c>
      <c r="D514" s="91">
        <f>ROUND(((D515+D516+D518+D517)/1000),5)</f>
        <v>4.9942399999999996</v>
      </c>
      <c r="E514" s="91">
        <f>ROUND(((E515+E516+E518+E517)/1000),5)</f>
        <v>4.8328499999999996</v>
      </c>
      <c r="F514" s="91">
        <f>ROUND(((F515+F516+F518+F517)/1000),5)</f>
        <v>4.7532199999999998</v>
      </c>
      <c r="G514" s="91">
        <f t="shared" ref="G514:AA514" si="297">ROUND(((G515+G516+G518+G517)/1000),5)</f>
        <v>4.7167500000000002</v>
      </c>
      <c r="H514" s="91">
        <f t="shared" si="297"/>
        <v>4.7094300000000002</v>
      </c>
      <c r="I514" s="91">
        <f t="shared" si="297"/>
        <v>4.8016500000000004</v>
      </c>
      <c r="J514" s="91">
        <f t="shared" si="297"/>
        <v>5.0367199999999999</v>
      </c>
      <c r="K514" s="91">
        <f t="shared" si="297"/>
        <v>5.4356200000000001</v>
      </c>
      <c r="L514" s="91">
        <f t="shared" si="297"/>
        <v>5.6945899999999998</v>
      </c>
      <c r="M514" s="91">
        <f t="shared" si="297"/>
        <v>5.9826699999999997</v>
      </c>
      <c r="N514" s="91">
        <f t="shared" si="297"/>
        <v>6.0137600000000004</v>
      </c>
      <c r="O514" s="91">
        <f t="shared" si="297"/>
        <v>6.0097699999999996</v>
      </c>
      <c r="P514" s="91">
        <f t="shared" si="297"/>
        <v>5.9776999999999996</v>
      </c>
      <c r="Q514" s="91">
        <f t="shared" si="297"/>
        <v>6.0054800000000004</v>
      </c>
      <c r="R514" s="91">
        <f t="shared" si="297"/>
        <v>6.0125900000000003</v>
      </c>
      <c r="S514" s="91">
        <f t="shared" si="297"/>
        <v>6.01</v>
      </c>
      <c r="T514" s="91">
        <f t="shared" si="297"/>
        <v>6.0102099999999998</v>
      </c>
      <c r="U514" s="91">
        <f t="shared" si="297"/>
        <v>6.0222899999999999</v>
      </c>
      <c r="V514" s="91">
        <f t="shared" si="297"/>
        <v>5.99587</v>
      </c>
      <c r="W514" s="91">
        <f t="shared" si="297"/>
        <v>5.9731199999999998</v>
      </c>
      <c r="X514" s="91">
        <f t="shared" si="297"/>
        <v>5.9289899999999998</v>
      </c>
      <c r="Y514" s="91">
        <f t="shared" si="297"/>
        <v>5.9713200000000004</v>
      </c>
      <c r="Z514" s="91">
        <f t="shared" si="297"/>
        <v>5.7822800000000001</v>
      </c>
      <c r="AA514" s="91">
        <f t="shared" si="297"/>
        <v>5.5214999999999996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330.69</v>
      </c>
      <c r="E518" s="44">
        <f t="shared" ref="E518:AA518" si="299">$D$11</f>
        <v>330.69</v>
      </c>
      <c r="F518" s="44">
        <f t="shared" si="299"/>
        <v>330.69</v>
      </c>
      <c r="G518" s="44">
        <f t="shared" si="299"/>
        <v>330.69</v>
      </c>
      <c r="H518" s="44">
        <f t="shared" si="299"/>
        <v>330.69</v>
      </c>
      <c r="I518" s="44">
        <f t="shared" si="299"/>
        <v>330.69</v>
      </c>
      <c r="J518" s="44">
        <f t="shared" si="299"/>
        <v>330.69</v>
      </c>
      <c r="K518" s="44">
        <f t="shared" si="299"/>
        <v>330.69</v>
      </c>
      <c r="L518" s="44">
        <f t="shared" si="299"/>
        <v>330.69</v>
      </c>
      <c r="M518" s="44">
        <f t="shared" si="299"/>
        <v>330.69</v>
      </c>
      <c r="N518" s="44">
        <f t="shared" si="299"/>
        <v>330.69</v>
      </c>
      <c r="O518" s="44">
        <f t="shared" si="299"/>
        <v>330.69</v>
      </c>
      <c r="P518" s="44">
        <f t="shared" si="299"/>
        <v>330.69</v>
      </c>
      <c r="Q518" s="44">
        <f t="shared" si="299"/>
        <v>330.69</v>
      </c>
      <c r="R518" s="44">
        <f t="shared" si="299"/>
        <v>330.69</v>
      </c>
      <c r="S518" s="44">
        <f t="shared" si="299"/>
        <v>330.69</v>
      </c>
      <c r="T518" s="44">
        <f t="shared" si="299"/>
        <v>330.69</v>
      </c>
      <c r="U518" s="44">
        <f t="shared" si="299"/>
        <v>330.69</v>
      </c>
      <c r="V518" s="44">
        <f t="shared" si="299"/>
        <v>330.69</v>
      </c>
      <c r="W518" s="44">
        <f t="shared" si="299"/>
        <v>330.69</v>
      </c>
      <c r="X518" s="44">
        <f t="shared" si="299"/>
        <v>330.69</v>
      </c>
      <c r="Y518" s="44">
        <f t="shared" si="299"/>
        <v>330.69</v>
      </c>
      <c r="Z518" s="44">
        <f t="shared" si="299"/>
        <v>330.69</v>
      </c>
      <c r="AA518" s="44">
        <f t="shared" si="299"/>
        <v>330.69</v>
      </c>
    </row>
    <row r="519" spans="1:27" collapsed="1" x14ac:dyDescent="0.2">
      <c r="A519" s="98" t="s">
        <v>741</v>
      </c>
      <c r="B519" s="28" t="str">
        <f>"08"&amp;"."&amp;$B$662&amp;"."&amp;$B$663</f>
        <v>08.07.2023</v>
      </c>
      <c r="C519" s="90" t="s">
        <v>76</v>
      </c>
      <c r="D519" s="91">
        <f>ROUND(((D520+D521+D523+D522)/1000),5)</f>
        <v>5.3473699999999997</v>
      </c>
      <c r="E519" s="91">
        <f>ROUND(((E520+E521+E523+E522)/1000),5)</f>
        <v>5.1955099999999996</v>
      </c>
      <c r="F519" s="91">
        <f>ROUND(((F520+F521+F523+F522)/1000),5)</f>
        <v>5.0502000000000002</v>
      </c>
      <c r="G519" s="91">
        <f t="shared" ref="G519:AA519" si="300">ROUND(((G520+G521+G523+G522)/1000),5)</f>
        <v>4.9561400000000004</v>
      </c>
      <c r="H519" s="91">
        <f t="shared" si="300"/>
        <v>4.8826400000000003</v>
      </c>
      <c r="I519" s="91">
        <f t="shared" si="300"/>
        <v>4.9882999999999997</v>
      </c>
      <c r="J519" s="91">
        <f t="shared" si="300"/>
        <v>5.1046399999999998</v>
      </c>
      <c r="K519" s="91">
        <f t="shared" si="300"/>
        <v>5.2745800000000003</v>
      </c>
      <c r="L519" s="91">
        <f t="shared" si="300"/>
        <v>5.4600099999999996</v>
      </c>
      <c r="M519" s="91">
        <f t="shared" si="300"/>
        <v>5.8369299999999997</v>
      </c>
      <c r="N519" s="91">
        <f t="shared" si="300"/>
        <v>5.9695400000000003</v>
      </c>
      <c r="O519" s="91">
        <f t="shared" si="300"/>
        <v>5.9892399999999997</v>
      </c>
      <c r="P519" s="91">
        <f t="shared" si="300"/>
        <v>5.9886499999999998</v>
      </c>
      <c r="Q519" s="91">
        <f t="shared" si="300"/>
        <v>6.00237</v>
      </c>
      <c r="R519" s="91">
        <f t="shared" si="300"/>
        <v>5.9990800000000002</v>
      </c>
      <c r="S519" s="91">
        <f t="shared" si="300"/>
        <v>5.9880000000000004</v>
      </c>
      <c r="T519" s="91">
        <f t="shared" si="300"/>
        <v>5.9576500000000001</v>
      </c>
      <c r="U519" s="91">
        <f t="shared" si="300"/>
        <v>5.8741500000000002</v>
      </c>
      <c r="V519" s="91">
        <f t="shared" si="300"/>
        <v>5.8250299999999999</v>
      </c>
      <c r="W519" s="91">
        <f t="shared" si="300"/>
        <v>5.8349399999999996</v>
      </c>
      <c r="X519" s="91">
        <f t="shared" si="300"/>
        <v>5.8037299999999998</v>
      </c>
      <c r="Y519" s="91">
        <f t="shared" si="300"/>
        <v>5.7911200000000003</v>
      </c>
      <c r="Z519" s="91">
        <f t="shared" si="300"/>
        <v>5.7863199999999999</v>
      </c>
      <c r="AA519" s="91">
        <f t="shared" si="300"/>
        <v>5.54094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330.69</v>
      </c>
      <c r="E523" s="44">
        <f t="shared" ref="E523:AA523" si="302">$D$11</f>
        <v>330.69</v>
      </c>
      <c r="F523" s="44">
        <f t="shared" si="302"/>
        <v>330.69</v>
      </c>
      <c r="G523" s="44">
        <f t="shared" si="302"/>
        <v>330.69</v>
      </c>
      <c r="H523" s="44">
        <f t="shared" si="302"/>
        <v>330.69</v>
      </c>
      <c r="I523" s="44">
        <f t="shared" si="302"/>
        <v>330.69</v>
      </c>
      <c r="J523" s="44">
        <f t="shared" si="302"/>
        <v>330.69</v>
      </c>
      <c r="K523" s="44">
        <f t="shared" si="302"/>
        <v>330.69</v>
      </c>
      <c r="L523" s="44">
        <f t="shared" si="302"/>
        <v>330.69</v>
      </c>
      <c r="M523" s="44">
        <f t="shared" si="302"/>
        <v>330.69</v>
      </c>
      <c r="N523" s="44">
        <f t="shared" si="302"/>
        <v>330.69</v>
      </c>
      <c r="O523" s="44">
        <f t="shared" si="302"/>
        <v>330.69</v>
      </c>
      <c r="P523" s="44">
        <f t="shared" si="302"/>
        <v>330.69</v>
      </c>
      <c r="Q523" s="44">
        <f t="shared" si="302"/>
        <v>330.69</v>
      </c>
      <c r="R523" s="44">
        <f t="shared" si="302"/>
        <v>330.69</v>
      </c>
      <c r="S523" s="44">
        <f t="shared" si="302"/>
        <v>330.69</v>
      </c>
      <c r="T523" s="44">
        <f t="shared" si="302"/>
        <v>330.69</v>
      </c>
      <c r="U523" s="44">
        <f t="shared" si="302"/>
        <v>330.69</v>
      </c>
      <c r="V523" s="44">
        <f t="shared" si="302"/>
        <v>330.69</v>
      </c>
      <c r="W523" s="44">
        <f t="shared" si="302"/>
        <v>330.69</v>
      </c>
      <c r="X523" s="44">
        <f t="shared" si="302"/>
        <v>330.69</v>
      </c>
      <c r="Y523" s="44">
        <f t="shared" si="302"/>
        <v>330.69</v>
      </c>
      <c r="Z523" s="44">
        <f t="shared" si="302"/>
        <v>330.69</v>
      </c>
      <c r="AA523" s="44">
        <f t="shared" si="302"/>
        <v>330.69</v>
      </c>
    </row>
    <row r="524" spans="1:27" collapsed="1" x14ac:dyDescent="0.2">
      <c r="A524" s="98" t="s">
        <v>746</v>
      </c>
      <c r="B524" s="28" t="str">
        <f>"09"&amp;"."&amp;$B$662&amp;"."&amp;$B$663</f>
        <v>09.07.2023</v>
      </c>
      <c r="C524" s="90" t="s">
        <v>76</v>
      </c>
      <c r="D524" s="91">
        <f>ROUND(((D525+D526+D528+D527)/1000),5)</f>
        <v>5.43682</v>
      </c>
      <c r="E524" s="91">
        <f>ROUND(((E525+E526+E528+E527)/1000),5)</f>
        <v>5.2797400000000003</v>
      </c>
      <c r="F524" s="91">
        <f>ROUND(((F525+F526+F528+F527)/1000),5)</f>
        <v>5.1154999999999999</v>
      </c>
      <c r="G524" s="91">
        <f t="shared" ref="G524:AA524" si="303">ROUND(((G525+G526+G528+G527)/1000),5)</f>
        <v>5.0353399999999997</v>
      </c>
      <c r="H524" s="91">
        <f t="shared" si="303"/>
        <v>4.99498</v>
      </c>
      <c r="I524" s="91">
        <f t="shared" si="303"/>
        <v>4.9982600000000001</v>
      </c>
      <c r="J524" s="91">
        <f t="shared" si="303"/>
        <v>5.1562799999999998</v>
      </c>
      <c r="K524" s="91">
        <f t="shared" si="303"/>
        <v>5.3488699999999998</v>
      </c>
      <c r="L524" s="91">
        <f t="shared" si="303"/>
        <v>5.4869899999999996</v>
      </c>
      <c r="M524" s="91">
        <f t="shared" si="303"/>
        <v>5.7942</v>
      </c>
      <c r="N524" s="91">
        <f t="shared" si="303"/>
        <v>5.9557500000000001</v>
      </c>
      <c r="O524" s="91">
        <f t="shared" si="303"/>
        <v>5.99831</v>
      </c>
      <c r="P524" s="91">
        <f t="shared" si="303"/>
        <v>5.9904999999999999</v>
      </c>
      <c r="Q524" s="91">
        <f t="shared" si="303"/>
        <v>6.0109700000000004</v>
      </c>
      <c r="R524" s="91">
        <f t="shared" si="303"/>
        <v>6.0103799999999996</v>
      </c>
      <c r="S524" s="91">
        <f t="shared" si="303"/>
        <v>6.00997</v>
      </c>
      <c r="T524" s="91">
        <f t="shared" si="303"/>
        <v>5.9755900000000004</v>
      </c>
      <c r="U524" s="91">
        <f t="shared" si="303"/>
        <v>5.9012799999999999</v>
      </c>
      <c r="V524" s="91">
        <f t="shared" si="303"/>
        <v>5.8632200000000001</v>
      </c>
      <c r="W524" s="91">
        <f t="shared" si="303"/>
        <v>5.8329199999999997</v>
      </c>
      <c r="X524" s="91">
        <f t="shared" si="303"/>
        <v>5.7988</v>
      </c>
      <c r="Y524" s="91">
        <f t="shared" si="303"/>
        <v>5.8152299999999997</v>
      </c>
      <c r="Z524" s="91">
        <f t="shared" si="303"/>
        <v>5.7637799999999997</v>
      </c>
      <c r="AA524" s="91">
        <f t="shared" si="303"/>
        <v>5.5259999999999998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330.69</v>
      </c>
      <c r="E528" s="44">
        <f t="shared" ref="E528:AA528" si="305">$D$11</f>
        <v>330.69</v>
      </c>
      <c r="F528" s="44">
        <f t="shared" si="305"/>
        <v>330.69</v>
      </c>
      <c r="G528" s="44">
        <f t="shared" si="305"/>
        <v>330.69</v>
      </c>
      <c r="H528" s="44">
        <f t="shared" si="305"/>
        <v>330.69</v>
      </c>
      <c r="I528" s="44">
        <f t="shared" si="305"/>
        <v>330.69</v>
      </c>
      <c r="J528" s="44">
        <f t="shared" si="305"/>
        <v>330.69</v>
      </c>
      <c r="K528" s="44">
        <f t="shared" si="305"/>
        <v>330.69</v>
      </c>
      <c r="L528" s="44">
        <f t="shared" si="305"/>
        <v>330.69</v>
      </c>
      <c r="M528" s="44">
        <f t="shared" si="305"/>
        <v>330.69</v>
      </c>
      <c r="N528" s="44">
        <f t="shared" si="305"/>
        <v>330.69</v>
      </c>
      <c r="O528" s="44">
        <f t="shared" si="305"/>
        <v>330.69</v>
      </c>
      <c r="P528" s="44">
        <f t="shared" si="305"/>
        <v>330.69</v>
      </c>
      <c r="Q528" s="44">
        <f t="shared" si="305"/>
        <v>330.69</v>
      </c>
      <c r="R528" s="44">
        <f t="shared" si="305"/>
        <v>330.69</v>
      </c>
      <c r="S528" s="44">
        <f t="shared" si="305"/>
        <v>330.69</v>
      </c>
      <c r="T528" s="44">
        <f t="shared" si="305"/>
        <v>330.69</v>
      </c>
      <c r="U528" s="44">
        <f t="shared" si="305"/>
        <v>330.69</v>
      </c>
      <c r="V528" s="44">
        <f t="shared" si="305"/>
        <v>330.69</v>
      </c>
      <c r="W528" s="44">
        <f t="shared" si="305"/>
        <v>330.69</v>
      </c>
      <c r="X528" s="44">
        <f t="shared" si="305"/>
        <v>330.69</v>
      </c>
      <c r="Y528" s="44">
        <f t="shared" si="305"/>
        <v>330.69</v>
      </c>
      <c r="Z528" s="44">
        <f t="shared" si="305"/>
        <v>330.69</v>
      </c>
      <c r="AA528" s="44">
        <f t="shared" si="305"/>
        <v>330.69</v>
      </c>
    </row>
    <row r="529" spans="1:27" collapsed="1" x14ac:dyDescent="0.2">
      <c r="A529" s="98" t="s">
        <v>751</v>
      </c>
      <c r="B529" s="28" t="str">
        <f>"10"&amp;"."&amp;$B$662&amp;"."&amp;$B$663</f>
        <v>10.07.2023</v>
      </c>
      <c r="C529" s="90" t="s">
        <v>76</v>
      </c>
      <c r="D529" s="91">
        <f>ROUND(((D530+D531+D533+D532)/1000),5)</f>
        <v>5.2808400000000004</v>
      </c>
      <c r="E529" s="91">
        <f>ROUND(((E530+E531+E533+E532)/1000),5)</f>
        <v>5.07653</v>
      </c>
      <c r="F529" s="91">
        <f>ROUND(((F530+F531+F533+F532)/1000),5)</f>
        <v>4.9189499999999997</v>
      </c>
      <c r="G529" s="91">
        <f t="shared" ref="G529:AA529" si="306">ROUND(((G530+G531+G533+G532)/1000),5)</f>
        <v>4.8243200000000002</v>
      </c>
      <c r="H529" s="91">
        <f t="shared" si="306"/>
        <v>4.7186300000000001</v>
      </c>
      <c r="I529" s="91">
        <f t="shared" si="306"/>
        <v>4.9420599999999997</v>
      </c>
      <c r="J529" s="91">
        <f t="shared" si="306"/>
        <v>5.2080500000000001</v>
      </c>
      <c r="K529" s="91">
        <f t="shared" si="306"/>
        <v>5.3862100000000002</v>
      </c>
      <c r="L529" s="91">
        <f t="shared" si="306"/>
        <v>5.5789200000000001</v>
      </c>
      <c r="M529" s="91">
        <f t="shared" si="306"/>
        <v>5.7494699999999996</v>
      </c>
      <c r="N529" s="91">
        <f t="shared" si="306"/>
        <v>5.9499500000000003</v>
      </c>
      <c r="O529" s="91">
        <f t="shared" si="306"/>
        <v>5.9674800000000001</v>
      </c>
      <c r="P529" s="91">
        <f t="shared" si="306"/>
        <v>5.9454000000000002</v>
      </c>
      <c r="Q529" s="91">
        <f t="shared" si="306"/>
        <v>5.97959</v>
      </c>
      <c r="R529" s="91">
        <f t="shared" si="306"/>
        <v>5.97966</v>
      </c>
      <c r="S529" s="91">
        <f t="shared" si="306"/>
        <v>5.90097</v>
      </c>
      <c r="T529" s="91">
        <f t="shared" si="306"/>
        <v>5.8909599999999998</v>
      </c>
      <c r="U529" s="91">
        <f t="shared" si="306"/>
        <v>5.9327800000000002</v>
      </c>
      <c r="V529" s="91">
        <f t="shared" si="306"/>
        <v>5.7807000000000004</v>
      </c>
      <c r="W529" s="91">
        <f t="shared" si="306"/>
        <v>5.6985299999999999</v>
      </c>
      <c r="X529" s="91">
        <f t="shared" si="306"/>
        <v>5.6566999999999998</v>
      </c>
      <c r="Y529" s="91">
        <f t="shared" si="306"/>
        <v>5.6804199999999998</v>
      </c>
      <c r="Z529" s="91">
        <f t="shared" si="306"/>
        <v>5.53878</v>
      </c>
      <c r="AA529" s="91">
        <f t="shared" si="306"/>
        <v>5.4558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330.69</v>
      </c>
      <c r="E533" s="44">
        <f t="shared" ref="E533:AA533" si="308">$D$11</f>
        <v>330.69</v>
      </c>
      <c r="F533" s="44">
        <f t="shared" si="308"/>
        <v>330.69</v>
      </c>
      <c r="G533" s="44">
        <f t="shared" si="308"/>
        <v>330.69</v>
      </c>
      <c r="H533" s="44">
        <f t="shared" si="308"/>
        <v>330.69</v>
      </c>
      <c r="I533" s="44">
        <f t="shared" si="308"/>
        <v>330.69</v>
      </c>
      <c r="J533" s="44">
        <f t="shared" si="308"/>
        <v>330.69</v>
      </c>
      <c r="K533" s="44">
        <f t="shared" si="308"/>
        <v>330.69</v>
      </c>
      <c r="L533" s="44">
        <f t="shared" si="308"/>
        <v>330.69</v>
      </c>
      <c r="M533" s="44">
        <f t="shared" si="308"/>
        <v>330.69</v>
      </c>
      <c r="N533" s="44">
        <f t="shared" si="308"/>
        <v>330.69</v>
      </c>
      <c r="O533" s="44">
        <f t="shared" si="308"/>
        <v>330.69</v>
      </c>
      <c r="P533" s="44">
        <f t="shared" si="308"/>
        <v>330.69</v>
      </c>
      <c r="Q533" s="44">
        <f t="shared" si="308"/>
        <v>330.69</v>
      </c>
      <c r="R533" s="44">
        <f t="shared" si="308"/>
        <v>330.69</v>
      </c>
      <c r="S533" s="44">
        <f t="shared" si="308"/>
        <v>330.69</v>
      </c>
      <c r="T533" s="44">
        <f t="shared" si="308"/>
        <v>330.69</v>
      </c>
      <c r="U533" s="44">
        <f t="shared" si="308"/>
        <v>330.69</v>
      </c>
      <c r="V533" s="44">
        <f t="shared" si="308"/>
        <v>330.69</v>
      </c>
      <c r="W533" s="44">
        <f t="shared" si="308"/>
        <v>330.69</v>
      </c>
      <c r="X533" s="44">
        <f t="shared" si="308"/>
        <v>330.69</v>
      </c>
      <c r="Y533" s="44">
        <f t="shared" si="308"/>
        <v>330.69</v>
      </c>
      <c r="Z533" s="44">
        <f t="shared" si="308"/>
        <v>330.69</v>
      </c>
      <c r="AA533" s="44">
        <f t="shared" si="308"/>
        <v>330.69</v>
      </c>
    </row>
    <row r="534" spans="1:27" collapsed="1" x14ac:dyDescent="0.2">
      <c r="A534" s="98" t="s">
        <v>756</v>
      </c>
      <c r="B534" s="28" t="str">
        <f>"11"&amp;"."&amp;$B$662&amp;"."&amp;$B$663</f>
        <v>11.07.2023</v>
      </c>
      <c r="C534" s="90" t="s">
        <v>76</v>
      </c>
      <c r="D534" s="91">
        <f>ROUND(((D535+D536+D538+D537)/1000),5)</f>
        <v>5.2036899999999999</v>
      </c>
      <c r="E534" s="91">
        <f>ROUND(((E535+E536+E538+E537)/1000),5)</f>
        <v>5.1291500000000001</v>
      </c>
      <c r="F534" s="91">
        <f>ROUND(((F535+F536+F538+F537)/1000),5)</f>
        <v>4.9114500000000003</v>
      </c>
      <c r="G534" s="91">
        <f t="shared" ref="G534:AA534" si="309">ROUND(((G535+G536+G538+G537)/1000),5)</f>
        <v>4.7344099999999996</v>
      </c>
      <c r="H534" s="91">
        <f t="shared" si="309"/>
        <v>4.7257699999999998</v>
      </c>
      <c r="I534" s="91">
        <f t="shared" si="309"/>
        <v>4.9334499999999997</v>
      </c>
      <c r="J534" s="91">
        <f t="shared" si="309"/>
        <v>5.1745599999999996</v>
      </c>
      <c r="K534" s="91">
        <f t="shared" si="309"/>
        <v>5.3528700000000002</v>
      </c>
      <c r="L534" s="91">
        <f t="shared" si="309"/>
        <v>5.5647500000000001</v>
      </c>
      <c r="M534" s="91">
        <f t="shared" si="309"/>
        <v>5.6635999999999997</v>
      </c>
      <c r="N534" s="91">
        <f t="shared" si="309"/>
        <v>5.6758199999999999</v>
      </c>
      <c r="O534" s="91">
        <f t="shared" si="309"/>
        <v>5.6911399999999999</v>
      </c>
      <c r="P534" s="91">
        <f t="shared" si="309"/>
        <v>5.7074400000000001</v>
      </c>
      <c r="Q534" s="91">
        <f t="shared" si="309"/>
        <v>5.7042000000000002</v>
      </c>
      <c r="R534" s="91">
        <f t="shared" si="309"/>
        <v>5.7365199999999996</v>
      </c>
      <c r="S534" s="91">
        <f t="shared" si="309"/>
        <v>5.7323199999999996</v>
      </c>
      <c r="T534" s="91">
        <f t="shared" si="309"/>
        <v>5.7290999999999999</v>
      </c>
      <c r="U534" s="91">
        <f t="shared" si="309"/>
        <v>5.7169600000000003</v>
      </c>
      <c r="V534" s="91">
        <f t="shared" si="309"/>
        <v>5.6868100000000004</v>
      </c>
      <c r="W534" s="91">
        <f t="shared" si="309"/>
        <v>5.6424000000000003</v>
      </c>
      <c r="X534" s="91">
        <f t="shared" si="309"/>
        <v>5.5957100000000004</v>
      </c>
      <c r="Y534" s="91">
        <f t="shared" si="309"/>
        <v>5.62</v>
      </c>
      <c r="Z534" s="91">
        <f t="shared" si="309"/>
        <v>5.4774599999999998</v>
      </c>
      <c r="AA534" s="91">
        <f t="shared" si="309"/>
        <v>5.4340200000000003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330.69</v>
      </c>
      <c r="E538" s="44">
        <f t="shared" ref="E538:AA538" si="311">$D$11</f>
        <v>330.69</v>
      </c>
      <c r="F538" s="44">
        <f t="shared" si="311"/>
        <v>330.69</v>
      </c>
      <c r="G538" s="44">
        <f t="shared" si="311"/>
        <v>330.69</v>
      </c>
      <c r="H538" s="44">
        <f t="shared" si="311"/>
        <v>330.69</v>
      </c>
      <c r="I538" s="44">
        <f t="shared" si="311"/>
        <v>330.69</v>
      </c>
      <c r="J538" s="44">
        <f t="shared" si="311"/>
        <v>330.69</v>
      </c>
      <c r="K538" s="44">
        <f t="shared" si="311"/>
        <v>330.69</v>
      </c>
      <c r="L538" s="44">
        <f t="shared" si="311"/>
        <v>330.69</v>
      </c>
      <c r="M538" s="44">
        <f t="shared" si="311"/>
        <v>330.69</v>
      </c>
      <c r="N538" s="44">
        <f t="shared" si="311"/>
        <v>330.69</v>
      </c>
      <c r="O538" s="44">
        <f t="shared" si="311"/>
        <v>330.69</v>
      </c>
      <c r="P538" s="44">
        <f t="shared" si="311"/>
        <v>330.69</v>
      </c>
      <c r="Q538" s="44">
        <f t="shared" si="311"/>
        <v>330.69</v>
      </c>
      <c r="R538" s="44">
        <f t="shared" si="311"/>
        <v>330.69</v>
      </c>
      <c r="S538" s="44">
        <f t="shared" si="311"/>
        <v>330.69</v>
      </c>
      <c r="T538" s="44">
        <f t="shared" si="311"/>
        <v>330.69</v>
      </c>
      <c r="U538" s="44">
        <f t="shared" si="311"/>
        <v>330.69</v>
      </c>
      <c r="V538" s="44">
        <f t="shared" si="311"/>
        <v>330.69</v>
      </c>
      <c r="W538" s="44">
        <f t="shared" si="311"/>
        <v>330.69</v>
      </c>
      <c r="X538" s="44">
        <f t="shared" si="311"/>
        <v>330.69</v>
      </c>
      <c r="Y538" s="44">
        <f t="shared" si="311"/>
        <v>330.69</v>
      </c>
      <c r="Z538" s="44">
        <f t="shared" si="311"/>
        <v>330.69</v>
      </c>
      <c r="AA538" s="44">
        <f t="shared" si="311"/>
        <v>330.69</v>
      </c>
    </row>
    <row r="539" spans="1:27" collapsed="1" x14ac:dyDescent="0.2">
      <c r="A539" s="98" t="s">
        <v>761</v>
      </c>
      <c r="B539" s="28" t="str">
        <f>"12"&amp;"."&amp;$B$662&amp;"."&amp;$B$663</f>
        <v>12.07.2023</v>
      </c>
      <c r="C539" s="90" t="s">
        <v>76</v>
      </c>
      <c r="D539" s="91">
        <f>ROUND(((D540+D541+D543+D542)/1000),5)</f>
        <v>5.1565500000000002</v>
      </c>
      <c r="E539" s="91">
        <f>ROUND(((E540+E541+E543+E542)/1000),5)</f>
        <v>5.0403700000000002</v>
      </c>
      <c r="F539" s="91">
        <f>ROUND(((F540+F541+F543+F542)/1000),5)</f>
        <v>4.9496700000000002</v>
      </c>
      <c r="G539" s="91">
        <f t="shared" ref="G539:AA539" si="312">ROUND(((G540+G541+G543+G542)/1000),5)</f>
        <v>4.9052199999999999</v>
      </c>
      <c r="H539" s="91">
        <f t="shared" si="312"/>
        <v>4.8976300000000004</v>
      </c>
      <c r="I539" s="91">
        <f t="shared" si="312"/>
        <v>5.0178700000000003</v>
      </c>
      <c r="J539" s="91">
        <f t="shared" si="312"/>
        <v>5.2566499999999996</v>
      </c>
      <c r="K539" s="91">
        <f t="shared" si="312"/>
        <v>5.4270199999999997</v>
      </c>
      <c r="L539" s="91">
        <f t="shared" si="312"/>
        <v>5.6759199999999996</v>
      </c>
      <c r="M539" s="91">
        <f t="shared" si="312"/>
        <v>5.8751199999999999</v>
      </c>
      <c r="N539" s="91">
        <f t="shared" si="312"/>
        <v>5.9784899999999999</v>
      </c>
      <c r="O539" s="91">
        <f t="shared" si="312"/>
        <v>5.9767599999999996</v>
      </c>
      <c r="P539" s="91">
        <f t="shared" si="312"/>
        <v>5.9382799999999998</v>
      </c>
      <c r="Q539" s="91">
        <f t="shared" si="312"/>
        <v>5.9241999999999999</v>
      </c>
      <c r="R539" s="91">
        <f t="shared" si="312"/>
        <v>6.04244</v>
      </c>
      <c r="S539" s="91">
        <f t="shared" si="312"/>
        <v>5.9878900000000002</v>
      </c>
      <c r="T539" s="91">
        <f t="shared" si="312"/>
        <v>5.97485</v>
      </c>
      <c r="U539" s="91">
        <f t="shared" si="312"/>
        <v>5.8471799999999998</v>
      </c>
      <c r="V539" s="91">
        <f t="shared" si="312"/>
        <v>5.80572</v>
      </c>
      <c r="W539" s="91">
        <f t="shared" si="312"/>
        <v>5.7072500000000002</v>
      </c>
      <c r="X539" s="91">
        <f t="shared" si="312"/>
        <v>5.7137099999999998</v>
      </c>
      <c r="Y539" s="91">
        <f t="shared" si="312"/>
        <v>5.7261300000000004</v>
      </c>
      <c r="Z539" s="91">
        <f t="shared" si="312"/>
        <v>5.5444300000000002</v>
      </c>
      <c r="AA539" s="91">
        <f t="shared" si="312"/>
        <v>5.4287400000000003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330.69</v>
      </c>
      <c r="E543" s="44">
        <f t="shared" ref="E543:AA543" si="314">$D$11</f>
        <v>330.69</v>
      </c>
      <c r="F543" s="44">
        <f t="shared" si="314"/>
        <v>330.69</v>
      </c>
      <c r="G543" s="44">
        <f t="shared" si="314"/>
        <v>330.69</v>
      </c>
      <c r="H543" s="44">
        <f t="shared" si="314"/>
        <v>330.69</v>
      </c>
      <c r="I543" s="44">
        <f t="shared" si="314"/>
        <v>330.69</v>
      </c>
      <c r="J543" s="44">
        <f t="shared" si="314"/>
        <v>330.69</v>
      </c>
      <c r="K543" s="44">
        <f t="shared" si="314"/>
        <v>330.69</v>
      </c>
      <c r="L543" s="44">
        <f t="shared" si="314"/>
        <v>330.69</v>
      </c>
      <c r="M543" s="44">
        <f t="shared" si="314"/>
        <v>330.69</v>
      </c>
      <c r="N543" s="44">
        <f t="shared" si="314"/>
        <v>330.69</v>
      </c>
      <c r="O543" s="44">
        <f t="shared" si="314"/>
        <v>330.69</v>
      </c>
      <c r="P543" s="44">
        <f t="shared" si="314"/>
        <v>330.69</v>
      </c>
      <c r="Q543" s="44">
        <f t="shared" si="314"/>
        <v>330.69</v>
      </c>
      <c r="R543" s="44">
        <f t="shared" si="314"/>
        <v>330.69</v>
      </c>
      <c r="S543" s="44">
        <f t="shared" si="314"/>
        <v>330.69</v>
      </c>
      <c r="T543" s="44">
        <f t="shared" si="314"/>
        <v>330.69</v>
      </c>
      <c r="U543" s="44">
        <f t="shared" si="314"/>
        <v>330.69</v>
      </c>
      <c r="V543" s="44">
        <f t="shared" si="314"/>
        <v>330.69</v>
      </c>
      <c r="W543" s="44">
        <f t="shared" si="314"/>
        <v>330.69</v>
      </c>
      <c r="X543" s="44">
        <f t="shared" si="314"/>
        <v>330.69</v>
      </c>
      <c r="Y543" s="44">
        <f t="shared" si="314"/>
        <v>330.69</v>
      </c>
      <c r="Z543" s="44">
        <f t="shared" si="314"/>
        <v>330.69</v>
      </c>
      <c r="AA543" s="44">
        <f t="shared" si="314"/>
        <v>330.69</v>
      </c>
    </row>
    <row r="544" spans="1:27" collapsed="1" x14ac:dyDescent="0.2">
      <c r="A544" s="98" t="s">
        <v>766</v>
      </c>
      <c r="B544" s="28" t="str">
        <f>"13"&amp;"."&amp;$B$662&amp;"."&amp;$B$663</f>
        <v>13.07.2023</v>
      </c>
      <c r="C544" s="90" t="s">
        <v>76</v>
      </c>
      <c r="D544" s="91">
        <f>ROUND(((D545+D546+D548+D547)/1000),5)</f>
        <v>5.2933700000000004</v>
      </c>
      <c r="E544" s="91">
        <f>ROUND(((E545+E546+E548+E547)/1000),5)</f>
        <v>5.1536499999999998</v>
      </c>
      <c r="F544" s="91">
        <f>ROUND(((F545+F546+F548+F547)/1000),5)</f>
        <v>5.0152599999999996</v>
      </c>
      <c r="G544" s="91">
        <f t="shared" ref="G544:AA544" si="315">ROUND(((G545+G546+G548+G547)/1000),5)</f>
        <v>4.9538399999999996</v>
      </c>
      <c r="H544" s="91">
        <f t="shared" si="315"/>
        <v>4.9312199999999997</v>
      </c>
      <c r="I544" s="91">
        <f t="shared" si="315"/>
        <v>5.1081599999999998</v>
      </c>
      <c r="J544" s="91">
        <f t="shared" si="315"/>
        <v>5.3039800000000001</v>
      </c>
      <c r="K544" s="91">
        <f t="shared" si="315"/>
        <v>5.4585800000000004</v>
      </c>
      <c r="L544" s="91">
        <f t="shared" si="315"/>
        <v>5.6757499999999999</v>
      </c>
      <c r="M544" s="91">
        <f t="shared" si="315"/>
        <v>5.8146800000000001</v>
      </c>
      <c r="N544" s="91">
        <f t="shared" si="315"/>
        <v>5.9762700000000004</v>
      </c>
      <c r="O544" s="91">
        <f t="shared" si="315"/>
        <v>5.9781399999999998</v>
      </c>
      <c r="P544" s="91">
        <f t="shared" si="315"/>
        <v>5.9759599999999997</v>
      </c>
      <c r="Q544" s="91">
        <f t="shared" si="315"/>
        <v>5.9784499999999996</v>
      </c>
      <c r="R544" s="91">
        <f t="shared" si="315"/>
        <v>6.0437099999999999</v>
      </c>
      <c r="S544" s="91">
        <f t="shared" si="315"/>
        <v>6.0324099999999996</v>
      </c>
      <c r="T544" s="91">
        <f t="shared" si="315"/>
        <v>5.9961200000000003</v>
      </c>
      <c r="U544" s="91">
        <f t="shared" si="315"/>
        <v>5.9806499999999998</v>
      </c>
      <c r="V544" s="91">
        <f t="shared" si="315"/>
        <v>5.9573299999999998</v>
      </c>
      <c r="W544" s="91">
        <f t="shared" si="315"/>
        <v>5.9115700000000002</v>
      </c>
      <c r="X544" s="91">
        <f t="shared" si="315"/>
        <v>5.8929999999999998</v>
      </c>
      <c r="Y544" s="91">
        <f t="shared" si="315"/>
        <v>5.8848700000000003</v>
      </c>
      <c r="Z544" s="91">
        <f t="shared" si="315"/>
        <v>5.6687599999999998</v>
      </c>
      <c r="AA544" s="91">
        <f t="shared" si="315"/>
        <v>5.48271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330.69</v>
      </c>
      <c r="E548" s="44">
        <f t="shared" ref="E548:AA548" si="317">$D$11</f>
        <v>330.69</v>
      </c>
      <c r="F548" s="44">
        <f t="shared" si="317"/>
        <v>330.69</v>
      </c>
      <c r="G548" s="44">
        <f t="shared" si="317"/>
        <v>330.69</v>
      </c>
      <c r="H548" s="44">
        <f t="shared" si="317"/>
        <v>330.69</v>
      </c>
      <c r="I548" s="44">
        <f t="shared" si="317"/>
        <v>330.69</v>
      </c>
      <c r="J548" s="44">
        <f t="shared" si="317"/>
        <v>330.69</v>
      </c>
      <c r="K548" s="44">
        <f t="shared" si="317"/>
        <v>330.69</v>
      </c>
      <c r="L548" s="44">
        <f t="shared" si="317"/>
        <v>330.69</v>
      </c>
      <c r="M548" s="44">
        <f t="shared" si="317"/>
        <v>330.69</v>
      </c>
      <c r="N548" s="44">
        <f t="shared" si="317"/>
        <v>330.69</v>
      </c>
      <c r="O548" s="44">
        <f t="shared" si="317"/>
        <v>330.69</v>
      </c>
      <c r="P548" s="44">
        <f t="shared" si="317"/>
        <v>330.69</v>
      </c>
      <c r="Q548" s="44">
        <f t="shared" si="317"/>
        <v>330.69</v>
      </c>
      <c r="R548" s="44">
        <f t="shared" si="317"/>
        <v>330.69</v>
      </c>
      <c r="S548" s="44">
        <f t="shared" si="317"/>
        <v>330.69</v>
      </c>
      <c r="T548" s="44">
        <f t="shared" si="317"/>
        <v>330.69</v>
      </c>
      <c r="U548" s="44">
        <f t="shared" si="317"/>
        <v>330.69</v>
      </c>
      <c r="V548" s="44">
        <f t="shared" si="317"/>
        <v>330.69</v>
      </c>
      <c r="W548" s="44">
        <f t="shared" si="317"/>
        <v>330.69</v>
      </c>
      <c r="X548" s="44">
        <f t="shared" si="317"/>
        <v>330.69</v>
      </c>
      <c r="Y548" s="44">
        <f t="shared" si="317"/>
        <v>330.69</v>
      </c>
      <c r="Z548" s="44">
        <f t="shared" si="317"/>
        <v>330.69</v>
      </c>
      <c r="AA548" s="44">
        <f t="shared" si="317"/>
        <v>330.69</v>
      </c>
    </row>
    <row r="549" spans="1:27" collapsed="1" x14ac:dyDescent="0.2">
      <c r="A549" s="98" t="s">
        <v>771</v>
      </c>
      <c r="B549" s="28" t="str">
        <f>"14"&amp;"."&amp;$B$662&amp;"."&amp;$B$663</f>
        <v>14.07.2023</v>
      </c>
      <c r="C549" s="90" t="s">
        <v>76</v>
      </c>
      <c r="D549" s="91">
        <f>ROUND(((D550+D551+D553+D552)/1000),5)</f>
        <v>5.2830700000000004</v>
      </c>
      <c r="E549" s="91">
        <f>ROUND(((E550+E551+E553+E552)/1000),5)</f>
        <v>5.1178699999999999</v>
      </c>
      <c r="F549" s="91">
        <f>ROUND(((F550+F551+F553+F552)/1000),5)</f>
        <v>4.9714799999999997</v>
      </c>
      <c r="G549" s="91">
        <f t="shared" ref="G549:AA549" si="318">ROUND(((G550+G551+G553+G552)/1000),5)</f>
        <v>4.9294700000000002</v>
      </c>
      <c r="H549" s="91">
        <f t="shared" si="318"/>
        <v>4.9266100000000002</v>
      </c>
      <c r="I549" s="91">
        <f t="shared" si="318"/>
        <v>5.0417800000000002</v>
      </c>
      <c r="J549" s="91">
        <f t="shared" si="318"/>
        <v>5.2612500000000004</v>
      </c>
      <c r="K549" s="91">
        <f t="shared" si="318"/>
        <v>5.4531000000000001</v>
      </c>
      <c r="L549" s="91">
        <f t="shared" si="318"/>
        <v>5.7035200000000001</v>
      </c>
      <c r="M549" s="91">
        <f t="shared" si="318"/>
        <v>5.9402699999999999</v>
      </c>
      <c r="N549" s="91">
        <f t="shared" si="318"/>
        <v>5.9768600000000003</v>
      </c>
      <c r="O549" s="91">
        <f t="shared" si="318"/>
        <v>5.9855099999999997</v>
      </c>
      <c r="P549" s="91">
        <f t="shared" si="318"/>
        <v>5.9763099999999998</v>
      </c>
      <c r="Q549" s="91">
        <f t="shared" si="318"/>
        <v>5.9734299999999996</v>
      </c>
      <c r="R549" s="91">
        <f t="shared" si="318"/>
        <v>6.01816</v>
      </c>
      <c r="S549" s="91">
        <f t="shared" si="318"/>
        <v>5.9790299999999998</v>
      </c>
      <c r="T549" s="91">
        <f t="shared" si="318"/>
        <v>5.9761499999999996</v>
      </c>
      <c r="U549" s="91">
        <f t="shared" si="318"/>
        <v>5.9810400000000001</v>
      </c>
      <c r="V549" s="91">
        <f t="shared" si="318"/>
        <v>5.9722</v>
      </c>
      <c r="W549" s="91">
        <f t="shared" si="318"/>
        <v>5.9415300000000002</v>
      </c>
      <c r="X549" s="91">
        <f t="shared" si="318"/>
        <v>5.9255500000000003</v>
      </c>
      <c r="Y549" s="91">
        <f t="shared" si="318"/>
        <v>5.9437199999999999</v>
      </c>
      <c r="Z549" s="91">
        <f t="shared" si="318"/>
        <v>5.7411700000000003</v>
      </c>
      <c r="AA549" s="91">
        <f t="shared" si="318"/>
        <v>5.4949500000000002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330.69</v>
      </c>
      <c r="E553" s="44">
        <f t="shared" ref="E553:AA553" si="320">$D$11</f>
        <v>330.69</v>
      </c>
      <c r="F553" s="44">
        <f t="shared" si="320"/>
        <v>330.69</v>
      </c>
      <c r="G553" s="44">
        <f t="shared" si="320"/>
        <v>330.69</v>
      </c>
      <c r="H553" s="44">
        <f t="shared" si="320"/>
        <v>330.69</v>
      </c>
      <c r="I553" s="44">
        <f t="shared" si="320"/>
        <v>330.69</v>
      </c>
      <c r="J553" s="44">
        <f t="shared" si="320"/>
        <v>330.69</v>
      </c>
      <c r="K553" s="44">
        <f t="shared" si="320"/>
        <v>330.69</v>
      </c>
      <c r="L553" s="44">
        <f t="shared" si="320"/>
        <v>330.69</v>
      </c>
      <c r="M553" s="44">
        <f t="shared" si="320"/>
        <v>330.69</v>
      </c>
      <c r="N553" s="44">
        <f t="shared" si="320"/>
        <v>330.69</v>
      </c>
      <c r="O553" s="44">
        <f t="shared" si="320"/>
        <v>330.69</v>
      </c>
      <c r="P553" s="44">
        <f t="shared" si="320"/>
        <v>330.69</v>
      </c>
      <c r="Q553" s="44">
        <f t="shared" si="320"/>
        <v>330.69</v>
      </c>
      <c r="R553" s="44">
        <f t="shared" si="320"/>
        <v>330.69</v>
      </c>
      <c r="S553" s="44">
        <f t="shared" si="320"/>
        <v>330.69</v>
      </c>
      <c r="T553" s="44">
        <f t="shared" si="320"/>
        <v>330.69</v>
      </c>
      <c r="U553" s="44">
        <f t="shared" si="320"/>
        <v>330.69</v>
      </c>
      <c r="V553" s="44">
        <f t="shared" si="320"/>
        <v>330.69</v>
      </c>
      <c r="W553" s="44">
        <f t="shared" si="320"/>
        <v>330.69</v>
      </c>
      <c r="X553" s="44">
        <f t="shared" si="320"/>
        <v>330.69</v>
      </c>
      <c r="Y553" s="44">
        <f t="shared" si="320"/>
        <v>330.69</v>
      </c>
      <c r="Z553" s="44">
        <f t="shared" si="320"/>
        <v>330.69</v>
      </c>
      <c r="AA553" s="44">
        <f t="shared" si="320"/>
        <v>330.69</v>
      </c>
    </row>
    <row r="554" spans="1:27" collapsed="1" x14ac:dyDescent="0.2">
      <c r="A554" s="98" t="s">
        <v>776</v>
      </c>
      <c r="B554" s="28" t="str">
        <f>"15"&amp;"."&amp;$B$662&amp;"."&amp;$B$663</f>
        <v>15.07.2023</v>
      </c>
      <c r="C554" s="90" t="s">
        <v>76</v>
      </c>
      <c r="D554" s="91">
        <f>ROUND(((D555+D556+D558+D557)/1000),5)</f>
        <v>5.4036499999999998</v>
      </c>
      <c r="E554" s="91">
        <f>ROUND(((E555+E556+E558+E557)/1000),5)</f>
        <v>5.3761700000000001</v>
      </c>
      <c r="F554" s="91">
        <f>ROUND(((F555+F556+F558+F557)/1000),5)</f>
        <v>5.2597199999999997</v>
      </c>
      <c r="G554" s="91">
        <f t="shared" ref="G554:AA554" si="321">ROUND(((G555+G556+G558+G557)/1000),5)</f>
        <v>5.1669700000000001</v>
      </c>
      <c r="H554" s="91">
        <f t="shared" si="321"/>
        <v>5.1058399999999997</v>
      </c>
      <c r="I554" s="91">
        <f t="shared" si="321"/>
        <v>5.1017900000000003</v>
      </c>
      <c r="J554" s="91">
        <f t="shared" si="321"/>
        <v>5.1777600000000001</v>
      </c>
      <c r="K554" s="91">
        <f t="shared" si="321"/>
        <v>5.3685700000000001</v>
      </c>
      <c r="L554" s="91">
        <f t="shared" si="321"/>
        <v>5.5120800000000001</v>
      </c>
      <c r="M554" s="91">
        <f t="shared" si="321"/>
        <v>5.78979</v>
      </c>
      <c r="N554" s="91">
        <f t="shared" si="321"/>
        <v>6.0646300000000002</v>
      </c>
      <c r="O554" s="91">
        <f t="shared" si="321"/>
        <v>6.05443</v>
      </c>
      <c r="P554" s="91">
        <f t="shared" si="321"/>
        <v>6.1662100000000004</v>
      </c>
      <c r="Q554" s="91">
        <f t="shared" si="321"/>
        <v>6.2059899999999999</v>
      </c>
      <c r="R554" s="91">
        <f t="shared" si="321"/>
        <v>6.1637399999999998</v>
      </c>
      <c r="S554" s="91">
        <f t="shared" si="321"/>
        <v>6.0418200000000004</v>
      </c>
      <c r="T554" s="91">
        <f t="shared" si="321"/>
        <v>5.9601699999999997</v>
      </c>
      <c r="U554" s="91">
        <f t="shared" si="321"/>
        <v>5.8481699999999996</v>
      </c>
      <c r="V554" s="91">
        <f t="shared" si="321"/>
        <v>5.7906599999999999</v>
      </c>
      <c r="W554" s="91">
        <f t="shared" si="321"/>
        <v>5.5997199999999996</v>
      </c>
      <c r="X554" s="91">
        <f t="shared" si="321"/>
        <v>5.5916199999999998</v>
      </c>
      <c r="Y554" s="91">
        <f t="shared" si="321"/>
        <v>5.7050599999999996</v>
      </c>
      <c r="Z554" s="91">
        <f t="shared" si="321"/>
        <v>5.5630499999999996</v>
      </c>
      <c r="AA554" s="91">
        <f t="shared" si="321"/>
        <v>5.4290500000000002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330.69</v>
      </c>
      <c r="E558" s="44">
        <f t="shared" ref="E558:AA558" si="323">$D$11</f>
        <v>330.69</v>
      </c>
      <c r="F558" s="44">
        <f t="shared" si="323"/>
        <v>330.69</v>
      </c>
      <c r="G558" s="44">
        <f t="shared" si="323"/>
        <v>330.69</v>
      </c>
      <c r="H558" s="44">
        <f t="shared" si="323"/>
        <v>330.69</v>
      </c>
      <c r="I558" s="44">
        <f t="shared" si="323"/>
        <v>330.69</v>
      </c>
      <c r="J558" s="44">
        <f t="shared" si="323"/>
        <v>330.69</v>
      </c>
      <c r="K558" s="44">
        <f t="shared" si="323"/>
        <v>330.69</v>
      </c>
      <c r="L558" s="44">
        <f t="shared" si="323"/>
        <v>330.69</v>
      </c>
      <c r="M558" s="44">
        <f t="shared" si="323"/>
        <v>330.69</v>
      </c>
      <c r="N558" s="44">
        <f t="shared" si="323"/>
        <v>330.69</v>
      </c>
      <c r="O558" s="44">
        <f t="shared" si="323"/>
        <v>330.69</v>
      </c>
      <c r="P558" s="44">
        <f t="shared" si="323"/>
        <v>330.69</v>
      </c>
      <c r="Q558" s="44">
        <f t="shared" si="323"/>
        <v>330.69</v>
      </c>
      <c r="R558" s="44">
        <f t="shared" si="323"/>
        <v>330.69</v>
      </c>
      <c r="S558" s="44">
        <f t="shared" si="323"/>
        <v>330.69</v>
      </c>
      <c r="T558" s="44">
        <f t="shared" si="323"/>
        <v>330.69</v>
      </c>
      <c r="U558" s="44">
        <f t="shared" si="323"/>
        <v>330.69</v>
      </c>
      <c r="V558" s="44">
        <f t="shared" si="323"/>
        <v>330.69</v>
      </c>
      <c r="W558" s="44">
        <f t="shared" si="323"/>
        <v>330.69</v>
      </c>
      <c r="X558" s="44">
        <f t="shared" si="323"/>
        <v>330.69</v>
      </c>
      <c r="Y558" s="44">
        <f t="shared" si="323"/>
        <v>330.69</v>
      </c>
      <c r="Z558" s="44">
        <f t="shared" si="323"/>
        <v>330.69</v>
      </c>
      <c r="AA558" s="44">
        <f t="shared" si="323"/>
        <v>330.69</v>
      </c>
    </row>
    <row r="559" spans="1:27" collapsed="1" x14ac:dyDescent="0.2">
      <c r="A559" s="98" t="s">
        <v>781</v>
      </c>
      <c r="B559" s="28" t="str">
        <f>"16"&amp;"."&amp;$B$662&amp;"."&amp;$B$663</f>
        <v>16.07.2023</v>
      </c>
      <c r="C559" s="90" t="s">
        <v>76</v>
      </c>
      <c r="D559" s="91">
        <f>ROUND(((D560+D561+D563+D562)/1000),5)</f>
        <v>5.37629</v>
      </c>
      <c r="E559" s="91">
        <f>ROUND(((E560+E561+E563+E562)/1000),5)</f>
        <v>5.2863499999999997</v>
      </c>
      <c r="F559" s="91">
        <f>ROUND(((F560+F561+F563+F562)/1000),5)</f>
        <v>5.1829700000000001</v>
      </c>
      <c r="G559" s="91">
        <f t="shared" ref="G559:AA559" si="324">ROUND(((G560+G561+G563+G562)/1000),5)</f>
        <v>5.0738099999999999</v>
      </c>
      <c r="H559" s="91">
        <f t="shared" si="324"/>
        <v>5.0120699999999996</v>
      </c>
      <c r="I559" s="91">
        <f t="shared" si="324"/>
        <v>5.0085499999999996</v>
      </c>
      <c r="J559" s="91">
        <f t="shared" si="324"/>
        <v>5.0490599999999999</v>
      </c>
      <c r="K559" s="91">
        <f t="shared" si="324"/>
        <v>5.2735000000000003</v>
      </c>
      <c r="L559" s="91">
        <f t="shared" si="324"/>
        <v>5.4574699999999998</v>
      </c>
      <c r="M559" s="91">
        <f t="shared" si="324"/>
        <v>5.7894600000000001</v>
      </c>
      <c r="N559" s="91">
        <f t="shared" si="324"/>
        <v>5.8765599999999996</v>
      </c>
      <c r="O559" s="91">
        <f t="shared" si="324"/>
        <v>5.9099700000000004</v>
      </c>
      <c r="P559" s="91">
        <f t="shared" si="324"/>
        <v>5.9210399999999996</v>
      </c>
      <c r="Q559" s="91">
        <f t="shared" si="324"/>
        <v>5.9281499999999996</v>
      </c>
      <c r="R559" s="91">
        <f t="shared" si="324"/>
        <v>5.94625</v>
      </c>
      <c r="S559" s="91">
        <f t="shared" si="324"/>
        <v>5.9382799999999998</v>
      </c>
      <c r="T559" s="91">
        <f t="shared" si="324"/>
        <v>5.90022</v>
      </c>
      <c r="U559" s="91">
        <f t="shared" si="324"/>
        <v>5.8633499999999996</v>
      </c>
      <c r="V559" s="91">
        <f t="shared" si="324"/>
        <v>5.8539899999999996</v>
      </c>
      <c r="W559" s="91">
        <f t="shared" si="324"/>
        <v>5.8391900000000003</v>
      </c>
      <c r="X559" s="91">
        <f t="shared" si="324"/>
        <v>5.8479200000000002</v>
      </c>
      <c r="Y559" s="91">
        <f t="shared" si="324"/>
        <v>5.8884400000000001</v>
      </c>
      <c r="Z559" s="91">
        <f t="shared" si="324"/>
        <v>5.7835200000000002</v>
      </c>
      <c r="AA559" s="91">
        <f t="shared" si="324"/>
        <v>5.5096699999999998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330.69</v>
      </c>
      <c r="E563" s="44">
        <f t="shared" ref="E563:AA563" si="326">$D$11</f>
        <v>330.69</v>
      </c>
      <c r="F563" s="44">
        <f t="shared" si="326"/>
        <v>330.69</v>
      </c>
      <c r="G563" s="44">
        <f t="shared" si="326"/>
        <v>330.69</v>
      </c>
      <c r="H563" s="44">
        <f t="shared" si="326"/>
        <v>330.69</v>
      </c>
      <c r="I563" s="44">
        <f t="shared" si="326"/>
        <v>330.69</v>
      </c>
      <c r="J563" s="44">
        <f t="shared" si="326"/>
        <v>330.69</v>
      </c>
      <c r="K563" s="44">
        <f t="shared" si="326"/>
        <v>330.69</v>
      </c>
      <c r="L563" s="44">
        <f t="shared" si="326"/>
        <v>330.69</v>
      </c>
      <c r="M563" s="44">
        <f t="shared" si="326"/>
        <v>330.69</v>
      </c>
      <c r="N563" s="44">
        <f t="shared" si="326"/>
        <v>330.69</v>
      </c>
      <c r="O563" s="44">
        <f t="shared" si="326"/>
        <v>330.69</v>
      </c>
      <c r="P563" s="44">
        <f t="shared" si="326"/>
        <v>330.69</v>
      </c>
      <c r="Q563" s="44">
        <f t="shared" si="326"/>
        <v>330.69</v>
      </c>
      <c r="R563" s="44">
        <f t="shared" si="326"/>
        <v>330.69</v>
      </c>
      <c r="S563" s="44">
        <f t="shared" si="326"/>
        <v>330.69</v>
      </c>
      <c r="T563" s="44">
        <f t="shared" si="326"/>
        <v>330.69</v>
      </c>
      <c r="U563" s="44">
        <f t="shared" si="326"/>
        <v>330.69</v>
      </c>
      <c r="V563" s="44">
        <f t="shared" si="326"/>
        <v>330.69</v>
      </c>
      <c r="W563" s="44">
        <f t="shared" si="326"/>
        <v>330.69</v>
      </c>
      <c r="X563" s="44">
        <f t="shared" si="326"/>
        <v>330.69</v>
      </c>
      <c r="Y563" s="44">
        <f t="shared" si="326"/>
        <v>330.69</v>
      </c>
      <c r="Z563" s="44">
        <f t="shared" si="326"/>
        <v>330.69</v>
      </c>
      <c r="AA563" s="44">
        <f t="shared" si="326"/>
        <v>330.69</v>
      </c>
    </row>
    <row r="564" spans="1:27" collapsed="1" x14ac:dyDescent="0.2">
      <c r="A564" s="98" t="s">
        <v>786</v>
      </c>
      <c r="B564" s="28" t="str">
        <f>"17"&amp;"."&amp;$B$662&amp;"."&amp;$B$663</f>
        <v>17.07.2023</v>
      </c>
      <c r="C564" s="90" t="s">
        <v>76</v>
      </c>
      <c r="D564" s="91">
        <f>ROUND(((D565+D566+D568+D567)/1000),5)</f>
        <v>5.3638899999999996</v>
      </c>
      <c r="E564" s="91">
        <f>ROUND(((E565+E566+E568+E567)/1000),5)</f>
        <v>5.2465799999999998</v>
      </c>
      <c r="F564" s="91">
        <f>ROUND(((F565+F566+F568+F567)/1000),5)</f>
        <v>5.1564500000000004</v>
      </c>
      <c r="G564" s="91">
        <f t="shared" ref="G564:AA564" si="327">ROUND(((G565+G566+G568+G567)/1000),5)</f>
        <v>5.0536899999999996</v>
      </c>
      <c r="H564" s="91">
        <f t="shared" si="327"/>
        <v>5.0130999999999997</v>
      </c>
      <c r="I564" s="91">
        <f t="shared" si="327"/>
        <v>5.0999699999999999</v>
      </c>
      <c r="J564" s="91">
        <f t="shared" si="327"/>
        <v>5.2862200000000001</v>
      </c>
      <c r="K564" s="91">
        <f t="shared" si="327"/>
        <v>5.44496</v>
      </c>
      <c r="L564" s="91">
        <f t="shared" si="327"/>
        <v>5.7034399999999996</v>
      </c>
      <c r="M564" s="91">
        <f t="shared" si="327"/>
        <v>5.9643800000000002</v>
      </c>
      <c r="N564" s="91">
        <f t="shared" si="327"/>
        <v>5.9748000000000001</v>
      </c>
      <c r="O564" s="91">
        <f t="shared" si="327"/>
        <v>6.0045299999999999</v>
      </c>
      <c r="P564" s="91">
        <f t="shared" si="327"/>
        <v>5.9756400000000003</v>
      </c>
      <c r="Q564" s="91">
        <f t="shared" si="327"/>
        <v>5.9960800000000001</v>
      </c>
      <c r="R564" s="91">
        <f t="shared" si="327"/>
        <v>6.06297</v>
      </c>
      <c r="S564" s="91">
        <f t="shared" si="327"/>
        <v>6.0396200000000002</v>
      </c>
      <c r="T564" s="91">
        <f t="shared" si="327"/>
        <v>6.0348800000000002</v>
      </c>
      <c r="U564" s="91">
        <f t="shared" si="327"/>
        <v>6.0206200000000001</v>
      </c>
      <c r="V564" s="91">
        <f t="shared" si="327"/>
        <v>5.9826699999999997</v>
      </c>
      <c r="W564" s="91">
        <f t="shared" si="327"/>
        <v>5.93255</v>
      </c>
      <c r="X564" s="91">
        <f t="shared" si="327"/>
        <v>5.9167300000000003</v>
      </c>
      <c r="Y564" s="91">
        <f t="shared" si="327"/>
        <v>5.9196499999999999</v>
      </c>
      <c r="Z564" s="91">
        <f t="shared" si="327"/>
        <v>5.59152</v>
      </c>
      <c r="AA564" s="91">
        <f t="shared" si="327"/>
        <v>5.3863899999999996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330.69</v>
      </c>
      <c r="E568" s="44">
        <f t="shared" ref="E568:AA568" si="329">$D$11</f>
        <v>330.69</v>
      </c>
      <c r="F568" s="44">
        <f t="shared" si="329"/>
        <v>330.69</v>
      </c>
      <c r="G568" s="44">
        <f t="shared" si="329"/>
        <v>330.69</v>
      </c>
      <c r="H568" s="44">
        <f t="shared" si="329"/>
        <v>330.69</v>
      </c>
      <c r="I568" s="44">
        <f t="shared" si="329"/>
        <v>330.69</v>
      </c>
      <c r="J568" s="44">
        <f t="shared" si="329"/>
        <v>330.69</v>
      </c>
      <c r="K568" s="44">
        <f t="shared" si="329"/>
        <v>330.69</v>
      </c>
      <c r="L568" s="44">
        <f t="shared" si="329"/>
        <v>330.69</v>
      </c>
      <c r="M568" s="44">
        <f t="shared" si="329"/>
        <v>330.69</v>
      </c>
      <c r="N568" s="44">
        <f t="shared" si="329"/>
        <v>330.69</v>
      </c>
      <c r="O568" s="44">
        <f t="shared" si="329"/>
        <v>330.69</v>
      </c>
      <c r="P568" s="44">
        <f t="shared" si="329"/>
        <v>330.69</v>
      </c>
      <c r="Q568" s="44">
        <f t="shared" si="329"/>
        <v>330.69</v>
      </c>
      <c r="R568" s="44">
        <f t="shared" si="329"/>
        <v>330.69</v>
      </c>
      <c r="S568" s="44">
        <f t="shared" si="329"/>
        <v>330.69</v>
      </c>
      <c r="T568" s="44">
        <f t="shared" si="329"/>
        <v>330.69</v>
      </c>
      <c r="U568" s="44">
        <f t="shared" si="329"/>
        <v>330.69</v>
      </c>
      <c r="V568" s="44">
        <f t="shared" si="329"/>
        <v>330.69</v>
      </c>
      <c r="W568" s="44">
        <f t="shared" si="329"/>
        <v>330.69</v>
      </c>
      <c r="X568" s="44">
        <f t="shared" si="329"/>
        <v>330.69</v>
      </c>
      <c r="Y568" s="44">
        <f t="shared" si="329"/>
        <v>330.69</v>
      </c>
      <c r="Z568" s="44">
        <f t="shared" si="329"/>
        <v>330.69</v>
      </c>
      <c r="AA568" s="44">
        <f t="shared" si="329"/>
        <v>330.69</v>
      </c>
    </row>
    <row r="569" spans="1:27" collapsed="1" x14ac:dyDescent="0.2">
      <c r="A569" s="98" t="s">
        <v>791</v>
      </c>
      <c r="B569" s="28" t="str">
        <f>"18"&amp;"."&amp;$B$662&amp;"."&amp;$B$663</f>
        <v>18.07.2023</v>
      </c>
      <c r="C569" s="90" t="s">
        <v>76</v>
      </c>
      <c r="D569" s="91">
        <f>ROUND(((D570+D571+D573+D572)/1000),5)</f>
        <v>5.2398699999999998</v>
      </c>
      <c r="E569" s="91">
        <f>ROUND(((E570+E571+E573+E572)/1000),5)</f>
        <v>5.1234500000000001</v>
      </c>
      <c r="F569" s="91">
        <f>ROUND(((F570+F571+F573+F572)/1000),5)</f>
        <v>5.0086899999999996</v>
      </c>
      <c r="G569" s="91">
        <f t="shared" ref="G569:AA569" si="330">ROUND(((G570+G571+G573+G572)/1000),5)</f>
        <v>4.9049899999999997</v>
      </c>
      <c r="H569" s="91">
        <f t="shared" si="330"/>
        <v>4.9458299999999999</v>
      </c>
      <c r="I569" s="91">
        <f t="shared" si="330"/>
        <v>5.0459199999999997</v>
      </c>
      <c r="J569" s="91">
        <f t="shared" si="330"/>
        <v>5.1623999999999999</v>
      </c>
      <c r="K569" s="91">
        <f t="shared" si="330"/>
        <v>5.43208</v>
      </c>
      <c r="L569" s="91">
        <f t="shared" si="330"/>
        <v>5.67211</v>
      </c>
      <c r="M569" s="91">
        <f t="shared" si="330"/>
        <v>5.9707499999999998</v>
      </c>
      <c r="N569" s="91">
        <f t="shared" si="330"/>
        <v>5.9911799999999999</v>
      </c>
      <c r="O569" s="91">
        <f t="shared" si="330"/>
        <v>5.9913600000000002</v>
      </c>
      <c r="P569" s="91">
        <f t="shared" si="330"/>
        <v>5.9732599999999998</v>
      </c>
      <c r="Q569" s="91">
        <f t="shared" si="330"/>
        <v>5.9866799999999998</v>
      </c>
      <c r="R569" s="91">
        <f t="shared" si="330"/>
        <v>6.0531800000000002</v>
      </c>
      <c r="S569" s="91">
        <f t="shared" si="330"/>
        <v>6.03986</v>
      </c>
      <c r="T569" s="91">
        <f t="shared" si="330"/>
        <v>6.0373999999999999</v>
      </c>
      <c r="U569" s="91">
        <f t="shared" si="330"/>
        <v>6.0163000000000002</v>
      </c>
      <c r="V569" s="91">
        <f t="shared" si="330"/>
        <v>5.9769800000000002</v>
      </c>
      <c r="W569" s="91">
        <f t="shared" si="330"/>
        <v>5.9318900000000001</v>
      </c>
      <c r="X569" s="91">
        <f t="shared" si="330"/>
        <v>5.8928200000000004</v>
      </c>
      <c r="Y569" s="91">
        <f t="shared" si="330"/>
        <v>5.88286</v>
      </c>
      <c r="Z569" s="91">
        <f t="shared" si="330"/>
        <v>5.5253199999999998</v>
      </c>
      <c r="AA569" s="91">
        <f t="shared" si="330"/>
        <v>5.3704000000000001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330.69</v>
      </c>
      <c r="E573" s="44">
        <f t="shared" ref="E573:AA573" si="332">$D$11</f>
        <v>330.69</v>
      </c>
      <c r="F573" s="44">
        <f t="shared" si="332"/>
        <v>330.69</v>
      </c>
      <c r="G573" s="44">
        <f t="shared" si="332"/>
        <v>330.69</v>
      </c>
      <c r="H573" s="44">
        <f t="shared" si="332"/>
        <v>330.69</v>
      </c>
      <c r="I573" s="44">
        <f t="shared" si="332"/>
        <v>330.69</v>
      </c>
      <c r="J573" s="44">
        <f t="shared" si="332"/>
        <v>330.69</v>
      </c>
      <c r="K573" s="44">
        <f t="shared" si="332"/>
        <v>330.69</v>
      </c>
      <c r="L573" s="44">
        <f t="shared" si="332"/>
        <v>330.69</v>
      </c>
      <c r="M573" s="44">
        <f t="shared" si="332"/>
        <v>330.69</v>
      </c>
      <c r="N573" s="44">
        <f t="shared" si="332"/>
        <v>330.69</v>
      </c>
      <c r="O573" s="44">
        <f t="shared" si="332"/>
        <v>330.69</v>
      </c>
      <c r="P573" s="44">
        <f t="shared" si="332"/>
        <v>330.69</v>
      </c>
      <c r="Q573" s="44">
        <f t="shared" si="332"/>
        <v>330.69</v>
      </c>
      <c r="R573" s="44">
        <f t="shared" si="332"/>
        <v>330.69</v>
      </c>
      <c r="S573" s="44">
        <f t="shared" si="332"/>
        <v>330.69</v>
      </c>
      <c r="T573" s="44">
        <f t="shared" si="332"/>
        <v>330.69</v>
      </c>
      <c r="U573" s="44">
        <f t="shared" si="332"/>
        <v>330.69</v>
      </c>
      <c r="V573" s="44">
        <f t="shared" si="332"/>
        <v>330.69</v>
      </c>
      <c r="W573" s="44">
        <f t="shared" si="332"/>
        <v>330.69</v>
      </c>
      <c r="X573" s="44">
        <f t="shared" si="332"/>
        <v>330.69</v>
      </c>
      <c r="Y573" s="44">
        <f t="shared" si="332"/>
        <v>330.69</v>
      </c>
      <c r="Z573" s="44">
        <f t="shared" si="332"/>
        <v>330.69</v>
      </c>
      <c r="AA573" s="44">
        <f t="shared" si="332"/>
        <v>330.69</v>
      </c>
    </row>
    <row r="574" spans="1:27" collapsed="1" x14ac:dyDescent="0.2">
      <c r="A574" s="98" t="s">
        <v>796</v>
      </c>
      <c r="B574" s="28" t="str">
        <f>"19"&amp;"."&amp;$B$662&amp;"."&amp;$B$663</f>
        <v>19.07.2023</v>
      </c>
      <c r="C574" s="90" t="s">
        <v>76</v>
      </c>
      <c r="D574" s="91">
        <f>ROUND(((D575+D576+D578+D577)/1000),5)</f>
        <v>5.2197899999999997</v>
      </c>
      <c r="E574" s="91">
        <f>ROUND(((E575+E576+E578+E577)/1000),5)</f>
        <v>5.0936399999999997</v>
      </c>
      <c r="F574" s="91">
        <f>ROUND(((F575+F576+F578+F577)/1000),5)</f>
        <v>4.9267799999999999</v>
      </c>
      <c r="G574" s="91">
        <f t="shared" ref="G574:AA574" si="333">ROUND(((G575+G576+G578+G577)/1000),5)</f>
        <v>4.85182</v>
      </c>
      <c r="H574" s="91">
        <f t="shared" si="333"/>
        <v>4.8378699999999997</v>
      </c>
      <c r="I574" s="91">
        <f t="shared" si="333"/>
        <v>5.0094099999999999</v>
      </c>
      <c r="J574" s="91">
        <f t="shared" si="333"/>
        <v>5.2005499999999998</v>
      </c>
      <c r="K574" s="91">
        <f t="shared" si="333"/>
        <v>5.4667399999999997</v>
      </c>
      <c r="L574" s="91">
        <f t="shared" si="333"/>
        <v>5.6867799999999997</v>
      </c>
      <c r="M574" s="91">
        <f t="shared" si="333"/>
        <v>5.9585400000000002</v>
      </c>
      <c r="N574" s="91">
        <f t="shared" si="333"/>
        <v>6.0052500000000002</v>
      </c>
      <c r="O574" s="91">
        <f t="shared" si="333"/>
        <v>6.0168699999999999</v>
      </c>
      <c r="P574" s="91">
        <f t="shared" si="333"/>
        <v>6.0146300000000004</v>
      </c>
      <c r="Q574" s="91">
        <f t="shared" si="333"/>
        <v>6.0224900000000003</v>
      </c>
      <c r="R574" s="91">
        <f t="shared" si="333"/>
        <v>6.0833500000000003</v>
      </c>
      <c r="S574" s="91">
        <f t="shared" si="333"/>
        <v>6.0669500000000003</v>
      </c>
      <c r="T574" s="91">
        <f t="shared" si="333"/>
        <v>6.0537299999999998</v>
      </c>
      <c r="U574" s="91">
        <f t="shared" si="333"/>
        <v>6.0347799999999996</v>
      </c>
      <c r="V574" s="91">
        <f t="shared" si="333"/>
        <v>5.9947699999999999</v>
      </c>
      <c r="W574" s="91">
        <f t="shared" si="333"/>
        <v>5.9564000000000004</v>
      </c>
      <c r="X574" s="91">
        <f t="shared" si="333"/>
        <v>5.9296600000000002</v>
      </c>
      <c r="Y574" s="91">
        <f t="shared" si="333"/>
        <v>5.91629</v>
      </c>
      <c r="Z574" s="91">
        <f t="shared" si="333"/>
        <v>5.6198600000000001</v>
      </c>
      <c r="AA574" s="91">
        <f t="shared" si="333"/>
        <v>5.4915599999999998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330.69</v>
      </c>
      <c r="E578" s="44">
        <f t="shared" ref="E578:AA578" si="335">$D$11</f>
        <v>330.69</v>
      </c>
      <c r="F578" s="44">
        <f t="shared" si="335"/>
        <v>330.69</v>
      </c>
      <c r="G578" s="44">
        <f t="shared" si="335"/>
        <v>330.69</v>
      </c>
      <c r="H578" s="44">
        <f t="shared" si="335"/>
        <v>330.69</v>
      </c>
      <c r="I578" s="44">
        <f t="shared" si="335"/>
        <v>330.69</v>
      </c>
      <c r="J578" s="44">
        <f t="shared" si="335"/>
        <v>330.69</v>
      </c>
      <c r="K578" s="44">
        <f t="shared" si="335"/>
        <v>330.69</v>
      </c>
      <c r="L578" s="44">
        <f t="shared" si="335"/>
        <v>330.69</v>
      </c>
      <c r="M578" s="44">
        <f t="shared" si="335"/>
        <v>330.69</v>
      </c>
      <c r="N578" s="44">
        <f t="shared" si="335"/>
        <v>330.69</v>
      </c>
      <c r="O578" s="44">
        <f t="shared" si="335"/>
        <v>330.69</v>
      </c>
      <c r="P578" s="44">
        <f t="shared" si="335"/>
        <v>330.69</v>
      </c>
      <c r="Q578" s="44">
        <f t="shared" si="335"/>
        <v>330.69</v>
      </c>
      <c r="R578" s="44">
        <f t="shared" si="335"/>
        <v>330.69</v>
      </c>
      <c r="S578" s="44">
        <f t="shared" si="335"/>
        <v>330.69</v>
      </c>
      <c r="T578" s="44">
        <f t="shared" si="335"/>
        <v>330.69</v>
      </c>
      <c r="U578" s="44">
        <f t="shared" si="335"/>
        <v>330.69</v>
      </c>
      <c r="V578" s="44">
        <f t="shared" si="335"/>
        <v>330.69</v>
      </c>
      <c r="W578" s="44">
        <f t="shared" si="335"/>
        <v>330.69</v>
      </c>
      <c r="X578" s="44">
        <f t="shared" si="335"/>
        <v>330.69</v>
      </c>
      <c r="Y578" s="44">
        <f t="shared" si="335"/>
        <v>330.69</v>
      </c>
      <c r="Z578" s="44">
        <f t="shared" si="335"/>
        <v>330.69</v>
      </c>
      <c r="AA578" s="44">
        <f t="shared" si="335"/>
        <v>330.69</v>
      </c>
    </row>
    <row r="579" spans="1:27" collapsed="1" x14ac:dyDescent="0.2">
      <c r="A579" s="98" t="s">
        <v>801</v>
      </c>
      <c r="B579" s="28" t="str">
        <f>"20"&amp;"."&amp;$B$662&amp;"."&amp;$B$663</f>
        <v>20.07.2023</v>
      </c>
      <c r="C579" s="90" t="s">
        <v>76</v>
      </c>
      <c r="D579" s="91">
        <f>ROUND(((D580+D581+D583+D582)/1000),5)</f>
        <v>5.1874900000000004</v>
      </c>
      <c r="E579" s="91">
        <f>ROUND(((E580+E581+E583+E582)/1000),5)</f>
        <v>5.0354799999999997</v>
      </c>
      <c r="F579" s="91">
        <f>ROUND(((F580+F581+F583+F582)/1000),5)</f>
        <v>4.8977599999999999</v>
      </c>
      <c r="G579" s="91">
        <f t="shared" ref="G579:AA579" si="336">ROUND(((G580+G581+G583+G582)/1000),5)</f>
        <v>4.8293999999999997</v>
      </c>
      <c r="H579" s="91">
        <f t="shared" si="336"/>
        <v>4.8124599999999997</v>
      </c>
      <c r="I579" s="91">
        <f t="shared" si="336"/>
        <v>4.9935900000000002</v>
      </c>
      <c r="J579" s="91">
        <f t="shared" si="336"/>
        <v>5.0629499999999998</v>
      </c>
      <c r="K579" s="91">
        <f t="shared" si="336"/>
        <v>5.4535099999999996</v>
      </c>
      <c r="L579" s="91">
        <f t="shared" si="336"/>
        <v>5.7713999999999999</v>
      </c>
      <c r="M579" s="91">
        <f t="shared" si="336"/>
        <v>5.9739800000000001</v>
      </c>
      <c r="N579" s="91">
        <f t="shared" si="336"/>
        <v>6.0287499999999996</v>
      </c>
      <c r="O579" s="91">
        <f t="shared" si="336"/>
        <v>6.0357099999999999</v>
      </c>
      <c r="P579" s="91">
        <f t="shared" si="336"/>
        <v>6.0329100000000002</v>
      </c>
      <c r="Q579" s="91">
        <f t="shared" si="336"/>
        <v>6.0341399999999998</v>
      </c>
      <c r="R579" s="91">
        <f t="shared" si="336"/>
        <v>6.0533700000000001</v>
      </c>
      <c r="S579" s="91">
        <f t="shared" si="336"/>
        <v>6.0453599999999996</v>
      </c>
      <c r="T579" s="91">
        <f t="shared" si="336"/>
        <v>6.0444500000000003</v>
      </c>
      <c r="U579" s="91">
        <f t="shared" si="336"/>
        <v>6.0322699999999996</v>
      </c>
      <c r="V579" s="91">
        <f t="shared" si="336"/>
        <v>5.9892700000000003</v>
      </c>
      <c r="W579" s="91">
        <f t="shared" si="336"/>
        <v>5.9640899999999997</v>
      </c>
      <c r="X579" s="91">
        <f t="shared" si="336"/>
        <v>5.9444600000000003</v>
      </c>
      <c r="Y579" s="91">
        <f t="shared" si="336"/>
        <v>5.9339000000000004</v>
      </c>
      <c r="Z579" s="91">
        <f t="shared" si="336"/>
        <v>5.6075400000000002</v>
      </c>
      <c r="AA579" s="91">
        <f t="shared" si="336"/>
        <v>5.3910299999999998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330.69</v>
      </c>
      <c r="E583" s="44">
        <f t="shared" ref="E583:AA583" si="338">$D$11</f>
        <v>330.69</v>
      </c>
      <c r="F583" s="44">
        <f t="shared" si="338"/>
        <v>330.69</v>
      </c>
      <c r="G583" s="44">
        <f t="shared" si="338"/>
        <v>330.69</v>
      </c>
      <c r="H583" s="44">
        <f t="shared" si="338"/>
        <v>330.69</v>
      </c>
      <c r="I583" s="44">
        <f t="shared" si="338"/>
        <v>330.69</v>
      </c>
      <c r="J583" s="44">
        <f t="shared" si="338"/>
        <v>330.69</v>
      </c>
      <c r="K583" s="44">
        <f t="shared" si="338"/>
        <v>330.69</v>
      </c>
      <c r="L583" s="44">
        <f t="shared" si="338"/>
        <v>330.69</v>
      </c>
      <c r="M583" s="44">
        <f t="shared" si="338"/>
        <v>330.69</v>
      </c>
      <c r="N583" s="44">
        <f t="shared" si="338"/>
        <v>330.69</v>
      </c>
      <c r="O583" s="44">
        <f t="shared" si="338"/>
        <v>330.69</v>
      </c>
      <c r="P583" s="44">
        <f t="shared" si="338"/>
        <v>330.69</v>
      </c>
      <c r="Q583" s="44">
        <f t="shared" si="338"/>
        <v>330.69</v>
      </c>
      <c r="R583" s="44">
        <f t="shared" si="338"/>
        <v>330.69</v>
      </c>
      <c r="S583" s="44">
        <f t="shared" si="338"/>
        <v>330.69</v>
      </c>
      <c r="T583" s="44">
        <f t="shared" si="338"/>
        <v>330.69</v>
      </c>
      <c r="U583" s="44">
        <f t="shared" si="338"/>
        <v>330.69</v>
      </c>
      <c r="V583" s="44">
        <f t="shared" si="338"/>
        <v>330.69</v>
      </c>
      <c r="W583" s="44">
        <f t="shared" si="338"/>
        <v>330.69</v>
      </c>
      <c r="X583" s="44">
        <f t="shared" si="338"/>
        <v>330.69</v>
      </c>
      <c r="Y583" s="44">
        <f t="shared" si="338"/>
        <v>330.69</v>
      </c>
      <c r="Z583" s="44">
        <f t="shared" si="338"/>
        <v>330.69</v>
      </c>
      <c r="AA583" s="44">
        <f t="shared" si="338"/>
        <v>330.69</v>
      </c>
    </row>
    <row r="584" spans="1:27" collapsed="1" x14ac:dyDescent="0.2">
      <c r="A584" s="98" t="s">
        <v>806</v>
      </c>
      <c r="B584" s="28" t="str">
        <f>"21"&amp;"."&amp;$B$662&amp;"."&amp;$B$663</f>
        <v>21.07.2023</v>
      </c>
      <c r="C584" s="90" t="s">
        <v>76</v>
      </c>
      <c r="D584" s="91">
        <f>ROUND(((D585+D586+D588+D587)/1000),5)</f>
        <v>5.1503500000000004</v>
      </c>
      <c r="E584" s="91">
        <f>ROUND(((E585+E586+E588+E587)/1000),5)</f>
        <v>5.0106099999999998</v>
      </c>
      <c r="F584" s="91">
        <f>ROUND(((F585+F586+F588+F587)/1000),5)</f>
        <v>4.9361899999999999</v>
      </c>
      <c r="G584" s="91">
        <f t="shared" ref="G584:AA584" si="339">ROUND(((G585+G586+G588+G587)/1000),5)</f>
        <v>4.8595499999999996</v>
      </c>
      <c r="H584" s="91">
        <f t="shared" si="339"/>
        <v>4.8317899999999998</v>
      </c>
      <c r="I584" s="91">
        <f t="shared" si="339"/>
        <v>4.9806600000000003</v>
      </c>
      <c r="J584" s="91">
        <f t="shared" si="339"/>
        <v>5.0990799999999998</v>
      </c>
      <c r="K584" s="91">
        <f t="shared" si="339"/>
        <v>5.4017099999999996</v>
      </c>
      <c r="L584" s="91">
        <f t="shared" si="339"/>
        <v>5.8361200000000002</v>
      </c>
      <c r="M584" s="91">
        <f t="shared" si="339"/>
        <v>6.0279299999999996</v>
      </c>
      <c r="N584" s="91">
        <f t="shared" si="339"/>
        <v>6.0451899999999998</v>
      </c>
      <c r="O584" s="91">
        <f t="shared" si="339"/>
        <v>6.0395000000000003</v>
      </c>
      <c r="P584" s="91">
        <f t="shared" si="339"/>
        <v>6.03104</v>
      </c>
      <c r="Q584" s="91">
        <f t="shared" si="339"/>
        <v>6.0406700000000004</v>
      </c>
      <c r="R584" s="91">
        <f t="shared" si="339"/>
        <v>6.0398500000000004</v>
      </c>
      <c r="S584" s="91">
        <f t="shared" si="339"/>
        <v>6.03376</v>
      </c>
      <c r="T584" s="91">
        <f t="shared" si="339"/>
        <v>6.0290499999999998</v>
      </c>
      <c r="U584" s="91">
        <f t="shared" si="339"/>
        <v>6.0276800000000001</v>
      </c>
      <c r="V584" s="91">
        <f t="shared" si="339"/>
        <v>6.0097399999999999</v>
      </c>
      <c r="W584" s="91">
        <f t="shared" si="339"/>
        <v>6.00962</v>
      </c>
      <c r="X584" s="91">
        <f t="shared" si="339"/>
        <v>5.99498</v>
      </c>
      <c r="Y584" s="91">
        <f t="shared" si="339"/>
        <v>5.9985499999999998</v>
      </c>
      <c r="Z584" s="91">
        <f t="shared" si="339"/>
        <v>5.8534899999999999</v>
      </c>
      <c r="AA584" s="91">
        <f t="shared" si="339"/>
        <v>5.5035800000000004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330.69</v>
      </c>
      <c r="E588" s="44">
        <f t="shared" ref="E588:AA588" si="341">$D$11</f>
        <v>330.69</v>
      </c>
      <c r="F588" s="44">
        <f t="shared" si="341"/>
        <v>330.69</v>
      </c>
      <c r="G588" s="44">
        <f t="shared" si="341"/>
        <v>330.69</v>
      </c>
      <c r="H588" s="44">
        <f t="shared" si="341"/>
        <v>330.69</v>
      </c>
      <c r="I588" s="44">
        <f t="shared" si="341"/>
        <v>330.69</v>
      </c>
      <c r="J588" s="44">
        <f t="shared" si="341"/>
        <v>330.69</v>
      </c>
      <c r="K588" s="44">
        <f t="shared" si="341"/>
        <v>330.69</v>
      </c>
      <c r="L588" s="44">
        <f t="shared" si="341"/>
        <v>330.69</v>
      </c>
      <c r="M588" s="44">
        <f t="shared" si="341"/>
        <v>330.69</v>
      </c>
      <c r="N588" s="44">
        <f t="shared" si="341"/>
        <v>330.69</v>
      </c>
      <c r="O588" s="44">
        <f t="shared" si="341"/>
        <v>330.69</v>
      </c>
      <c r="P588" s="44">
        <f t="shared" si="341"/>
        <v>330.69</v>
      </c>
      <c r="Q588" s="44">
        <f t="shared" si="341"/>
        <v>330.69</v>
      </c>
      <c r="R588" s="44">
        <f t="shared" si="341"/>
        <v>330.69</v>
      </c>
      <c r="S588" s="44">
        <f t="shared" si="341"/>
        <v>330.69</v>
      </c>
      <c r="T588" s="44">
        <f t="shared" si="341"/>
        <v>330.69</v>
      </c>
      <c r="U588" s="44">
        <f t="shared" si="341"/>
        <v>330.69</v>
      </c>
      <c r="V588" s="44">
        <f t="shared" si="341"/>
        <v>330.69</v>
      </c>
      <c r="W588" s="44">
        <f t="shared" si="341"/>
        <v>330.69</v>
      </c>
      <c r="X588" s="44">
        <f t="shared" si="341"/>
        <v>330.69</v>
      </c>
      <c r="Y588" s="44">
        <f t="shared" si="341"/>
        <v>330.69</v>
      </c>
      <c r="Z588" s="44">
        <f t="shared" si="341"/>
        <v>330.69</v>
      </c>
      <c r="AA588" s="44">
        <f t="shared" si="341"/>
        <v>330.69</v>
      </c>
    </row>
    <row r="589" spans="1:27" collapsed="1" x14ac:dyDescent="0.2">
      <c r="A589" s="98" t="s">
        <v>811</v>
      </c>
      <c r="B589" s="28" t="str">
        <f>"22"&amp;"."&amp;$B$662&amp;"."&amp;$B$663</f>
        <v>22.07.2023</v>
      </c>
      <c r="C589" s="90" t="s">
        <v>76</v>
      </c>
      <c r="D589" s="91">
        <f>ROUND(((D590+D591+D593+D592)/1000),5)</f>
        <v>5.4933100000000001</v>
      </c>
      <c r="E589" s="91">
        <f>ROUND(((E590+E591+E593+E592)/1000),5)</f>
        <v>5.3586499999999999</v>
      </c>
      <c r="F589" s="91">
        <f>ROUND(((F590+F591+F593+F592)/1000),5)</f>
        <v>5.2179500000000001</v>
      </c>
      <c r="G589" s="91">
        <f t="shared" ref="G589:AA589" si="342">ROUND(((G590+G591+G593+G592)/1000),5)</f>
        <v>5.1062399999999997</v>
      </c>
      <c r="H589" s="91">
        <f t="shared" si="342"/>
        <v>5.0551599999999999</v>
      </c>
      <c r="I589" s="91">
        <f t="shared" si="342"/>
        <v>5.1252000000000004</v>
      </c>
      <c r="J589" s="91">
        <f t="shared" si="342"/>
        <v>5.2571300000000001</v>
      </c>
      <c r="K589" s="91">
        <f t="shared" si="342"/>
        <v>5.3850499999999997</v>
      </c>
      <c r="L589" s="91">
        <f t="shared" si="342"/>
        <v>5.5456599999999998</v>
      </c>
      <c r="M589" s="91">
        <f t="shared" si="342"/>
        <v>5.95336</v>
      </c>
      <c r="N589" s="91">
        <f t="shared" si="342"/>
        <v>6.0213900000000002</v>
      </c>
      <c r="O589" s="91">
        <f t="shared" si="342"/>
        <v>6.0303300000000002</v>
      </c>
      <c r="P589" s="91">
        <f t="shared" si="342"/>
        <v>6.0247099999999998</v>
      </c>
      <c r="Q589" s="91">
        <f t="shared" si="342"/>
        <v>6.0213599999999996</v>
      </c>
      <c r="R589" s="91">
        <f t="shared" si="342"/>
        <v>6.0230100000000002</v>
      </c>
      <c r="S589" s="91">
        <f t="shared" si="342"/>
        <v>6.0136099999999999</v>
      </c>
      <c r="T589" s="91">
        <f t="shared" si="342"/>
        <v>5.98515</v>
      </c>
      <c r="U589" s="91">
        <f t="shared" si="342"/>
        <v>5.9507300000000001</v>
      </c>
      <c r="V589" s="91">
        <f t="shared" si="342"/>
        <v>5.92441</v>
      </c>
      <c r="W589" s="91">
        <f t="shared" si="342"/>
        <v>5.8724699999999999</v>
      </c>
      <c r="X589" s="91">
        <f t="shared" si="342"/>
        <v>5.8656499999999996</v>
      </c>
      <c r="Y589" s="91">
        <f t="shared" si="342"/>
        <v>5.8802399999999997</v>
      </c>
      <c r="Z589" s="91">
        <f t="shared" si="342"/>
        <v>5.6971600000000002</v>
      </c>
      <c r="AA589" s="91">
        <f t="shared" si="342"/>
        <v>5.4900700000000002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330.69</v>
      </c>
      <c r="E593" s="44">
        <f t="shared" ref="E593:AA593" si="344">$D$11</f>
        <v>330.69</v>
      </c>
      <c r="F593" s="44">
        <f t="shared" si="344"/>
        <v>330.69</v>
      </c>
      <c r="G593" s="44">
        <f t="shared" si="344"/>
        <v>330.69</v>
      </c>
      <c r="H593" s="44">
        <f t="shared" si="344"/>
        <v>330.69</v>
      </c>
      <c r="I593" s="44">
        <f t="shared" si="344"/>
        <v>330.69</v>
      </c>
      <c r="J593" s="44">
        <f t="shared" si="344"/>
        <v>330.69</v>
      </c>
      <c r="K593" s="44">
        <f t="shared" si="344"/>
        <v>330.69</v>
      </c>
      <c r="L593" s="44">
        <f t="shared" si="344"/>
        <v>330.69</v>
      </c>
      <c r="M593" s="44">
        <f t="shared" si="344"/>
        <v>330.69</v>
      </c>
      <c r="N593" s="44">
        <f t="shared" si="344"/>
        <v>330.69</v>
      </c>
      <c r="O593" s="44">
        <f t="shared" si="344"/>
        <v>330.69</v>
      </c>
      <c r="P593" s="44">
        <f t="shared" si="344"/>
        <v>330.69</v>
      </c>
      <c r="Q593" s="44">
        <f t="shared" si="344"/>
        <v>330.69</v>
      </c>
      <c r="R593" s="44">
        <f t="shared" si="344"/>
        <v>330.69</v>
      </c>
      <c r="S593" s="44">
        <f t="shared" si="344"/>
        <v>330.69</v>
      </c>
      <c r="T593" s="44">
        <f t="shared" si="344"/>
        <v>330.69</v>
      </c>
      <c r="U593" s="44">
        <f t="shared" si="344"/>
        <v>330.69</v>
      </c>
      <c r="V593" s="44">
        <f t="shared" si="344"/>
        <v>330.69</v>
      </c>
      <c r="W593" s="44">
        <f t="shared" si="344"/>
        <v>330.69</v>
      </c>
      <c r="X593" s="44">
        <f t="shared" si="344"/>
        <v>330.69</v>
      </c>
      <c r="Y593" s="44">
        <f t="shared" si="344"/>
        <v>330.69</v>
      </c>
      <c r="Z593" s="44">
        <f t="shared" si="344"/>
        <v>330.69</v>
      </c>
      <c r="AA593" s="44">
        <f t="shared" si="344"/>
        <v>330.69</v>
      </c>
    </row>
    <row r="594" spans="1:27" collapsed="1" x14ac:dyDescent="0.2">
      <c r="A594" s="98" t="s">
        <v>816</v>
      </c>
      <c r="B594" s="28" t="str">
        <f>"23"&amp;"."&amp;$B$662&amp;"."&amp;$B$663</f>
        <v>23.07.2023</v>
      </c>
      <c r="C594" s="90" t="s">
        <v>76</v>
      </c>
      <c r="D594" s="91">
        <f>ROUND(((D595+D596+D598+D597)/1000),5)</f>
        <v>5.3060200000000002</v>
      </c>
      <c r="E594" s="91">
        <f>ROUND(((E595+E596+E598+E597)/1000),5)</f>
        <v>5.1582100000000004</v>
      </c>
      <c r="F594" s="91">
        <f>ROUND(((F595+F596+F598+F597)/1000),5)</f>
        <v>4.98428</v>
      </c>
      <c r="G594" s="91">
        <f t="shared" ref="G594:AA594" si="345">ROUND(((G595+G596+G598+G597)/1000),5)</f>
        <v>4.8804499999999997</v>
      </c>
      <c r="H594" s="91">
        <f t="shared" si="345"/>
        <v>4.8299599999999998</v>
      </c>
      <c r="I594" s="91">
        <f t="shared" si="345"/>
        <v>4.8844399999999997</v>
      </c>
      <c r="J594" s="91">
        <f t="shared" si="345"/>
        <v>4.8845299999999998</v>
      </c>
      <c r="K594" s="91">
        <f t="shared" si="345"/>
        <v>5.1807800000000004</v>
      </c>
      <c r="L594" s="91">
        <f t="shared" si="345"/>
        <v>5.4001599999999996</v>
      </c>
      <c r="M594" s="91">
        <f t="shared" si="345"/>
        <v>5.6177900000000003</v>
      </c>
      <c r="N594" s="91">
        <f t="shared" si="345"/>
        <v>5.80084</v>
      </c>
      <c r="O594" s="91">
        <f t="shared" si="345"/>
        <v>5.83894</v>
      </c>
      <c r="P594" s="91">
        <f t="shared" si="345"/>
        <v>5.8441200000000002</v>
      </c>
      <c r="Q594" s="91">
        <f t="shared" si="345"/>
        <v>5.8487900000000002</v>
      </c>
      <c r="R594" s="91">
        <f t="shared" si="345"/>
        <v>5.8484800000000003</v>
      </c>
      <c r="S594" s="91">
        <f t="shared" si="345"/>
        <v>5.8422599999999996</v>
      </c>
      <c r="T594" s="91">
        <f t="shared" si="345"/>
        <v>5.80267</v>
      </c>
      <c r="U594" s="91">
        <f t="shared" si="345"/>
        <v>5.7920100000000003</v>
      </c>
      <c r="V594" s="91">
        <f t="shared" si="345"/>
        <v>5.7845800000000001</v>
      </c>
      <c r="W594" s="91">
        <f t="shared" si="345"/>
        <v>5.7759</v>
      </c>
      <c r="X594" s="91">
        <f t="shared" si="345"/>
        <v>5.7816700000000001</v>
      </c>
      <c r="Y594" s="91">
        <f t="shared" si="345"/>
        <v>5.77813</v>
      </c>
      <c r="Z594" s="91">
        <f t="shared" si="345"/>
        <v>5.5999100000000004</v>
      </c>
      <c r="AA594" s="91">
        <f t="shared" si="345"/>
        <v>5.4292400000000001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330.69</v>
      </c>
      <c r="E598" s="44">
        <f t="shared" ref="E598:AA598" si="347">$D$11</f>
        <v>330.69</v>
      </c>
      <c r="F598" s="44">
        <f t="shared" si="347"/>
        <v>330.69</v>
      </c>
      <c r="G598" s="44">
        <f t="shared" si="347"/>
        <v>330.69</v>
      </c>
      <c r="H598" s="44">
        <f t="shared" si="347"/>
        <v>330.69</v>
      </c>
      <c r="I598" s="44">
        <f t="shared" si="347"/>
        <v>330.69</v>
      </c>
      <c r="J598" s="44">
        <f t="shared" si="347"/>
        <v>330.69</v>
      </c>
      <c r="K598" s="44">
        <f t="shared" si="347"/>
        <v>330.69</v>
      </c>
      <c r="L598" s="44">
        <f t="shared" si="347"/>
        <v>330.69</v>
      </c>
      <c r="M598" s="44">
        <f t="shared" si="347"/>
        <v>330.69</v>
      </c>
      <c r="N598" s="44">
        <f t="shared" si="347"/>
        <v>330.69</v>
      </c>
      <c r="O598" s="44">
        <f t="shared" si="347"/>
        <v>330.69</v>
      </c>
      <c r="P598" s="44">
        <f t="shared" si="347"/>
        <v>330.69</v>
      </c>
      <c r="Q598" s="44">
        <f t="shared" si="347"/>
        <v>330.69</v>
      </c>
      <c r="R598" s="44">
        <f t="shared" si="347"/>
        <v>330.69</v>
      </c>
      <c r="S598" s="44">
        <f t="shared" si="347"/>
        <v>330.69</v>
      </c>
      <c r="T598" s="44">
        <f t="shared" si="347"/>
        <v>330.69</v>
      </c>
      <c r="U598" s="44">
        <f t="shared" si="347"/>
        <v>330.69</v>
      </c>
      <c r="V598" s="44">
        <f t="shared" si="347"/>
        <v>330.69</v>
      </c>
      <c r="W598" s="44">
        <f t="shared" si="347"/>
        <v>330.69</v>
      </c>
      <c r="X598" s="44">
        <f t="shared" si="347"/>
        <v>330.69</v>
      </c>
      <c r="Y598" s="44">
        <f t="shared" si="347"/>
        <v>330.69</v>
      </c>
      <c r="Z598" s="44">
        <f t="shared" si="347"/>
        <v>330.69</v>
      </c>
      <c r="AA598" s="44">
        <f t="shared" si="347"/>
        <v>330.69</v>
      </c>
    </row>
    <row r="599" spans="1:27" collapsed="1" x14ac:dyDescent="0.2">
      <c r="A599" s="98" t="s">
        <v>821</v>
      </c>
      <c r="B599" s="28" t="str">
        <f>"24"&amp;"."&amp;$B$662&amp;"."&amp;$B$663</f>
        <v>24.07.2023</v>
      </c>
      <c r="C599" s="90" t="s">
        <v>76</v>
      </c>
      <c r="D599" s="91">
        <f>ROUND(((D600+D601+D603+D602)/1000),5)</f>
        <v>5.2100799999999996</v>
      </c>
      <c r="E599" s="91">
        <f>ROUND(((E600+E601+E603+E602)/1000),5)</f>
        <v>5.0593000000000004</v>
      </c>
      <c r="F599" s="91">
        <f>ROUND(((F600+F601+F603+F602)/1000),5)</f>
        <v>4.9924900000000001</v>
      </c>
      <c r="G599" s="91">
        <f t="shared" ref="G599:AA599" si="348">ROUND(((G600+G601+G603+G602)/1000),5)</f>
        <v>4.9123599999999996</v>
      </c>
      <c r="H599" s="91">
        <f t="shared" si="348"/>
        <v>4.8841200000000002</v>
      </c>
      <c r="I599" s="91">
        <f t="shared" si="348"/>
        <v>5.0528899999999997</v>
      </c>
      <c r="J599" s="91">
        <f t="shared" si="348"/>
        <v>5.2647500000000003</v>
      </c>
      <c r="K599" s="91">
        <f t="shared" si="348"/>
        <v>5.3948999999999998</v>
      </c>
      <c r="L599" s="91">
        <f t="shared" si="348"/>
        <v>5.7313299999999998</v>
      </c>
      <c r="M599" s="91">
        <f t="shared" si="348"/>
        <v>5.96143</v>
      </c>
      <c r="N599" s="91">
        <f t="shared" si="348"/>
        <v>6.0274099999999997</v>
      </c>
      <c r="O599" s="91">
        <f t="shared" si="348"/>
        <v>6.03362</v>
      </c>
      <c r="P599" s="91">
        <f t="shared" si="348"/>
        <v>6.0208899999999996</v>
      </c>
      <c r="Q599" s="91">
        <f t="shared" si="348"/>
        <v>6.0644499999999999</v>
      </c>
      <c r="R599" s="91">
        <f t="shared" si="348"/>
        <v>6.0590900000000003</v>
      </c>
      <c r="S599" s="91">
        <f t="shared" si="348"/>
        <v>6.0330599999999999</v>
      </c>
      <c r="T599" s="91">
        <f t="shared" si="348"/>
        <v>6.0190400000000004</v>
      </c>
      <c r="U599" s="91">
        <f t="shared" si="348"/>
        <v>5.9980700000000002</v>
      </c>
      <c r="V599" s="91">
        <f t="shared" si="348"/>
        <v>5.9470299999999998</v>
      </c>
      <c r="W599" s="91">
        <f t="shared" si="348"/>
        <v>5.9290799999999999</v>
      </c>
      <c r="X599" s="91">
        <f t="shared" si="348"/>
        <v>5.8713199999999999</v>
      </c>
      <c r="Y599" s="91">
        <f t="shared" si="348"/>
        <v>5.8656300000000003</v>
      </c>
      <c r="Z599" s="91">
        <f t="shared" si="348"/>
        <v>5.5589000000000004</v>
      </c>
      <c r="AA599" s="91">
        <f t="shared" si="348"/>
        <v>5.3585500000000001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330.69</v>
      </c>
      <c r="E603" s="44">
        <f t="shared" ref="E603:AA603" si="350">$D$11</f>
        <v>330.69</v>
      </c>
      <c r="F603" s="44">
        <f t="shared" si="350"/>
        <v>330.69</v>
      </c>
      <c r="G603" s="44">
        <f t="shared" si="350"/>
        <v>330.69</v>
      </c>
      <c r="H603" s="44">
        <f t="shared" si="350"/>
        <v>330.69</v>
      </c>
      <c r="I603" s="44">
        <f t="shared" si="350"/>
        <v>330.69</v>
      </c>
      <c r="J603" s="44">
        <f t="shared" si="350"/>
        <v>330.69</v>
      </c>
      <c r="K603" s="44">
        <f t="shared" si="350"/>
        <v>330.69</v>
      </c>
      <c r="L603" s="44">
        <f t="shared" si="350"/>
        <v>330.69</v>
      </c>
      <c r="M603" s="44">
        <f t="shared" si="350"/>
        <v>330.69</v>
      </c>
      <c r="N603" s="44">
        <f t="shared" si="350"/>
        <v>330.69</v>
      </c>
      <c r="O603" s="44">
        <f t="shared" si="350"/>
        <v>330.69</v>
      </c>
      <c r="P603" s="44">
        <f t="shared" si="350"/>
        <v>330.69</v>
      </c>
      <c r="Q603" s="44">
        <f t="shared" si="350"/>
        <v>330.69</v>
      </c>
      <c r="R603" s="44">
        <f t="shared" si="350"/>
        <v>330.69</v>
      </c>
      <c r="S603" s="44">
        <f t="shared" si="350"/>
        <v>330.69</v>
      </c>
      <c r="T603" s="44">
        <f t="shared" si="350"/>
        <v>330.69</v>
      </c>
      <c r="U603" s="44">
        <f t="shared" si="350"/>
        <v>330.69</v>
      </c>
      <c r="V603" s="44">
        <f t="shared" si="350"/>
        <v>330.69</v>
      </c>
      <c r="W603" s="44">
        <f t="shared" si="350"/>
        <v>330.69</v>
      </c>
      <c r="X603" s="44">
        <f t="shared" si="350"/>
        <v>330.69</v>
      </c>
      <c r="Y603" s="44">
        <f t="shared" si="350"/>
        <v>330.69</v>
      </c>
      <c r="Z603" s="44">
        <f t="shared" si="350"/>
        <v>330.69</v>
      </c>
      <c r="AA603" s="44">
        <f t="shared" si="350"/>
        <v>330.69</v>
      </c>
    </row>
    <row r="604" spans="1:27" collapsed="1" x14ac:dyDescent="0.2">
      <c r="A604" s="98" t="s">
        <v>826</v>
      </c>
      <c r="B604" s="28" t="str">
        <f>"25"&amp;"."&amp;$B$662&amp;"."&amp;$B$663</f>
        <v>25.07.2023</v>
      </c>
      <c r="C604" s="90" t="s">
        <v>76</v>
      </c>
      <c r="D604" s="91">
        <f>ROUND(((D605+D606+D608+D607)/1000),5)</f>
        <v>5.1421700000000001</v>
      </c>
      <c r="E604" s="91">
        <f>ROUND(((E605+E606+E608+E607)/1000),5)</f>
        <v>4.9976200000000004</v>
      </c>
      <c r="F604" s="91">
        <f>ROUND(((F605+F606+F608+F607)/1000),5)</f>
        <v>4.8526199999999999</v>
      </c>
      <c r="G604" s="91">
        <f t="shared" ref="G604:AA604" si="351">ROUND(((G605+G606+G608+G607)/1000),5)</f>
        <v>4.7941599999999998</v>
      </c>
      <c r="H604" s="91">
        <f t="shared" si="351"/>
        <v>4.7618999999999998</v>
      </c>
      <c r="I604" s="91">
        <f t="shared" si="351"/>
        <v>4.9482600000000003</v>
      </c>
      <c r="J604" s="91">
        <f t="shared" si="351"/>
        <v>5.0644499999999999</v>
      </c>
      <c r="K604" s="91">
        <f t="shared" si="351"/>
        <v>5.3537800000000004</v>
      </c>
      <c r="L604" s="91">
        <f t="shared" si="351"/>
        <v>5.4671700000000003</v>
      </c>
      <c r="M604" s="91">
        <f t="shared" si="351"/>
        <v>5.7524699999999998</v>
      </c>
      <c r="N604" s="91">
        <f t="shared" si="351"/>
        <v>5.8190200000000001</v>
      </c>
      <c r="O604" s="91">
        <f t="shared" si="351"/>
        <v>5.9507599999999998</v>
      </c>
      <c r="P604" s="91">
        <f t="shared" si="351"/>
        <v>5.9341600000000003</v>
      </c>
      <c r="Q604" s="91">
        <f t="shared" si="351"/>
        <v>5.9650299999999996</v>
      </c>
      <c r="R604" s="91">
        <f t="shared" si="351"/>
        <v>6.0320099999999996</v>
      </c>
      <c r="S604" s="91">
        <f t="shared" si="351"/>
        <v>6.0302300000000004</v>
      </c>
      <c r="T604" s="91">
        <f t="shared" si="351"/>
        <v>6.0276899999999998</v>
      </c>
      <c r="U604" s="91">
        <f t="shared" si="351"/>
        <v>6.0102500000000001</v>
      </c>
      <c r="V604" s="91">
        <f t="shared" si="351"/>
        <v>5.9586100000000002</v>
      </c>
      <c r="W604" s="91">
        <f t="shared" si="351"/>
        <v>5.8246200000000004</v>
      </c>
      <c r="X604" s="91">
        <f t="shared" si="351"/>
        <v>5.6552300000000004</v>
      </c>
      <c r="Y604" s="91">
        <f t="shared" si="351"/>
        <v>5.6386000000000003</v>
      </c>
      <c r="Z604" s="91">
        <f t="shared" si="351"/>
        <v>5.4522000000000004</v>
      </c>
      <c r="AA604" s="91">
        <f t="shared" si="351"/>
        <v>5.3141600000000002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330.69</v>
      </c>
      <c r="E608" s="44">
        <f t="shared" ref="E608:AA608" si="353">$D$11</f>
        <v>330.69</v>
      </c>
      <c r="F608" s="44">
        <f t="shared" si="353"/>
        <v>330.69</v>
      </c>
      <c r="G608" s="44">
        <f t="shared" si="353"/>
        <v>330.69</v>
      </c>
      <c r="H608" s="44">
        <f t="shared" si="353"/>
        <v>330.69</v>
      </c>
      <c r="I608" s="44">
        <f t="shared" si="353"/>
        <v>330.69</v>
      </c>
      <c r="J608" s="44">
        <f t="shared" si="353"/>
        <v>330.69</v>
      </c>
      <c r="K608" s="44">
        <f t="shared" si="353"/>
        <v>330.69</v>
      </c>
      <c r="L608" s="44">
        <f t="shared" si="353"/>
        <v>330.69</v>
      </c>
      <c r="M608" s="44">
        <f t="shared" si="353"/>
        <v>330.69</v>
      </c>
      <c r="N608" s="44">
        <f t="shared" si="353"/>
        <v>330.69</v>
      </c>
      <c r="O608" s="44">
        <f t="shared" si="353"/>
        <v>330.69</v>
      </c>
      <c r="P608" s="44">
        <f t="shared" si="353"/>
        <v>330.69</v>
      </c>
      <c r="Q608" s="44">
        <f t="shared" si="353"/>
        <v>330.69</v>
      </c>
      <c r="R608" s="44">
        <f t="shared" si="353"/>
        <v>330.69</v>
      </c>
      <c r="S608" s="44">
        <f t="shared" si="353"/>
        <v>330.69</v>
      </c>
      <c r="T608" s="44">
        <f t="shared" si="353"/>
        <v>330.69</v>
      </c>
      <c r="U608" s="44">
        <f t="shared" si="353"/>
        <v>330.69</v>
      </c>
      <c r="V608" s="44">
        <f t="shared" si="353"/>
        <v>330.69</v>
      </c>
      <c r="W608" s="44">
        <f t="shared" si="353"/>
        <v>330.69</v>
      </c>
      <c r="X608" s="44">
        <f t="shared" si="353"/>
        <v>330.69</v>
      </c>
      <c r="Y608" s="44">
        <f t="shared" si="353"/>
        <v>330.69</v>
      </c>
      <c r="Z608" s="44">
        <f t="shared" si="353"/>
        <v>330.69</v>
      </c>
      <c r="AA608" s="44">
        <f t="shared" si="353"/>
        <v>330.69</v>
      </c>
    </row>
    <row r="609" spans="1:27" collapsed="1" x14ac:dyDescent="0.2">
      <c r="A609" s="98" t="s">
        <v>831</v>
      </c>
      <c r="B609" s="28" t="str">
        <f>"26"&amp;"."&amp;$B$662&amp;"."&amp;$B$663</f>
        <v>26.07.2023</v>
      </c>
      <c r="C609" s="90" t="s">
        <v>76</v>
      </c>
      <c r="D609" s="91">
        <f>ROUND(((D610+D611+D613+D612)/1000),5)</f>
        <v>5.20627</v>
      </c>
      <c r="E609" s="91">
        <f>ROUND(((E610+E611+E613+E612)/1000),5)</f>
        <v>5.0817399999999999</v>
      </c>
      <c r="F609" s="91">
        <f>ROUND(((F610+F611+F613+F612)/1000),5)</f>
        <v>4.9631800000000004</v>
      </c>
      <c r="G609" s="91">
        <f t="shared" ref="G609:AA609" si="354">ROUND(((G610+G611+G613+G612)/1000),5)</f>
        <v>4.8428300000000002</v>
      </c>
      <c r="H609" s="91">
        <f t="shared" si="354"/>
        <v>4.8438999999999997</v>
      </c>
      <c r="I609" s="91">
        <f t="shared" si="354"/>
        <v>5.0175700000000001</v>
      </c>
      <c r="J609" s="91">
        <f t="shared" si="354"/>
        <v>5.1342600000000003</v>
      </c>
      <c r="K609" s="91">
        <f t="shared" si="354"/>
        <v>5.4212199999999999</v>
      </c>
      <c r="L609" s="91">
        <f t="shared" si="354"/>
        <v>5.6559100000000004</v>
      </c>
      <c r="M609" s="91">
        <f t="shared" si="354"/>
        <v>6.0281399999999996</v>
      </c>
      <c r="N609" s="91">
        <f t="shared" si="354"/>
        <v>6.0843100000000003</v>
      </c>
      <c r="O609" s="91">
        <f t="shared" si="354"/>
        <v>6.11829</v>
      </c>
      <c r="P609" s="91">
        <f t="shared" si="354"/>
        <v>6.0857799999999997</v>
      </c>
      <c r="Q609" s="91">
        <f t="shared" si="354"/>
        <v>6.0613799999999998</v>
      </c>
      <c r="R609" s="91">
        <f t="shared" si="354"/>
        <v>6.1765400000000001</v>
      </c>
      <c r="S609" s="91">
        <f t="shared" si="354"/>
        <v>6.1271199999999997</v>
      </c>
      <c r="T609" s="91">
        <f t="shared" si="354"/>
        <v>6.0917199999999996</v>
      </c>
      <c r="U609" s="91">
        <f t="shared" si="354"/>
        <v>6.0571599999999997</v>
      </c>
      <c r="V609" s="91">
        <f t="shared" si="354"/>
        <v>6.0204000000000004</v>
      </c>
      <c r="W609" s="91">
        <f t="shared" si="354"/>
        <v>5.99064</v>
      </c>
      <c r="X609" s="91">
        <f t="shared" si="354"/>
        <v>5.9334100000000003</v>
      </c>
      <c r="Y609" s="91">
        <f t="shared" si="354"/>
        <v>5.8274800000000004</v>
      </c>
      <c r="Z609" s="91">
        <f t="shared" si="354"/>
        <v>5.6912399999999996</v>
      </c>
      <c r="AA609" s="91">
        <f t="shared" si="354"/>
        <v>5.3740699999999997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330.69</v>
      </c>
      <c r="E613" s="44">
        <f t="shared" ref="E613:AA613" si="356">$D$11</f>
        <v>330.69</v>
      </c>
      <c r="F613" s="44">
        <f t="shared" si="356"/>
        <v>330.69</v>
      </c>
      <c r="G613" s="44">
        <f t="shared" si="356"/>
        <v>330.69</v>
      </c>
      <c r="H613" s="44">
        <f t="shared" si="356"/>
        <v>330.69</v>
      </c>
      <c r="I613" s="44">
        <f t="shared" si="356"/>
        <v>330.69</v>
      </c>
      <c r="J613" s="44">
        <f t="shared" si="356"/>
        <v>330.69</v>
      </c>
      <c r="K613" s="44">
        <f t="shared" si="356"/>
        <v>330.69</v>
      </c>
      <c r="L613" s="44">
        <f t="shared" si="356"/>
        <v>330.69</v>
      </c>
      <c r="M613" s="44">
        <f t="shared" si="356"/>
        <v>330.69</v>
      </c>
      <c r="N613" s="44">
        <f t="shared" si="356"/>
        <v>330.69</v>
      </c>
      <c r="O613" s="44">
        <f t="shared" si="356"/>
        <v>330.69</v>
      </c>
      <c r="P613" s="44">
        <f t="shared" si="356"/>
        <v>330.69</v>
      </c>
      <c r="Q613" s="44">
        <f t="shared" si="356"/>
        <v>330.69</v>
      </c>
      <c r="R613" s="44">
        <f t="shared" si="356"/>
        <v>330.69</v>
      </c>
      <c r="S613" s="44">
        <f t="shared" si="356"/>
        <v>330.69</v>
      </c>
      <c r="T613" s="44">
        <f t="shared" si="356"/>
        <v>330.69</v>
      </c>
      <c r="U613" s="44">
        <f t="shared" si="356"/>
        <v>330.69</v>
      </c>
      <c r="V613" s="44">
        <f t="shared" si="356"/>
        <v>330.69</v>
      </c>
      <c r="W613" s="44">
        <f t="shared" si="356"/>
        <v>330.69</v>
      </c>
      <c r="X613" s="44">
        <f t="shared" si="356"/>
        <v>330.69</v>
      </c>
      <c r="Y613" s="44">
        <f t="shared" si="356"/>
        <v>330.69</v>
      </c>
      <c r="Z613" s="44">
        <f t="shared" si="356"/>
        <v>330.69</v>
      </c>
      <c r="AA613" s="44">
        <f t="shared" si="356"/>
        <v>330.69</v>
      </c>
    </row>
    <row r="614" spans="1:27" collapsed="1" x14ac:dyDescent="0.2">
      <c r="A614" s="98" t="s">
        <v>836</v>
      </c>
      <c r="B614" s="28" t="str">
        <f>"27"&amp;"."&amp;$B$662&amp;"."&amp;$B$663</f>
        <v>27.07.2023</v>
      </c>
      <c r="C614" s="90" t="s">
        <v>76</v>
      </c>
      <c r="D614" s="91">
        <f>ROUND(((D615+D616+D618+D617)/1000),5)</f>
        <v>5.2012</v>
      </c>
      <c r="E614" s="91">
        <f>ROUND(((E615+E616+E618+E617)/1000),5)</f>
        <v>5.0204500000000003</v>
      </c>
      <c r="F614" s="91">
        <f>ROUND(((F615+F616+F618+F617)/1000),5)</f>
        <v>4.8650500000000001</v>
      </c>
      <c r="G614" s="91">
        <f t="shared" ref="G614:AA614" si="357">ROUND(((G615+G616+G618+G617)/1000),5)</f>
        <v>4.74594</v>
      </c>
      <c r="H614" s="91">
        <f t="shared" si="357"/>
        <v>4.7171099999999999</v>
      </c>
      <c r="I614" s="91">
        <f t="shared" si="357"/>
        <v>4.9557200000000003</v>
      </c>
      <c r="J614" s="91">
        <f t="shared" si="357"/>
        <v>5.2245499999999998</v>
      </c>
      <c r="K614" s="91">
        <f t="shared" si="357"/>
        <v>5.3655900000000001</v>
      </c>
      <c r="L614" s="91">
        <f t="shared" si="357"/>
        <v>5.7797900000000002</v>
      </c>
      <c r="M614" s="91">
        <f t="shared" si="357"/>
        <v>6.0402699999999996</v>
      </c>
      <c r="N614" s="91">
        <f t="shared" si="357"/>
        <v>6.0480200000000002</v>
      </c>
      <c r="O614" s="91">
        <f t="shared" si="357"/>
        <v>6.05518</v>
      </c>
      <c r="P614" s="91">
        <f t="shared" si="357"/>
        <v>6.0422700000000003</v>
      </c>
      <c r="Q614" s="91">
        <f t="shared" si="357"/>
        <v>6.0555199999999996</v>
      </c>
      <c r="R614" s="91">
        <f t="shared" si="357"/>
        <v>6.0674700000000001</v>
      </c>
      <c r="S614" s="91">
        <f t="shared" si="357"/>
        <v>6.0545299999999997</v>
      </c>
      <c r="T614" s="91">
        <f t="shared" si="357"/>
        <v>6.07681</v>
      </c>
      <c r="U614" s="91">
        <f t="shared" si="357"/>
        <v>6.0574500000000002</v>
      </c>
      <c r="V614" s="91">
        <f t="shared" si="357"/>
        <v>6.0281399999999996</v>
      </c>
      <c r="W614" s="91">
        <f t="shared" si="357"/>
        <v>5.9756299999999998</v>
      </c>
      <c r="X614" s="91">
        <f t="shared" si="357"/>
        <v>5.8854499999999996</v>
      </c>
      <c r="Y614" s="91">
        <f t="shared" si="357"/>
        <v>5.8306399999999998</v>
      </c>
      <c r="Z614" s="91">
        <f t="shared" si="357"/>
        <v>5.6578400000000002</v>
      </c>
      <c r="AA614" s="91">
        <f t="shared" si="357"/>
        <v>5.3530800000000003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330.69</v>
      </c>
      <c r="E618" s="44">
        <f t="shared" ref="E618:AA618" si="359">$D$11</f>
        <v>330.69</v>
      </c>
      <c r="F618" s="44">
        <f t="shared" si="359"/>
        <v>330.69</v>
      </c>
      <c r="G618" s="44">
        <f t="shared" si="359"/>
        <v>330.69</v>
      </c>
      <c r="H618" s="44">
        <f t="shared" si="359"/>
        <v>330.69</v>
      </c>
      <c r="I618" s="44">
        <f t="shared" si="359"/>
        <v>330.69</v>
      </c>
      <c r="J618" s="44">
        <f t="shared" si="359"/>
        <v>330.69</v>
      </c>
      <c r="K618" s="44">
        <f t="shared" si="359"/>
        <v>330.69</v>
      </c>
      <c r="L618" s="44">
        <f t="shared" si="359"/>
        <v>330.69</v>
      </c>
      <c r="M618" s="44">
        <f t="shared" si="359"/>
        <v>330.69</v>
      </c>
      <c r="N618" s="44">
        <f t="shared" si="359"/>
        <v>330.69</v>
      </c>
      <c r="O618" s="44">
        <f t="shared" si="359"/>
        <v>330.69</v>
      </c>
      <c r="P618" s="44">
        <f t="shared" si="359"/>
        <v>330.69</v>
      </c>
      <c r="Q618" s="44">
        <f t="shared" si="359"/>
        <v>330.69</v>
      </c>
      <c r="R618" s="44">
        <f t="shared" si="359"/>
        <v>330.69</v>
      </c>
      <c r="S618" s="44">
        <f t="shared" si="359"/>
        <v>330.69</v>
      </c>
      <c r="T618" s="44">
        <f t="shared" si="359"/>
        <v>330.69</v>
      </c>
      <c r="U618" s="44">
        <f t="shared" si="359"/>
        <v>330.69</v>
      </c>
      <c r="V618" s="44">
        <f t="shared" si="359"/>
        <v>330.69</v>
      </c>
      <c r="W618" s="44">
        <f t="shared" si="359"/>
        <v>330.69</v>
      </c>
      <c r="X618" s="44">
        <f t="shared" si="359"/>
        <v>330.69</v>
      </c>
      <c r="Y618" s="44">
        <f t="shared" si="359"/>
        <v>330.69</v>
      </c>
      <c r="Z618" s="44">
        <f t="shared" si="359"/>
        <v>330.69</v>
      </c>
      <c r="AA618" s="44">
        <f t="shared" si="359"/>
        <v>330.69</v>
      </c>
    </row>
    <row r="619" spans="1:27" collapsed="1" x14ac:dyDescent="0.2">
      <c r="A619" s="98" t="s">
        <v>841</v>
      </c>
      <c r="B619" s="28" t="str">
        <f>"28"&amp;"."&amp;$B$662&amp;"."&amp;$B$663</f>
        <v>28.07.2023</v>
      </c>
      <c r="C619" s="90" t="s">
        <v>76</v>
      </c>
      <c r="D619" s="91">
        <f>ROUND(((D620+D621+D623+D622)/1000),5)</f>
        <v>5.1414799999999996</v>
      </c>
      <c r="E619" s="91">
        <f>ROUND(((E620+E621+E623+E622)/1000),5)</f>
        <v>4.9629599999999998</v>
      </c>
      <c r="F619" s="91">
        <f>ROUND(((F620+F621+F623+F622)/1000),5)</f>
        <v>4.81386</v>
      </c>
      <c r="G619" s="91">
        <f t="shared" ref="G619:AA619" si="360">ROUND(((G620+G621+G623+G622)/1000),5)</f>
        <v>4.7451800000000004</v>
      </c>
      <c r="H619" s="91">
        <f t="shared" si="360"/>
        <v>4.7284600000000001</v>
      </c>
      <c r="I619" s="91">
        <f t="shared" si="360"/>
        <v>4.9469099999999999</v>
      </c>
      <c r="J619" s="91">
        <f t="shared" si="360"/>
        <v>5.1667500000000004</v>
      </c>
      <c r="K619" s="91">
        <f t="shared" si="360"/>
        <v>5.3870800000000001</v>
      </c>
      <c r="L619" s="91">
        <f t="shared" si="360"/>
        <v>5.6364599999999996</v>
      </c>
      <c r="M619" s="91">
        <f t="shared" si="360"/>
        <v>6.0545999999999998</v>
      </c>
      <c r="N619" s="91">
        <f t="shared" si="360"/>
        <v>6.0647200000000003</v>
      </c>
      <c r="O619" s="91">
        <f t="shared" si="360"/>
        <v>6.0751499999999998</v>
      </c>
      <c r="P619" s="91">
        <f t="shared" si="360"/>
        <v>6.0789999999999997</v>
      </c>
      <c r="Q619" s="91">
        <f t="shared" si="360"/>
        <v>6.0696000000000003</v>
      </c>
      <c r="R619" s="91">
        <f t="shared" si="360"/>
        <v>6.1482299999999999</v>
      </c>
      <c r="S619" s="91">
        <f t="shared" si="360"/>
        <v>6.0678200000000002</v>
      </c>
      <c r="T619" s="91">
        <f t="shared" si="360"/>
        <v>6.0838200000000002</v>
      </c>
      <c r="U619" s="91">
        <f t="shared" si="360"/>
        <v>6.0627300000000002</v>
      </c>
      <c r="V619" s="91">
        <f t="shared" si="360"/>
        <v>6.0378100000000003</v>
      </c>
      <c r="W619" s="91">
        <f t="shared" si="360"/>
        <v>5.9949199999999996</v>
      </c>
      <c r="X619" s="91">
        <f t="shared" si="360"/>
        <v>5.9561500000000001</v>
      </c>
      <c r="Y619" s="91">
        <f t="shared" si="360"/>
        <v>5.9412500000000001</v>
      </c>
      <c r="Z619" s="91">
        <f t="shared" si="360"/>
        <v>5.6715499999999999</v>
      </c>
      <c r="AA619" s="91">
        <f t="shared" si="360"/>
        <v>5.4912700000000001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330.69</v>
      </c>
      <c r="E623" s="44">
        <f t="shared" ref="E623:AA623" si="362">$D$11</f>
        <v>330.69</v>
      </c>
      <c r="F623" s="44">
        <f t="shared" si="362"/>
        <v>330.69</v>
      </c>
      <c r="G623" s="44">
        <f t="shared" si="362"/>
        <v>330.69</v>
      </c>
      <c r="H623" s="44">
        <f t="shared" si="362"/>
        <v>330.69</v>
      </c>
      <c r="I623" s="44">
        <f t="shared" si="362"/>
        <v>330.69</v>
      </c>
      <c r="J623" s="44">
        <f t="shared" si="362"/>
        <v>330.69</v>
      </c>
      <c r="K623" s="44">
        <f t="shared" si="362"/>
        <v>330.69</v>
      </c>
      <c r="L623" s="44">
        <f t="shared" si="362"/>
        <v>330.69</v>
      </c>
      <c r="M623" s="44">
        <f t="shared" si="362"/>
        <v>330.69</v>
      </c>
      <c r="N623" s="44">
        <f t="shared" si="362"/>
        <v>330.69</v>
      </c>
      <c r="O623" s="44">
        <f t="shared" si="362"/>
        <v>330.69</v>
      </c>
      <c r="P623" s="44">
        <f t="shared" si="362"/>
        <v>330.69</v>
      </c>
      <c r="Q623" s="44">
        <f t="shared" si="362"/>
        <v>330.69</v>
      </c>
      <c r="R623" s="44">
        <f t="shared" si="362"/>
        <v>330.69</v>
      </c>
      <c r="S623" s="44">
        <f t="shared" si="362"/>
        <v>330.69</v>
      </c>
      <c r="T623" s="44">
        <f t="shared" si="362"/>
        <v>330.69</v>
      </c>
      <c r="U623" s="44">
        <f t="shared" si="362"/>
        <v>330.69</v>
      </c>
      <c r="V623" s="44">
        <f t="shared" si="362"/>
        <v>330.69</v>
      </c>
      <c r="W623" s="44">
        <f t="shared" si="362"/>
        <v>330.69</v>
      </c>
      <c r="X623" s="44">
        <f t="shared" si="362"/>
        <v>330.69</v>
      </c>
      <c r="Y623" s="44">
        <f t="shared" si="362"/>
        <v>330.69</v>
      </c>
      <c r="Z623" s="44">
        <f t="shared" si="362"/>
        <v>330.69</v>
      </c>
      <c r="AA623" s="44">
        <f t="shared" si="362"/>
        <v>330.69</v>
      </c>
    </row>
    <row r="624" spans="1:27" collapsed="1" x14ac:dyDescent="0.2">
      <c r="A624" s="98" t="s">
        <v>846</v>
      </c>
      <c r="B624" s="28" t="str">
        <f>"29"&amp;"."&amp;$B$662&amp;"."&amp;$B$663</f>
        <v>29.07.2023</v>
      </c>
      <c r="C624" s="90" t="s">
        <v>76</v>
      </c>
      <c r="D624" s="91">
        <f>ROUND(((D625+D626+D628+D627)/1000),5)</f>
        <v>5.2471699999999997</v>
      </c>
      <c r="E624" s="91">
        <f>ROUND(((E625+E626+E628+E627)/1000),5)</f>
        <v>5.0924100000000001</v>
      </c>
      <c r="F624" s="91">
        <f>ROUND(((F625+F626+F628+F627)/1000),5)</f>
        <v>4.9918399999999998</v>
      </c>
      <c r="G624" s="91">
        <f t="shared" ref="G624:AA624" si="363">ROUND(((G625+G626+G628+G627)/1000),5)</f>
        <v>4.89229</v>
      </c>
      <c r="H624" s="91">
        <f t="shared" si="363"/>
        <v>4.8571499999999999</v>
      </c>
      <c r="I624" s="91">
        <f t="shared" si="363"/>
        <v>4.9519000000000002</v>
      </c>
      <c r="J624" s="91">
        <f t="shared" si="363"/>
        <v>4.9505800000000004</v>
      </c>
      <c r="K624" s="91">
        <f t="shared" si="363"/>
        <v>5.3337199999999996</v>
      </c>
      <c r="L624" s="91">
        <f t="shared" si="363"/>
        <v>5.45174</v>
      </c>
      <c r="M624" s="91">
        <f t="shared" si="363"/>
        <v>5.7822199999999997</v>
      </c>
      <c r="N624" s="91">
        <f t="shared" si="363"/>
        <v>5.9699400000000002</v>
      </c>
      <c r="O624" s="91">
        <f t="shared" si="363"/>
        <v>5.9950700000000001</v>
      </c>
      <c r="P624" s="91">
        <f t="shared" si="363"/>
        <v>5.9875999999999996</v>
      </c>
      <c r="Q624" s="91">
        <f t="shared" si="363"/>
        <v>5.9901200000000001</v>
      </c>
      <c r="R624" s="91">
        <f t="shared" si="363"/>
        <v>5.9804599999999999</v>
      </c>
      <c r="S624" s="91">
        <f t="shared" si="363"/>
        <v>5.9309399999999997</v>
      </c>
      <c r="T624" s="91">
        <f t="shared" si="363"/>
        <v>5.9095500000000003</v>
      </c>
      <c r="U624" s="91">
        <f t="shared" si="363"/>
        <v>5.8887499999999999</v>
      </c>
      <c r="V624" s="91">
        <f t="shared" si="363"/>
        <v>5.8855700000000004</v>
      </c>
      <c r="W624" s="91">
        <f t="shared" si="363"/>
        <v>5.7760899999999999</v>
      </c>
      <c r="X624" s="91">
        <f t="shared" si="363"/>
        <v>5.7668600000000003</v>
      </c>
      <c r="Y624" s="91">
        <f t="shared" si="363"/>
        <v>5.7528800000000002</v>
      </c>
      <c r="Z624" s="91">
        <f t="shared" si="363"/>
        <v>5.6560300000000003</v>
      </c>
      <c r="AA624" s="91">
        <f t="shared" si="363"/>
        <v>5.4695299999999998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330.69</v>
      </c>
      <c r="E628" s="44">
        <f t="shared" ref="E628:AA628" si="365">$D$11</f>
        <v>330.69</v>
      </c>
      <c r="F628" s="44">
        <f t="shared" si="365"/>
        <v>330.69</v>
      </c>
      <c r="G628" s="44">
        <f t="shared" si="365"/>
        <v>330.69</v>
      </c>
      <c r="H628" s="44">
        <f t="shared" si="365"/>
        <v>330.69</v>
      </c>
      <c r="I628" s="44">
        <f t="shared" si="365"/>
        <v>330.69</v>
      </c>
      <c r="J628" s="44">
        <f t="shared" si="365"/>
        <v>330.69</v>
      </c>
      <c r="K628" s="44">
        <f t="shared" si="365"/>
        <v>330.69</v>
      </c>
      <c r="L628" s="44">
        <f t="shared" si="365"/>
        <v>330.69</v>
      </c>
      <c r="M628" s="44">
        <f t="shared" si="365"/>
        <v>330.69</v>
      </c>
      <c r="N628" s="44">
        <f t="shared" si="365"/>
        <v>330.69</v>
      </c>
      <c r="O628" s="44">
        <f t="shared" si="365"/>
        <v>330.69</v>
      </c>
      <c r="P628" s="44">
        <f t="shared" si="365"/>
        <v>330.69</v>
      </c>
      <c r="Q628" s="44">
        <f t="shared" si="365"/>
        <v>330.69</v>
      </c>
      <c r="R628" s="44">
        <f t="shared" si="365"/>
        <v>330.69</v>
      </c>
      <c r="S628" s="44">
        <f t="shared" si="365"/>
        <v>330.69</v>
      </c>
      <c r="T628" s="44">
        <f t="shared" si="365"/>
        <v>330.69</v>
      </c>
      <c r="U628" s="44">
        <f t="shared" si="365"/>
        <v>330.69</v>
      </c>
      <c r="V628" s="44">
        <f t="shared" si="365"/>
        <v>330.69</v>
      </c>
      <c r="W628" s="44">
        <f t="shared" si="365"/>
        <v>330.69</v>
      </c>
      <c r="X628" s="44">
        <f t="shared" si="365"/>
        <v>330.69</v>
      </c>
      <c r="Y628" s="44">
        <f t="shared" si="365"/>
        <v>330.69</v>
      </c>
      <c r="Z628" s="44">
        <f t="shared" si="365"/>
        <v>330.69</v>
      </c>
      <c r="AA628" s="44">
        <f t="shared" si="365"/>
        <v>330.69</v>
      </c>
    </row>
    <row r="629" spans="1:27" collapsed="1" x14ac:dyDescent="0.2">
      <c r="A629" s="98" t="s">
        <v>851</v>
      </c>
      <c r="B629" s="28" t="str">
        <f>"30"&amp;"."&amp;$B$662&amp;"."&amp;$B$663</f>
        <v>30.07.2023</v>
      </c>
      <c r="C629" s="90" t="s">
        <v>76</v>
      </c>
      <c r="D629" s="91">
        <f>ROUND(((D630+D631+D633+D632)/1000),5)</f>
        <v>5.3092199999999998</v>
      </c>
      <c r="E629" s="91">
        <f>ROUND(((E630+E631+E633+E632)/1000),5)</f>
        <v>5.1211900000000004</v>
      </c>
      <c r="F629" s="91">
        <f>ROUND(((F630+F631+F633+F632)/1000),5)</f>
        <v>5.0068700000000002</v>
      </c>
      <c r="G629" s="91">
        <f t="shared" ref="G629:AA629" si="366">ROUND(((G630+G631+G633+G632)/1000),5)</f>
        <v>4.9484399999999997</v>
      </c>
      <c r="H629" s="91">
        <f t="shared" si="366"/>
        <v>4.8979100000000004</v>
      </c>
      <c r="I629" s="91">
        <f t="shared" si="366"/>
        <v>4.92075</v>
      </c>
      <c r="J629" s="91">
        <f t="shared" si="366"/>
        <v>4.9463200000000001</v>
      </c>
      <c r="K629" s="91">
        <f t="shared" si="366"/>
        <v>5.2578199999999997</v>
      </c>
      <c r="L629" s="91">
        <f t="shared" si="366"/>
        <v>5.4421400000000002</v>
      </c>
      <c r="M629" s="91">
        <f t="shared" si="366"/>
        <v>5.8021799999999999</v>
      </c>
      <c r="N629" s="91">
        <f t="shared" si="366"/>
        <v>5.9235699999999998</v>
      </c>
      <c r="O629" s="91">
        <f t="shared" si="366"/>
        <v>5.9680200000000001</v>
      </c>
      <c r="P629" s="91">
        <f t="shared" si="366"/>
        <v>5.9575899999999997</v>
      </c>
      <c r="Q629" s="91">
        <f t="shared" si="366"/>
        <v>5.9629500000000002</v>
      </c>
      <c r="R629" s="91">
        <f t="shared" si="366"/>
        <v>5.9629000000000003</v>
      </c>
      <c r="S629" s="91">
        <f t="shared" si="366"/>
        <v>5.9642400000000002</v>
      </c>
      <c r="T629" s="91">
        <f t="shared" si="366"/>
        <v>5.9646600000000003</v>
      </c>
      <c r="U629" s="91">
        <f t="shared" si="366"/>
        <v>5.9222099999999998</v>
      </c>
      <c r="V629" s="91">
        <f t="shared" si="366"/>
        <v>5.9309599999999998</v>
      </c>
      <c r="W629" s="91">
        <f t="shared" si="366"/>
        <v>5.9065399999999997</v>
      </c>
      <c r="X629" s="91">
        <f t="shared" si="366"/>
        <v>5.8913500000000001</v>
      </c>
      <c r="Y629" s="91">
        <f t="shared" si="366"/>
        <v>5.8646000000000003</v>
      </c>
      <c r="Z629" s="91">
        <f t="shared" si="366"/>
        <v>5.7590399999999997</v>
      </c>
      <c r="AA629" s="91">
        <f t="shared" si="366"/>
        <v>5.5086000000000004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330.69</v>
      </c>
      <c r="E633" s="44">
        <f t="shared" ref="E633:AA633" si="368">$D$11</f>
        <v>330.69</v>
      </c>
      <c r="F633" s="44">
        <f t="shared" si="368"/>
        <v>330.69</v>
      </c>
      <c r="G633" s="44">
        <f t="shared" si="368"/>
        <v>330.69</v>
      </c>
      <c r="H633" s="44">
        <f t="shared" si="368"/>
        <v>330.69</v>
      </c>
      <c r="I633" s="44">
        <f t="shared" si="368"/>
        <v>330.69</v>
      </c>
      <c r="J633" s="44">
        <f t="shared" si="368"/>
        <v>330.69</v>
      </c>
      <c r="K633" s="44">
        <f t="shared" si="368"/>
        <v>330.69</v>
      </c>
      <c r="L633" s="44">
        <f t="shared" si="368"/>
        <v>330.69</v>
      </c>
      <c r="M633" s="44">
        <f t="shared" si="368"/>
        <v>330.69</v>
      </c>
      <c r="N633" s="44">
        <f t="shared" si="368"/>
        <v>330.69</v>
      </c>
      <c r="O633" s="44">
        <f t="shared" si="368"/>
        <v>330.69</v>
      </c>
      <c r="P633" s="44">
        <f t="shared" si="368"/>
        <v>330.69</v>
      </c>
      <c r="Q633" s="44">
        <f t="shared" si="368"/>
        <v>330.69</v>
      </c>
      <c r="R633" s="44">
        <f t="shared" si="368"/>
        <v>330.69</v>
      </c>
      <c r="S633" s="44">
        <f t="shared" si="368"/>
        <v>330.69</v>
      </c>
      <c r="T633" s="44">
        <f t="shared" si="368"/>
        <v>330.69</v>
      </c>
      <c r="U633" s="44">
        <f t="shared" si="368"/>
        <v>330.69</v>
      </c>
      <c r="V633" s="44">
        <f t="shared" si="368"/>
        <v>330.69</v>
      </c>
      <c r="W633" s="44">
        <f t="shared" si="368"/>
        <v>330.69</v>
      </c>
      <c r="X633" s="44">
        <f t="shared" si="368"/>
        <v>330.69</v>
      </c>
      <c r="Y633" s="44">
        <f t="shared" si="368"/>
        <v>330.69</v>
      </c>
      <c r="Z633" s="44">
        <f t="shared" si="368"/>
        <v>330.69</v>
      </c>
      <c r="AA633" s="44">
        <f t="shared" si="368"/>
        <v>330.69</v>
      </c>
    </row>
    <row r="634" spans="1:27" collapsed="1" x14ac:dyDescent="0.2">
      <c r="A634" s="98" t="s">
        <v>856</v>
      </c>
      <c r="B634" s="28" t="str">
        <f>"31"&amp;"."&amp;$B$662&amp;"."&amp;$B$663</f>
        <v>31.07.2023</v>
      </c>
      <c r="C634" s="90" t="s">
        <v>76</v>
      </c>
      <c r="D634" s="91">
        <f>ROUND(((D635+D636+D638+D637)/1000),5)</f>
        <v>5.2604899999999999</v>
      </c>
      <c r="E634" s="91">
        <f>ROUND(((E635+E636+E638+E637)/1000),5)</f>
        <v>5.0872299999999999</v>
      </c>
      <c r="F634" s="91">
        <f>ROUND(((F635+F636+F638+F637)/1000),5)</f>
        <v>4.9941700000000004</v>
      </c>
      <c r="G634" s="91">
        <f t="shared" ref="G634:AA634" si="369">ROUND(((G635+G636+G638+G637)/1000),5)</f>
        <v>4.9649999999999999</v>
      </c>
      <c r="H634" s="91">
        <f t="shared" si="369"/>
        <v>4.9603000000000002</v>
      </c>
      <c r="I634" s="91">
        <f t="shared" si="369"/>
        <v>5.0098700000000003</v>
      </c>
      <c r="J634" s="91">
        <f t="shared" si="369"/>
        <v>5.24411</v>
      </c>
      <c r="K634" s="91">
        <f t="shared" si="369"/>
        <v>5.4752299999999998</v>
      </c>
      <c r="L634" s="91">
        <f t="shared" si="369"/>
        <v>5.7358500000000001</v>
      </c>
      <c r="M634" s="91">
        <f t="shared" si="369"/>
        <v>5.8344399999999998</v>
      </c>
      <c r="N634" s="91">
        <f t="shared" si="369"/>
        <v>5.9329099999999997</v>
      </c>
      <c r="O634" s="91">
        <f t="shared" si="369"/>
        <v>5.9889400000000004</v>
      </c>
      <c r="P634" s="91">
        <f t="shared" si="369"/>
        <v>5.96732</v>
      </c>
      <c r="Q634" s="91">
        <f t="shared" si="369"/>
        <v>5.8888800000000003</v>
      </c>
      <c r="R634" s="91">
        <f t="shared" si="369"/>
        <v>6.0452599999999999</v>
      </c>
      <c r="S634" s="91">
        <f t="shared" si="369"/>
        <v>6.0349399999999997</v>
      </c>
      <c r="T634" s="91">
        <f t="shared" si="369"/>
        <v>6.0270999999999999</v>
      </c>
      <c r="U634" s="91">
        <f t="shared" si="369"/>
        <v>5.9755099999999999</v>
      </c>
      <c r="V634" s="91">
        <f t="shared" si="369"/>
        <v>5.9202700000000004</v>
      </c>
      <c r="W634" s="91">
        <f t="shared" si="369"/>
        <v>5.86313</v>
      </c>
      <c r="X634" s="91">
        <f t="shared" si="369"/>
        <v>5.8254099999999998</v>
      </c>
      <c r="Y634" s="91">
        <f t="shared" si="369"/>
        <v>5.8019600000000002</v>
      </c>
      <c r="Z634" s="91">
        <f t="shared" si="369"/>
        <v>5.4986199999999998</v>
      </c>
      <c r="AA634" s="91">
        <f t="shared" si="369"/>
        <v>5.3196099999999999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330.69</v>
      </c>
      <c r="E638" s="44">
        <f t="shared" ref="E638:AA638" si="371">$D$11</f>
        <v>330.69</v>
      </c>
      <c r="F638" s="44">
        <f t="shared" si="371"/>
        <v>330.69</v>
      </c>
      <c r="G638" s="44">
        <f t="shared" si="371"/>
        <v>330.69</v>
      </c>
      <c r="H638" s="44">
        <f t="shared" si="371"/>
        <v>330.69</v>
      </c>
      <c r="I638" s="44">
        <f t="shared" si="371"/>
        <v>330.69</v>
      </c>
      <c r="J638" s="44">
        <f t="shared" si="371"/>
        <v>330.69</v>
      </c>
      <c r="K638" s="44">
        <f t="shared" si="371"/>
        <v>330.69</v>
      </c>
      <c r="L638" s="44">
        <f t="shared" si="371"/>
        <v>330.69</v>
      </c>
      <c r="M638" s="44">
        <f t="shared" si="371"/>
        <v>330.69</v>
      </c>
      <c r="N638" s="44">
        <f t="shared" si="371"/>
        <v>330.69</v>
      </c>
      <c r="O638" s="44">
        <f t="shared" si="371"/>
        <v>330.69</v>
      </c>
      <c r="P638" s="44">
        <f t="shared" si="371"/>
        <v>330.69</v>
      </c>
      <c r="Q638" s="44">
        <f t="shared" si="371"/>
        <v>330.69</v>
      </c>
      <c r="R638" s="44">
        <f t="shared" si="371"/>
        <v>330.69</v>
      </c>
      <c r="S638" s="44">
        <f t="shared" si="371"/>
        <v>330.69</v>
      </c>
      <c r="T638" s="44">
        <f t="shared" si="371"/>
        <v>330.69</v>
      </c>
      <c r="U638" s="44">
        <f t="shared" si="371"/>
        <v>330.69</v>
      </c>
      <c r="V638" s="44">
        <f t="shared" si="371"/>
        <v>330.69</v>
      </c>
      <c r="W638" s="44">
        <f t="shared" si="371"/>
        <v>330.69</v>
      </c>
      <c r="X638" s="44">
        <f t="shared" si="371"/>
        <v>330.69</v>
      </c>
      <c r="Y638" s="44">
        <f t="shared" si="371"/>
        <v>330.69</v>
      </c>
      <c r="Z638" s="44">
        <f t="shared" si="371"/>
        <v>330.69</v>
      </c>
      <c r="AA638" s="44">
        <f t="shared" si="371"/>
        <v>330.69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853463.45</v>
      </c>
      <c r="E643" s="105">
        <f t="shared" ref="E643:G643" si="372">E644</f>
        <v>853463.45</v>
      </c>
      <c r="F643" s="105">
        <f t="shared" si="372"/>
        <v>853463.45</v>
      </c>
      <c r="G643" s="105">
        <f t="shared" si="372"/>
        <v>853463.45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853463.45</v>
      </c>
      <c r="E644" s="44">
        <f>$D644</f>
        <v>853463.45</v>
      </c>
      <c r="F644" s="44">
        <f>$D644</f>
        <v>853463.45</v>
      </c>
      <c r="G644" s="44">
        <f>$D644</f>
        <v>853463.45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5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2" fitToHeight="0" orientation="landscape" r:id="rId1"/>
  <colBreaks count="1" manualBreakCount="1">
    <brk id="12" max="6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CF60E-81FD-4158-A938-073A50146284}">
  <sheetPr>
    <tabColor rgb="FF00B0F0"/>
    <pageSetUpPr fitToPage="1"/>
  </sheetPr>
  <dimension ref="A1:AA663"/>
  <sheetViews>
    <sheetView view="pageBreakPreview" zoomScale="75" zoomScaleNormal="100" zoomScaleSheetLayoutView="75" workbookViewId="0">
      <pane ySplit="4" topLeftCell="A5" activePane="bottomLeft" state="frozen"/>
      <selection activeCell="N30" sqref="N30"/>
      <selection pane="bottomLeft" activeCell="C7" sqref="C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x14ac:dyDescent="0.2">
      <c r="A1" s="186" t="s">
        <v>207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</row>
    <row r="2" spans="1:27" x14ac:dyDescent="0.2">
      <c r="A2" s="187"/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</row>
    <row r="3" spans="1:27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  <c r="AA3" s="188"/>
    </row>
    <row r="4" spans="1:27" ht="15" x14ac:dyDescent="0.25">
      <c r="A4" s="189" t="s">
        <v>869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1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01.07.2023</v>
      </c>
      <c r="C7" s="90" t="s">
        <v>76</v>
      </c>
      <c r="D7" s="91">
        <f>ROUND(((D8+D9+D11+D10)/1000),5)</f>
        <v>2.76755</v>
      </c>
      <c r="E7" s="91">
        <f>ROUND(((E8+E9+E11+E10)/1000),5)</f>
        <v>2.5804900000000002</v>
      </c>
      <c r="F7" s="91">
        <f>ROUND(((F8+F9+F11+F10)/1000),5)</f>
        <v>2.4596300000000002</v>
      </c>
      <c r="G7" s="91">
        <f t="shared" ref="G7:AA7" si="0">ROUND(((G8+G9+G11+G10)/1000),5)</f>
        <v>2.34938</v>
      </c>
      <c r="H7" s="91">
        <f t="shared" si="0"/>
        <v>2.2984200000000001</v>
      </c>
      <c r="I7" s="91">
        <f t="shared" si="0"/>
        <v>2.34335</v>
      </c>
      <c r="J7" s="91">
        <f t="shared" si="0"/>
        <v>2.4028499999999999</v>
      </c>
      <c r="K7" s="91">
        <f t="shared" si="0"/>
        <v>2.72261</v>
      </c>
      <c r="L7" s="91">
        <f t="shared" si="0"/>
        <v>2.8723900000000002</v>
      </c>
      <c r="M7" s="91">
        <f t="shared" si="0"/>
        <v>3.1137100000000002</v>
      </c>
      <c r="N7" s="91">
        <f t="shared" si="0"/>
        <v>3.1802000000000001</v>
      </c>
      <c r="O7" s="91">
        <f t="shared" si="0"/>
        <v>3.3746800000000001</v>
      </c>
      <c r="P7" s="91">
        <f t="shared" si="0"/>
        <v>3.3744700000000001</v>
      </c>
      <c r="Q7" s="91">
        <f t="shared" si="0"/>
        <v>3.3753899999999999</v>
      </c>
      <c r="R7" s="91">
        <f t="shared" si="0"/>
        <v>3.3752599999999999</v>
      </c>
      <c r="S7" s="91">
        <f t="shared" si="0"/>
        <v>3.37385</v>
      </c>
      <c r="T7" s="91">
        <f t="shared" si="0"/>
        <v>3.1551</v>
      </c>
      <c r="U7" s="91">
        <f t="shared" si="0"/>
        <v>3.0288499999999998</v>
      </c>
      <c r="V7" s="91">
        <f t="shared" si="0"/>
        <v>2.9622999999999999</v>
      </c>
      <c r="W7" s="91">
        <f t="shared" si="0"/>
        <v>2.9144600000000001</v>
      </c>
      <c r="X7" s="91">
        <f t="shared" si="0"/>
        <v>2.91499</v>
      </c>
      <c r="Y7" s="91">
        <f t="shared" si="0"/>
        <v>2.9931299999999998</v>
      </c>
      <c r="Z7" s="91">
        <f t="shared" si="0"/>
        <v>2.9116499999999998</v>
      </c>
      <c r="AA7" s="91">
        <f t="shared" si="0"/>
        <v>2.7840600000000002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216.36</v>
      </c>
      <c r="E11" s="44">
        <f>$D$11</f>
        <v>216.36</v>
      </c>
      <c r="F11" s="44">
        <f t="shared" ref="F11:AA11" si="2">$D$11</f>
        <v>216.36</v>
      </c>
      <c r="G11" s="44">
        <f t="shared" si="2"/>
        <v>216.36</v>
      </c>
      <c r="H11" s="44">
        <f t="shared" si="2"/>
        <v>216.36</v>
      </c>
      <c r="I11" s="44">
        <f t="shared" si="2"/>
        <v>216.36</v>
      </c>
      <c r="J11" s="44">
        <f t="shared" si="2"/>
        <v>216.36</v>
      </c>
      <c r="K11" s="44">
        <f t="shared" si="2"/>
        <v>216.36</v>
      </c>
      <c r="L11" s="44">
        <f t="shared" si="2"/>
        <v>216.36</v>
      </c>
      <c r="M11" s="44">
        <f t="shared" si="2"/>
        <v>216.36</v>
      </c>
      <c r="N11" s="44">
        <f t="shared" si="2"/>
        <v>216.36</v>
      </c>
      <c r="O11" s="44">
        <f t="shared" si="2"/>
        <v>216.36</v>
      </c>
      <c r="P11" s="44">
        <f t="shared" si="2"/>
        <v>216.36</v>
      </c>
      <c r="Q11" s="44">
        <f t="shared" si="2"/>
        <v>216.36</v>
      </c>
      <c r="R11" s="44">
        <f t="shared" si="2"/>
        <v>216.36</v>
      </c>
      <c r="S11" s="44">
        <f t="shared" si="2"/>
        <v>216.36</v>
      </c>
      <c r="T11" s="44">
        <f t="shared" si="2"/>
        <v>216.36</v>
      </c>
      <c r="U11" s="44">
        <f t="shared" si="2"/>
        <v>216.36</v>
      </c>
      <c r="V11" s="44">
        <f t="shared" si="2"/>
        <v>216.36</v>
      </c>
      <c r="W11" s="44">
        <f t="shared" si="2"/>
        <v>216.36</v>
      </c>
      <c r="X11" s="44">
        <f t="shared" si="2"/>
        <v>216.36</v>
      </c>
      <c r="Y11" s="44">
        <f t="shared" si="2"/>
        <v>216.36</v>
      </c>
      <c r="Z11" s="44">
        <f t="shared" si="2"/>
        <v>216.36</v>
      </c>
      <c r="AA11" s="44">
        <f t="shared" si="2"/>
        <v>216.36</v>
      </c>
    </row>
    <row r="12" spans="1:27" collapsed="1" x14ac:dyDescent="0.2">
      <c r="A12" s="98" t="s">
        <v>242</v>
      </c>
      <c r="B12" s="28" t="str">
        <f>"02"&amp;"."&amp;$B$662&amp;"."&amp;$B$663</f>
        <v>02.07.2023</v>
      </c>
      <c r="C12" s="90" t="s">
        <v>76</v>
      </c>
      <c r="D12" s="91">
        <f>ROUND(((D13+D14+D16+D15)/1000),5)</f>
        <v>2.6161500000000002</v>
      </c>
      <c r="E12" s="91">
        <f>ROUND(((E13+E14+E16+E15)/1000),5)</f>
        <v>2.4045999999999998</v>
      </c>
      <c r="F12" s="91">
        <f>ROUND(((F13+F14+F16+F15)/1000),5)</f>
        <v>2.27854</v>
      </c>
      <c r="G12" s="91">
        <f t="shared" ref="G12:AA12" si="3">ROUND(((G13+G14+G16+G15)/1000),5)</f>
        <v>2.2151299999999998</v>
      </c>
      <c r="H12" s="91">
        <f t="shared" si="3"/>
        <v>2.1467499999999999</v>
      </c>
      <c r="I12" s="91">
        <f t="shared" si="3"/>
        <v>2.1601699999999999</v>
      </c>
      <c r="J12" s="91">
        <f t="shared" si="3"/>
        <v>2.11991</v>
      </c>
      <c r="K12" s="91">
        <f t="shared" si="3"/>
        <v>2.3831699999999998</v>
      </c>
      <c r="L12" s="91">
        <f t="shared" si="3"/>
        <v>2.7573699999999999</v>
      </c>
      <c r="M12" s="91">
        <f t="shared" si="3"/>
        <v>2.9721099999999998</v>
      </c>
      <c r="N12" s="91">
        <f t="shared" si="3"/>
        <v>3.1127799999999999</v>
      </c>
      <c r="O12" s="91">
        <f t="shared" si="3"/>
        <v>3.1301399999999999</v>
      </c>
      <c r="P12" s="91">
        <f t="shared" si="3"/>
        <v>3.1366800000000001</v>
      </c>
      <c r="Q12" s="91">
        <f t="shared" si="3"/>
        <v>3.1403799999999999</v>
      </c>
      <c r="R12" s="91">
        <f t="shared" si="3"/>
        <v>3.1419800000000002</v>
      </c>
      <c r="S12" s="91">
        <f t="shared" si="3"/>
        <v>3.1373099999999998</v>
      </c>
      <c r="T12" s="91">
        <f t="shared" si="3"/>
        <v>3.1242200000000002</v>
      </c>
      <c r="U12" s="91">
        <f t="shared" si="3"/>
        <v>3.1042200000000002</v>
      </c>
      <c r="V12" s="91">
        <f t="shared" si="3"/>
        <v>3.09816</v>
      </c>
      <c r="W12" s="91">
        <f t="shared" si="3"/>
        <v>3.0935299999999999</v>
      </c>
      <c r="X12" s="91">
        <f t="shared" si="3"/>
        <v>3.0897700000000001</v>
      </c>
      <c r="Y12" s="91">
        <f t="shared" si="3"/>
        <v>3.0891500000000001</v>
      </c>
      <c r="Z12" s="91">
        <f t="shared" si="3"/>
        <v>2.93486</v>
      </c>
      <c r="AA12" s="91">
        <f t="shared" si="3"/>
        <v>2.76959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216.36</v>
      </c>
      <c r="E16" s="44">
        <f t="shared" ref="E16:AA16" si="5">$D$11</f>
        <v>216.36</v>
      </c>
      <c r="F16" s="44">
        <f t="shared" si="5"/>
        <v>216.36</v>
      </c>
      <c r="G16" s="44">
        <f t="shared" si="5"/>
        <v>216.36</v>
      </c>
      <c r="H16" s="44">
        <f t="shared" si="5"/>
        <v>216.36</v>
      </c>
      <c r="I16" s="44">
        <f t="shared" si="5"/>
        <v>216.36</v>
      </c>
      <c r="J16" s="44">
        <f t="shared" si="5"/>
        <v>216.36</v>
      </c>
      <c r="K16" s="44">
        <f t="shared" si="5"/>
        <v>216.36</v>
      </c>
      <c r="L16" s="44">
        <f t="shared" si="5"/>
        <v>216.36</v>
      </c>
      <c r="M16" s="44">
        <f t="shared" si="5"/>
        <v>216.36</v>
      </c>
      <c r="N16" s="44">
        <f t="shared" si="5"/>
        <v>216.36</v>
      </c>
      <c r="O16" s="44">
        <f t="shared" si="5"/>
        <v>216.36</v>
      </c>
      <c r="P16" s="44">
        <f t="shared" si="5"/>
        <v>216.36</v>
      </c>
      <c r="Q16" s="44">
        <f t="shared" si="5"/>
        <v>216.36</v>
      </c>
      <c r="R16" s="44">
        <f t="shared" si="5"/>
        <v>216.36</v>
      </c>
      <c r="S16" s="44">
        <f t="shared" si="5"/>
        <v>216.36</v>
      </c>
      <c r="T16" s="44">
        <f t="shared" si="5"/>
        <v>216.36</v>
      </c>
      <c r="U16" s="44">
        <f t="shared" si="5"/>
        <v>216.36</v>
      </c>
      <c r="V16" s="44">
        <f t="shared" si="5"/>
        <v>216.36</v>
      </c>
      <c r="W16" s="44">
        <f t="shared" si="5"/>
        <v>216.36</v>
      </c>
      <c r="X16" s="44">
        <f t="shared" si="5"/>
        <v>216.36</v>
      </c>
      <c r="Y16" s="44">
        <f t="shared" si="5"/>
        <v>216.36</v>
      </c>
      <c r="Z16" s="44">
        <f t="shared" si="5"/>
        <v>216.36</v>
      </c>
      <c r="AA16" s="44">
        <f t="shared" si="5"/>
        <v>216.36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03.07.2023</v>
      </c>
      <c r="C17" s="90" t="s">
        <v>76</v>
      </c>
      <c r="D17" s="91">
        <f>ROUND(((D18+D19+D21+D20)/1000),5)</f>
        <v>2.6634199999999999</v>
      </c>
      <c r="E17" s="91">
        <f>ROUND(((E18+E19+E21+E20)/1000),5)</f>
        <v>2.4312299999999998</v>
      </c>
      <c r="F17" s="91">
        <f>ROUND(((F18+F19+F21+F20)/1000),5)</f>
        <v>2.2846000000000002</v>
      </c>
      <c r="G17" s="91">
        <f t="shared" ref="G17:AA17" si="6">ROUND(((G18+G19+G21+G20)/1000),5)</f>
        <v>2.20783</v>
      </c>
      <c r="H17" s="91">
        <f t="shared" si="6"/>
        <v>2.4055800000000001</v>
      </c>
      <c r="I17" s="91">
        <f t="shared" si="6"/>
        <v>2.5481199999999999</v>
      </c>
      <c r="J17" s="91">
        <f t="shared" si="6"/>
        <v>2.6232199999999999</v>
      </c>
      <c r="K17" s="91">
        <f t="shared" si="6"/>
        <v>2.7809699999999999</v>
      </c>
      <c r="L17" s="91">
        <f t="shared" si="6"/>
        <v>3.0364900000000001</v>
      </c>
      <c r="M17" s="91">
        <f t="shared" si="6"/>
        <v>3.3059099999999999</v>
      </c>
      <c r="N17" s="91">
        <f t="shared" si="6"/>
        <v>3.3535400000000002</v>
      </c>
      <c r="O17" s="91">
        <f t="shared" si="6"/>
        <v>3.3521999999999998</v>
      </c>
      <c r="P17" s="91">
        <f t="shared" si="6"/>
        <v>3.34335</v>
      </c>
      <c r="Q17" s="91">
        <f t="shared" si="6"/>
        <v>3.3540000000000001</v>
      </c>
      <c r="R17" s="91">
        <f t="shared" si="6"/>
        <v>3.3506499999999999</v>
      </c>
      <c r="S17" s="91">
        <f t="shared" si="6"/>
        <v>3.3474499999999998</v>
      </c>
      <c r="T17" s="91">
        <f t="shared" si="6"/>
        <v>3.3489900000000001</v>
      </c>
      <c r="U17" s="91">
        <f t="shared" si="6"/>
        <v>3.34423</v>
      </c>
      <c r="V17" s="91">
        <f t="shared" si="6"/>
        <v>3.3299500000000002</v>
      </c>
      <c r="W17" s="91">
        <f t="shared" si="6"/>
        <v>3.2434699999999999</v>
      </c>
      <c r="X17" s="91">
        <f t="shared" si="6"/>
        <v>3.1519599999999999</v>
      </c>
      <c r="Y17" s="91">
        <f t="shared" si="6"/>
        <v>3.0515500000000002</v>
      </c>
      <c r="Z17" s="91">
        <f t="shared" si="6"/>
        <v>2.8325900000000002</v>
      </c>
      <c r="AA17" s="91">
        <f t="shared" si="6"/>
        <v>2.77217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216.36</v>
      </c>
      <c r="E21" s="44">
        <f t="shared" ref="E21:AA21" si="8">$D$11</f>
        <v>216.36</v>
      </c>
      <c r="F21" s="44">
        <f t="shared" si="8"/>
        <v>216.36</v>
      </c>
      <c r="G21" s="44">
        <f t="shared" si="8"/>
        <v>216.36</v>
      </c>
      <c r="H21" s="44">
        <f t="shared" si="8"/>
        <v>216.36</v>
      </c>
      <c r="I21" s="44">
        <f t="shared" si="8"/>
        <v>216.36</v>
      </c>
      <c r="J21" s="44">
        <f t="shared" si="8"/>
        <v>216.36</v>
      </c>
      <c r="K21" s="44">
        <f t="shared" si="8"/>
        <v>216.36</v>
      </c>
      <c r="L21" s="44">
        <f t="shared" si="8"/>
        <v>216.36</v>
      </c>
      <c r="M21" s="44">
        <f t="shared" si="8"/>
        <v>216.36</v>
      </c>
      <c r="N21" s="44">
        <f t="shared" si="8"/>
        <v>216.36</v>
      </c>
      <c r="O21" s="44">
        <f t="shared" si="8"/>
        <v>216.36</v>
      </c>
      <c r="P21" s="44">
        <f t="shared" si="8"/>
        <v>216.36</v>
      </c>
      <c r="Q21" s="44">
        <f t="shared" si="8"/>
        <v>216.36</v>
      </c>
      <c r="R21" s="44">
        <f t="shared" si="8"/>
        <v>216.36</v>
      </c>
      <c r="S21" s="44">
        <f t="shared" si="8"/>
        <v>216.36</v>
      </c>
      <c r="T21" s="44">
        <f t="shared" si="8"/>
        <v>216.36</v>
      </c>
      <c r="U21" s="44">
        <f t="shared" si="8"/>
        <v>216.36</v>
      </c>
      <c r="V21" s="44">
        <f t="shared" si="8"/>
        <v>216.36</v>
      </c>
      <c r="W21" s="44">
        <f t="shared" si="8"/>
        <v>216.36</v>
      </c>
      <c r="X21" s="44">
        <f t="shared" si="8"/>
        <v>216.36</v>
      </c>
      <c r="Y21" s="44">
        <f t="shared" si="8"/>
        <v>216.36</v>
      </c>
      <c r="Z21" s="44">
        <f t="shared" si="8"/>
        <v>216.36</v>
      </c>
      <c r="AA21" s="44">
        <f t="shared" si="8"/>
        <v>216.36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04.07.2023</v>
      </c>
      <c r="C22" s="90" t="s">
        <v>76</v>
      </c>
      <c r="D22" s="91">
        <f>ROUND(((D23+D24+D26+D25)/1000),5)</f>
        <v>2.5958000000000001</v>
      </c>
      <c r="E22" s="91">
        <f>ROUND(((E23+E24+E26+E25)/1000),5)</f>
        <v>2.4545499999999998</v>
      </c>
      <c r="F22" s="91">
        <f>ROUND(((F23+F24+F26+F25)/1000),5)</f>
        <v>2.3296999999999999</v>
      </c>
      <c r="G22" s="91">
        <f t="shared" ref="G22:AA22" si="9">ROUND(((G23+G24+G26+G25)/1000),5)</f>
        <v>2.1312700000000002</v>
      </c>
      <c r="H22" s="91">
        <f t="shared" si="9"/>
        <v>2.0603199999999999</v>
      </c>
      <c r="I22" s="91">
        <f t="shared" si="9"/>
        <v>2.1561699999999999</v>
      </c>
      <c r="J22" s="91">
        <f t="shared" si="9"/>
        <v>2.5796000000000001</v>
      </c>
      <c r="K22" s="91">
        <f t="shared" si="9"/>
        <v>2.7782399999999998</v>
      </c>
      <c r="L22" s="91">
        <f t="shared" si="9"/>
        <v>2.9963500000000001</v>
      </c>
      <c r="M22" s="91">
        <f t="shared" si="9"/>
        <v>3.2925499999999999</v>
      </c>
      <c r="N22" s="91">
        <f t="shared" si="9"/>
        <v>3.3508</v>
      </c>
      <c r="O22" s="91">
        <f t="shared" si="9"/>
        <v>3.3576299999999999</v>
      </c>
      <c r="P22" s="91">
        <f t="shared" si="9"/>
        <v>3.33412</v>
      </c>
      <c r="Q22" s="91">
        <f t="shared" si="9"/>
        <v>3.3467899999999999</v>
      </c>
      <c r="R22" s="91">
        <f t="shared" si="9"/>
        <v>3.3938700000000002</v>
      </c>
      <c r="S22" s="91">
        <f t="shared" si="9"/>
        <v>3.38226</v>
      </c>
      <c r="T22" s="91">
        <f t="shared" si="9"/>
        <v>3.3528699999999998</v>
      </c>
      <c r="U22" s="91">
        <f t="shared" si="9"/>
        <v>3.3426999999999998</v>
      </c>
      <c r="V22" s="91">
        <f t="shared" si="9"/>
        <v>3.2961399999999998</v>
      </c>
      <c r="W22" s="91">
        <f t="shared" si="9"/>
        <v>3.19381</v>
      </c>
      <c r="X22" s="91">
        <f t="shared" si="9"/>
        <v>3.1529799999999999</v>
      </c>
      <c r="Y22" s="91">
        <f t="shared" si="9"/>
        <v>3.14845</v>
      </c>
      <c r="Z22" s="91">
        <f t="shared" si="9"/>
        <v>2.9004799999999999</v>
      </c>
      <c r="AA22" s="91">
        <f t="shared" si="9"/>
        <v>2.7424599999999999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216.36</v>
      </c>
      <c r="E26" s="44">
        <f t="shared" ref="E26:AA26" si="11">$D$11</f>
        <v>216.36</v>
      </c>
      <c r="F26" s="44">
        <f t="shared" si="11"/>
        <v>216.36</v>
      </c>
      <c r="G26" s="44">
        <f t="shared" si="11"/>
        <v>216.36</v>
      </c>
      <c r="H26" s="44">
        <f t="shared" si="11"/>
        <v>216.36</v>
      </c>
      <c r="I26" s="44">
        <f t="shared" si="11"/>
        <v>216.36</v>
      </c>
      <c r="J26" s="44">
        <f t="shared" si="11"/>
        <v>216.36</v>
      </c>
      <c r="K26" s="44">
        <f t="shared" si="11"/>
        <v>216.36</v>
      </c>
      <c r="L26" s="44">
        <f t="shared" si="11"/>
        <v>216.36</v>
      </c>
      <c r="M26" s="44">
        <f t="shared" si="11"/>
        <v>216.36</v>
      </c>
      <c r="N26" s="44">
        <f t="shared" si="11"/>
        <v>216.36</v>
      </c>
      <c r="O26" s="44">
        <f t="shared" si="11"/>
        <v>216.36</v>
      </c>
      <c r="P26" s="44">
        <f t="shared" si="11"/>
        <v>216.36</v>
      </c>
      <c r="Q26" s="44">
        <f t="shared" si="11"/>
        <v>216.36</v>
      </c>
      <c r="R26" s="44">
        <f t="shared" si="11"/>
        <v>216.36</v>
      </c>
      <c r="S26" s="44">
        <f t="shared" si="11"/>
        <v>216.36</v>
      </c>
      <c r="T26" s="44">
        <f t="shared" si="11"/>
        <v>216.36</v>
      </c>
      <c r="U26" s="44">
        <f t="shared" si="11"/>
        <v>216.36</v>
      </c>
      <c r="V26" s="44">
        <f t="shared" si="11"/>
        <v>216.36</v>
      </c>
      <c r="W26" s="44">
        <f t="shared" si="11"/>
        <v>216.36</v>
      </c>
      <c r="X26" s="44">
        <f t="shared" si="11"/>
        <v>216.36</v>
      </c>
      <c r="Y26" s="44">
        <f t="shared" si="11"/>
        <v>216.36</v>
      </c>
      <c r="Z26" s="44">
        <f t="shared" si="11"/>
        <v>216.36</v>
      </c>
      <c r="AA26" s="44">
        <f t="shared" si="11"/>
        <v>216.36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05.07.2023</v>
      </c>
      <c r="C27" s="90" t="s">
        <v>76</v>
      </c>
      <c r="D27" s="91">
        <f>ROUND(((D28+D29+D31+D30)/1000),5)</f>
        <v>2.3954399999999998</v>
      </c>
      <c r="E27" s="91">
        <f>ROUND(((E28+E29+E31+E30)/1000),5)</f>
        <v>2.2075100000000001</v>
      </c>
      <c r="F27" s="91">
        <f>ROUND(((F28+F29+F31+F30)/1000),5)</f>
        <v>2.1276999999999999</v>
      </c>
      <c r="G27" s="91">
        <f t="shared" ref="G27:AA27" si="12">ROUND(((G28+G29+G31+G30)/1000),5)</f>
        <v>2.0843500000000001</v>
      </c>
      <c r="H27" s="91">
        <f t="shared" si="12"/>
        <v>2.02738</v>
      </c>
      <c r="I27" s="91">
        <f t="shared" si="12"/>
        <v>2.1039500000000002</v>
      </c>
      <c r="J27" s="91">
        <f t="shared" si="12"/>
        <v>2.38232</v>
      </c>
      <c r="K27" s="91">
        <f t="shared" si="12"/>
        <v>2.75692</v>
      </c>
      <c r="L27" s="91">
        <f t="shared" si="12"/>
        <v>2.9861200000000001</v>
      </c>
      <c r="M27" s="91">
        <f t="shared" si="12"/>
        <v>3.2748699999999999</v>
      </c>
      <c r="N27" s="91">
        <f t="shared" si="12"/>
        <v>3.3481999999999998</v>
      </c>
      <c r="O27" s="91">
        <f t="shared" si="12"/>
        <v>3.3734700000000002</v>
      </c>
      <c r="P27" s="91">
        <f t="shared" si="12"/>
        <v>3.3624100000000001</v>
      </c>
      <c r="Q27" s="91">
        <f t="shared" si="12"/>
        <v>3.36389</v>
      </c>
      <c r="R27" s="91">
        <f t="shared" si="12"/>
        <v>3.40869</v>
      </c>
      <c r="S27" s="91">
        <f t="shared" si="12"/>
        <v>3.4009299999999998</v>
      </c>
      <c r="T27" s="91">
        <f t="shared" si="12"/>
        <v>3.3761800000000002</v>
      </c>
      <c r="U27" s="91">
        <f t="shared" si="12"/>
        <v>3.3631899999999999</v>
      </c>
      <c r="V27" s="91">
        <f t="shared" si="12"/>
        <v>3.3039499999999999</v>
      </c>
      <c r="W27" s="91">
        <f t="shared" si="12"/>
        <v>3.2272599999999998</v>
      </c>
      <c r="X27" s="91">
        <f t="shared" si="12"/>
        <v>3.1444399999999999</v>
      </c>
      <c r="Y27" s="91">
        <f t="shared" si="12"/>
        <v>3.11815</v>
      </c>
      <c r="Z27" s="91">
        <f t="shared" si="12"/>
        <v>2.8963800000000002</v>
      </c>
      <c r="AA27" s="91">
        <f t="shared" si="12"/>
        <v>2.6810299999999998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216.36</v>
      </c>
      <c r="E31" s="44">
        <f t="shared" ref="E31:AA31" si="14">$D$11</f>
        <v>216.36</v>
      </c>
      <c r="F31" s="44">
        <f t="shared" si="14"/>
        <v>216.36</v>
      </c>
      <c r="G31" s="44">
        <f t="shared" si="14"/>
        <v>216.36</v>
      </c>
      <c r="H31" s="44">
        <f t="shared" si="14"/>
        <v>216.36</v>
      </c>
      <c r="I31" s="44">
        <f t="shared" si="14"/>
        <v>216.36</v>
      </c>
      <c r="J31" s="44">
        <f t="shared" si="14"/>
        <v>216.36</v>
      </c>
      <c r="K31" s="44">
        <f t="shared" si="14"/>
        <v>216.36</v>
      </c>
      <c r="L31" s="44">
        <f t="shared" si="14"/>
        <v>216.36</v>
      </c>
      <c r="M31" s="44">
        <f t="shared" si="14"/>
        <v>216.36</v>
      </c>
      <c r="N31" s="44">
        <f t="shared" si="14"/>
        <v>216.36</v>
      </c>
      <c r="O31" s="44">
        <f t="shared" si="14"/>
        <v>216.36</v>
      </c>
      <c r="P31" s="44">
        <f t="shared" si="14"/>
        <v>216.36</v>
      </c>
      <c r="Q31" s="44">
        <f t="shared" si="14"/>
        <v>216.36</v>
      </c>
      <c r="R31" s="44">
        <f t="shared" si="14"/>
        <v>216.36</v>
      </c>
      <c r="S31" s="44">
        <f t="shared" si="14"/>
        <v>216.36</v>
      </c>
      <c r="T31" s="44">
        <f t="shared" si="14"/>
        <v>216.36</v>
      </c>
      <c r="U31" s="44">
        <f t="shared" si="14"/>
        <v>216.36</v>
      </c>
      <c r="V31" s="44">
        <f t="shared" si="14"/>
        <v>216.36</v>
      </c>
      <c r="W31" s="44">
        <f t="shared" si="14"/>
        <v>216.36</v>
      </c>
      <c r="X31" s="44">
        <f t="shared" si="14"/>
        <v>216.36</v>
      </c>
      <c r="Y31" s="44">
        <f t="shared" si="14"/>
        <v>216.36</v>
      </c>
      <c r="Z31" s="44">
        <f t="shared" si="14"/>
        <v>216.36</v>
      </c>
      <c r="AA31" s="44">
        <f t="shared" si="14"/>
        <v>216.36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06.07.2023</v>
      </c>
      <c r="C32" s="90" t="s">
        <v>76</v>
      </c>
      <c r="D32" s="91">
        <f>ROUND(((D33+D34+D36+D35)/1000),5)</f>
        <v>2.3978999999999999</v>
      </c>
      <c r="E32" s="91">
        <f>ROUND(((E33+E34+E36+E35)/1000),5)</f>
        <v>2.2114199999999999</v>
      </c>
      <c r="F32" s="91">
        <f>ROUND(((F33+F34+F36+F35)/1000),5)</f>
        <v>2.10561</v>
      </c>
      <c r="G32" s="91">
        <f t="shared" ref="G32:AA32" si="15">ROUND(((G33+G34+G36+G35)/1000),5)</f>
        <v>2.05002</v>
      </c>
      <c r="H32" s="91">
        <f t="shared" si="15"/>
        <v>1.9796199999999999</v>
      </c>
      <c r="I32" s="91">
        <f t="shared" si="15"/>
        <v>2.05003</v>
      </c>
      <c r="J32" s="91">
        <f t="shared" si="15"/>
        <v>2.2585600000000001</v>
      </c>
      <c r="K32" s="91">
        <f t="shared" si="15"/>
        <v>2.7553399999999999</v>
      </c>
      <c r="L32" s="91">
        <f t="shared" si="15"/>
        <v>2.9495</v>
      </c>
      <c r="M32" s="91">
        <f t="shared" si="15"/>
        <v>3.2658800000000001</v>
      </c>
      <c r="N32" s="91">
        <f t="shared" si="15"/>
        <v>3.2929499999999998</v>
      </c>
      <c r="O32" s="91">
        <f t="shared" si="15"/>
        <v>3.2932899999999998</v>
      </c>
      <c r="P32" s="91">
        <f t="shared" si="15"/>
        <v>3.2618299999999998</v>
      </c>
      <c r="Q32" s="91">
        <f t="shared" si="15"/>
        <v>3.29732</v>
      </c>
      <c r="R32" s="91">
        <f t="shared" si="15"/>
        <v>3.3026800000000001</v>
      </c>
      <c r="S32" s="91">
        <f t="shared" si="15"/>
        <v>3.3345600000000002</v>
      </c>
      <c r="T32" s="91">
        <f t="shared" si="15"/>
        <v>3.31915</v>
      </c>
      <c r="U32" s="91">
        <f t="shared" si="15"/>
        <v>3.3131200000000001</v>
      </c>
      <c r="V32" s="91">
        <f t="shared" si="15"/>
        <v>3.2745500000000001</v>
      </c>
      <c r="W32" s="91">
        <f t="shared" si="15"/>
        <v>3.1816399999999998</v>
      </c>
      <c r="X32" s="91">
        <f t="shared" si="15"/>
        <v>3.1379899999999998</v>
      </c>
      <c r="Y32" s="91">
        <f t="shared" si="15"/>
        <v>3.1105499999999999</v>
      </c>
      <c r="Z32" s="91">
        <f t="shared" si="15"/>
        <v>2.9852500000000002</v>
      </c>
      <c r="AA32" s="91">
        <f t="shared" si="15"/>
        <v>2.7080099999999998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216.36</v>
      </c>
      <c r="E36" s="44">
        <f t="shared" ref="E36:AA36" si="17">$D$11</f>
        <v>216.36</v>
      </c>
      <c r="F36" s="44">
        <f t="shared" si="17"/>
        <v>216.36</v>
      </c>
      <c r="G36" s="44">
        <f t="shared" si="17"/>
        <v>216.36</v>
      </c>
      <c r="H36" s="44">
        <f t="shared" si="17"/>
        <v>216.36</v>
      </c>
      <c r="I36" s="44">
        <f t="shared" si="17"/>
        <v>216.36</v>
      </c>
      <c r="J36" s="44">
        <f t="shared" si="17"/>
        <v>216.36</v>
      </c>
      <c r="K36" s="44">
        <f t="shared" si="17"/>
        <v>216.36</v>
      </c>
      <c r="L36" s="44">
        <f t="shared" si="17"/>
        <v>216.36</v>
      </c>
      <c r="M36" s="44">
        <f t="shared" si="17"/>
        <v>216.36</v>
      </c>
      <c r="N36" s="44">
        <f t="shared" si="17"/>
        <v>216.36</v>
      </c>
      <c r="O36" s="44">
        <f t="shared" si="17"/>
        <v>216.36</v>
      </c>
      <c r="P36" s="44">
        <f t="shared" si="17"/>
        <v>216.36</v>
      </c>
      <c r="Q36" s="44">
        <f t="shared" si="17"/>
        <v>216.36</v>
      </c>
      <c r="R36" s="44">
        <f t="shared" si="17"/>
        <v>216.36</v>
      </c>
      <c r="S36" s="44">
        <f t="shared" si="17"/>
        <v>216.36</v>
      </c>
      <c r="T36" s="44">
        <f t="shared" si="17"/>
        <v>216.36</v>
      </c>
      <c r="U36" s="44">
        <f t="shared" si="17"/>
        <v>216.36</v>
      </c>
      <c r="V36" s="44">
        <f t="shared" si="17"/>
        <v>216.36</v>
      </c>
      <c r="W36" s="44">
        <f t="shared" si="17"/>
        <v>216.36</v>
      </c>
      <c r="X36" s="44">
        <f t="shared" si="17"/>
        <v>216.36</v>
      </c>
      <c r="Y36" s="44">
        <f t="shared" si="17"/>
        <v>216.36</v>
      </c>
      <c r="Z36" s="44">
        <f t="shared" si="17"/>
        <v>216.36</v>
      </c>
      <c r="AA36" s="44">
        <f t="shared" si="17"/>
        <v>216.36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07.07.2023</v>
      </c>
      <c r="C37" s="90" t="s">
        <v>76</v>
      </c>
      <c r="D37" s="91">
        <f>ROUND(((D38+D39+D41+D40)/1000),5)</f>
        <v>2.3915600000000001</v>
      </c>
      <c r="E37" s="91">
        <f>ROUND(((E38+E39+E41+E40)/1000),5)</f>
        <v>2.2301700000000002</v>
      </c>
      <c r="F37" s="91">
        <f>ROUND(((F38+F39+F41+F40)/1000),5)</f>
        <v>2.1505399999999999</v>
      </c>
      <c r="G37" s="91">
        <f t="shared" ref="G37:AA37" si="18">ROUND(((G38+G39+G41+G40)/1000),5)</f>
        <v>2.1140699999999999</v>
      </c>
      <c r="H37" s="91">
        <f t="shared" si="18"/>
        <v>2.1067499999999999</v>
      </c>
      <c r="I37" s="91">
        <f t="shared" si="18"/>
        <v>2.1989700000000001</v>
      </c>
      <c r="J37" s="91">
        <f t="shared" si="18"/>
        <v>2.43404</v>
      </c>
      <c r="K37" s="91">
        <f t="shared" si="18"/>
        <v>2.8329399999999998</v>
      </c>
      <c r="L37" s="91">
        <f t="shared" si="18"/>
        <v>3.0919099999999999</v>
      </c>
      <c r="M37" s="91">
        <f t="shared" si="18"/>
        <v>3.3799899999999998</v>
      </c>
      <c r="N37" s="91">
        <f t="shared" si="18"/>
        <v>3.4110800000000001</v>
      </c>
      <c r="O37" s="91">
        <f t="shared" si="18"/>
        <v>3.4070900000000002</v>
      </c>
      <c r="P37" s="91">
        <f t="shared" si="18"/>
        <v>3.3750200000000001</v>
      </c>
      <c r="Q37" s="91">
        <f t="shared" si="18"/>
        <v>3.4028</v>
      </c>
      <c r="R37" s="91">
        <f t="shared" si="18"/>
        <v>3.40991</v>
      </c>
      <c r="S37" s="91">
        <f t="shared" si="18"/>
        <v>3.4073199999999999</v>
      </c>
      <c r="T37" s="91">
        <f t="shared" si="18"/>
        <v>3.4075299999999999</v>
      </c>
      <c r="U37" s="91">
        <f t="shared" si="18"/>
        <v>3.41961</v>
      </c>
      <c r="V37" s="91">
        <f t="shared" si="18"/>
        <v>3.3931900000000002</v>
      </c>
      <c r="W37" s="91">
        <f t="shared" si="18"/>
        <v>3.3704399999999999</v>
      </c>
      <c r="X37" s="91">
        <f t="shared" si="18"/>
        <v>3.3263099999999999</v>
      </c>
      <c r="Y37" s="91">
        <f t="shared" si="18"/>
        <v>3.3686400000000001</v>
      </c>
      <c r="Z37" s="91">
        <f t="shared" si="18"/>
        <v>3.1796000000000002</v>
      </c>
      <c r="AA37" s="91">
        <f t="shared" si="18"/>
        <v>2.9188200000000002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216.36</v>
      </c>
      <c r="E41" s="44">
        <f t="shared" ref="E41:AA41" si="20">$D$11</f>
        <v>216.36</v>
      </c>
      <c r="F41" s="44">
        <f t="shared" si="20"/>
        <v>216.36</v>
      </c>
      <c r="G41" s="44">
        <f t="shared" si="20"/>
        <v>216.36</v>
      </c>
      <c r="H41" s="44">
        <f t="shared" si="20"/>
        <v>216.36</v>
      </c>
      <c r="I41" s="44">
        <f t="shared" si="20"/>
        <v>216.36</v>
      </c>
      <c r="J41" s="44">
        <f t="shared" si="20"/>
        <v>216.36</v>
      </c>
      <c r="K41" s="44">
        <f t="shared" si="20"/>
        <v>216.36</v>
      </c>
      <c r="L41" s="44">
        <f t="shared" si="20"/>
        <v>216.36</v>
      </c>
      <c r="M41" s="44">
        <f t="shared" si="20"/>
        <v>216.36</v>
      </c>
      <c r="N41" s="44">
        <f t="shared" si="20"/>
        <v>216.36</v>
      </c>
      <c r="O41" s="44">
        <f t="shared" si="20"/>
        <v>216.36</v>
      </c>
      <c r="P41" s="44">
        <f t="shared" si="20"/>
        <v>216.36</v>
      </c>
      <c r="Q41" s="44">
        <f t="shared" si="20"/>
        <v>216.36</v>
      </c>
      <c r="R41" s="44">
        <f t="shared" si="20"/>
        <v>216.36</v>
      </c>
      <c r="S41" s="44">
        <f t="shared" si="20"/>
        <v>216.36</v>
      </c>
      <c r="T41" s="44">
        <f t="shared" si="20"/>
        <v>216.36</v>
      </c>
      <c r="U41" s="44">
        <f t="shared" si="20"/>
        <v>216.36</v>
      </c>
      <c r="V41" s="44">
        <f t="shared" si="20"/>
        <v>216.36</v>
      </c>
      <c r="W41" s="44">
        <f t="shared" si="20"/>
        <v>216.36</v>
      </c>
      <c r="X41" s="44">
        <f t="shared" si="20"/>
        <v>216.36</v>
      </c>
      <c r="Y41" s="44">
        <f t="shared" si="20"/>
        <v>216.36</v>
      </c>
      <c r="Z41" s="44">
        <f t="shared" si="20"/>
        <v>216.36</v>
      </c>
      <c r="AA41" s="44">
        <f t="shared" si="20"/>
        <v>216.36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08.07.2023</v>
      </c>
      <c r="C42" s="90" t="s">
        <v>76</v>
      </c>
      <c r="D42" s="91">
        <f>ROUND(((D43+D44+D46+D45)/1000),5)</f>
        <v>2.7446899999999999</v>
      </c>
      <c r="E42" s="91">
        <f>ROUND(((E43+E44+E46+E45)/1000),5)</f>
        <v>2.5928300000000002</v>
      </c>
      <c r="F42" s="91">
        <f>ROUND(((F43+F44+F46+F45)/1000),5)</f>
        <v>2.4475199999999999</v>
      </c>
      <c r="G42" s="91">
        <f t="shared" ref="G42:AA42" si="21">ROUND(((G43+G44+G46+G45)/1000),5)</f>
        <v>2.3534600000000001</v>
      </c>
      <c r="H42" s="91">
        <f t="shared" si="21"/>
        <v>2.27996</v>
      </c>
      <c r="I42" s="91">
        <f t="shared" si="21"/>
        <v>2.3856199999999999</v>
      </c>
      <c r="J42" s="91">
        <f t="shared" si="21"/>
        <v>2.50196</v>
      </c>
      <c r="K42" s="91">
        <f t="shared" si="21"/>
        <v>2.6718999999999999</v>
      </c>
      <c r="L42" s="91">
        <f t="shared" si="21"/>
        <v>2.8573300000000001</v>
      </c>
      <c r="M42" s="91">
        <f t="shared" si="21"/>
        <v>3.2342499999999998</v>
      </c>
      <c r="N42" s="91">
        <f t="shared" si="21"/>
        <v>3.36686</v>
      </c>
      <c r="O42" s="91">
        <f t="shared" si="21"/>
        <v>3.3865599999999998</v>
      </c>
      <c r="P42" s="91">
        <f t="shared" si="21"/>
        <v>3.3859699999999999</v>
      </c>
      <c r="Q42" s="91">
        <f t="shared" si="21"/>
        <v>3.3996900000000001</v>
      </c>
      <c r="R42" s="91">
        <f t="shared" si="21"/>
        <v>3.3963999999999999</v>
      </c>
      <c r="S42" s="91">
        <f t="shared" si="21"/>
        <v>3.3853200000000001</v>
      </c>
      <c r="T42" s="91">
        <f t="shared" si="21"/>
        <v>3.3549699999999998</v>
      </c>
      <c r="U42" s="91">
        <f t="shared" si="21"/>
        <v>3.2714699999999999</v>
      </c>
      <c r="V42" s="91">
        <f t="shared" si="21"/>
        <v>3.22235</v>
      </c>
      <c r="W42" s="91">
        <f t="shared" si="21"/>
        <v>3.2322600000000001</v>
      </c>
      <c r="X42" s="91">
        <f t="shared" si="21"/>
        <v>3.20105</v>
      </c>
      <c r="Y42" s="91">
        <f t="shared" si="21"/>
        <v>3.1884399999999999</v>
      </c>
      <c r="Z42" s="91">
        <f t="shared" si="21"/>
        <v>3.18364</v>
      </c>
      <c r="AA42" s="91">
        <f t="shared" si="21"/>
        <v>2.9382600000000001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216.36</v>
      </c>
      <c r="E46" s="44">
        <f t="shared" ref="E46:AA46" si="23">$D$11</f>
        <v>216.36</v>
      </c>
      <c r="F46" s="44">
        <f t="shared" si="23"/>
        <v>216.36</v>
      </c>
      <c r="G46" s="44">
        <f t="shared" si="23"/>
        <v>216.36</v>
      </c>
      <c r="H46" s="44">
        <f t="shared" si="23"/>
        <v>216.36</v>
      </c>
      <c r="I46" s="44">
        <f t="shared" si="23"/>
        <v>216.36</v>
      </c>
      <c r="J46" s="44">
        <f t="shared" si="23"/>
        <v>216.36</v>
      </c>
      <c r="K46" s="44">
        <f t="shared" si="23"/>
        <v>216.36</v>
      </c>
      <c r="L46" s="44">
        <f t="shared" si="23"/>
        <v>216.36</v>
      </c>
      <c r="M46" s="44">
        <f t="shared" si="23"/>
        <v>216.36</v>
      </c>
      <c r="N46" s="44">
        <f t="shared" si="23"/>
        <v>216.36</v>
      </c>
      <c r="O46" s="44">
        <f t="shared" si="23"/>
        <v>216.36</v>
      </c>
      <c r="P46" s="44">
        <f t="shared" si="23"/>
        <v>216.36</v>
      </c>
      <c r="Q46" s="44">
        <f t="shared" si="23"/>
        <v>216.36</v>
      </c>
      <c r="R46" s="44">
        <f t="shared" si="23"/>
        <v>216.36</v>
      </c>
      <c r="S46" s="44">
        <f t="shared" si="23"/>
        <v>216.36</v>
      </c>
      <c r="T46" s="44">
        <f t="shared" si="23"/>
        <v>216.36</v>
      </c>
      <c r="U46" s="44">
        <f t="shared" si="23"/>
        <v>216.36</v>
      </c>
      <c r="V46" s="44">
        <f t="shared" si="23"/>
        <v>216.36</v>
      </c>
      <c r="W46" s="44">
        <f t="shared" si="23"/>
        <v>216.36</v>
      </c>
      <c r="X46" s="44">
        <f t="shared" si="23"/>
        <v>216.36</v>
      </c>
      <c r="Y46" s="44">
        <f t="shared" si="23"/>
        <v>216.36</v>
      </c>
      <c r="Z46" s="44">
        <f t="shared" si="23"/>
        <v>216.36</v>
      </c>
      <c r="AA46" s="44">
        <f t="shared" si="23"/>
        <v>216.36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09.07.2023</v>
      </c>
      <c r="C47" s="90" t="s">
        <v>76</v>
      </c>
      <c r="D47" s="91">
        <f>ROUND(((D48+D49+D51+D50)/1000),5)</f>
        <v>2.8341400000000001</v>
      </c>
      <c r="E47" s="91">
        <f>ROUND(((E48+E49+E51+E50)/1000),5)</f>
        <v>2.67706</v>
      </c>
      <c r="F47" s="91">
        <f>ROUND(((F48+F49+F51+F50)/1000),5)</f>
        <v>2.5128200000000001</v>
      </c>
      <c r="G47" s="91">
        <f t="shared" ref="G47:AA47" si="24">ROUND(((G48+G49+G51+G50)/1000),5)</f>
        <v>2.4326599999999998</v>
      </c>
      <c r="H47" s="91">
        <f t="shared" si="24"/>
        <v>2.3923000000000001</v>
      </c>
      <c r="I47" s="91">
        <f t="shared" si="24"/>
        <v>2.3955799999999998</v>
      </c>
      <c r="J47" s="91">
        <f t="shared" si="24"/>
        <v>2.5535999999999999</v>
      </c>
      <c r="K47" s="91">
        <f t="shared" si="24"/>
        <v>2.7461899999999999</v>
      </c>
      <c r="L47" s="91">
        <f t="shared" si="24"/>
        <v>2.8843100000000002</v>
      </c>
      <c r="M47" s="91">
        <f t="shared" si="24"/>
        <v>3.1915200000000001</v>
      </c>
      <c r="N47" s="91">
        <f t="shared" si="24"/>
        <v>3.3530700000000002</v>
      </c>
      <c r="O47" s="91">
        <f t="shared" si="24"/>
        <v>3.3956300000000001</v>
      </c>
      <c r="P47" s="91">
        <f t="shared" si="24"/>
        <v>3.3878200000000001</v>
      </c>
      <c r="Q47" s="91">
        <f t="shared" si="24"/>
        <v>3.40829</v>
      </c>
      <c r="R47" s="91">
        <f t="shared" si="24"/>
        <v>3.4077000000000002</v>
      </c>
      <c r="S47" s="91">
        <f t="shared" si="24"/>
        <v>3.4072900000000002</v>
      </c>
      <c r="T47" s="91">
        <f t="shared" si="24"/>
        <v>3.3729100000000001</v>
      </c>
      <c r="U47" s="91">
        <f t="shared" si="24"/>
        <v>3.2986</v>
      </c>
      <c r="V47" s="91">
        <f t="shared" si="24"/>
        <v>3.2605400000000002</v>
      </c>
      <c r="W47" s="91">
        <f t="shared" si="24"/>
        <v>3.2302399999999998</v>
      </c>
      <c r="X47" s="91">
        <f t="shared" si="24"/>
        <v>3.1961200000000001</v>
      </c>
      <c r="Y47" s="91">
        <f t="shared" si="24"/>
        <v>3.2125499999999998</v>
      </c>
      <c r="Z47" s="91">
        <f t="shared" si="24"/>
        <v>3.1610999999999998</v>
      </c>
      <c r="AA47" s="91">
        <f t="shared" si="24"/>
        <v>2.9233199999999999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216.36</v>
      </c>
      <c r="E51" s="44">
        <f t="shared" ref="E51:AA51" si="26">$D$11</f>
        <v>216.36</v>
      </c>
      <c r="F51" s="44">
        <f t="shared" si="26"/>
        <v>216.36</v>
      </c>
      <c r="G51" s="44">
        <f t="shared" si="26"/>
        <v>216.36</v>
      </c>
      <c r="H51" s="44">
        <f t="shared" si="26"/>
        <v>216.36</v>
      </c>
      <c r="I51" s="44">
        <f t="shared" si="26"/>
        <v>216.36</v>
      </c>
      <c r="J51" s="44">
        <f t="shared" si="26"/>
        <v>216.36</v>
      </c>
      <c r="K51" s="44">
        <f t="shared" si="26"/>
        <v>216.36</v>
      </c>
      <c r="L51" s="44">
        <f t="shared" si="26"/>
        <v>216.36</v>
      </c>
      <c r="M51" s="44">
        <f t="shared" si="26"/>
        <v>216.36</v>
      </c>
      <c r="N51" s="44">
        <f t="shared" si="26"/>
        <v>216.36</v>
      </c>
      <c r="O51" s="44">
        <f t="shared" si="26"/>
        <v>216.36</v>
      </c>
      <c r="P51" s="44">
        <f t="shared" si="26"/>
        <v>216.36</v>
      </c>
      <c r="Q51" s="44">
        <f t="shared" si="26"/>
        <v>216.36</v>
      </c>
      <c r="R51" s="44">
        <f t="shared" si="26"/>
        <v>216.36</v>
      </c>
      <c r="S51" s="44">
        <f t="shared" si="26"/>
        <v>216.36</v>
      </c>
      <c r="T51" s="44">
        <f t="shared" si="26"/>
        <v>216.36</v>
      </c>
      <c r="U51" s="44">
        <f t="shared" si="26"/>
        <v>216.36</v>
      </c>
      <c r="V51" s="44">
        <f t="shared" si="26"/>
        <v>216.36</v>
      </c>
      <c r="W51" s="44">
        <f t="shared" si="26"/>
        <v>216.36</v>
      </c>
      <c r="X51" s="44">
        <f t="shared" si="26"/>
        <v>216.36</v>
      </c>
      <c r="Y51" s="44">
        <f t="shared" si="26"/>
        <v>216.36</v>
      </c>
      <c r="Z51" s="44">
        <f t="shared" si="26"/>
        <v>216.36</v>
      </c>
      <c r="AA51" s="44">
        <f t="shared" si="26"/>
        <v>216.36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10.07.2023</v>
      </c>
      <c r="C52" s="90" t="s">
        <v>76</v>
      </c>
      <c r="D52" s="91">
        <f>ROUND(((D53+D54+D56+D55)/1000),5)</f>
        <v>2.6781600000000001</v>
      </c>
      <c r="E52" s="91">
        <f>ROUND(((E53+E54+E56+E55)/1000),5)</f>
        <v>2.4738500000000001</v>
      </c>
      <c r="F52" s="91">
        <f>ROUND(((F53+F54+F56+F55)/1000),5)</f>
        <v>2.3162699999999998</v>
      </c>
      <c r="G52" s="91">
        <f t="shared" ref="G52:AA52" si="27">ROUND(((G53+G54+G56+G55)/1000),5)</f>
        <v>2.2216399999999998</v>
      </c>
      <c r="H52" s="91">
        <f t="shared" si="27"/>
        <v>2.1159500000000002</v>
      </c>
      <c r="I52" s="91">
        <f t="shared" si="27"/>
        <v>2.3393799999999998</v>
      </c>
      <c r="J52" s="91">
        <f t="shared" si="27"/>
        <v>2.6053700000000002</v>
      </c>
      <c r="K52" s="91">
        <f t="shared" si="27"/>
        <v>2.7835299999999998</v>
      </c>
      <c r="L52" s="91">
        <f t="shared" si="27"/>
        <v>2.9762400000000002</v>
      </c>
      <c r="M52" s="91">
        <f t="shared" si="27"/>
        <v>3.1467900000000002</v>
      </c>
      <c r="N52" s="91">
        <f t="shared" si="27"/>
        <v>3.34727</v>
      </c>
      <c r="O52" s="91">
        <f t="shared" si="27"/>
        <v>3.3647999999999998</v>
      </c>
      <c r="P52" s="91">
        <f t="shared" si="27"/>
        <v>3.3427199999999999</v>
      </c>
      <c r="Q52" s="91">
        <f t="shared" si="27"/>
        <v>3.3769100000000001</v>
      </c>
      <c r="R52" s="91">
        <f t="shared" si="27"/>
        <v>3.3769800000000001</v>
      </c>
      <c r="S52" s="91">
        <f t="shared" si="27"/>
        <v>3.2982900000000002</v>
      </c>
      <c r="T52" s="91">
        <f t="shared" si="27"/>
        <v>3.2882799999999999</v>
      </c>
      <c r="U52" s="91">
        <f t="shared" si="27"/>
        <v>3.3300999999999998</v>
      </c>
      <c r="V52" s="91">
        <f t="shared" si="27"/>
        <v>3.1780200000000001</v>
      </c>
      <c r="W52" s="91">
        <f t="shared" si="27"/>
        <v>3.09585</v>
      </c>
      <c r="X52" s="91">
        <f t="shared" si="27"/>
        <v>3.05402</v>
      </c>
      <c r="Y52" s="91">
        <f t="shared" si="27"/>
        <v>3.0777399999999999</v>
      </c>
      <c r="Z52" s="91">
        <f t="shared" si="27"/>
        <v>2.9361000000000002</v>
      </c>
      <c r="AA52" s="91">
        <f t="shared" si="27"/>
        <v>2.8531200000000001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216.36</v>
      </c>
      <c r="E56" s="44">
        <f t="shared" ref="E56:AA56" si="29">$D$11</f>
        <v>216.36</v>
      </c>
      <c r="F56" s="44">
        <f t="shared" si="29"/>
        <v>216.36</v>
      </c>
      <c r="G56" s="44">
        <f t="shared" si="29"/>
        <v>216.36</v>
      </c>
      <c r="H56" s="44">
        <f t="shared" si="29"/>
        <v>216.36</v>
      </c>
      <c r="I56" s="44">
        <f t="shared" si="29"/>
        <v>216.36</v>
      </c>
      <c r="J56" s="44">
        <f t="shared" si="29"/>
        <v>216.36</v>
      </c>
      <c r="K56" s="44">
        <f t="shared" si="29"/>
        <v>216.36</v>
      </c>
      <c r="L56" s="44">
        <f t="shared" si="29"/>
        <v>216.36</v>
      </c>
      <c r="M56" s="44">
        <f t="shared" si="29"/>
        <v>216.36</v>
      </c>
      <c r="N56" s="44">
        <f t="shared" si="29"/>
        <v>216.36</v>
      </c>
      <c r="O56" s="44">
        <f t="shared" si="29"/>
        <v>216.36</v>
      </c>
      <c r="P56" s="44">
        <f t="shared" si="29"/>
        <v>216.36</v>
      </c>
      <c r="Q56" s="44">
        <f t="shared" si="29"/>
        <v>216.36</v>
      </c>
      <c r="R56" s="44">
        <f t="shared" si="29"/>
        <v>216.36</v>
      </c>
      <c r="S56" s="44">
        <f t="shared" si="29"/>
        <v>216.36</v>
      </c>
      <c r="T56" s="44">
        <f t="shared" si="29"/>
        <v>216.36</v>
      </c>
      <c r="U56" s="44">
        <f t="shared" si="29"/>
        <v>216.36</v>
      </c>
      <c r="V56" s="44">
        <f t="shared" si="29"/>
        <v>216.36</v>
      </c>
      <c r="W56" s="44">
        <f t="shared" si="29"/>
        <v>216.36</v>
      </c>
      <c r="X56" s="44">
        <f t="shared" si="29"/>
        <v>216.36</v>
      </c>
      <c r="Y56" s="44">
        <f t="shared" si="29"/>
        <v>216.36</v>
      </c>
      <c r="Z56" s="44">
        <f t="shared" si="29"/>
        <v>216.36</v>
      </c>
      <c r="AA56" s="44">
        <f t="shared" si="29"/>
        <v>216.36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11.07.2023</v>
      </c>
      <c r="C57" s="90" t="s">
        <v>76</v>
      </c>
      <c r="D57" s="91">
        <f>ROUND(((D58+D59+D61+D60)/1000),5)</f>
        <v>2.60101</v>
      </c>
      <c r="E57" s="91">
        <f>ROUND(((E58+E59+E61+E60)/1000),5)</f>
        <v>2.5264700000000002</v>
      </c>
      <c r="F57" s="91">
        <f>ROUND(((F58+F59+F61+F60)/1000),5)</f>
        <v>2.30877</v>
      </c>
      <c r="G57" s="91">
        <f t="shared" ref="G57:AA57" si="30">ROUND(((G58+G59+G61+G60)/1000),5)</f>
        <v>2.1317300000000001</v>
      </c>
      <c r="H57" s="91">
        <f t="shared" si="30"/>
        <v>2.1230899999999999</v>
      </c>
      <c r="I57" s="91">
        <f t="shared" si="30"/>
        <v>2.3307699999999998</v>
      </c>
      <c r="J57" s="91">
        <f t="shared" si="30"/>
        <v>2.5718800000000002</v>
      </c>
      <c r="K57" s="91">
        <f t="shared" si="30"/>
        <v>2.7501899999999999</v>
      </c>
      <c r="L57" s="91">
        <f t="shared" si="30"/>
        <v>2.9620700000000002</v>
      </c>
      <c r="M57" s="91">
        <f t="shared" si="30"/>
        <v>3.0609199999999999</v>
      </c>
      <c r="N57" s="91">
        <f t="shared" si="30"/>
        <v>3.07314</v>
      </c>
      <c r="O57" s="91">
        <f t="shared" si="30"/>
        <v>3.08846</v>
      </c>
      <c r="P57" s="91">
        <f t="shared" si="30"/>
        <v>3.1047600000000002</v>
      </c>
      <c r="Q57" s="91">
        <f t="shared" si="30"/>
        <v>3.1015199999999998</v>
      </c>
      <c r="R57" s="91">
        <f t="shared" si="30"/>
        <v>3.1338400000000002</v>
      </c>
      <c r="S57" s="91">
        <f t="shared" si="30"/>
        <v>3.1296400000000002</v>
      </c>
      <c r="T57" s="91">
        <f t="shared" si="30"/>
        <v>3.12642</v>
      </c>
      <c r="U57" s="91">
        <f t="shared" si="30"/>
        <v>3.1142799999999999</v>
      </c>
      <c r="V57" s="91">
        <f t="shared" si="30"/>
        <v>3.08413</v>
      </c>
      <c r="W57" s="91">
        <f t="shared" si="30"/>
        <v>3.03972</v>
      </c>
      <c r="X57" s="91">
        <f t="shared" si="30"/>
        <v>2.9930300000000001</v>
      </c>
      <c r="Y57" s="91">
        <f t="shared" si="30"/>
        <v>3.0173199999999998</v>
      </c>
      <c r="Z57" s="91">
        <f t="shared" si="30"/>
        <v>2.8747799999999999</v>
      </c>
      <c r="AA57" s="91">
        <f t="shared" si="30"/>
        <v>2.83134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216.36</v>
      </c>
      <c r="E61" s="44">
        <f t="shared" ref="E61:AA61" si="32">$D$11</f>
        <v>216.36</v>
      </c>
      <c r="F61" s="44">
        <f t="shared" si="32"/>
        <v>216.36</v>
      </c>
      <c r="G61" s="44">
        <f t="shared" si="32"/>
        <v>216.36</v>
      </c>
      <c r="H61" s="44">
        <f t="shared" si="32"/>
        <v>216.36</v>
      </c>
      <c r="I61" s="44">
        <f t="shared" si="32"/>
        <v>216.36</v>
      </c>
      <c r="J61" s="44">
        <f t="shared" si="32"/>
        <v>216.36</v>
      </c>
      <c r="K61" s="44">
        <f t="shared" si="32"/>
        <v>216.36</v>
      </c>
      <c r="L61" s="44">
        <f t="shared" si="32"/>
        <v>216.36</v>
      </c>
      <c r="M61" s="44">
        <f t="shared" si="32"/>
        <v>216.36</v>
      </c>
      <c r="N61" s="44">
        <f t="shared" si="32"/>
        <v>216.36</v>
      </c>
      <c r="O61" s="44">
        <f t="shared" si="32"/>
        <v>216.36</v>
      </c>
      <c r="P61" s="44">
        <f t="shared" si="32"/>
        <v>216.36</v>
      </c>
      <c r="Q61" s="44">
        <f t="shared" si="32"/>
        <v>216.36</v>
      </c>
      <c r="R61" s="44">
        <f t="shared" si="32"/>
        <v>216.36</v>
      </c>
      <c r="S61" s="44">
        <f t="shared" si="32"/>
        <v>216.36</v>
      </c>
      <c r="T61" s="44">
        <f t="shared" si="32"/>
        <v>216.36</v>
      </c>
      <c r="U61" s="44">
        <f t="shared" si="32"/>
        <v>216.36</v>
      </c>
      <c r="V61" s="44">
        <f t="shared" si="32"/>
        <v>216.36</v>
      </c>
      <c r="W61" s="44">
        <f t="shared" si="32"/>
        <v>216.36</v>
      </c>
      <c r="X61" s="44">
        <f t="shared" si="32"/>
        <v>216.36</v>
      </c>
      <c r="Y61" s="44">
        <f t="shared" si="32"/>
        <v>216.36</v>
      </c>
      <c r="Z61" s="44">
        <f t="shared" si="32"/>
        <v>216.36</v>
      </c>
      <c r="AA61" s="44">
        <f t="shared" si="32"/>
        <v>216.36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12.07.2023</v>
      </c>
      <c r="C62" s="90" t="s">
        <v>76</v>
      </c>
      <c r="D62" s="91">
        <f>ROUND(((D63+D64+D66+D65)/1000),5)</f>
        <v>2.5538699999999999</v>
      </c>
      <c r="E62" s="91">
        <f>ROUND(((E63+E64+E66+E65)/1000),5)</f>
        <v>2.4376899999999999</v>
      </c>
      <c r="F62" s="91">
        <f>ROUND(((F63+F64+F66+F65)/1000),5)</f>
        <v>2.3469899999999999</v>
      </c>
      <c r="G62" s="91">
        <f t="shared" ref="G62:AA62" si="33">ROUND(((G63+G64+G66+G65)/1000),5)</f>
        <v>2.30254</v>
      </c>
      <c r="H62" s="91">
        <f t="shared" si="33"/>
        <v>2.29495</v>
      </c>
      <c r="I62" s="91">
        <f t="shared" si="33"/>
        <v>2.4151899999999999</v>
      </c>
      <c r="J62" s="91">
        <f t="shared" si="33"/>
        <v>2.6539700000000002</v>
      </c>
      <c r="K62" s="91">
        <f t="shared" si="33"/>
        <v>2.8243399999999999</v>
      </c>
      <c r="L62" s="91">
        <f t="shared" si="33"/>
        <v>3.0732400000000002</v>
      </c>
      <c r="M62" s="91">
        <f t="shared" si="33"/>
        <v>3.27244</v>
      </c>
      <c r="N62" s="91">
        <f t="shared" si="33"/>
        <v>3.37581</v>
      </c>
      <c r="O62" s="91">
        <f t="shared" si="33"/>
        <v>3.3740800000000002</v>
      </c>
      <c r="P62" s="91">
        <f t="shared" si="33"/>
        <v>3.3355999999999999</v>
      </c>
      <c r="Q62" s="91">
        <f t="shared" si="33"/>
        <v>3.32152</v>
      </c>
      <c r="R62" s="91">
        <f t="shared" si="33"/>
        <v>3.4397600000000002</v>
      </c>
      <c r="S62" s="91">
        <f t="shared" si="33"/>
        <v>3.3852099999999998</v>
      </c>
      <c r="T62" s="91">
        <f t="shared" si="33"/>
        <v>3.3721700000000001</v>
      </c>
      <c r="U62" s="91">
        <f t="shared" si="33"/>
        <v>3.2444999999999999</v>
      </c>
      <c r="V62" s="91">
        <f t="shared" si="33"/>
        <v>3.2030400000000001</v>
      </c>
      <c r="W62" s="91">
        <f t="shared" si="33"/>
        <v>3.1045699999999998</v>
      </c>
      <c r="X62" s="91">
        <f t="shared" si="33"/>
        <v>3.11103</v>
      </c>
      <c r="Y62" s="91">
        <f t="shared" si="33"/>
        <v>3.1234500000000001</v>
      </c>
      <c r="Z62" s="91">
        <f t="shared" si="33"/>
        <v>2.9417499999999999</v>
      </c>
      <c r="AA62" s="91">
        <f t="shared" si="33"/>
        <v>2.82606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216.36</v>
      </c>
      <c r="E66" s="44">
        <f t="shared" ref="E66:AA66" si="35">$D$11</f>
        <v>216.36</v>
      </c>
      <c r="F66" s="44">
        <f t="shared" si="35"/>
        <v>216.36</v>
      </c>
      <c r="G66" s="44">
        <f t="shared" si="35"/>
        <v>216.36</v>
      </c>
      <c r="H66" s="44">
        <f t="shared" si="35"/>
        <v>216.36</v>
      </c>
      <c r="I66" s="44">
        <f t="shared" si="35"/>
        <v>216.36</v>
      </c>
      <c r="J66" s="44">
        <f t="shared" si="35"/>
        <v>216.36</v>
      </c>
      <c r="K66" s="44">
        <f t="shared" si="35"/>
        <v>216.36</v>
      </c>
      <c r="L66" s="44">
        <f t="shared" si="35"/>
        <v>216.36</v>
      </c>
      <c r="M66" s="44">
        <f t="shared" si="35"/>
        <v>216.36</v>
      </c>
      <c r="N66" s="44">
        <f t="shared" si="35"/>
        <v>216.36</v>
      </c>
      <c r="O66" s="44">
        <f t="shared" si="35"/>
        <v>216.36</v>
      </c>
      <c r="P66" s="44">
        <f t="shared" si="35"/>
        <v>216.36</v>
      </c>
      <c r="Q66" s="44">
        <f t="shared" si="35"/>
        <v>216.36</v>
      </c>
      <c r="R66" s="44">
        <f t="shared" si="35"/>
        <v>216.36</v>
      </c>
      <c r="S66" s="44">
        <f t="shared" si="35"/>
        <v>216.36</v>
      </c>
      <c r="T66" s="44">
        <f t="shared" si="35"/>
        <v>216.36</v>
      </c>
      <c r="U66" s="44">
        <f t="shared" si="35"/>
        <v>216.36</v>
      </c>
      <c r="V66" s="44">
        <f t="shared" si="35"/>
        <v>216.36</v>
      </c>
      <c r="W66" s="44">
        <f t="shared" si="35"/>
        <v>216.36</v>
      </c>
      <c r="X66" s="44">
        <f t="shared" si="35"/>
        <v>216.36</v>
      </c>
      <c r="Y66" s="44">
        <f t="shared" si="35"/>
        <v>216.36</v>
      </c>
      <c r="Z66" s="44">
        <f t="shared" si="35"/>
        <v>216.36</v>
      </c>
      <c r="AA66" s="44">
        <f t="shared" si="35"/>
        <v>216.36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13.07.2023</v>
      </c>
      <c r="C67" s="90" t="s">
        <v>76</v>
      </c>
      <c r="D67" s="91">
        <f>ROUND(((D68+D69+D71+D70)/1000),5)</f>
        <v>2.69069</v>
      </c>
      <c r="E67" s="91">
        <f>ROUND(((E68+E69+E71+E70)/1000),5)</f>
        <v>2.55097</v>
      </c>
      <c r="F67" s="91">
        <f>ROUND(((F68+F69+F71+F70)/1000),5)</f>
        <v>2.4125800000000002</v>
      </c>
      <c r="G67" s="91">
        <f t="shared" ref="G67:AA67" si="36">ROUND(((G68+G69+G71+G70)/1000),5)</f>
        <v>2.3511600000000001</v>
      </c>
      <c r="H67" s="91">
        <f t="shared" si="36"/>
        <v>2.3285399999999998</v>
      </c>
      <c r="I67" s="91">
        <f t="shared" si="36"/>
        <v>2.5054799999999999</v>
      </c>
      <c r="J67" s="91">
        <f t="shared" si="36"/>
        <v>2.7012999999999998</v>
      </c>
      <c r="K67" s="91">
        <f t="shared" si="36"/>
        <v>2.8559000000000001</v>
      </c>
      <c r="L67" s="91">
        <f t="shared" si="36"/>
        <v>3.07307</v>
      </c>
      <c r="M67" s="91">
        <f t="shared" si="36"/>
        <v>3.2120000000000002</v>
      </c>
      <c r="N67" s="91">
        <f t="shared" si="36"/>
        <v>3.3735900000000001</v>
      </c>
      <c r="O67" s="91">
        <f t="shared" si="36"/>
        <v>3.3754599999999999</v>
      </c>
      <c r="P67" s="91">
        <f t="shared" si="36"/>
        <v>3.3732799999999998</v>
      </c>
      <c r="Q67" s="91">
        <f t="shared" si="36"/>
        <v>3.3757700000000002</v>
      </c>
      <c r="R67" s="91">
        <f t="shared" si="36"/>
        <v>3.44103</v>
      </c>
      <c r="S67" s="91">
        <f t="shared" si="36"/>
        <v>3.4297300000000002</v>
      </c>
      <c r="T67" s="91">
        <f t="shared" si="36"/>
        <v>3.39344</v>
      </c>
      <c r="U67" s="91">
        <f t="shared" si="36"/>
        <v>3.3779699999999999</v>
      </c>
      <c r="V67" s="91">
        <f t="shared" si="36"/>
        <v>3.3546499999999999</v>
      </c>
      <c r="W67" s="91">
        <f t="shared" si="36"/>
        <v>3.3088899999999999</v>
      </c>
      <c r="X67" s="91">
        <f t="shared" si="36"/>
        <v>3.2903199999999999</v>
      </c>
      <c r="Y67" s="91">
        <f t="shared" si="36"/>
        <v>3.2821899999999999</v>
      </c>
      <c r="Z67" s="91">
        <f t="shared" si="36"/>
        <v>3.0660799999999999</v>
      </c>
      <c r="AA67" s="91">
        <f t="shared" si="36"/>
        <v>2.8800300000000001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216.36</v>
      </c>
      <c r="E71" s="44">
        <f t="shared" ref="E71:AA71" si="38">$D$11</f>
        <v>216.36</v>
      </c>
      <c r="F71" s="44">
        <f t="shared" si="38"/>
        <v>216.36</v>
      </c>
      <c r="G71" s="44">
        <f t="shared" si="38"/>
        <v>216.36</v>
      </c>
      <c r="H71" s="44">
        <f t="shared" si="38"/>
        <v>216.36</v>
      </c>
      <c r="I71" s="44">
        <f t="shared" si="38"/>
        <v>216.36</v>
      </c>
      <c r="J71" s="44">
        <f t="shared" si="38"/>
        <v>216.36</v>
      </c>
      <c r="K71" s="44">
        <f t="shared" si="38"/>
        <v>216.36</v>
      </c>
      <c r="L71" s="44">
        <f t="shared" si="38"/>
        <v>216.36</v>
      </c>
      <c r="M71" s="44">
        <f t="shared" si="38"/>
        <v>216.36</v>
      </c>
      <c r="N71" s="44">
        <f t="shared" si="38"/>
        <v>216.36</v>
      </c>
      <c r="O71" s="44">
        <f t="shared" si="38"/>
        <v>216.36</v>
      </c>
      <c r="P71" s="44">
        <f t="shared" si="38"/>
        <v>216.36</v>
      </c>
      <c r="Q71" s="44">
        <f t="shared" si="38"/>
        <v>216.36</v>
      </c>
      <c r="R71" s="44">
        <f t="shared" si="38"/>
        <v>216.36</v>
      </c>
      <c r="S71" s="44">
        <f t="shared" si="38"/>
        <v>216.36</v>
      </c>
      <c r="T71" s="44">
        <f t="shared" si="38"/>
        <v>216.36</v>
      </c>
      <c r="U71" s="44">
        <f t="shared" si="38"/>
        <v>216.36</v>
      </c>
      <c r="V71" s="44">
        <f t="shared" si="38"/>
        <v>216.36</v>
      </c>
      <c r="W71" s="44">
        <f t="shared" si="38"/>
        <v>216.36</v>
      </c>
      <c r="X71" s="44">
        <f t="shared" si="38"/>
        <v>216.36</v>
      </c>
      <c r="Y71" s="44">
        <f t="shared" si="38"/>
        <v>216.36</v>
      </c>
      <c r="Z71" s="44">
        <f t="shared" si="38"/>
        <v>216.36</v>
      </c>
      <c r="AA71" s="44">
        <f t="shared" si="38"/>
        <v>216.36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14.07.2023</v>
      </c>
      <c r="C72" s="90" t="s">
        <v>76</v>
      </c>
      <c r="D72" s="91">
        <f>ROUND(((D73+D74+D76+D75)/1000),5)</f>
        <v>2.6803900000000001</v>
      </c>
      <c r="E72" s="91">
        <f>ROUND(((E73+E74+E76+E75)/1000),5)</f>
        <v>2.51519</v>
      </c>
      <c r="F72" s="91">
        <f>ROUND(((F73+F74+F76+F75)/1000),5)</f>
        <v>2.3687999999999998</v>
      </c>
      <c r="G72" s="91">
        <f t="shared" ref="G72:AA72" si="39">ROUND(((G73+G74+G76+G75)/1000),5)</f>
        <v>2.3267899999999999</v>
      </c>
      <c r="H72" s="91">
        <f t="shared" si="39"/>
        <v>2.3239299999999998</v>
      </c>
      <c r="I72" s="91">
        <f t="shared" si="39"/>
        <v>2.4390999999999998</v>
      </c>
      <c r="J72" s="91">
        <f t="shared" si="39"/>
        <v>2.6585700000000001</v>
      </c>
      <c r="K72" s="91">
        <f t="shared" si="39"/>
        <v>2.8504200000000002</v>
      </c>
      <c r="L72" s="91">
        <f t="shared" si="39"/>
        <v>3.1008399999999998</v>
      </c>
      <c r="M72" s="91">
        <f t="shared" si="39"/>
        <v>3.3375900000000001</v>
      </c>
      <c r="N72" s="91">
        <f t="shared" si="39"/>
        <v>3.37418</v>
      </c>
      <c r="O72" s="91">
        <f t="shared" si="39"/>
        <v>3.3828299999999998</v>
      </c>
      <c r="P72" s="91">
        <f t="shared" si="39"/>
        <v>3.3736299999999999</v>
      </c>
      <c r="Q72" s="91">
        <f t="shared" si="39"/>
        <v>3.3707500000000001</v>
      </c>
      <c r="R72" s="91">
        <f t="shared" si="39"/>
        <v>3.4154800000000001</v>
      </c>
      <c r="S72" s="91">
        <f t="shared" si="39"/>
        <v>3.37635</v>
      </c>
      <c r="T72" s="91">
        <f t="shared" si="39"/>
        <v>3.3734700000000002</v>
      </c>
      <c r="U72" s="91">
        <f t="shared" si="39"/>
        <v>3.3783599999999998</v>
      </c>
      <c r="V72" s="91">
        <f t="shared" si="39"/>
        <v>3.3695200000000001</v>
      </c>
      <c r="W72" s="91">
        <f t="shared" si="39"/>
        <v>3.3388499999999999</v>
      </c>
      <c r="X72" s="91">
        <f t="shared" si="39"/>
        <v>3.32287</v>
      </c>
      <c r="Y72" s="91">
        <f t="shared" si="39"/>
        <v>3.34104</v>
      </c>
      <c r="Z72" s="91">
        <f t="shared" si="39"/>
        <v>3.13849</v>
      </c>
      <c r="AA72" s="91">
        <f t="shared" si="39"/>
        <v>2.8922699999999999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216.36</v>
      </c>
      <c r="E76" s="44">
        <f t="shared" ref="E76:AA76" si="41">$D$11</f>
        <v>216.36</v>
      </c>
      <c r="F76" s="44">
        <f t="shared" si="41"/>
        <v>216.36</v>
      </c>
      <c r="G76" s="44">
        <f t="shared" si="41"/>
        <v>216.36</v>
      </c>
      <c r="H76" s="44">
        <f t="shared" si="41"/>
        <v>216.36</v>
      </c>
      <c r="I76" s="44">
        <f t="shared" si="41"/>
        <v>216.36</v>
      </c>
      <c r="J76" s="44">
        <f t="shared" si="41"/>
        <v>216.36</v>
      </c>
      <c r="K76" s="44">
        <f t="shared" si="41"/>
        <v>216.36</v>
      </c>
      <c r="L76" s="44">
        <f t="shared" si="41"/>
        <v>216.36</v>
      </c>
      <c r="M76" s="44">
        <f t="shared" si="41"/>
        <v>216.36</v>
      </c>
      <c r="N76" s="44">
        <f t="shared" si="41"/>
        <v>216.36</v>
      </c>
      <c r="O76" s="44">
        <f t="shared" si="41"/>
        <v>216.36</v>
      </c>
      <c r="P76" s="44">
        <f t="shared" si="41"/>
        <v>216.36</v>
      </c>
      <c r="Q76" s="44">
        <f t="shared" si="41"/>
        <v>216.36</v>
      </c>
      <c r="R76" s="44">
        <f t="shared" si="41"/>
        <v>216.36</v>
      </c>
      <c r="S76" s="44">
        <f t="shared" si="41"/>
        <v>216.36</v>
      </c>
      <c r="T76" s="44">
        <f t="shared" si="41"/>
        <v>216.36</v>
      </c>
      <c r="U76" s="44">
        <f t="shared" si="41"/>
        <v>216.36</v>
      </c>
      <c r="V76" s="44">
        <f t="shared" si="41"/>
        <v>216.36</v>
      </c>
      <c r="W76" s="44">
        <f t="shared" si="41"/>
        <v>216.36</v>
      </c>
      <c r="X76" s="44">
        <f t="shared" si="41"/>
        <v>216.36</v>
      </c>
      <c r="Y76" s="44">
        <f t="shared" si="41"/>
        <v>216.36</v>
      </c>
      <c r="Z76" s="44">
        <f t="shared" si="41"/>
        <v>216.36</v>
      </c>
      <c r="AA76" s="44">
        <f t="shared" si="41"/>
        <v>216.36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15.07.2023</v>
      </c>
      <c r="C77" s="90" t="s">
        <v>76</v>
      </c>
      <c r="D77" s="91">
        <f>ROUND(((D78+D79+D81+D80)/1000),5)</f>
        <v>2.80097</v>
      </c>
      <c r="E77" s="91">
        <f>ROUND(((E78+E79+E81+E80)/1000),5)</f>
        <v>2.7734899999999998</v>
      </c>
      <c r="F77" s="91">
        <f>ROUND(((F78+F79+F81+F80)/1000),5)</f>
        <v>2.6570399999999998</v>
      </c>
      <c r="G77" s="91">
        <f t="shared" ref="G77:AA77" si="42">ROUND(((G78+G79+G81+G80)/1000),5)</f>
        <v>2.5642900000000002</v>
      </c>
      <c r="H77" s="91">
        <f t="shared" si="42"/>
        <v>2.5031599999999998</v>
      </c>
      <c r="I77" s="91">
        <f t="shared" si="42"/>
        <v>2.4991099999999999</v>
      </c>
      <c r="J77" s="91">
        <f t="shared" si="42"/>
        <v>2.5750799999999998</v>
      </c>
      <c r="K77" s="91">
        <f t="shared" si="42"/>
        <v>2.7658900000000002</v>
      </c>
      <c r="L77" s="91">
        <f t="shared" si="42"/>
        <v>2.9094000000000002</v>
      </c>
      <c r="M77" s="91">
        <f t="shared" si="42"/>
        <v>3.1871100000000001</v>
      </c>
      <c r="N77" s="91">
        <f t="shared" si="42"/>
        <v>3.4619499999999999</v>
      </c>
      <c r="O77" s="91">
        <f t="shared" si="42"/>
        <v>3.4517500000000001</v>
      </c>
      <c r="P77" s="91">
        <f t="shared" si="42"/>
        <v>3.5635300000000001</v>
      </c>
      <c r="Q77" s="91">
        <f t="shared" si="42"/>
        <v>3.60331</v>
      </c>
      <c r="R77" s="91">
        <f t="shared" si="42"/>
        <v>3.5610599999999999</v>
      </c>
      <c r="S77" s="91">
        <f t="shared" si="42"/>
        <v>3.4391400000000001</v>
      </c>
      <c r="T77" s="91">
        <f t="shared" si="42"/>
        <v>3.3574899999999999</v>
      </c>
      <c r="U77" s="91">
        <f t="shared" si="42"/>
        <v>3.2454900000000002</v>
      </c>
      <c r="V77" s="91">
        <f t="shared" si="42"/>
        <v>3.18798</v>
      </c>
      <c r="W77" s="91">
        <f t="shared" si="42"/>
        <v>2.9970400000000001</v>
      </c>
      <c r="X77" s="91">
        <f t="shared" si="42"/>
        <v>2.9889399999999999</v>
      </c>
      <c r="Y77" s="91">
        <f t="shared" si="42"/>
        <v>3.1023800000000001</v>
      </c>
      <c r="Z77" s="91">
        <f t="shared" si="42"/>
        <v>2.9603700000000002</v>
      </c>
      <c r="AA77" s="91">
        <f t="shared" si="42"/>
        <v>2.8263699999999998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216.36</v>
      </c>
      <c r="E81" s="44">
        <f t="shared" ref="E81:AA81" si="44">$D$11</f>
        <v>216.36</v>
      </c>
      <c r="F81" s="44">
        <f t="shared" si="44"/>
        <v>216.36</v>
      </c>
      <c r="G81" s="44">
        <f t="shared" si="44"/>
        <v>216.36</v>
      </c>
      <c r="H81" s="44">
        <f t="shared" si="44"/>
        <v>216.36</v>
      </c>
      <c r="I81" s="44">
        <f t="shared" si="44"/>
        <v>216.36</v>
      </c>
      <c r="J81" s="44">
        <f t="shared" si="44"/>
        <v>216.36</v>
      </c>
      <c r="K81" s="44">
        <f t="shared" si="44"/>
        <v>216.36</v>
      </c>
      <c r="L81" s="44">
        <f t="shared" si="44"/>
        <v>216.36</v>
      </c>
      <c r="M81" s="44">
        <f t="shared" si="44"/>
        <v>216.36</v>
      </c>
      <c r="N81" s="44">
        <f t="shared" si="44"/>
        <v>216.36</v>
      </c>
      <c r="O81" s="44">
        <f t="shared" si="44"/>
        <v>216.36</v>
      </c>
      <c r="P81" s="44">
        <f t="shared" si="44"/>
        <v>216.36</v>
      </c>
      <c r="Q81" s="44">
        <f t="shared" si="44"/>
        <v>216.36</v>
      </c>
      <c r="R81" s="44">
        <f t="shared" si="44"/>
        <v>216.36</v>
      </c>
      <c r="S81" s="44">
        <f t="shared" si="44"/>
        <v>216.36</v>
      </c>
      <c r="T81" s="44">
        <f t="shared" si="44"/>
        <v>216.36</v>
      </c>
      <c r="U81" s="44">
        <f t="shared" si="44"/>
        <v>216.36</v>
      </c>
      <c r="V81" s="44">
        <f t="shared" si="44"/>
        <v>216.36</v>
      </c>
      <c r="W81" s="44">
        <f t="shared" si="44"/>
        <v>216.36</v>
      </c>
      <c r="X81" s="44">
        <f t="shared" si="44"/>
        <v>216.36</v>
      </c>
      <c r="Y81" s="44">
        <f t="shared" si="44"/>
        <v>216.36</v>
      </c>
      <c r="Z81" s="44">
        <f t="shared" si="44"/>
        <v>216.36</v>
      </c>
      <c r="AA81" s="44">
        <f t="shared" si="44"/>
        <v>216.36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16.07.2023</v>
      </c>
      <c r="C82" s="90" t="s">
        <v>76</v>
      </c>
      <c r="D82" s="91">
        <f>ROUND(((D83+D84+D86+D85)/1000),5)</f>
        <v>2.7736100000000001</v>
      </c>
      <c r="E82" s="91">
        <f>ROUND(((E83+E84+E86+E85)/1000),5)</f>
        <v>2.6836700000000002</v>
      </c>
      <c r="F82" s="91">
        <f>ROUND(((F83+F84+F86+F85)/1000),5)</f>
        <v>2.5802900000000002</v>
      </c>
      <c r="G82" s="91">
        <f t="shared" ref="G82:AA82" si="45">ROUND(((G83+G84+G86+G85)/1000),5)</f>
        <v>2.47113</v>
      </c>
      <c r="H82" s="91">
        <f t="shared" si="45"/>
        <v>2.4093900000000001</v>
      </c>
      <c r="I82" s="91">
        <f t="shared" si="45"/>
        <v>2.4058700000000002</v>
      </c>
      <c r="J82" s="91">
        <f t="shared" si="45"/>
        <v>2.44638</v>
      </c>
      <c r="K82" s="91">
        <f t="shared" si="45"/>
        <v>2.67082</v>
      </c>
      <c r="L82" s="91">
        <f t="shared" si="45"/>
        <v>2.8547899999999999</v>
      </c>
      <c r="M82" s="91">
        <f t="shared" si="45"/>
        <v>3.1867800000000002</v>
      </c>
      <c r="N82" s="91">
        <f t="shared" si="45"/>
        <v>3.2738800000000001</v>
      </c>
      <c r="O82" s="91">
        <f t="shared" si="45"/>
        <v>3.3072900000000001</v>
      </c>
      <c r="P82" s="91">
        <f t="shared" si="45"/>
        <v>3.3183600000000002</v>
      </c>
      <c r="Q82" s="91">
        <f t="shared" si="45"/>
        <v>3.3254700000000001</v>
      </c>
      <c r="R82" s="91">
        <f t="shared" si="45"/>
        <v>3.3435700000000002</v>
      </c>
      <c r="S82" s="91">
        <f t="shared" si="45"/>
        <v>3.3355999999999999</v>
      </c>
      <c r="T82" s="91">
        <f t="shared" si="45"/>
        <v>3.2975400000000001</v>
      </c>
      <c r="U82" s="91">
        <f t="shared" si="45"/>
        <v>3.2606700000000002</v>
      </c>
      <c r="V82" s="91">
        <f t="shared" si="45"/>
        <v>3.2513100000000001</v>
      </c>
      <c r="W82" s="91">
        <f t="shared" si="45"/>
        <v>3.23651</v>
      </c>
      <c r="X82" s="91">
        <f t="shared" si="45"/>
        <v>3.2452399999999999</v>
      </c>
      <c r="Y82" s="91">
        <f t="shared" si="45"/>
        <v>3.2857599999999998</v>
      </c>
      <c r="Z82" s="91">
        <f t="shared" si="45"/>
        <v>3.1808399999999999</v>
      </c>
      <c r="AA82" s="91">
        <f t="shared" si="45"/>
        <v>2.90699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216.36</v>
      </c>
      <c r="E86" s="44">
        <f t="shared" ref="E86:AA86" si="47">$D$11</f>
        <v>216.36</v>
      </c>
      <c r="F86" s="44">
        <f t="shared" si="47"/>
        <v>216.36</v>
      </c>
      <c r="G86" s="44">
        <f t="shared" si="47"/>
        <v>216.36</v>
      </c>
      <c r="H86" s="44">
        <f t="shared" si="47"/>
        <v>216.36</v>
      </c>
      <c r="I86" s="44">
        <f t="shared" si="47"/>
        <v>216.36</v>
      </c>
      <c r="J86" s="44">
        <f t="shared" si="47"/>
        <v>216.36</v>
      </c>
      <c r="K86" s="44">
        <f t="shared" si="47"/>
        <v>216.36</v>
      </c>
      <c r="L86" s="44">
        <f t="shared" si="47"/>
        <v>216.36</v>
      </c>
      <c r="M86" s="44">
        <f t="shared" si="47"/>
        <v>216.36</v>
      </c>
      <c r="N86" s="44">
        <f t="shared" si="47"/>
        <v>216.36</v>
      </c>
      <c r="O86" s="44">
        <f t="shared" si="47"/>
        <v>216.36</v>
      </c>
      <c r="P86" s="44">
        <f t="shared" si="47"/>
        <v>216.36</v>
      </c>
      <c r="Q86" s="44">
        <f t="shared" si="47"/>
        <v>216.36</v>
      </c>
      <c r="R86" s="44">
        <f t="shared" si="47"/>
        <v>216.36</v>
      </c>
      <c r="S86" s="44">
        <f t="shared" si="47"/>
        <v>216.36</v>
      </c>
      <c r="T86" s="44">
        <f t="shared" si="47"/>
        <v>216.36</v>
      </c>
      <c r="U86" s="44">
        <f t="shared" si="47"/>
        <v>216.36</v>
      </c>
      <c r="V86" s="44">
        <f t="shared" si="47"/>
        <v>216.36</v>
      </c>
      <c r="W86" s="44">
        <f t="shared" si="47"/>
        <v>216.36</v>
      </c>
      <c r="X86" s="44">
        <f t="shared" si="47"/>
        <v>216.36</v>
      </c>
      <c r="Y86" s="44">
        <f t="shared" si="47"/>
        <v>216.36</v>
      </c>
      <c r="Z86" s="44">
        <f t="shared" si="47"/>
        <v>216.36</v>
      </c>
      <c r="AA86" s="44">
        <f t="shared" si="47"/>
        <v>216.36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17.07.2023</v>
      </c>
      <c r="C87" s="90" t="s">
        <v>76</v>
      </c>
      <c r="D87" s="91">
        <f>ROUND(((D88+D89+D91+D90)/1000),5)</f>
        <v>2.7612100000000002</v>
      </c>
      <c r="E87" s="91">
        <f>ROUND(((E88+E89+E91+E90)/1000),5)</f>
        <v>2.6438999999999999</v>
      </c>
      <c r="F87" s="91">
        <f>ROUND(((F88+F89+F91+F90)/1000),5)</f>
        <v>2.5537700000000001</v>
      </c>
      <c r="G87" s="91">
        <f t="shared" ref="G87:AA87" si="48">ROUND(((G88+G89+G91+G90)/1000),5)</f>
        <v>2.4510100000000001</v>
      </c>
      <c r="H87" s="91">
        <f t="shared" si="48"/>
        <v>2.4104199999999998</v>
      </c>
      <c r="I87" s="91">
        <f t="shared" si="48"/>
        <v>2.49729</v>
      </c>
      <c r="J87" s="91">
        <f t="shared" si="48"/>
        <v>2.6835399999999998</v>
      </c>
      <c r="K87" s="91">
        <f t="shared" si="48"/>
        <v>2.8422800000000001</v>
      </c>
      <c r="L87" s="91">
        <f t="shared" si="48"/>
        <v>3.1007600000000002</v>
      </c>
      <c r="M87" s="91">
        <f t="shared" si="48"/>
        <v>3.3616999999999999</v>
      </c>
      <c r="N87" s="91">
        <f t="shared" si="48"/>
        <v>3.3721199999999998</v>
      </c>
      <c r="O87" s="91">
        <f t="shared" si="48"/>
        <v>3.40185</v>
      </c>
      <c r="P87" s="91">
        <f t="shared" si="48"/>
        <v>3.37296</v>
      </c>
      <c r="Q87" s="91">
        <f t="shared" si="48"/>
        <v>3.3934000000000002</v>
      </c>
      <c r="R87" s="91">
        <f t="shared" si="48"/>
        <v>3.4602900000000001</v>
      </c>
      <c r="S87" s="91">
        <f t="shared" si="48"/>
        <v>3.4369399999999999</v>
      </c>
      <c r="T87" s="91">
        <f t="shared" si="48"/>
        <v>3.4321999999999999</v>
      </c>
      <c r="U87" s="91">
        <f t="shared" si="48"/>
        <v>3.4179400000000002</v>
      </c>
      <c r="V87" s="91">
        <f t="shared" si="48"/>
        <v>3.3799899999999998</v>
      </c>
      <c r="W87" s="91">
        <f t="shared" si="48"/>
        <v>3.3298700000000001</v>
      </c>
      <c r="X87" s="91">
        <f t="shared" si="48"/>
        <v>3.3140499999999999</v>
      </c>
      <c r="Y87" s="91">
        <f t="shared" si="48"/>
        <v>3.31697</v>
      </c>
      <c r="Z87" s="91">
        <f t="shared" si="48"/>
        <v>2.9888400000000002</v>
      </c>
      <c r="AA87" s="91">
        <f t="shared" si="48"/>
        <v>2.7837100000000001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216.36</v>
      </c>
      <c r="E91" s="44">
        <f t="shared" ref="E91:AA91" si="50">$D$11</f>
        <v>216.36</v>
      </c>
      <c r="F91" s="44">
        <f t="shared" si="50"/>
        <v>216.36</v>
      </c>
      <c r="G91" s="44">
        <f t="shared" si="50"/>
        <v>216.36</v>
      </c>
      <c r="H91" s="44">
        <f t="shared" si="50"/>
        <v>216.36</v>
      </c>
      <c r="I91" s="44">
        <f t="shared" si="50"/>
        <v>216.36</v>
      </c>
      <c r="J91" s="44">
        <f t="shared" si="50"/>
        <v>216.36</v>
      </c>
      <c r="K91" s="44">
        <f t="shared" si="50"/>
        <v>216.36</v>
      </c>
      <c r="L91" s="44">
        <f t="shared" si="50"/>
        <v>216.36</v>
      </c>
      <c r="M91" s="44">
        <f t="shared" si="50"/>
        <v>216.36</v>
      </c>
      <c r="N91" s="44">
        <f t="shared" si="50"/>
        <v>216.36</v>
      </c>
      <c r="O91" s="44">
        <f t="shared" si="50"/>
        <v>216.36</v>
      </c>
      <c r="P91" s="44">
        <f t="shared" si="50"/>
        <v>216.36</v>
      </c>
      <c r="Q91" s="44">
        <f t="shared" si="50"/>
        <v>216.36</v>
      </c>
      <c r="R91" s="44">
        <f t="shared" si="50"/>
        <v>216.36</v>
      </c>
      <c r="S91" s="44">
        <f t="shared" si="50"/>
        <v>216.36</v>
      </c>
      <c r="T91" s="44">
        <f t="shared" si="50"/>
        <v>216.36</v>
      </c>
      <c r="U91" s="44">
        <f t="shared" si="50"/>
        <v>216.36</v>
      </c>
      <c r="V91" s="44">
        <f t="shared" si="50"/>
        <v>216.36</v>
      </c>
      <c r="W91" s="44">
        <f t="shared" si="50"/>
        <v>216.36</v>
      </c>
      <c r="X91" s="44">
        <f t="shared" si="50"/>
        <v>216.36</v>
      </c>
      <c r="Y91" s="44">
        <f t="shared" si="50"/>
        <v>216.36</v>
      </c>
      <c r="Z91" s="44">
        <f t="shared" si="50"/>
        <v>216.36</v>
      </c>
      <c r="AA91" s="44">
        <f t="shared" si="50"/>
        <v>216.36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18.07.2023</v>
      </c>
      <c r="C92" s="90" t="s">
        <v>76</v>
      </c>
      <c r="D92" s="91">
        <f>ROUND(((D93+D94+D96+D95)/1000),5)</f>
        <v>2.6371899999999999</v>
      </c>
      <c r="E92" s="91">
        <f>ROUND(((E93+E94+E96+E95)/1000),5)</f>
        <v>2.5207700000000002</v>
      </c>
      <c r="F92" s="91">
        <f>ROUND(((F93+F94+F96+F95)/1000),5)</f>
        <v>2.4060100000000002</v>
      </c>
      <c r="G92" s="91">
        <f t="shared" ref="G92:AA92" si="51">ROUND(((G93+G94+G96+G95)/1000),5)</f>
        <v>2.3023099999999999</v>
      </c>
      <c r="H92" s="91">
        <f t="shared" si="51"/>
        <v>2.3431500000000001</v>
      </c>
      <c r="I92" s="91">
        <f t="shared" si="51"/>
        <v>2.4432399999999999</v>
      </c>
      <c r="J92" s="91">
        <f t="shared" si="51"/>
        <v>2.55972</v>
      </c>
      <c r="K92" s="91">
        <f t="shared" si="51"/>
        <v>2.8294000000000001</v>
      </c>
      <c r="L92" s="91">
        <f t="shared" si="51"/>
        <v>3.0694300000000001</v>
      </c>
      <c r="M92" s="91">
        <f t="shared" si="51"/>
        <v>3.3680699999999999</v>
      </c>
      <c r="N92" s="91">
        <f t="shared" si="51"/>
        <v>3.3885000000000001</v>
      </c>
      <c r="O92" s="91">
        <f t="shared" si="51"/>
        <v>3.3886799999999999</v>
      </c>
      <c r="P92" s="91">
        <f t="shared" si="51"/>
        <v>3.3705799999999999</v>
      </c>
      <c r="Q92" s="91">
        <f t="shared" si="51"/>
        <v>3.3839999999999999</v>
      </c>
      <c r="R92" s="91">
        <f t="shared" si="51"/>
        <v>3.4504999999999999</v>
      </c>
      <c r="S92" s="91">
        <f t="shared" si="51"/>
        <v>3.4371800000000001</v>
      </c>
      <c r="T92" s="91">
        <f t="shared" si="51"/>
        <v>3.43472</v>
      </c>
      <c r="U92" s="91">
        <f t="shared" si="51"/>
        <v>3.4136199999999999</v>
      </c>
      <c r="V92" s="91">
        <f t="shared" si="51"/>
        <v>3.3742999999999999</v>
      </c>
      <c r="W92" s="91">
        <f t="shared" si="51"/>
        <v>3.3292099999999998</v>
      </c>
      <c r="X92" s="91">
        <f t="shared" si="51"/>
        <v>3.2901400000000001</v>
      </c>
      <c r="Y92" s="91">
        <f t="shared" si="51"/>
        <v>3.2801800000000001</v>
      </c>
      <c r="Z92" s="91">
        <f t="shared" si="51"/>
        <v>2.9226399999999999</v>
      </c>
      <c r="AA92" s="91">
        <f t="shared" si="51"/>
        <v>2.7677200000000002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216.36</v>
      </c>
      <c r="E96" s="44">
        <f t="shared" ref="E96:AA96" si="53">$D$11</f>
        <v>216.36</v>
      </c>
      <c r="F96" s="44">
        <f t="shared" si="53"/>
        <v>216.36</v>
      </c>
      <c r="G96" s="44">
        <f t="shared" si="53"/>
        <v>216.36</v>
      </c>
      <c r="H96" s="44">
        <f t="shared" si="53"/>
        <v>216.36</v>
      </c>
      <c r="I96" s="44">
        <f t="shared" si="53"/>
        <v>216.36</v>
      </c>
      <c r="J96" s="44">
        <f t="shared" si="53"/>
        <v>216.36</v>
      </c>
      <c r="K96" s="44">
        <f t="shared" si="53"/>
        <v>216.36</v>
      </c>
      <c r="L96" s="44">
        <f t="shared" si="53"/>
        <v>216.36</v>
      </c>
      <c r="M96" s="44">
        <f t="shared" si="53"/>
        <v>216.36</v>
      </c>
      <c r="N96" s="44">
        <f t="shared" si="53"/>
        <v>216.36</v>
      </c>
      <c r="O96" s="44">
        <f t="shared" si="53"/>
        <v>216.36</v>
      </c>
      <c r="P96" s="44">
        <f t="shared" si="53"/>
        <v>216.36</v>
      </c>
      <c r="Q96" s="44">
        <f t="shared" si="53"/>
        <v>216.36</v>
      </c>
      <c r="R96" s="44">
        <f t="shared" si="53"/>
        <v>216.36</v>
      </c>
      <c r="S96" s="44">
        <f t="shared" si="53"/>
        <v>216.36</v>
      </c>
      <c r="T96" s="44">
        <f t="shared" si="53"/>
        <v>216.36</v>
      </c>
      <c r="U96" s="44">
        <f t="shared" si="53"/>
        <v>216.36</v>
      </c>
      <c r="V96" s="44">
        <f t="shared" si="53"/>
        <v>216.36</v>
      </c>
      <c r="W96" s="44">
        <f t="shared" si="53"/>
        <v>216.36</v>
      </c>
      <c r="X96" s="44">
        <f t="shared" si="53"/>
        <v>216.36</v>
      </c>
      <c r="Y96" s="44">
        <f t="shared" si="53"/>
        <v>216.36</v>
      </c>
      <c r="Z96" s="44">
        <f t="shared" si="53"/>
        <v>216.36</v>
      </c>
      <c r="AA96" s="44">
        <f t="shared" si="53"/>
        <v>216.36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19.07.2023</v>
      </c>
      <c r="C97" s="90" t="s">
        <v>76</v>
      </c>
      <c r="D97" s="91">
        <f>ROUND(((D98+D99+D101+D100)/1000),5)</f>
        <v>2.6171099999999998</v>
      </c>
      <c r="E97" s="91">
        <f>ROUND(((E98+E99+E101+E100)/1000),5)</f>
        <v>2.4909599999999998</v>
      </c>
      <c r="F97" s="91">
        <f>ROUND(((F98+F99+F101+F100)/1000),5)</f>
        <v>2.3241000000000001</v>
      </c>
      <c r="G97" s="91">
        <f t="shared" ref="G97:AA97" si="54">ROUND(((G98+G99+G101+G100)/1000),5)</f>
        <v>2.2491400000000001</v>
      </c>
      <c r="H97" s="91">
        <f t="shared" si="54"/>
        <v>2.2351899999999998</v>
      </c>
      <c r="I97" s="91">
        <f t="shared" si="54"/>
        <v>2.40673</v>
      </c>
      <c r="J97" s="91">
        <f t="shared" si="54"/>
        <v>2.5978699999999999</v>
      </c>
      <c r="K97" s="91">
        <f t="shared" si="54"/>
        <v>2.8640599999999998</v>
      </c>
      <c r="L97" s="91">
        <f t="shared" si="54"/>
        <v>3.0840999999999998</v>
      </c>
      <c r="M97" s="91">
        <f t="shared" si="54"/>
        <v>3.3558599999999998</v>
      </c>
      <c r="N97" s="91">
        <f t="shared" si="54"/>
        <v>3.4025699999999999</v>
      </c>
      <c r="O97" s="91">
        <f t="shared" si="54"/>
        <v>3.4141900000000001</v>
      </c>
      <c r="P97" s="91">
        <f t="shared" si="54"/>
        <v>3.41195</v>
      </c>
      <c r="Q97" s="91">
        <f t="shared" si="54"/>
        <v>3.41981</v>
      </c>
      <c r="R97" s="91">
        <f t="shared" si="54"/>
        <v>3.4806699999999999</v>
      </c>
      <c r="S97" s="91">
        <f t="shared" si="54"/>
        <v>3.46427</v>
      </c>
      <c r="T97" s="91">
        <f t="shared" si="54"/>
        <v>3.45105</v>
      </c>
      <c r="U97" s="91">
        <f t="shared" si="54"/>
        <v>3.4321000000000002</v>
      </c>
      <c r="V97" s="91">
        <f t="shared" si="54"/>
        <v>3.39209</v>
      </c>
      <c r="W97" s="91">
        <f t="shared" si="54"/>
        <v>3.35372</v>
      </c>
      <c r="X97" s="91">
        <f t="shared" si="54"/>
        <v>3.3269799999999998</v>
      </c>
      <c r="Y97" s="91">
        <f t="shared" si="54"/>
        <v>3.3136100000000002</v>
      </c>
      <c r="Z97" s="91">
        <f t="shared" si="54"/>
        <v>3.0171800000000002</v>
      </c>
      <c r="AA97" s="91">
        <f t="shared" si="54"/>
        <v>2.8888799999999999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216.36</v>
      </c>
      <c r="E101" s="44">
        <f t="shared" ref="E101:AA101" si="56">$D$11</f>
        <v>216.36</v>
      </c>
      <c r="F101" s="44">
        <f t="shared" si="56"/>
        <v>216.36</v>
      </c>
      <c r="G101" s="44">
        <f t="shared" si="56"/>
        <v>216.36</v>
      </c>
      <c r="H101" s="44">
        <f t="shared" si="56"/>
        <v>216.36</v>
      </c>
      <c r="I101" s="44">
        <f t="shared" si="56"/>
        <v>216.36</v>
      </c>
      <c r="J101" s="44">
        <f t="shared" si="56"/>
        <v>216.36</v>
      </c>
      <c r="K101" s="44">
        <f t="shared" si="56"/>
        <v>216.36</v>
      </c>
      <c r="L101" s="44">
        <f t="shared" si="56"/>
        <v>216.36</v>
      </c>
      <c r="M101" s="44">
        <f t="shared" si="56"/>
        <v>216.36</v>
      </c>
      <c r="N101" s="44">
        <f t="shared" si="56"/>
        <v>216.36</v>
      </c>
      <c r="O101" s="44">
        <f t="shared" si="56"/>
        <v>216.36</v>
      </c>
      <c r="P101" s="44">
        <f t="shared" si="56"/>
        <v>216.36</v>
      </c>
      <c r="Q101" s="44">
        <f t="shared" si="56"/>
        <v>216.36</v>
      </c>
      <c r="R101" s="44">
        <f t="shared" si="56"/>
        <v>216.36</v>
      </c>
      <c r="S101" s="44">
        <f t="shared" si="56"/>
        <v>216.36</v>
      </c>
      <c r="T101" s="44">
        <f t="shared" si="56"/>
        <v>216.36</v>
      </c>
      <c r="U101" s="44">
        <f t="shared" si="56"/>
        <v>216.36</v>
      </c>
      <c r="V101" s="44">
        <f t="shared" si="56"/>
        <v>216.36</v>
      </c>
      <c r="W101" s="44">
        <f t="shared" si="56"/>
        <v>216.36</v>
      </c>
      <c r="X101" s="44">
        <f t="shared" si="56"/>
        <v>216.36</v>
      </c>
      <c r="Y101" s="44">
        <f t="shared" si="56"/>
        <v>216.36</v>
      </c>
      <c r="Z101" s="44">
        <f t="shared" si="56"/>
        <v>216.36</v>
      </c>
      <c r="AA101" s="44">
        <f t="shared" si="56"/>
        <v>216.36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20.07.2023</v>
      </c>
      <c r="C102" s="90" t="s">
        <v>76</v>
      </c>
      <c r="D102" s="91">
        <f>ROUND(((D103+D104+D106+D105)/1000),5)</f>
        <v>2.5848100000000001</v>
      </c>
      <c r="E102" s="91">
        <f>ROUND(((E103+E104+E106+E105)/1000),5)</f>
        <v>2.4327999999999999</v>
      </c>
      <c r="F102" s="91">
        <f>ROUND(((F103+F104+F106+F105)/1000),5)</f>
        <v>2.29508</v>
      </c>
      <c r="G102" s="91">
        <f t="shared" ref="G102:AA102" si="57">ROUND(((G103+G104+G106+G105)/1000),5)</f>
        <v>2.2267199999999998</v>
      </c>
      <c r="H102" s="91">
        <f t="shared" si="57"/>
        <v>2.2097799999999999</v>
      </c>
      <c r="I102" s="91">
        <f t="shared" si="57"/>
        <v>2.3909099999999999</v>
      </c>
      <c r="J102" s="91">
        <f t="shared" si="57"/>
        <v>2.46027</v>
      </c>
      <c r="K102" s="91">
        <f t="shared" si="57"/>
        <v>2.8508300000000002</v>
      </c>
      <c r="L102" s="91">
        <f t="shared" si="57"/>
        <v>3.16872</v>
      </c>
      <c r="M102" s="91">
        <f t="shared" si="57"/>
        <v>3.3713000000000002</v>
      </c>
      <c r="N102" s="91">
        <f t="shared" si="57"/>
        <v>3.4260700000000002</v>
      </c>
      <c r="O102" s="91">
        <f t="shared" si="57"/>
        <v>3.43303</v>
      </c>
      <c r="P102" s="91">
        <f t="shared" si="57"/>
        <v>3.4302299999999999</v>
      </c>
      <c r="Q102" s="91">
        <f t="shared" si="57"/>
        <v>3.43146</v>
      </c>
      <c r="R102" s="91">
        <f t="shared" si="57"/>
        <v>3.4506899999999998</v>
      </c>
      <c r="S102" s="91">
        <f t="shared" si="57"/>
        <v>3.4426800000000002</v>
      </c>
      <c r="T102" s="91">
        <f t="shared" si="57"/>
        <v>3.44177</v>
      </c>
      <c r="U102" s="91">
        <f t="shared" si="57"/>
        <v>3.4295900000000001</v>
      </c>
      <c r="V102" s="91">
        <f t="shared" si="57"/>
        <v>3.38659</v>
      </c>
      <c r="W102" s="91">
        <f t="shared" si="57"/>
        <v>3.3614099999999998</v>
      </c>
      <c r="X102" s="91">
        <f t="shared" si="57"/>
        <v>3.34178</v>
      </c>
      <c r="Y102" s="91">
        <f t="shared" si="57"/>
        <v>3.3312200000000001</v>
      </c>
      <c r="Z102" s="91">
        <f t="shared" si="57"/>
        <v>3.0048599999999999</v>
      </c>
      <c r="AA102" s="91">
        <f t="shared" si="57"/>
        <v>2.7883499999999999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216.36</v>
      </c>
      <c r="E106" s="44">
        <f t="shared" ref="E106:AA106" si="59">$D$11</f>
        <v>216.36</v>
      </c>
      <c r="F106" s="44">
        <f t="shared" si="59"/>
        <v>216.36</v>
      </c>
      <c r="G106" s="44">
        <f t="shared" si="59"/>
        <v>216.36</v>
      </c>
      <c r="H106" s="44">
        <f t="shared" si="59"/>
        <v>216.36</v>
      </c>
      <c r="I106" s="44">
        <f t="shared" si="59"/>
        <v>216.36</v>
      </c>
      <c r="J106" s="44">
        <f t="shared" si="59"/>
        <v>216.36</v>
      </c>
      <c r="K106" s="44">
        <f t="shared" si="59"/>
        <v>216.36</v>
      </c>
      <c r="L106" s="44">
        <f t="shared" si="59"/>
        <v>216.36</v>
      </c>
      <c r="M106" s="44">
        <f t="shared" si="59"/>
        <v>216.36</v>
      </c>
      <c r="N106" s="44">
        <f t="shared" si="59"/>
        <v>216.36</v>
      </c>
      <c r="O106" s="44">
        <f t="shared" si="59"/>
        <v>216.36</v>
      </c>
      <c r="P106" s="44">
        <f t="shared" si="59"/>
        <v>216.36</v>
      </c>
      <c r="Q106" s="44">
        <f t="shared" si="59"/>
        <v>216.36</v>
      </c>
      <c r="R106" s="44">
        <f t="shared" si="59"/>
        <v>216.36</v>
      </c>
      <c r="S106" s="44">
        <f t="shared" si="59"/>
        <v>216.36</v>
      </c>
      <c r="T106" s="44">
        <f t="shared" si="59"/>
        <v>216.36</v>
      </c>
      <c r="U106" s="44">
        <f t="shared" si="59"/>
        <v>216.36</v>
      </c>
      <c r="V106" s="44">
        <f t="shared" si="59"/>
        <v>216.36</v>
      </c>
      <c r="W106" s="44">
        <f t="shared" si="59"/>
        <v>216.36</v>
      </c>
      <c r="X106" s="44">
        <f t="shared" si="59"/>
        <v>216.36</v>
      </c>
      <c r="Y106" s="44">
        <f t="shared" si="59"/>
        <v>216.36</v>
      </c>
      <c r="Z106" s="44">
        <f t="shared" si="59"/>
        <v>216.36</v>
      </c>
      <c r="AA106" s="44">
        <f t="shared" si="59"/>
        <v>216.36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21.07.2023</v>
      </c>
      <c r="C107" s="90" t="s">
        <v>76</v>
      </c>
      <c r="D107" s="91">
        <f>ROUND(((D108+D109+D111+D110)/1000),5)</f>
        <v>2.5476700000000001</v>
      </c>
      <c r="E107" s="91">
        <f>ROUND(((E108+E109+E111+E110)/1000),5)</f>
        <v>2.4079299999999999</v>
      </c>
      <c r="F107" s="91">
        <f>ROUND(((F108+F109+F111+F110)/1000),5)</f>
        <v>2.33351</v>
      </c>
      <c r="G107" s="91">
        <f t="shared" ref="G107:AA107" si="60">ROUND(((G108+G109+G111+G110)/1000),5)</f>
        <v>2.2568700000000002</v>
      </c>
      <c r="H107" s="91">
        <f t="shared" si="60"/>
        <v>2.2291099999999999</v>
      </c>
      <c r="I107" s="91">
        <f t="shared" si="60"/>
        <v>2.37798</v>
      </c>
      <c r="J107" s="91">
        <f t="shared" si="60"/>
        <v>2.4964</v>
      </c>
      <c r="K107" s="91">
        <f t="shared" si="60"/>
        <v>2.7990300000000001</v>
      </c>
      <c r="L107" s="91">
        <f t="shared" si="60"/>
        <v>3.2334399999999999</v>
      </c>
      <c r="M107" s="91">
        <f t="shared" si="60"/>
        <v>3.4252500000000001</v>
      </c>
      <c r="N107" s="91">
        <f t="shared" si="60"/>
        <v>3.44251</v>
      </c>
      <c r="O107" s="91">
        <f t="shared" si="60"/>
        <v>3.43682</v>
      </c>
      <c r="P107" s="91">
        <f t="shared" si="60"/>
        <v>3.4283600000000001</v>
      </c>
      <c r="Q107" s="91">
        <f t="shared" si="60"/>
        <v>3.4379900000000001</v>
      </c>
      <c r="R107" s="91">
        <f t="shared" si="60"/>
        <v>3.4371700000000001</v>
      </c>
      <c r="S107" s="91">
        <f t="shared" si="60"/>
        <v>3.4310800000000001</v>
      </c>
      <c r="T107" s="91">
        <f t="shared" si="60"/>
        <v>3.4263699999999999</v>
      </c>
      <c r="U107" s="91">
        <f t="shared" si="60"/>
        <v>3.4249999999999998</v>
      </c>
      <c r="V107" s="91">
        <f t="shared" si="60"/>
        <v>3.40706</v>
      </c>
      <c r="W107" s="91">
        <f t="shared" si="60"/>
        <v>3.4069400000000001</v>
      </c>
      <c r="X107" s="91">
        <f t="shared" si="60"/>
        <v>3.3923000000000001</v>
      </c>
      <c r="Y107" s="91">
        <f t="shared" si="60"/>
        <v>3.3958699999999999</v>
      </c>
      <c r="Z107" s="91">
        <f t="shared" si="60"/>
        <v>3.25081</v>
      </c>
      <c r="AA107" s="91">
        <f t="shared" si="60"/>
        <v>2.9009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216.36</v>
      </c>
      <c r="E111" s="44">
        <f t="shared" ref="E111:AA111" si="62">$D$11</f>
        <v>216.36</v>
      </c>
      <c r="F111" s="44">
        <f t="shared" si="62"/>
        <v>216.36</v>
      </c>
      <c r="G111" s="44">
        <f t="shared" si="62"/>
        <v>216.36</v>
      </c>
      <c r="H111" s="44">
        <f t="shared" si="62"/>
        <v>216.36</v>
      </c>
      <c r="I111" s="44">
        <f t="shared" si="62"/>
        <v>216.36</v>
      </c>
      <c r="J111" s="44">
        <f t="shared" si="62"/>
        <v>216.36</v>
      </c>
      <c r="K111" s="44">
        <f t="shared" si="62"/>
        <v>216.36</v>
      </c>
      <c r="L111" s="44">
        <f t="shared" si="62"/>
        <v>216.36</v>
      </c>
      <c r="M111" s="44">
        <f t="shared" si="62"/>
        <v>216.36</v>
      </c>
      <c r="N111" s="44">
        <f t="shared" si="62"/>
        <v>216.36</v>
      </c>
      <c r="O111" s="44">
        <f t="shared" si="62"/>
        <v>216.36</v>
      </c>
      <c r="P111" s="44">
        <f t="shared" si="62"/>
        <v>216.36</v>
      </c>
      <c r="Q111" s="44">
        <f t="shared" si="62"/>
        <v>216.36</v>
      </c>
      <c r="R111" s="44">
        <f t="shared" si="62"/>
        <v>216.36</v>
      </c>
      <c r="S111" s="44">
        <f t="shared" si="62"/>
        <v>216.36</v>
      </c>
      <c r="T111" s="44">
        <f t="shared" si="62"/>
        <v>216.36</v>
      </c>
      <c r="U111" s="44">
        <f t="shared" si="62"/>
        <v>216.36</v>
      </c>
      <c r="V111" s="44">
        <f t="shared" si="62"/>
        <v>216.36</v>
      </c>
      <c r="W111" s="44">
        <f t="shared" si="62"/>
        <v>216.36</v>
      </c>
      <c r="X111" s="44">
        <f t="shared" si="62"/>
        <v>216.36</v>
      </c>
      <c r="Y111" s="44">
        <f t="shared" si="62"/>
        <v>216.36</v>
      </c>
      <c r="Z111" s="44">
        <f t="shared" si="62"/>
        <v>216.36</v>
      </c>
      <c r="AA111" s="44">
        <f t="shared" si="62"/>
        <v>216.36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22.07.2023</v>
      </c>
      <c r="C112" s="90" t="s">
        <v>76</v>
      </c>
      <c r="D112" s="91">
        <f>ROUND(((D113+D114+D116+D115)/1000),5)</f>
        <v>2.8906299999999998</v>
      </c>
      <c r="E112" s="91">
        <f>ROUND(((E113+E114+E116+E115)/1000),5)</f>
        <v>2.75597</v>
      </c>
      <c r="F112" s="91">
        <f>ROUND(((F113+F114+F116+F115)/1000),5)</f>
        <v>2.6152700000000002</v>
      </c>
      <c r="G112" s="91">
        <f t="shared" ref="G112:AA112" si="63">ROUND(((G113+G114+G116+G115)/1000),5)</f>
        <v>2.5035599999999998</v>
      </c>
      <c r="H112" s="91">
        <f t="shared" si="63"/>
        <v>2.45248</v>
      </c>
      <c r="I112" s="91">
        <f t="shared" si="63"/>
        <v>2.5225200000000001</v>
      </c>
      <c r="J112" s="91">
        <f t="shared" si="63"/>
        <v>2.6544500000000002</v>
      </c>
      <c r="K112" s="91">
        <f t="shared" si="63"/>
        <v>2.7823699999999998</v>
      </c>
      <c r="L112" s="91">
        <f t="shared" si="63"/>
        <v>2.9429799999999999</v>
      </c>
      <c r="M112" s="91">
        <f t="shared" si="63"/>
        <v>3.3506800000000001</v>
      </c>
      <c r="N112" s="91">
        <f t="shared" si="63"/>
        <v>3.4187099999999999</v>
      </c>
      <c r="O112" s="91">
        <f t="shared" si="63"/>
        <v>3.4276499999999999</v>
      </c>
      <c r="P112" s="91">
        <f t="shared" si="63"/>
        <v>3.4220299999999999</v>
      </c>
      <c r="Q112" s="91">
        <f t="shared" si="63"/>
        <v>3.4186800000000002</v>
      </c>
      <c r="R112" s="91">
        <f t="shared" si="63"/>
        <v>3.4203299999999999</v>
      </c>
      <c r="S112" s="91">
        <f t="shared" si="63"/>
        <v>3.41093</v>
      </c>
      <c r="T112" s="91">
        <f t="shared" si="63"/>
        <v>3.3824700000000001</v>
      </c>
      <c r="U112" s="91">
        <f t="shared" si="63"/>
        <v>3.3480500000000002</v>
      </c>
      <c r="V112" s="91">
        <f t="shared" si="63"/>
        <v>3.3217300000000001</v>
      </c>
      <c r="W112" s="91">
        <f t="shared" si="63"/>
        <v>3.26979</v>
      </c>
      <c r="X112" s="91">
        <f t="shared" si="63"/>
        <v>3.2629700000000001</v>
      </c>
      <c r="Y112" s="91">
        <f t="shared" si="63"/>
        <v>3.2775599999999998</v>
      </c>
      <c r="Z112" s="91">
        <f t="shared" si="63"/>
        <v>3.0944799999999999</v>
      </c>
      <c r="AA112" s="91">
        <f t="shared" si="63"/>
        <v>2.8873899999999999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216.36</v>
      </c>
      <c r="E116" s="44">
        <f t="shared" ref="E116:AA116" si="65">$D$11</f>
        <v>216.36</v>
      </c>
      <c r="F116" s="44">
        <f t="shared" si="65"/>
        <v>216.36</v>
      </c>
      <c r="G116" s="44">
        <f t="shared" si="65"/>
        <v>216.36</v>
      </c>
      <c r="H116" s="44">
        <f t="shared" si="65"/>
        <v>216.36</v>
      </c>
      <c r="I116" s="44">
        <f t="shared" si="65"/>
        <v>216.36</v>
      </c>
      <c r="J116" s="44">
        <f t="shared" si="65"/>
        <v>216.36</v>
      </c>
      <c r="K116" s="44">
        <f t="shared" si="65"/>
        <v>216.36</v>
      </c>
      <c r="L116" s="44">
        <f t="shared" si="65"/>
        <v>216.36</v>
      </c>
      <c r="M116" s="44">
        <f t="shared" si="65"/>
        <v>216.36</v>
      </c>
      <c r="N116" s="44">
        <f t="shared" si="65"/>
        <v>216.36</v>
      </c>
      <c r="O116" s="44">
        <f t="shared" si="65"/>
        <v>216.36</v>
      </c>
      <c r="P116" s="44">
        <f t="shared" si="65"/>
        <v>216.36</v>
      </c>
      <c r="Q116" s="44">
        <f t="shared" si="65"/>
        <v>216.36</v>
      </c>
      <c r="R116" s="44">
        <f t="shared" si="65"/>
        <v>216.36</v>
      </c>
      <c r="S116" s="44">
        <f t="shared" si="65"/>
        <v>216.36</v>
      </c>
      <c r="T116" s="44">
        <f t="shared" si="65"/>
        <v>216.36</v>
      </c>
      <c r="U116" s="44">
        <f t="shared" si="65"/>
        <v>216.36</v>
      </c>
      <c r="V116" s="44">
        <f t="shared" si="65"/>
        <v>216.36</v>
      </c>
      <c r="W116" s="44">
        <f t="shared" si="65"/>
        <v>216.36</v>
      </c>
      <c r="X116" s="44">
        <f t="shared" si="65"/>
        <v>216.36</v>
      </c>
      <c r="Y116" s="44">
        <f t="shared" si="65"/>
        <v>216.36</v>
      </c>
      <c r="Z116" s="44">
        <f t="shared" si="65"/>
        <v>216.36</v>
      </c>
      <c r="AA116" s="44">
        <f t="shared" si="65"/>
        <v>216.36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23.07.2023</v>
      </c>
      <c r="C117" s="90" t="s">
        <v>76</v>
      </c>
      <c r="D117" s="91">
        <f>ROUND(((D118+D119+D121+D120)/1000),5)</f>
        <v>2.7033399999999999</v>
      </c>
      <c r="E117" s="91">
        <f>ROUND(((E118+E119+E121+E120)/1000),5)</f>
        <v>2.5555300000000001</v>
      </c>
      <c r="F117" s="91">
        <f>ROUND(((F118+F119+F121+F120)/1000),5)</f>
        <v>2.3816000000000002</v>
      </c>
      <c r="G117" s="91">
        <f t="shared" ref="G117:AA117" si="66">ROUND(((G118+G119+G121+G120)/1000),5)</f>
        <v>2.2777699999999999</v>
      </c>
      <c r="H117" s="91">
        <f t="shared" si="66"/>
        <v>2.2272799999999999</v>
      </c>
      <c r="I117" s="91">
        <f t="shared" si="66"/>
        <v>2.2817599999999998</v>
      </c>
      <c r="J117" s="91">
        <f t="shared" si="66"/>
        <v>2.2818499999999999</v>
      </c>
      <c r="K117" s="91">
        <f t="shared" si="66"/>
        <v>2.5781000000000001</v>
      </c>
      <c r="L117" s="91">
        <f t="shared" si="66"/>
        <v>2.7974800000000002</v>
      </c>
      <c r="M117" s="91">
        <f t="shared" si="66"/>
        <v>3.01511</v>
      </c>
      <c r="N117" s="91">
        <f t="shared" si="66"/>
        <v>3.1981600000000001</v>
      </c>
      <c r="O117" s="91">
        <f t="shared" si="66"/>
        <v>3.2362600000000001</v>
      </c>
      <c r="P117" s="91">
        <f t="shared" si="66"/>
        <v>3.2414399999999999</v>
      </c>
      <c r="Q117" s="91">
        <f t="shared" si="66"/>
        <v>3.2461099999999998</v>
      </c>
      <c r="R117" s="91">
        <f t="shared" si="66"/>
        <v>3.2458</v>
      </c>
      <c r="S117" s="91">
        <f t="shared" si="66"/>
        <v>3.2395800000000001</v>
      </c>
      <c r="T117" s="91">
        <f t="shared" si="66"/>
        <v>3.1999900000000001</v>
      </c>
      <c r="U117" s="91">
        <f t="shared" si="66"/>
        <v>3.18933</v>
      </c>
      <c r="V117" s="91">
        <f t="shared" si="66"/>
        <v>3.1819000000000002</v>
      </c>
      <c r="W117" s="91">
        <f t="shared" si="66"/>
        <v>3.1732200000000002</v>
      </c>
      <c r="X117" s="91">
        <f t="shared" si="66"/>
        <v>3.1789900000000002</v>
      </c>
      <c r="Y117" s="91">
        <f t="shared" si="66"/>
        <v>3.1754500000000001</v>
      </c>
      <c r="Z117" s="91">
        <f t="shared" si="66"/>
        <v>2.9972300000000001</v>
      </c>
      <c r="AA117" s="91">
        <f t="shared" si="66"/>
        <v>2.8265600000000002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216.36</v>
      </c>
      <c r="E121" s="44">
        <f t="shared" ref="E121:AA121" si="68">$D$11</f>
        <v>216.36</v>
      </c>
      <c r="F121" s="44">
        <f t="shared" si="68"/>
        <v>216.36</v>
      </c>
      <c r="G121" s="44">
        <f t="shared" si="68"/>
        <v>216.36</v>
      </c>
      <c r="H121" s="44">
        <f t="shared" si="68"/>
        <v>216.36</v>
      </c>
      <c r="I121" s="44">
        <f t="shared" si="68"/>
        <v>216.36</v>
      </c>
      <c r="J121" s="44">
        <f t="shared" si="68"/>
        <v>216.36</v>
      </c>
      <c r="K121" s="44">
        <f t="shared" si="68"/>
        <v>216.36</v>
      </c>
      <c r="L121" s="44">
        <f t="shared" si="68"/>
        <v>216.36</v>
      </c>
      <c r="M121" s="44">
        <f t="shared" si="68"/>
        <v>216.36</v>
      </c>
      <c r="N121" s="44">
        <f t="shared" si="68"/>
        <v>216.36</v>
      </c>
      <c r="O121" s="44">
        <f t="shared" si="68"/>
        <v>216.36</v>
      </c>
      <c r="P121" s="44">
        <f t="shared" si="68"/>
        <v>216.36</v>
      </c>
      <c r="Q121" s="44">
        <f t="shared" si="68"/>
        <v>216.36</v>
      </c>
      <c r="R121" s="44">
        <f t="shared" si="68"/>
        <v>216.36</v>
      </c>
      <c r="S121" s="44">
        <f t="shared" si="68"/>
        <v>216.36</v>
      </c>
      <c r="T121" s="44">
        <f t="shared" si="68"/>
        <v>216.36</v>
      </c>
      <c r="U121" s="44">
        <f t="shared" si="68"/>
        <v>216.36</v>
      </c>
      <c r="V121" s="44">
        <f t="shared" si="68"/>
        <v>216.36</v>
      </c>
      <c r="W121" s="44">
        <f t="shared" si="68"/>
        <v>216.36</v>
      </c>
      <c r="X121" s="44">
        <f t="shared" si="68"/>
        <v>216.36</v>
      </c>
      <c r="Y121" s="44">
        <f t="shared" si="68"/>
        <v>216.36</v>
      </c>
      <c r="Z121" s="44">
        <f t="shared" si="68"/>
        <v>216.36</v>
      </c>
      <c r="AA121" s="44">
        <f t="shared" si="68"/>
        <v>216.36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24.07.2023</v>
      </c>
      <c r="C122" s="90" t="s">
        <v>76</v>
      </c>
      <c r="D122" s="91">
        <f>ROUND(((D123+D124+D126+D125)/1000),5)</f>
        <v>2.6074000000000002</v>
      </c>
      <c r="E122" s="91">
        <f>ROUND(((E123+E124+E126+E125)/1000),5)</f>
        <v>2.45662</v>
      </c>
      <c r="F122" s="91">
        <f>ROUND(((F123+F124+F126+F125)/1000),5)</f>
        <v>2.3898100000000002</v>
      </c>
      <c r="G122" s="91">
        <f t="shared" ref="G122:AA122" si="69">ROUND(((G123+G124+G126+G125)/1000),5)</f>
        <v>2.3096800000000002</v>
      </c>
      <c r="H122" s="91">
        <f t="shared" si="69"/>
        <v>2.2814399999999999</v>
      </c>
      <c r="I122" s="91">
        <f t="shared" si="69"/>
        <v>2.4502100000000002</v>
      </c>
      <c r="J122" s="91">
        <f t="shared" si="69"/>
        <v>2.6620699999999999</v>
      </c>
      <c r="K122" s="91">
        <f t="shared" si="69"/>
        <v>2.7922199999999999</v>
      </c>
      <c r="L122" s="91">
        <f t="shared" si="69"/>
        <v>3.1286499999999999</v>
      </c>
      <c r="M122" s="91">
        <f t="shared" si="69"/>
        <v>3.3587500000000001</v>
      </c>
      <c r="N122" s="91">
        <f t="shared" si="69"/>
        <v>3.4247299999999998</v>
      </c>
      <c r="O122" s="91">
        <f t="shared" si="69"/>
        <v>3.4309400000000001</v>
      </c>
      <c r="P122" s="91">
        <f t="shared" si="69"/>
        <v>3.4182100000000002</v>
      </c>
      <c r="Q122" s="91">
        <f t="shared" si="69"/>
        <v>3.46177</v>
      </c>
      <c r="R122" s="91">
        <f t="shared" si="69"/>
        <v>3.45641</v>
      </c>
      <c r="S122" s="91">
        <f t="shared" si="69"/>
        <v>3.43038</v>
      </c>
      <c r="T122" s="91">
        <f t="shared" si="69"/>
        <v>3.4163600000000001</v>
      </c>
      <c r="U122" s="91">
        <f t="shared" si="69"/>
        <v>3.3953899999999999</v>
      </c>
      <c r="V122" s="91">
        <f t="shared" si="69"/>
        <v>3.3443499999999999</v>
      </c>
      <c r="W122" s="91">
        <f t="shared" si="69"/>
        <v>3.3264</v>
      </c>
      <c r="X122" s="91">
        <f t="shared" si="69"/>
        <v>3.26864</v>
      </c>
      <c r="Y122" s="91">
        <f t="shared" si="69"/>
        <v>3.26295</v>
      </c>
      <c r="Z122" s="91">
        <f t="shared" si="69"/>
        <v>2.9562200000000001</v>
      </c>
      <c r="AA122" s="91">
        <f t="shared" si="69"/>
        <v>2.7558699999999998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216.36</v>
      </c>
      <c r="E126" s="44">
        <f t="shared" ref="E126:AA126" si="71">$D$11</f>
        <v>216.36</v>
      </c>
      <c r="F126" s="44">
        <f t="shared" si="71"/>
        <v>216.36</v>
      </c>
      <c r="G126" s="44">
        <f t="shared" si="71"/>
        <v>216.36</v>
      </c>
      <c r="H126" s="44">
        <f t="shared" si="71"/>
        <v>216.36</v>
      </c>
      <c r="I126" s="44">
        <f t="shared" si="71"/>
        <v>216.36</v>
      </c>
      <c r="J126" s="44">
        <f t="shared" si="71"/>
        <v>216.36</v>
      </c>
      <c r="K126" s="44">
        <f t="shared" si="71"/>
        <v>216.36</v>
      </c>
      <c r="L126" s="44">
        <f t="shared" si="71"/>
        <v>216.36</v>
      </c>
      <c r="M126" s="44">
        <f t="shared" si="71"/>
        <v>216.36</v>
      </c>
      <c r="N126" s="44">
        <f t="shared" si="71"/>
        <v>216.36</v>
      </c>
      <c r="O126" s="44">
        <f t="shared" si="71"/>
        <v>216.36</v>
      </c>
      <c r="P126" s="44">
        <f t="shared" si="71"/>
        <v>216.36</v>
      </c>
      <c r="Q126" s="44">
        <f t="shared" si="71"/>
        <v>216.36</v>
      </c>
      <c r="R126" s="44">
        <f t="shared" si="71"/>
        <v>216.36</v>
      </c>
      <c r="S126" s="44">
        <f t="shared" si="71"/>
        <v>216.36</v>
      </c>
      <c r="T126" s="44">
        <f t="shared" si="71"/>
        <v>216.36</v>
      </c>
      <c r="U126" s="44">
        <f t="shared" si="71"/>
        <v>216.36</v>
      </c>
      <c r="V126" s="44">
        <f t="shared" si="71"/>
        <v>216.36</v>
      </c>
      <c r="W126" s="44">
        <f t="shared" si="71"/>
        <v>216.36</v>
      </c>
      <c r="X126" s="44">
        <f t="shared" si="71"/>
        <v>216.36</v>
      </c>
      <c r="Y126" s="44">
        <f t="shared" si="71"/>
        <v>216.36</v>
      </c>
      <c r="Z126" s="44">
        <f t="shared" si="71"/>
        <v>216.36</v>
      </c>
      <c r="AA126" s="44">
        <f t="shared" si="71"/>
        <v>216.36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25.07.2023</v>
      </c>
      <c r="C127" s="90" t="s">
        <v>76</v>
      </c>
      <c r="D127" s="91">
        <f>ROUND(((D128+D129+D131+D130)/1000),5)</f>
        <v>2.5394899999999998</v>
      </c>
      <c r="E127" s="91">
        <f>ROUND(((E128+E129+E131+E130)/1000),5)</f>
        <v>2.3949400000000001</v>
      </c>
      <c r="F127" s="91">
        <f>ROUND(((F128+F129+F131+F130)/1000),5)</f>
        <v>2.2499400000000001</v>
      </c>
      <c r="G127" s="91">
        <f t="shared" ref="G127:AA127" si="72">ROUND(((G128+G129+G131+G130)/1000),5)</f>
        <v>2.1914799999999999</v>
      </c>
      <c r="H127" s="91">
        <f t="shared" si="72"/>
        <v>2.1592199999999999</v>
      </c>
      <c r="I127" s="91">
        <f t="shared" si="72"/>
        <v>2.34558</v>
      </c>
      <c r="J127" s="91">
        <f t="shared" si="72"/>
        <v>2.46177</v>
      </c>
      <c r="K127" s="91">
        <f t="shared" si="72"/>
        <v>2.7511000000000001</v>
      </c>
      <c r="L127" s="91">
        <f t="shared" si="72"/>
        <v>2.86449</v>
      </c>
      <c r="M127" s="91">
        <f t="shared" si="72"/>
        <v>3.1497899999999999</v>
      </c>
      <c r="N127" s="91">
        <f t="shared" si="72"/>
        <v>3.2163400000000002</v>
      </c>
      <c r="O127" s="91">
        <f t="shared" si="72"/>
        <v>3.3480799999999999</v>
      </c>
      <c r="P127" s="91">
        <f t="shared" si="72"/>
        <v>3.33148</v>
      </c>
      <c r="Q127" s="91">
        <f t="shared" si="72"/>
        <v>3.3623500000000002</v>
      </c>
      <c r="R127" s="91">
        <f t="shared" si="72"/>
        <v>3.4293300000000002</v>
      </c>
      <c r="S127" s="91">
        <f t="shared" si="72"/>
        <v>3.4275500000000001</v>
      </c>
      <c r="T127" s="91">
        <f t="shared" si="72"/>
        <v>3.4250099999999999</v>
      </c>
      <c r="U127" s="91">
        <f t="shared" si="72"/>
        <v>3.4075700000000002</v>
      </c>
      <c r="V127" s="91">
        <f t="shared" si="72"/>
        <v>3.3559299999999999</v>
      </c>
      <c r="W127" s="91">
        <f t="shared" si="72"/>
        <v>3.22194</v>
      </c>
      <c r="X127" s="91">
        <f t="shared" si="72"/>
        <v>3.0525500000000001</v>
      </c>
      <c r="Y127" s="91">
        <f t="shared" si="72"/>
        <v>3.03592</v>
      </c>
      <c r="Z127" s="91">
        <f t="shared" si="72"/>
        <v>2.8495200000000001</v>
      </c>
      <c r="AA127" s="91">
        <f t="shared" si="72"/>
        <v>2.7114799999999999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216.36</v>
      </c>
      <c r="E131" s="44">
        <f t="shared" ref="E131:AA131" si="74">$D$11</f>
        <v>216.36</v>
      </c>
      <c r="F131" s="44">
        <f t="shared" si="74"/>
        <v>216.36</v>
      </c>
      <c r="G131" s="44">
        <f t="shared" si="74"/>
        <v>216.36</v>
      </c>
      <c r="H131" s="44">
        <f t="shared" si="74"/>
        <v>216.36</v>
      </c>
      <c r="I131" s="44">
        <f t="shared" si="74"/>
        <v>216.36</v>
      </c>
      <c r="J131" s="44">
        <f t="shared" si="74"/>
        <v>216.36</v>
      </c>
      <c r="K131" s="44">
        <f t="shared" si="74"/>
        <v>216.36</v>
      </c>
      <c r="L131" s="44">
        <f t="shared" si="74"/>
        <v>216.36</v>
      </c>
      <c r="M131" s="44">
        <f t="shared" si="74"/>
        <v>216.36</v>
      </c>
      <c r="N131" s="44">
        <f t="shared" si="74"/>
        <v>216.36</v>
      </c>
      <c r="O131" s="44">
        <f t="shared" si="74"/>
        <v>216.36</v>
      </c>
      <c r="P131" s="44">
        <f t="shared" si="74"/>
        <v>216.36</v>
      </c>
      <c r="Q131" s="44">
        <f t="shared" si="74"/>
        <v>216.36</v>
      </c>
      <c r="R131" s="44">
        <f t="shared" si="74"/>
        <v>216.36</v>
      </c>
      <c r="S131" s="44">
        <f t="shared" si="74"/>
        <v>216.36</v>
      </c>
      <c r="T131" s="44">
        <f t="shared" si="74"/>
        <v>216.36</v>
      </c>
      <c r="U131" s="44">
        <f t="shared" si="74"/>
        <v>216.36</v>
      </c>
      <c r="V131" s="44">
        <f t="shared" si="74"/>
        <v>216.36</v>
      </c>
      <c r="W131" s="44">
        <f t="shared" si="74"/>
        <v>216.36</v>
      </c>
      <c r="X131" s="44">
        <f t="shared" si="74"/>
        <v>216.36</v>
      </c>
      <c r="Y131" s="44">
        <f t="shared" si="74"/>
        <v>216.36</v>
      </c>
      <c r="Z131" s="44">
        <f t="shared" si="74"/>
        <v>216.36</v>
      </c>
      <c r="AA131" s="44">
        <f t="shared" si="74"/>
        <v>216.36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26.07.2023</v>
      </c>
      <c r="C132" s="90" t="s">
        <v>76</v>
      </c>
      <c r="D132" s="91">
        <f>ROUND(((D133+D134+D136+D135)/1000),5)</f>
        <v>2.6035900000000001</v>
      </c>
      <c r="E132" s="91">
        <f>ROUND(((E133+E134+E136+E135)/1000),5)</f>
        <v>2.47906</v>
      </c>
      <c r="F132" s="91">
        <f>ROUND(((F133+F134+F136+F135)/1000),5)</f>
        <v>2.3605</v>
      </c>
      <c r="G132" s="91">
        <f t="shared" ref="G132:AA132" si="75">ROUND(((G133+G134+G136+G135)/1000),5)</f>
        <v>2.2401499999999999</v>
      </c>
      <c r="H132" s="91">
        <f t="shared" si="75"/>
        <v>2.2412200000000002</v>
      </c>
      <c r="I132" s="91">
        <f t="shared" si="75"/>
        <v>2.4148900000000002</v>
      </c>
      <c r="J132" s="91">
        <f t="shared" si="75"/>
        <v>2.5315799999999999</v>
      </c>
      <c r="K132" s="91">
        <f t="shared" si="75"/>
        <v>2.81854</v>
      </c>
      <c r="L132" s="91">
        <f t="shared" si="75"/>
        <v>3.0532300000000001</v>
      </c>
      <c r="M132" s="91">
        <f t="shared" si="75"/>
        <v>3.4254600000000002</v>
      </c>
      <c r="N132" s="91">
        <f t="shared" si="75"/>
        <v>3.48163</v>
      </c>
      <c r="O132" s="91">
        <f t="shared" si="75"/>
        <v>3.5156100000000001</v>
      </c>
      <c r="P132" s="91">
        <f t="shared" si="75"/>
        <v>3.4830999999999999</v>
      </c>
      <c r="Q132" s="91">
        <f t="shared" si="75"/>
        <v>3.4586999999999999</v>
      </c>
      <c r="R132" s="91">
        <f t="shared" si="75"/>
        <v>3.5738599999999998</v>
      </c>
      <c r="S132" s="91">
        <f t="shared" si="75"/>
        <v>3.5244399999999998</v>
      </c>
      <c r="T132" s="91">
        <f t="shared" si="75"/>
        <v>3.4890400000000001</v>
      </c>
      <c r="U132" s="91">
        <f t="shared" si="75"/>
        <v>3.4544800000000002</v>
      </c>
      <c r="V132" s="91">
        <f t="shared" si="75"/>
        <v>3.4177200000000001</v>
      </c>
      <c r="W132" s="91">
        <f t="shared" si="75"/>
        <v>3.3879600000000001</v>
      </c>
      <c r="X132" s="91">
        <f t="shared" si="75"/>
        <v>3.33073</v>
      </c>
      <c r="Y132" s="91">
        <f t="shared" si="75"/>
        <v>3.2248000000000001</v>
      </c>
      <c r="Z132" s="91">
        <f t="shared" si="75"/>
        <v>3.0885600000000002</v>
      </c>
      <c r="AA132" s="91">
        <f t="shared" si="75"/>
        <v>2.7713899999999998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216.36</v>
      </c>
      <c r="E136" s="44">
        <f t="shared" ref="E136:AA136" si="77">$D$11</f>
        <v>216.36</v>
      </c>
      <c r="F136" s="44">
        <f t="shared" si="77"/>
        <v>216.36</v>
      </c>
      <c r="G136" s="44">
        <f t="shared" si="77"/>
        <v>216.36</v>
      </c>
      <c r="H136" s="44">
        <f t="shared" si="77"/>
        <v>216.36</v>
      </c>
      <c r="I136" s="44">
        <f t="shared" si="77"/>
        <v>216.36</v>
      </c>
      <c r="J136" s="44">
        <f t="shared" si="77"/>
        <v>216.36</v>
      </c>
      <c r="K136" s="44">
        <f t="shared" si="77"/>
        <v>216.36</v>
      </c>
      <c r="L136" s="44">
        <f t="shared" si="77"/>
        <v>216.36</v>
      </c>
      <c r="M136" s="44">
        <f t="shared" si="77"/>
        <v>216.36</v>
      </c>
      <c r="N136" s="44">
        <f t="shared" si="77"/>
        <v>216.36</v>
      </c>
      <c r="O136" s="44">
        <f t="shared" si="77"/>
        <v>216.36</v>
      </c>
      <c r="P136" s="44">
        <f t="shared" si="77"/>
        <v>216.36</v>
      </c>
      <c r="Q136" s="44">
        <f t="shared" si="77"/>
        <v>216.36</v>
      </c>
      <c r="R136" s="44">
        <f t="shared" si="77"/>
        <v>216.36</v>
      </c>
      <c r="S136" s="44">
        <f t="shared" si="77"/>
        <v>216.36</v>
      </c>
      <c r="T136" s="44">
        <f t="shared" si="77"/>
        <v>216.36</v>
      </c>
      <c r="U136" s="44">
        <f t="shared" si="77"/>
        <v>216.36</v>
      </c>
      <c r="V136" s="44">
        <f t="shared" si="77"/>
        <v>216.36</v>
      </c>
      <c r="W136" s="44">
        <f t="shared" si="77"/>
        <v>216.36</v>
      </c>
      <c r="X136" s="44">
        <f t="shared" si="77"/>
        <v>216.36</v>
      </c>
      <c r="Y136" s="44">
        <f t="shared" si="77"/>
        <v>216.36</v>
      </c>
      <c r="Z136" s="44">
        <f t="shared" si="77"/>
        <v>216.36</v>
      </c>
      <c r="AA136" s="44">
        <f t="shared" si="77"/>
        <v>216.36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27.07.2023</v>
      </c>
      <c r="C137" s="90" t="s">
        <v>76</v>
      </c>
      <c r="D137" s="91">
        <f>ROUND(((D138+D139+D141+D140)/1000),5)</f>
        <v>2.5985200000000002</v>
      </c>
      <c r="E137" s="91">
        <f>ROUND(((E138+E139+E141+E140)/1000),5)</f>
        <v>2.41777</v>
      </c>
      <c r="F137" s="91">
        <f>ROUND(((F138+F139+F141+F140)/1000),5)</f>
        <v>2.2623700000000002</v>
      </c>
      <c r="G137" s="91">
        <f t="shared" ref="G137:AA137" si="78">ROUND(((G138+G139+G141+G140)/1000),5)</f>
        <v>2.1432600000000002</v>
      </c>
      <c r="H137" s="91">
        <f t="shared" si="78"/>
        <v>2.11443</v>
      </c>
      <c r="I137" s="91">
        <f t="shared" si="78"/>
        <v>2.35304</v>
      </c>
      <c r="J137" s="91">
        <f t="shared" si="78"/>
        <v>2.6218699999999999</v>
      </c>
      <c r="K137" s="91">
        <f t="shared" si="78"/>
        <v>2.7629100000000002</v>
      </c>
      <c r="L137" s="91">
        <f t="shared" si="78"/>
        <v>3.1771099999999999</v>
      </c>
      <c r="M137" s="91">
        <f t="shared" si="78"/>
        <v>3.4375900000000001</v>
      </c>
      <c r="N137" s="91">
        <f t="shared" si="78"/>
        <v>3.4453399999999998</v>
      </c>
      <c r="O137" s="91">
        <f t="shared" si="78"/>
        <v>3.4525000000000001</v>
      </c>
      <c r="P137" s="91">
        <f t="shared" si="78"/>
        <v>3.4395899999999999</v>
      </c>
      <c r="Q137" s="91">
        <f t="shared" si="78"/>
        <v>3.4528400000000001</v>
      </c>
      <c r="R137" s="91">
        <f t="shared" si="78"/>
        <v>3.4647899999999998</v>
      </c>
      <c r="S137" s="91">
        <f t="shared" si="78"/>
        <v>3.4518499999999999</v>
      </c>
      <c r="T137" s="91">
        <f t="shared" si="78"/>
        <v>3.4741300000000002</v>
      </c>
      <c r="U137" s="91">
        <f t="shared" si="78"/>
        <v>3.4547699999999999</v>
      </c>
      <c r="V137" s="91">
        <f t="shared" si="78"/>
        <v>3.4254600000000002</v>
      </c>
      <c r="W137" s="91">
        <f t="shared" si="78"/>
        <v>3.3729499999999999</v>
      </c>
      <c r="X137" s="91">
        <f t="shared" si="78"/>
        <v>3.2827700000000002</v>
      </c>
      <c r="Y137" s="91">
        <f t="shared" si="78"/>
        <v>3.2279599999999999</v>
      </c>
      <c r="Z137" s="91">
        <f t="shared" si="78"/>
        <v>3.0551599999999999</v>
      </c>
      <c r="AA137" s="91">
        <f t="shared" si="78"/>
        <v>2.7504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216.36</v>
      </c>
      <c r="E141" s="44">
        <f t="shared" ref="E141:AA141" si="80">$D$11</f>
        <v>216.36</v>
      </c>
      <c r="F141" s="44">
        <f t="shared" si="80"/>
        <v>216.36</v>
      </c>
      <c r="G141" s="44">
        <f t="shared" si="80"/>
        <v>216.36</v>
      </c>
      <c r="H141" s="44">
        <f t="shared" si="80"/>
        <v>216.36</v>
      </c>
      <c r="I141" s="44">
        <f t="shared" si="80"/>
        <v>216.36</v>
      </c>
      <c r="J141" s="44">
        <f t="shared" si="80"/>
        <v>216.36</v>
      </c>
      <c r="K141" s="44">
        <f t="shared" si="80"/>
        <v>216.36</v>
      </c>
      <c r="L141" s="44">
        <f t="shared" si="80"/>
        <v>216.36</v>
      </c>
      <c r="M141" s="44">
        <f t="shared" si="80"/>
        <v>216.36</v>
      </c>
      <c r="N141" s="44">
        <f t="shared" si="80"/>
        <v>216.36</v>
      </c>
      <c r="O141" s="44">
        <f t="shared" si="80"/>
        <v>216.36</v>
      </c>
      <c r="P141" s="44">
        <f t="shared" si="80"/>
        <v>216.36</v>
      </c>
      <c r="Q141" s="44">
        <f t="shared" si="80"/>
        <v>216.36</v>
      </c>
      <c r="R141" s="44">
        <f t="shared" si="80"/>
        <v>216.36</v>
      </c>
      <c r="S141" s="44">
        <f t="shared" si="80"/>
        <v>216.36</v>
      </c>
      <c r="T141" s="44">
        <f t="shared" si="80"/>
        <v>216.36</v>
      </c>
      <c r="U141" s="44">
        <f t="shared" si="80"/>
        <v>216.36</v>
      </c>
      <c r="V141" s="44">
        <f t="shared" si="80"/>
        <v>216.36</v>
      </c>
      <c r="W141" s="44">
        <f t="shared" si="80"/>
        <v>216.36</v>
      </c>
      <c r="X141" s="44">
        <f t="shared" si="80"/>
        <v>216.36</v>
      </c>
      <c r="Y141" s="44">
        <f t="shared" si="80"/>
        <v>216.36</v>
      </c>
      <c r="Z141" s="44">
        <f t="shared" si="80"/>
        <v>216.36</v>
      </c>
      <c r="AA141" s="44">
        <f t="shared" si="80"/>
        <v>216.36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28.07.2023</v>
      </c>
      <c r="C142" s="90" t="s">
        <v>76</v>
      </c>
      <c r="D142" s="91">
        <f>ROUND(((D143+D144+D146+D145)/1000),5)</f>
        <v>2.5388000000000002</v>
      </c>
      <c r="E142" s="91">
        <f>ROUND(((E143+E144+E146+E145)/1000),5)</f>
        <v>2.3602799999999999</v>
      </c>
      <c r="F142" s="91">
        <f>ROUND(((F143+F144+F146+F145)/1000),5)</f>
        <v>2.2111800000000001</v>
      </c>
      <c r="G142" s="91">
        <f t="shared" ref="G142:AA142" si="81">ROUND(((G143+G144+G146+G145)/1000),5)</f>
        <v>2.1425000000000001</v>
      </c>
      <c r="H142" s="91">
        <f t="shared" si="81"/>
        <v>2.1257799999999998</v>
      </c>
      <c r="I142" s="91">
        <f t="shared" si="81"/>
        <v>2.34423</v>
      </c>
      <c r="J142" s="91">
        <f t="shared" si="81"/>
        <v>2.5640700000000001</v>
      </c>
      <c r="K142" s="91">
        <f t="shared" si="81"/>
        <v>2.7844000000000002</v>
      </c>
      <c r="L142" s="91">
        <f t="shared" si="81"/>
        <v>3.0337800000000001</v>
      </c>
      <c r="M142" s="91">
        <f t="shared" si="81"/>
        <v>3.4519199999999999</v>
      </c>
      <c r="N142" s="91">
        <f t="shared" si="81"/>
        <v>3.46204</v>
      </c>
      <c r="O142" s="91">
        <f t="shared" si="81"/>
        <v>3.4724699999999999</v>
      </c>
      <c r="P142" s="91">
        <f t="shared" si="81"/>
        <v>3.4763199999999999</v>
      </c>
      <c r="Q142" s="91">
        <f t="shared" si="81"/>
        <v>3.46692</v>
      </c>
      <c r="R142" s="91">
        <f t="shared" si="81"/>
        <v>3.54555</v>
      </c>
      <c r="S142" s="91">
        <f t="shared" si="81"/>
        <v>3.4651399999999999</v>
      </c>
      <c r="T142" s="91">
        <f t="shared" si="81"/>
        <v>3.4811399999999999</v>
      </c>
      <c r="U142" s="91">
        <f t="shared" si="81"/>
        <v>3.4600499999999998</v>
      </c>
      <c r="V142" s="91">
        <f t="shared" si="81"/>
        <v>3.43513</v>
      </c>
      <c r="W142" s="91">
        <f t="shared" si="81"/>
        <v>3.3922400000000001</v>
      </c>
      <c r="X142" s="91">
        <f t="shared" si="81"/>
        <v>3.3534700000000002</v>
      </c>
      <c r="Y142" s="91">
        <f t="shared" si="81"/>
        <v>3.3385699999999998</v>
      </c>
      <c r="Z142" s="91">
        <f t="shared" si="81"/>
        <v>3.06887</v>
      </c>
      <c r="AA142" s="91">
        <f t="shared" si="81"/>
        <v>2.8885900000000002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216.36</v>
      </c>
      <c r="E146" s="44">
        <f t="shared" ref="E146:AA146" si="83">$D$11</f>
        <v>216.36</v>
      </c>
      <c r="F146" s="44">
        <f t="shared" si="83"/>
        <v>216.36</v>
      </c>
      <c r="G146" s="44">
        <f t="shared" si="83"/>
        <v>216.36</v>
      </c>
      <c r="H146" s="44">
        <f t="shared" si="83"/>
        <v>216.36</v>
      </c>
      <c r="I146" s="44">
        <f t="shared" si="83"/>
        <v>216.36</v>
      </c>
      <c r="J146" s="44">
        <f t="shared" si="83"/>
        <v>216.36</v>
      </c>
      <c r="K146" s="44">
        <f t="shared" si="83"/>
        <v>216.36</v>
      </c>
      <c r="L146" s="44">
        <f t="shared" si="83"/>
        <v>216.36</v>
      </c>
      <c r="M146" s="44">
        <f t="shared" si="83"/>
        <v>216.36</v>
      </c>
      <c r="N146" s="44">
        <f t="shared" si="83"/>
        <v>216.36</v>
      </c>
      <c r="O146" s="44">
        <f t="shared" si="83"/>
        <v>216.36</v>
      </c>
      <c r="P146" s="44">
        <f t="shared" si="83"/>
        <v>216.36</v>
      </c>
      <c r="Q146" s="44">
        <f t="shared" si="83"/>
        <v>216.36</v>
      </c>
      <c r="R146" s="44">
        <f t="shared" si="83"/>
        <v>216.36</v>
      </c>
      <c r="S146" s="44">
        <f t="shared" si="83"/>
        <v>216.36</v>
      </c>
      <c r="T146" s="44">
        <f t="shared" si="83"/>
        <v>216.36</v>
      </c>
      <c r="U146" s="44">
        <f t="shared" si="83"/>
        <v>216.36</v>
      </c>
      <c r="V146" s="44">
        <f t="shared" si="83"/>
        <v>216.36</v>
      </c>
      <c r="W146" s="44">
        <f t="shared" si="83"/>
        <v>216.36</v>
      </c>
      <c r="X146" s="44">
        <f t="shared" si="83"/>
        <v>216.36</v>
      </c>
      <c r="Y146" s="44">
        <f t="shared" si="83"/>
        <v>216.36</v>
      </c>
      <c r="Z146" s="44">
        <f t="shared" si="83"/>
        <v>216.36</v>
      </c>
      <c r="AA146" s="44">
        <f t="shared" si="83"/>
        <v>216.36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29.07.2023</v>
      </c>
      <c r="C147" s="90" t="s">
        <v>76</v>
      </c>
      <c r="D147" s="91">
        <f>ROUND(((D148+D149+D151+D150)/1000),5)</f>
        <v>2.6444899999999998</v>
      </c>
      <c r="E147" s="91">
        <f>ROUND(((E148+E149+E151+E150)/1000),5)</f>
        <v>2.4897300000000002</v>
      </c>
      <c r="F147" s="91">
        <f>ROUND(((F148+F149+F151+F150)/1000),5)</f>
        <v>2.38916</v>
      </c>
      <c r="G147" s="91">
        <f t="shared" ref="G147:AA147" si="84">ROUND(((G148+G149+G151+G150)/1000),5)</f>
        <v>2.2896100000000001</v>
      </c>
      <c r="H147" s="91">
        <f t="shared" si="84"/>
        <v>2.25447</v>
      </c>
      <c r="I147" s="91">
        <f t="shared" si="84"/>
        <v>2.3492199999999999</v>
      </c>
      <c r="J147" s="91">
        <f t="shared" si="84"/>
        <v>2.3479000000000001</v>
      </c>
      <c r="K147" s="91">
        <f t="shared" si="84"/>
        <v>2.7310400000000001</v>
      </c>
      <c r="L147" s="91">
        <f t="shared" si="84"/>
        <v>2.8490600000000001</v>
      </c>
      <c r="M147" s="91">
        <f t="shared" si="84"/>
        <v>3.1795399999999998</v>
      </c>
      <c r="N147" s="91">
        <f t="shared" si="84"/>
        <v>3.3672599999999999</v>
      </c>
      <c r="O147" s="91">
        <f t="shared" si="84"/>
        <v>3.3923899999999998</v>
      </c>
      <c r="P147" s="91">
        <f t="shared" si="84"/>
        <v>3.3849200000000002</v>
      </c>
      <c r="Q147" s="91">
        <f t="shared" si="84"/>
        <v>3.3874399999999998</v>
      </c>
      <c r="R147" s="91">
        <f t="shared" si="84"/>
        <v>3.37778</v>
      </c>
      <c r="S147" s="91">
        <f t="shared" si="84"/>
        <v>3.3282600000000002</v>
      </c>
      <c r="T147" s="91">
        <f t="shared" si="84"/>
        <v>3.30687</v>
      </c>
      <c r="U147" s="91">
        <f t="shared" si="84"/>
        <v>3.28607</v>
      </c>
      <c r="V147" s="91">
        <f t="shared" si="84"/>
        <v>3.2828900000000001</v>
      </c>
      <c r="W147" s="91">
        <f t="shared" si="84"/>
        <v>3.1734100000000001</v>
      </c>
      <c r="X147" s="91">
        <f t="shared" si="84"/>
        <v>3.16418</v>
      </c>
      <c r="Y147" s="91">
        <f t="shared" si="84"/>
        <v>3.1501999999999999</v>
      </c>
      <c r="Z147" s="91">
        <f t="shared" si="84"/>
        <v>3.05335</v>
      </c>
      <c r="AA147" s="91">
        <f t="shared" si="84"/>
        <v>2.8668499999999999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216.36</v>
      </c>
      <c r="E151" s="44">
        <f t="shared" ref="E151:AA151" si="86">$D$11</f>
        <v>216.36</v>
      </c>
      <c r="F151" s="44">
        <f t="shared" si="86"/>
        <v>216.36</v>
      </c>
      <c r="G151" s="44">
        <f t="shared" si="86"/>
        <v>216.36</v>
      </c>
      <c r="H151" s="44">
        <f t="shared" si="86"/>
        <v>216.36</v>
      </c>
      <c r="I151" s="44">
        <f t="shared" si="86"/>
        <v>216.36</v>
      </c>
      <c r="J151" s="44">
        <f t="shared" si="86"/>
        <v>216.36</v>
      </c>
      <c r="K151" s="44">
        <f t="shared" si="86"/>
        <v>216.36</v>
      </c>
      <c r="L151" s="44">
        <f t="shared" si="86"/>
        <v>216.36</v>
      </c>
      <c r="M151" s="44">
        <f t="shared" si="86"/>
        <v>216.36</v>
      </c>
      <c r="N151" s="44">
        <f t="shared" si="86"/>
        <v>216.36</v>
      </c>
      <c r="O151" s="44">
        <f t="shared" si="86"/>
        <v>216.36</v>
      </c>
      <c r="P151" s="44">
        <f t="shared" si="86"/>
        <v>216.36</v>
      </c>
      <c r="Q151" s="44">
        <f t="shared" si="86"/>
        <v>216.36</v>
      </c>
      <c r="R151" s="44">
        <f t="shared" si="86"/>
        <v>216.36</v>
      </c>
      <c r="S151" s="44">
        <f t="shared" si="86"/>
        <v>216.36</v>
      </c>
      <c r="T151" s="44">
        <f t="shared" si="86"/>
        <v>216.36</v>
      </c>
      <c r="U151" s="44">
        <f t="shared" si="86"/>
        <v>216.36</v>
      </c>
      <c r="V151" s="44">
        <f t="shared" si="86"/>
        <v>216.36</v>
      </c>
      <c r="W151" s="44">
        <f t="shared" si="86"/>
        <v>216.36</v>
      </c>
      <c r="X151" s="44">
        <f t="shared" si="86"/>
        <v>216.36</v>
      </c>
      <c r="Y151" s="44">
        <f t="shared" si="86"/>
        <v>216.36</v>
      </c>
      <c r="Z151" s="44">
        <f t="shared" si="86"/>
        <v>216.36</v>
      </c>
      <c r="AA151" s="44">
        <f t="shared" si="86"/>
        <v>216.36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30.07.2023</v>
      </c>
      <c r="C152" s="90" t="s">
        <v>76</v>
      </c>
      <c r="D152" s="91">
        <f>ROUND(((D153+D154+D156+D155)/1000),5)</f>
        <v>2.7065399999999999</v>
      </c>
      <c r="E152" s="91">
        <f>ROUND(((E153+E154+E156+E155)/1000),5)</f>
        <v>2.51851</v>
      </c>
      <c r="F152" s="91">
        <f>ROUND(((F153+F154+F156+F155)/1000),5)</f>
        <v>2.4041899999999998</v>
      </c>
      <c r="G152" s="91">
        <f t="shared" ref="G152:AA152" si="87">ROUND(((G153+G154+G156+G155)/1000),5)</f>
        <v>2.3457599999999998</v>
      </c>
      <c r="H152" s="91">
        <f t="shared" si="87"/>
        <v>2.2952300000000001</v>
      </c>
      <c r="I152" s="91">
        <f t="shared" si="87"/>
        <v>2.3180700000000001</v>
      </c>
      <c r="J152" s="91">
        <f t="shared" si="87"/>
        <v>2.3436400000000002</v>
      </c>
      <c r="K152" s="91">
        <f t="shared" si="87"/>
        <v>2.6551399999999998</v>
      </c>
      <c r="L152" s="91">
        <f t="shared" si="87"/>
        <v>2.8394599999999999</v>
      </c>
      <c r="M152" s="91">
        <f t="shared" si="87"/>
        <v>3.1995</v>
      </c>
      <c r="N152" s="91">
        <f t="shared" si="87"/>
        <v>3.3208899999999999</v>
      </c>
      <c r="O152" s="91">
        <f t="shared" si="87"/>
        <v>3.3653400000000002</v>
      </c>
      <c r="P152" s="91">
        <f t="shared" si="87"/>
        <v>3.3549099999999998</v>
      </c>
      <c r="Q152" s="91">
        <f t="shared" si="87"/>
        <v>3.3602699999999999</v>
      </c>
      <c r="R152" s="91">
        <f t="shared" si="87"/>
        <v>3.36022</v>
      </c>
      <c r="S152" s="91">
        <f t="shared" si="87"/>
        <v>3.3615599999999999</v>
      </c>
      <c r="T152" s="91">
        <f t="shared" si="87"/>
        <v>3.36198</v>
      </c>
      <c r="U152" s="91">
        <f t="shared" si="87"/>
        <v>3.3195299999999999</v>
      </c>
      <c r="V152" s="91">
        <f t="shared" si="87"/>
        <v>3.3282799999999999</v>
      </c>
      <c r="W152" s="91">
        <f t="shared" si="87"/>
        <v>3.3038599999999998</v>
      </c>
      <c r="X152" s="91">
        <f t="shared" si="87"/>
        <v>3.2886700000000002</v>
      </c>
      <c r="Y152" s="91">
        <f t="shared" si="87"/>
        <v>3.2619199999999999</v>
      </c>
      <c r="Z152" s="91">
        <f t="shared" si="87"/>
        <v>3.1563599999999998</v>
      </c>
      <c r="AA152" s="91">
        <f t="shared" si="87"/>
        <v>2.9059200000000001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216.36</v>
      </c>
      <c r="E156" s="44">
        <f t="shared" ref="E156:AA156" si="89">$D$11</f>
        <v>216.36</v>
      </c>
      <c r="F156" s="44">
        <f t="shared" si="89"/>
        <v>216.36</v>
      </c>
      <c r="G156" s="44">
        <f t="shared" si="89"/>
        <v>216.36</v>
      </c>
      <c r="H156" s="44">
        <f t="shared" si="89"/>
        <v>216.36</v>
      </c>
      <c r="I156" s="44">
        <f t="shared" si="89"/>
        <v>216.36</v>
      </c>
      <c r="J156" s="44">
        <f t="shared" si="89"/>
        <v>216.36</v>
      </c>
      <c r="K156" s="44">
        <f t="shared" si="89"/>
        <v>216.36</v>
      </c>
      <c r="L156" s="44">
        <f t="shared" si="89"/>
        <v>216.36</v>
      </c>
      <c r="M156" s="44">
        <f t="shared" si="89"/>
        <v>216.36</v>
      </c>
      <c r="N156" s="44">
        <f t="shared" si="89"/>
        <v>216.36</v>
      </c>
      <c r="O156" s="44">
        <f t="shared" si="89"/>
        <v>216.36</v>
      </c>
      <c r="P156" s="44">
        <f t="shared" si="89"/>
        <v>216.36</v>
      </c>
      <c r="Q156" s="44">
        <f t="shared" si="89"/>
        <v>216.36</v>
      </c>
      <c r="R156" s="44">
        <f t="shared" si="89"/>
        <v>216.36</v>
      </c>
      <c r="S156" s="44">
        <f t="shared" si="89"/>
        <v>216.36</v>
      </c>
      <c r="T156" s="44">
        <f t="shared" si="89"/>
        <v>216.36</v>
      </c>
      <c r="U156" s="44">
        <f t="shared" si="89"/>
        <v>216.36</v>
      </c>
      <c r="V156" s="44">
        <f t="shared" si="89"/>
        <v>216.36</v>
      </c>
      <c r="W156" s="44">
        <f t="shared" si="89"/>
        <v>216.36</v>
      </c>
      <c r="X156" s="44">
        <f t="shared" si="89"/>
        <v>216.36</v>
      </c>
      <c r="Y156" s="44">
        <f t="shared" si="89"/>
        <v>216.36</v>
      </c>
      <c r="Z156" s="44">
        <f t="shared" si="89"/>
        <v>216.36</v>
      </c>
      <c r="AA156" s="44">
        <f t="shared" si="89"/>
        <v>216.36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31.07.2023</v>
      </c>
      <c r="C157" s="90" t="s">
        <v>76</v>
      </c>
      <c r="D157" s="91">
        <f>ROUND(((D158+D159+D161+D160)/1000),5)</f>
        <v>2.65781</v>
      </c>
      <c r="E157" s="91">
        <f>ROUND(((E158+E159+E161+E160)/1000),5)</f>
        <v>2.48455</v>
      </c>
      <c r="F157" s="91">
        <f>ROUND(((F158+F159+F161+F160)/1000),5)</f>
        <v>2.3914900000000001</v>
      </c>
      <c r="G157" s="91">
        <f t="shared" ref="G157:AA157" si="90">ROUND(((G158+G159+G161+G160)/1000),5)</f>
        <v>2.36232</v>
      </c>
      <c r="H157" s="91">
        <f t="shared" si="90"/>
        <v>2.3576199999999998</v>
      </c>
      <c r="I157" s="91">
        <f t="shared" si="90"/>
        <v>2.4071899999999999</v>
      </c>
      <c r="J157" s="91">
        <f t="shared" si="90"/>
        <v>2.6414300000000002</v>
      </c>
      <c r="K157" s="91">
        <f t="shared" si="90"/>
        <v>2.8725499999999999</v>
      </c>
      <c r="L157" s="91">
        <f t="shared" si="90"/>
        <v>3.1331699999999998</v>
      </c>
      <c r="M157" s="91">
        <f t="shared" si="90"/>
        <v>3.23176</v>
      </c>
      <c r="N157" s="91">
        <f t="shared" si="90"/>
        <v>3.3302299999999998</v>
      </c>
      <c r="O157" s="91">
        <f t="shared" si="90"/>
        <v>3.38626</v>
      </c>
      <c r="P157" s="91">
        <f t="shared" si="90"/>
        <v>3.3646400000000001</v>
      </c>
      <c r="Q157" s="91">
        <f t="shared" si="90"/>
        <v>3.2862</v>
      </c>
      <c r="R157" s="91">
        <f t="shared" si="90"/>
        <v>3.44258</v>
      </c>
      <c r="S157" s="91">
        <f t="shared" si="90"/>
        <v>3.4322599999999999</v>
      </c>
      <c r="T157" s="91">
        <f t="shared" si="90"/>
        <v>3.42442</v>
      </c>
      <c r="U157" s="91">
        <f t="shared" si="90"/>
        <v>3.37283</v>
      </c>
      <c r="V157" s="91">
        <f t="shared" si="90"/>
        <v>3.31759</v>
      </c>
      <c r="W157" s="91">
        <f t="shared" si="90"/>
        <v>3.2604500000000001</v>
      </c>
      <c r="X157" s="91">
        <f t="shared" si="90"/>
        <v>3.2227299999999999</v>
      </c>
      <c r="Y157" s="91">
        <f t="shared" si="90"/>
        <v>3.1992799999999999</v>
      </c>
      <c r="Z157" s="91">
        <f t="shared" si="90"/>
        <v>2.89594</v>
      </c>
      <c r="AA157" s="91">
        <f t="shared" si="90"/>
        <v>2.7169300000000001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216.36</v>
      </c>
      <c r="E161" s="44">
        <f t="shared" ref="E161:AA161" si="92">$D$11</f>
        <v>216.36</v>
      </c>
      <c r="F161" s="44">
        <f t="shared" si="92"/>
        <v>216.36</v>
      </c>
      <c r="G161" s="44">
        <f t="shared" si="92"/>
        <v>216.36</v>
      </c>
      <c r="H161" s="44">
        <f t="shared" si="92"/>
        <v>216.36</v>
      </c>
      <c r="I161" s="44">
        <f t="shared" si="92"/>
        <v>216.36</v>
      </c>
      <c r="J161" s="44">
        <f t="shared" si="92"/>
        <v>216.36</v>
      </c>
      <c r="K161" s="44">
        <f t="shared" si="92"/>
        <v>216.36</v>
      </c>
      <c r="L161" s="44">
        <f t="shared" si="92"/>
        <v>216.36</v>
      </c>
      <c r="M161" s="44">
        <f t="shared" si="92"/>
        <v>216.36</v>
      </c>
      <c r="N161" s="44">
        <f t="shared" si="92"/>
        <v>216.36</v>
      </c>
      <c r="O161" s="44">
        <f t="shared" si="92"/>
        <v>216.36</v>
      </c>
      <c r="P161" s="44">
        <f t="shared" si="92"/>
        <v>216.36</v>
      </c>
      <c r="Q161" s="44">
        <f t="shared" si="92"/>
        <v>216.36</v>
      </c>
      <c r="R161" s="44">
        <f t="shared" si="92"/>
        <v>216.36</v>
      </c>
      <c r="S161" s="44">
        <f t="shared" si="92"/>
        <v>216.36</v>
      </c>
      <c r="T161" s="44">
        <f t="shared" si="92"/>
        <v>216.36</v>
      </c>
      <c r="U161" s="44">
        <f t="shared" si="92"/>
        <v>216.36</v>
      </c>
      <c r="V161" s="44">
        <f t="shared" si="92"/>
        <v>216.36</v>
      </c>
      <c r="W161" s="44">
        <f t="shared" si="92"/>
        <v>216.36</v>
      </c>
      <c r="X161" s="44">
        <f t="shared" si="92"/>
        <v>216.36</v>
      </c>
      <c r="Y161" s="44">
        <f t="shared" si="92"/>
        <v>216.36</v>
      </c>
      <c r="Z161" s="44">
        <f t="shared" si="92"/>
        <v>216.36</v>
      </c>
      <c r="AA161" s="44">
        <f t="shared" si="92"/>
        <v>216.36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01.07.2023</v>
      </c>
      <c r="C166" s="90" t="s">
        <v>76</v>
      </c>
      <c r="D166" s="91">
        <f>ROUND(((D167+D168+D170+D169)/1000),5)</f>
        <v>3.4131</v>
      </c>
      <c r="E166" s="91">
        <f>ROUND(((E167+E168+E170+E169)/1000),5)</f>
        <v>3.2260399999999998</v>
      </c>
      <c r="F166" s="91">
        <f>ROUND(((F167+F168+F170+F169)/1000),5)</f>
        <v>3.1051799999999998</v>
      </c>
      <c r="G166" s="91">
        <f t="shared" ref="G166:AA166" si="93">ROUND(((G167+G168+G170+G169)/1000),5)</f>
        <v>2.9949300000000001</v>
      </c>
      <c r="H166" s="91">
        <f t="shared" si="93"/>
        <v>2.9439700000000002</v>
      </c>
      <c r="I166" s="91">
        <f t="shared" si="93"/>
        <v>2.9889000000000001</v>
      </c>
      <c r="J166" s="91">
        <f t="shared" si="93"/>
        <v>3.0484</v>
      </c>
      <c r="K166" s="91">
        <f t="shared" si="93"/>
        <v>3.36816</v>
      </c>
      <c r="L166" s="91">
        <f t="shared" si="93"/>
        <v>3.5179399999999998</v>
      </c>
      <c r="M166" s="91">
        <f t="shared" si="93"/>
        <v>3.7592599999999998</v>
      </c>
      <c r="N166" s="91">
        <f t="shared" si="93"/>
        <v>3.8257500000000002</v>
      </c>
      <c r="O166" s="91">
        <f t="shared" si="93"/>
        <v>4.0202299999999997</v>
      </c>
      <c r="P166" s="91">
        <f t="shared" si="93"/>
        <v>4.0200199999999997</v>
      </c>
      <c r="Q166" s="91">
        <f t="shared" si="93"/>
        <v>4.0209400000000004</v>
      </c>
      <c r="R166" s="91">
        <f t="shared" si="93"/>
        <v>4.02081</v>
      </c>
      <c r="S166" s="91">
        <f t="shared" si="93"/>
        <v>4.0194000000000001</v>
      </c>
      <c r="T166" s="91">
        <f t="shared" si="93"/>
        <v>3.8006500000000001</v>
      </c>
      <c r="U166" s="91">
        <f t="shared" si="93"/>
        <v>3.6743999999999999</v>
      </c>
      <c r="V166" s="91">
        <f t="shared" si="93"/>
        <v>3.60785</v>
      </c>
      <c r="W166" s="91">
        <f t="shared" si="93"/>
        <v>3.5600100000000001</v>
      </c>
      <c r="X166" s="91">
        <f t="shared" si="93"/>
        <v>3.56054</v>
      </c>
      <c r="Y166" s="91">
        <f t="shared" si="93"/>
        <v>3.6386799999999999</v>
      </c>
      <c r="Z166" s="91">
        <f t="shared" si="93"/>
        <v>3.5571999999999999</v>
      </c>
      <c r="AA166" s="91">
        <f t="shared" si="93"/>
        <v>3.4296099999999998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216.36</v>
      </c>
      <c r="E170" s="44">
        <f t="shared" ref="E170:AA170" si="95">$D$11</f>
        <v>216.36</v>
      </c>
      <c r="F170" s="44">
        <f t="shared" si="95"/>
        <v>216.36</v>
      </c>
      <c r="G170" s="44">
        <f t="shared" si="95"/>
        <v>216.36</v>
      </c>
      <c r="H170" s="44">
        <f t="shared" si="95"/>
        <v>216.36</v>
      </c>
      <c r="I170" s="44">
        <f t="shared" si="95"/>
        <v>216.36</v>
      </c>
      <c r="J170" s="44">
        <f t="shared" si="95"/>
        <v>216.36</v>
      </c>
      <c r="K170" s="44">
        <f t="shared" si="95"/>
        <v>216.36</v>
      </c>
      <c r="L170" s="44">
        <f t="shared" si="95"/>
        <v>216.36</v>
      </c>
      <c r="M170" s="44">
        <f t="shared" si="95"/>
        <v>216.36</v>
      </c>
      <c r="N170" s="44">
        <f t="shared" si="95"/>
        <v>216.36</v>
      </c>
      <c r="O170" s="44">
        <f t="shared" si="95"/>
        <v>216.36</v>
      </c>
      <c r="P170" s="44">
        <f t="shared" si="95"/>
        <v>216.36</v>
      </c>
      <c r="Q170" s="44">
        <f t="shared" si="95"/>
        <v>216.36</v>
      </c>
      <c r="R170" s="44">
        <f t="shared" si="95"/>
        <v>216.36</v>
      </c>
      <c r="S170" s="44">
        <f t="shared" si="95"/>
        <v>216.36</v>
      </c>
      <c r="T170" s="44">
        <f t="shared" si="95"/>
        <v>216.36</v>
      </c>
      <c r="U170" s="44">
        <f t="shared" si="95"/>
        <v>216.36</v>
      </c>
      <c r="V170" s="44">
        <f t="shared" si="95"/>
        <v>216.36</v>
      </c>
      <c r="W170" s="44">
        <f t="shared" si="95"/>
        <v>216.36</v>
      </c>
      <c r="X170" s="44">
        <f t="shared" si="95"/>
        <v>216.36</v>
      </c>
      <c r="Y170" s="44">
        <f t="shared" si="95"/>
        <v>216.36</v>
      </c>
      <c r="Z170" s="44">
        <f t="shared" si="95"/>
        <v>216.36</v>
      </c>
      <c r="AA170" s="44">
        <f t="shared" si="95"/>
        <v>216.36</v>
      </c>
    </row>
    <row r="171" spans="1:27" collapsed="1" x14ac:dyDescent="0.2">
      <c r="A171" s="98" t="s">
        <v>399</v>
      </c>
      <c r="B171" s="28" t="str">
        <f>"02"&amp;"."&amp;$B$662&amp;"."&amp;$B$663</f>
        <v>02.07.2023</v>
      </c>
      <c r="C171" s="90" t="s">
        <v>76</v>
      </c>
      <c r="D171" s="91">
        <f>ROUND(((D172+D173+D175+D174)/1000),5)</f>
        <v>3.2616999999999998</v>
      </c>
      <c r="E171" s="91">
        <f>ROUND(((E172+E173+E175+E174)/1000),5)</f>
        <v>3.0501499999999999</v>
      </c>
      <c r="F171" s="91">
        <f>ROUND(((F172+F173+F175+F174)/1000),5)</f>
        <v>2.9240900000000001</v>
      </c>
      <c r="G171" s="91">
        <f t="shared" ref="G171:AA171" si="96">ROUND(((G172+G173+G175+G174)/1000),5)</f>
        <v>2.8606799999999999</v>
      </c>
      <c r="H171" s="91">
        <f t="shared" si="96"/>
        <v>2.7923</v>
      </c>
      <c r="I171" s="91">
        <f t="shared" si="96"/>
        <v>2.80572</v>
      </c>
      <c r="J171" s="91">
        <f t="shared" si="96"/>
        <v>2.76546</v>
      </c>
      <c r="K171" s="91">
        <f t="shared" si="96"/>
        <v>3.0287199999999999</v>
      </c>
      <c r="L171" s="91">
        <f t="shared" si="96"/>
        <v>3.4029199999999999</v>
      </c>
      <c r="M171" s="91">
        <f t="shared" si="96"/>
        <v>3.6176599999999999</v>
      </c>
      <c r="N171" s="91">
        <f t="shared" si="96"/>
        <v>3.7583299999999999</v>
      </c>
      <c r="O171" s="91">
        <f t="shared" si="96"/>
        <v>3.77569</v>
      </c>
      <c r="P171" s="91">
        <f t="shared" si="96"/>
        <v>3.7822300000000002</v>
      </c>
      <c r="Q171" s="91">
        <f t="shared" si="96"/>
        <v>3.78593</v>
      </c>
      <c r="R171" s="91">
        <f t="shared" si="96"/>
        <v>3.7875299999999998</v>
      </c>
      <c r="S171" s="91">
        <f t="shared" si="96"/>
        <v>3.7828599999999999</v>
      </c>
      <c r="T171" s="91">
        <f t="shared" si="96"/>
        <v>3.7697699999999998</v>
      </c>
      <c r="U171" s="91">
        <f t="shared" si="96"/>
        <v>3.7497699999999998</v>
      </c>
      <c r="V171" s="91">
        <f t="shared" si="96"/>
        <v>3.7437100000000001</v>
      </c>
      <c r="W171" s="91">
        <f t="shared" si="96"/>
        <v>3.73908</v>
      </c>
      <c r="X171" s="91">
        <f t="shared" si="96"/>
        <v>3.7353200000000002</v>
      </c>
      <c r="Y171" s="91">
        <f t="shared" si="96"/>
        <v>3.7347000000000001</v>
      </c>
      <c r="Z171" s="91">
        <f t="shared" si="96"/>
        <v>3.5804100000000001</v>
      </c>
      <c r="AA171" s="91">
        <f t="shared" si="96"/>
        <v>3.4151400000000001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 t="shared" ref="E173:AA173" si="97">$D$168</f>
        <v>1716.97</v>
      </c>
      <c r="F173" s="44">
        <f t="shared" si="97"/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216.36</v>
      </c>
      <c r="E175" s="44">
        <f t="shared" ref="E175:AA175" si="98">$D$11</f>
        <v>216.36</v>
      </c>
      <c r="F175" s="44">
        <f t="shared" si="98"/>
        <v>216.36</v>
      </c>
      <c r="G175" s="44">
        <f t="shared" si="98"/>
        <v>216.36</v>
      </c>
      <c r="H175" s="44">
        <f t="shared" si="98"/>
        <v>216.36</v>
      </c>
      <c r="I175" s="44">
        <f t="shared" si="98"/>
        <v>216.36</v>
      </c>
      <c r="J175" s="44">
        <f t="shared" si="98"/>
        <v>216.36</v>
      </c>
      <c r="K175" s="44">
        <f t="shared" si="98"/>
        <v>216.36</v>
      </c>
      <c r="L175" s="44">
        <f t="shared" si="98"/>
        <v>216.36</v>
      </c>
      <c r="M175" s="44">
        <f t="shared" si="98"/>
        <v>216.36</v>
      </c>
      <c r="N175" s="44">
        <f t="shared" si="98"/>
        <v>216.36</v>
      </c>
      <c r="O175" s="44">
        <f t="shared" si="98"/>
        <v>216.36</v>
      </c>
      <c r="P175" s="44">
        <f t="shared" si="98"/>
        <v>216.36</v>
      </c>
      <c r="Q175" s="44">
        <f t="shared" si="98"/>
        <v>216.36</v>
      </c>
      <c r="R175" s="44">
        <f t="shared" si="98"/>
        <v>216.36</v>
      </c>
      <c r="S175" s="44">
        <f t="shared" si="98"/>
        <v>216.36</v>
      </c>
      <c r="T175" s="44">
        <f t="shared" si="98"/>
        <v>216.36</v>
      </c>
      <c r="U175" s="44">
        <f t="shared" si="98"/>
        <v>216.36</v>
      </c>
      <c r="V175" s="44">
        <f t="shared" si="98"/>
        <v>216.36</v>
      </c>
      <c r="W175" s="44">
        <f t="shared" si="98"/>
        <v>216.36</v>
      </c>
      <c r="X175" s="44">
        <f t="shared" si="98"/>
        <v>216.36</v>
      </c>
      <c r="Y175" s="44">
        <f t="shared" si="98"/>
        <v>216.36</v>
      </c>
      <c r="Z175" s="44">
        <f t="shared" si="98"/>
        <v>216.36</v>
      </c>
      <c r="AA175" s="44">
        <f t="shared" si="98"/>
        <v>216.36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03.07.2023</v>
      </c>
      <c r="C176" s="90" t="s">
        <v>76</v>
      </c>
      <c r="D176" s="91">
        <f>ROUND(((D177+D178+D180+D179)/1000),5)</f>
        <v>3.30897</v>
      </c>
      <c r="E176" s="91">
        <f>ROUND(((E177+E178+E180+E179)/1000),5)</f>
        <v>3.0767799999999998</v>
      </c>
      <c r="F176" s="91">
        <f>ROUND(((F177+F178+F180+F179)/1000),5)</f>
        <v>2.9301499999999998</v>
      </c>
      <c r="G176" s="91">
        <f t="shared" ref="G176:AA176" si="99">ROUND(((G177+G178+G180+G179)/1000),5)</f>
        <v>2.85338</v>
      </c>
      <c r="H176" s="91">
        <f t="shared" si="99"/>
        <v>3.0511300000000001</v>
      </c>
      <c r="I176" s="91">
        <f t="shared" si="99"/>
        <v>3.19367</v>
      </c>
      <c r="J176" s="91">
        <f t="shared" si="99"/>
        <v>3.26877</v>
      </c>
      <c r="K176" s="91">
        <f t="shared" si="99"/>
        <v>3.42652</v>
      </c>
      <c r="L176" s="91">
        <f t="shared" si="99"/>
        <v>3.6820400000000002</v>
      </c>
      <c r="M176" s="91">
        <f t="shared" si="99"/>
        <v>3.95146</v>
      </c>
      <c r="N176" s="91">
        <f t="shared" si="99"/>
        <v>3.9990899999999998</v>
      </c>
      <c r="O176" s="91">
        <f t="shared" si="99"/>
        <v>3.9977499999999999</v>
      </c>
      <c r="P176" s="91">
        <f t="shared" si="99"/>
        <v>3.9889000000000001</v>
      </c>
      <c r="Q176" s="91">
        <f t="shared" si="99"/>
        <v>3.9995500000000002</v>
      </c>
      <c r="R176" s="91">
        <f t="shared" si="99"/>
        <v>3.9962</v>
      </c>
      <c r="S176" s="91">
        <f t="shared" si="99"/>
        <v>3.9929999999999999</v>
      </c>
      <c r="T176" s="91">
        <f t="shared" si="99"/>
        <v>3.9945400000000002</v>
      </c>
      <c r="U176" s="91">
        <f t="shared" si="99"/>
        <v>3.9897800000000001</v>
      </c>
      <c r="V176" s="91">
        <f t="shared" si="99"/>
        <v>3.9754999999999998</v>
      </c>
      <c r="W176" s="91">
        <f t="shared" si="99"/>
        <v>3.8890199999999999</v>
      </c>
      <c r="X176" s="91">
        <f t="shared" si="99"/>
        <v>3.7975099999999999</v>
      </c>
      <c r="Y176" s="91">
        <f t="shared" si="99"/>
        <v>3.6970999999999998</v>
      </c>
      <c r="Z176" s="91">
        <f t="shared" si="99"/>
        <v>3.4781399999999998</v>
      </c>
      <c r="AA176" s="91">
        <f t="shared" si="99"/>
        <v>3.4177200000000001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 t="shared" ref="E178:AA178" si="100">$D$168</f>
        <v>1716.97</v>
      </c>
      <c r="F178" s="44">
        <f t="shared" si="100"/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216.36</v>
      </c>
      <c r="E180" s="44">
        <f t="shared" ref="E180:AA180" si="101">$D$11</f>
        <v>216.36</v>
      </c>
      <c r="F180" s="44">
        <f t="shared" si="101"/>
        <v>216.36</v>
      </c>
      <c r="G180" s="44">
        <f t="shared" si="101"/>
        <v>216.36</v>
      </c>
      <c r="H180" s="44">
        <f t="shared" si="101"/>
        <v>216.36</v>
      </c>
      <c r="I180" s="44">
        <f t="shared" si="101"/>
        <v>216.36</v>
      </c>
      <c r="J180" s="44">
        <f t="shared" si="101"/>
        <v>216.36</v>
      </c>
      <c r="K180" s="44">
        <f t="shared" si="101"/>
        <v>216.36</v>
      </c>
      <c r="L180" s="44">
        <f t="shared" si="101"/>
        <v>216.36</v>
      </c>
      <c r="M180" s="44">
        <f t="shared" si="101"/>
        <v>216.36</v>
      </c>
      <c r="N180" s="44">
        <f t="shared" si="101"/>
        <v>216.36</v>
      </c>
      <c r="O180" s="44">
        <f t="shared" si="101"/>
        <v>216.36</v>
      </c>
      <c r="P180" s="44">
        <f t="shared" si="101"/>
        <v>216.36</v>
      </c>
      <c r="Q180" s="44">
        <f t="shared" si="101"/>
        <v>216.36</v>
      </c>
      <c r="R180" s="44">
        <f t="shared" si="101"/>
        <v>216.36</v>
      </c>
      <c r="S180" s="44">
        <f t="shared" si="101"/>
        <v>216.36</v>
      </c>
      <c r="T180" s="44">
        <f t="shared" si="101"/>
        <v>216.36</v>
      </c>
      <c r="U180" s="44">
        <f t="shared" si="101"/>
        <v>216.36</v>
      </c>
      <c r="V180" s="44">
        <f t="shared" si="101"/>
        <v>216.36</v>
      </c>
      <c r="W180" s="44">
        <f t="shared" si="101"/>
        <v>216.36</v>
      </c>
      <c r="X180" s="44">
        <f t="shared" si="101"/>
        <v>216.36</v>
      </c>
      <c r="Y180" s="44">
        <f t="shared" si="101"/>
        <v>216.36</v>
      </c>
      <c r="Z180" s="44">
        <f t="shared" si="101"/>
        <v>216.36</v>
      </c>
      <c r="AA180" s="44">
        <f t="shared" si="101"/>
        <v>216.36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04.07.2023</v>
      </c>
      <c r="C181" s="90" t="s">
        <v>76</v>
      </c>
      <c r="D181" s="91">
        <f>ROUND(((D182+D183+D185+D184)/1000),5)</f>
        <v>3.2413500000000002</v>
      </c>
      <c r="E181" s="91">
        <f>ROUND(((E182+E183+E185+E184)/1000),5)</f>
        <v>3.1000999999999999</v>
      </c>
      <c r="F181" s="91">
        <f>ROUND(((F182+F183+F185+F184)/1000),5)</f>
        <v>2.97525</v>
      </c>
      <c r="G181" s="91">
        <f t="shared" ref="G181:AA181" si="102">ROUND(((G182+G183+G185+G184)/1000),5)</f>
        <v>2.7768199999999998</v>
      </c>
      <c r="H181" s="91">
        <f t="shared" si="102"/>
        <v>2.70587</v>
      </c>
      <c r="I181" s="91">
        <f t="shared" si="102"/>
        <v>2.80172</v>
      </c>
      <c r="J181" s="91">
        <f t="shared" si="102"/>
        <v>3.2251500000000002</v>
      </c>
      <c r="K181" s="91">
        <f t="shared" si="102"/>
        <v>3.4237899999999999</v>
      </c>
      <c r="L181" s="91">
        <f t="shared" si="102"/>
        <v>3.6419000000000001</v>
      </c>
      <c r="M181" s="91">
        <f t="shared" si="102"/>
        <v>3.9380999999999999</v>
      </c>
      <c r="N181" s="91">
        <f t="shared" si="102"/>
        <v>3.9963500000000001</v>
      </c>
      <c r="O181" s="91">
        <f t="shared" si="102"/>
        <v>4.0031800000000004</v>
      </c>
      <c r="P181" s="91">
        <f t="shared" si="102"/>
        <v>3.97967</v>
      </c>
      <c r="Q181" s="91">
        <f t="shared" si="102"/>
        <v>3.99234</v>
      </c>
      <c r="R181" s="91">
        <f t="shared" si="102"/>
        <v>4.0394199999999998</v>
      </c>
      <c r="S181" s="91">
        <f t="shared" si="102"/>
        <v>4.0278099999999997</v>
      </c>
      <c r="T181" s="91">
        <f t="shared" si="102"/>
        <v>3.9984199999999999</v>
      </c>
      <c r="U181" s="91">
        <f t="shared" si="102"/>
        <v>3.9882499999999999</v>
      </c>
      <c r="V181" s="91">
        <f t="shared" si="102"/>
        <v>3.9416899999999999</v>
      </c>
      <c r="W181" s="91">
        <f t="shared" si="102"/>
        <v>3.8393600000000001</v>
      </c>
      <c r="X181" s="91">
        <f t="shared" si="102"/>
        <v>3.79853</v>
      </c>
      <c r="Y181" s="91">
        <f t="shared" si="102"/>
        <v>3.794</v>
      </c>
      <c r="Z181" s="91">
        <f t="shared" si="102"/>
        <v>3.54603</v>
      </c>
      <c r="AA181" s="91">
        <f t="shared" si="102"/>
        <v>3.38801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 t="shared" ref="E183:AA183" si="103">$D$168</f>
        <v>1716.97</v>
      </c>
      <c r="F183" s="44">
        <f t="shared" si="103"/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216.36</v>
      </c>
      <c r="E185" s="44">
        <f t="shared" ref="E185:AA185" si="104">$D$11</f>
        <v>216.36</v>
      </c>
      <c r="F185" s="44">
        <f t="shared" si="104"/>
        <v>216.36</v>
      </c>
      <c r="G185" s="44">
        <f t="shared" si="104"/>
        <v>216.36</v>
      </c>
      <c r="H185" s="44">
        <f t="shared" si="104"/>
        <v>216.36</v>
      </c>
      <c r="I185" s="44">
        <f t="shared" si="104"/>
        <v>216.36</v>
      </c>
      <c r="J185" s="44">
        <f t="shared" si="104"/>
        <v>216.36</v>
      </c>
      <c r="K185" s="44">
        <f t="shared" si="104"/>
        <v>216.36</v>
      </c>
      <c r="L185" s="44">
        <f t="shared" si="104"/>
        <v>216.36</v>
      </c>
      <c r="M185" s="44">
        <f t="shared" si="104"/>
        <v>216.36</v>
      </c>
      <c r="N185" s="44">
        <f t="shared" si="104"/>
        <v>216.36</v>
      </c>
      <c r="O185" s="44">
        <f t="shared" si="104"/>
        <v>216.36</v>
      </c>
      <c r="P185" s="44">
        <f t="shared" si="104"/>
        <v>216.36</v>
      </c>
      <c r="Q185" s="44">
        <f t="shared" si="104"/>
        <v>216.36</v>
      </c>
      <c r="R185" s="44">
        <f t="shared" si="104"/>
        <v>216.36</v>
      </c>
      <c r="S185" s="44">
        <f t="shared" si="104"/>
        <v>216.36</v>
      </c>
      <c r="T185" s="44">
        <f t="shared" si="104"/>
        <v>216.36</v>
      </c>
      <c r="U185" s="44">
        <f t="shared" si="104"/>
        <v>216.36</v>
      </c>
      <c r="V185" s="44">
        <f t="shared" si="104"/>
        <v>216.36</v>
      </c>
      <c r="W185" s="44">
        <f t="shared" si="104"/>
        <v>216.36</v>
      </c>
      <c r="X185" s="44">
        <f t="shared" si="104"/>
        <v>216.36</v>
      </c>
      <c r="Y185" s="44">
        <f t="shared" si="104"/>
        <v>216.36</v>
      </c>
      <c r="Z185" s="44">
        <f t="shared" si="104"/>
        <v>216.36</v>
      </c>
      <c r="AA185" s="44">
        <f t="shared" si="104"/>
        <v>216.36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05.07.2023</v>
      </c>
      <c r="C186" s="90" t="s">
        <v>76</v>
      </c>
      <c r="D186" s="91">
        <f>ROUND(((D187+D188+D190+D189)/1000),5)</f>
        <v>3.0409899999999999</v>
      </c>
      <c r="E186" s="91">
        <f>ROUND(((E187+E188+E190+E189)/1000),5)</f>
        <v>2.8530600000000002</v>
      </c>
      <c r="F186" s="91">
        <f>ROUND(((F187+F188+F190+F189)/1000),5)</f>
        <v>2.77325</v>
      </c>
      <c r="G186" s="91">
        <f t="shared" ref="G186:AA186" si="105">ROUND(((G187+G188+G190+G189)/1000),5)</f>
        <v>2.7299000000000002</v>
      </c>
      <c r="H186" s="91">
        <f t="shared" si="105"/>
        <v>2.67293</v>
      </c>
      <c r="I186" s="91">
        <f t="shared" si="105"/>
        <v>2.7494999999999998</v>
      </c>
      <c r="J186" s="91">
        <f t="shared" si="105"/>
        <v>3.0278700000000001</v>
      </c>
      <c r="K186" s="91">
        <f t="shared" si="105"/>
        <v>3.4024700000000001</v>
      </c>
      <c r="L186" s="91">
        <f t="shared" si="105"/>
        <v>3.6316700000000002</v>
      </c>
      <c r="M186" s="91">
        <f t="shared" si="105"/>
        <v>3.92042</v>
      </c>
      <c r="N186" s="91">
        <f t="shared" si="105"/>
        <v>3.9937499999999999</v>
      </c>
      <c r="O186" s="91">
        <f t="shared" si="105"/>
        <v>4.0190200000000003</v>
      </c>
      <c r="P186" s="91">
        <f t="shared" si="105"/>
        <v>4.0079599999999997</v>
      </c>
      <c r="Q186" s="91">
        <f t="shared" si="105"/>
        <v>4.0094399999999997</v>
      </c>
      <c r="R186" s="91">
        <f t="shared" si="105"/>
        <v>4.0542400000000001</v>
      </c>
      <c r="S186" s="91">
        <f t="shared" si="105"/>
        <v>4.0464799999999999</v>
      </c>
      <c r="T186" s="91">
        <f t="shared" si="105"/>
        <v>4.0217299999999998</v>
      </c>
      <c r="U186" s="91">
        <f t="shared" si="105"/>
        <v>4.0087400000000004</v>
      </c>
      <c r="V186" s="91">
        <f t="shared" si="105"/>
        <v>3.9495</v>
      </c>
      <c r="W186" s="91">
        <f t="shared" si="105"/>
        <v>3.8728099999999999</v>
      </c>
      <c r="X186" s="91">
        <f t="shared" si="105"/>
        <v>3.78999</v>
      </c>
      <c r="Y186" s="91">
        <f t="shared" si="105"/>
        <v>3.7637</v>
      </c>
      <c r="Z186" s="91">
        <f t="shared" si="105"/>
        <v>3.5419299999999998</v>
      </c>
      <c r="AA186" s="91">
        <f t="shared" si="105"/>
        <v>3.3265799999999999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 t="shared" ref="E188:AA188" si="106">$D$168</f>
        <v>1716.97</v>
      </c>
      <c r="F188" s="44">
        <f t="shared" si="106"/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216.36</v>
      </c>
      <c r="E190" s="44">
        <f t="shared" ref="E190:AA190" si="107">$D$11</f>
        <v>216.36</v>
      </c>
      <c r="F190" s="44">
        <f t="shared" si="107"/>
        <v>216.36</v>
      </c>
      <c r="G190" s="44">
        <f t="shared" si="107"/>
        <v>216.36</v>
      </c>
      <c r="H190" s="44">
        <f t="shared" si="107"/>
        <v>216.36</v>
      </c>
      <c r="I190" s="44">
        <f t="shared" si="107"/>
        <v>216.36</v>
      </c>
      <c r="J190" s="44">
        <f t="shared" si="107"/>
        <v>216.36</v>
      </c>
      <c r="K190" s="44">
        <f t="shared" si="107"/>
        <v>216.36</v>
      </c>
      <c r="L190" s="44">
        <f t="shared" si="107"/>
        <v>216.36</v>
      </c>
      <c r="M190" s="44">
        <f t="shared" si="107"/>
        <v>216.36</v>
      </c>
      <c r="N190" s="44">
        <f t="shared" si="107"/>
        <v>216.36</v>
      </c>
      <c r="O190" s="44">
        <f t="shared" si="107"/>
        <v>216.36</v>
      </c>
      <c r="P190" s="44">
        <f t="shared" si="107"/>
        <v>216.36</v>
      </c>
      <c r="Q190" s="44">
        <f t="shared" si="107"/>
        <v>216.36</v>
      </c>
      <c r="R190" s="44">
        <f t="shared" si="107"/>
        <v>216.36</v>
      </c>
      <c r="S190" s="44">
        <f t="shared" si="107"/>
        <v>216.36</v>
      </c>
      <c r="T190" s="44">
        <f t="shared" si="107"/>
        <v>216.36</v>
      </c>
      <c r="U190" s="44">
        <f t="shared" si="107"/>
        <v>216.36</v>
      </c>
      <c r="V190" s="44">
        <f t="shared" si="107"/>
        <v>216.36</v>
      </c>
      <c r="W190" s="44">
        <f t="shared" si="107"/>
        <v>216.36</v>
      </c>
      <c r="X190" s="44">
        <f t="shared" si="107"/>
        <v>216.36</v>
      </c>
      <c r="Y190" s="44">
        <f t="shared" si="107"/>
        <v>216.36</v>
      </c>
      <c r="Z190" s="44">
        <f t="shared" si="107"/>
        <v>216.36</v>
      </c>
      <c r="AA190" s="44">
        <f t="shared" si="107"/>
        <v>216.36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06.07.2023</v>
      </c>
      <c r="C191" s="90" t="s">
        <v>76</v>
      </c>
      <c r="D191" s="91">
        <f>ROUND(((D192+D193+D195+D194)/1000),5)</f>
        <v>3.04345</v>
      </c>
      <c r="E191" s="91">
        <f>ROUND(((E192+E193+E195+E194)/1000),5)</f>
        <v>2.85697</v>
      </c>
      <c r="F191" s="91">
        <f>ROUND(((F192+F193+F195+F194)/1000),5)</f>
        <v>2.75116</v>
      </c>
      <c r="G191" s="91">
        <f t="shared" ref="G191:AA191" si="108">ROUND(((G192+G193+G195+G194)/1000),5)</f>
        <v>2.69557</v>
      </c>
      <c r="H191" s="91">
        <f t="shared" si="108"/>
        <v>2.6251699999999998</v>
      </c>
      <c r="I191" s="91">
        <f t="shared" si="108"/>
        <v>2.6955800000000001</v>
      </c>
      <c r="J191" s="91">
        <f t="shared" si="108"/>
        <v>2.9041100000000002</v>
      </c>
      <c r="K191" s="91">
        <f t="shared" si="108"/>
        <v>3.40089</v>
      </c>
      <c r="L191" s="91">
        <f t="shared" si="108"/>
        <v>3.5950500000000001</v>
      </c>
      <c r="M191" s="91">
        <f t="shared" si="108"/>
        <v>3.9114300000000002</v>
      </c>
      <c r="N191" s="91">
        <f t="shared" si="108"/>
        <v>3.9384999999999999</v>
      </c>
      <c r="O191" s="91">
        <f t="shared" si="108"/>
        <v>3.9388399999999999</v>
      </c>
      <c r="P191" s="91">
        <f t="shared" si="108"/>
        <v>3.9073799999999999</v>
      </c>
      <c r="Q191" s="91">
        <f t="shared" si="108"/>
        <v>3.9428700000000001</v>
      </c>
      <c r="R191" s="91">
        <f t="shared" si="108"/>
        <v>3.9482300000000001</v>
      </c>
      <c r="S191" s="91">
        <f t="shared" si="108"/>
        <v>3.9801099999999998</v>
      </c>
      <c r="T191" s="91">
        <f t="shared" si="108"/>
        <v>3.9647000000000001</v>
      </c>
      <c r="U191" s="91">
        <f t="shared" si="108"/>
        <v>3.9586700000000001</v>
      </c>
      <c r="V191" s="91">
        <f t="shared" si="108"/>
        <v>3.9201000000000001</v>
      </c>
      <c r="W191" s="91">
        <f t="shared" si="108"/>
        <v>3.8271899999999999</v>
      </c>
      <c r="X191" s="91">
        <f t="shared" si="108"/>
        <v>3.7835399999999999</v>
      </c>
      <c r="Y191" s="91">
        <f t="shared" si="108"/>
        <v>3.7561</v>
      </c>
      <c r="Z191" s="91">
        <f t="shared" si="108"/>
        <v>3.6307999999999998</v>
      </c>
      <c r="AA191" s="91">
        <f t="shared" si="108"/>
        <v>3.3535599999999999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 t="shared" ref="E193:AA193" si="109">$D$168</f>
        <v>1716.97</v>
      </c>
      <c r="F193" s="44">
        <f t="shared" si="109"/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216.36</v>
      </c>
      <c r="E195" s="44">
        <f t="shared" ref="E195:AA195" si="110">$D$11</f>
        <v>216.36</v>
      </c>
      <c r="F195" s="44">
        <f t="shared" si="110"/>
        <v>216.36</v>
      </c>
      <c r="G195" s="44">
        <f t="shared" si="110"/>
        <v>216.36</v>
      </c>
      <c r="H195" s="44">
        <f t="shared" si="110"/>
        <v>216.36</v>
      </c>
      <c r="I195" s="44">
        <f t="shared" si="110"/>
        <v>216.36</v>
      </c>
      <c r="J195" s="44">
        <f t="shared" si="110"/>
        <v>216.36</v>
      </c>
      <c r="K195" s="44">
        <f t="shared" si="110"/>
        <v>216.36</v>
      </c>
      <c r="L195" s="44">
        <f t="shared" si="110"/>
        <v>216.36</v>
      </c>
      <c r="M195" s="44">
        <f t="shared" si="110"/>
        <v>216.36</v>
      </c>
      <c r="N195" s="44">
        <f t="shared" si="110"/>
        <v>216.36</v>
      </c>
      <c r="O195" s="44">
        <f t="shared" si="110"/>
        <v>216.36</v>
      </c>
      <c r="P195" s="44">
        <f t="shared" si="110"/>
        <v>216.36</v>
      </c>
      <c r="Q195" s="44">
        <f t="shared" si="110"/>
        <v>216.36</v>
      </c>
      <c r="R195" s="44">
        <f t="shared" si="110"/>
        <v>216.36</v>
      </c>
      <c r="S195" s="44">
        <f t="shared" si="110"/>
        <v>216.36</v>
      </c>
      <c r="T195" s="44">
        <f t="shared" si="110"/>
        <v>216.36</v>
      </c>
      <c r="U195" s="44">
        <f t="shared" si="110"/>
        <v>216.36</v>
      </c>
      <c r="V195" s="44">
        <f t="shared" si="110"/>
        <v>216.36</v>
      </c>
      <c r="W195" s="44">
        <f t="shared" si="110"/>
        <v>216.36</v>
      </c>
      <c r="X195" s="44">
        <f t="shared" si="110"/>
        <v>216.36</v>
      </c>
      <c r="Y195" s="44">
        <f t="shared" si="110"/>
        <v>216.36</v>
      </c>
      <c r="Z195" s="44">
        <f t="shared" si="110"/>
        <v>216.36</v>
      </c>
      <c r="AA195" s="44">
        <f t="shared" si="110"/>
        <v>216.36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07.07.2023</v>
      </c>
      <c r="C196" s="90" t="s">
        <v>76</v>
      </c>
      <c r="D196" s="91">
        <f>ROUND(((D197+D198+D200+D199)/1000),5)</f>
        <v>3.0371100000000002</v>
      </c>
      <c r="E196" s="91">
        <f>ROUND(((E197+E198+E200+E199)/1000),5)</f>
        <v>2.8757199999999998</v>
      </c>
      <c r="F196" s="91">
        <f>ROUND(((F197+F198+F200+F199)/1000),5)</f>
        <v>2.79609</v>
      </c>
      <c r="G196" s="91">
        <f t="shared" ref="G196:AA196" si="111">ROUND(((G197+G198+G200+G199)/1000),5)</f>
        <v>2.75962</v>
      </c>
      <c r="H196" s="91">
        <f t="shared" si="111"/>
        <v>2.7523</v>
      </c>
      <c r="I196" s="91">
        <f t="shared" si="111"/>
        <v>2.8445200000000002</v>
      </c>
      <c r="J196" s="91">
        <f t="shared" si="111"/>
        <v>3.07959</v>
      </c>
      <c r="K196" s="91">
        <f t="shared" si="111"/>
        <v>3.4784899999999999</v>
      </c>
      <c r="L196" s="91">
        <f t="shared" si="111"/>
        <v>3.73746</v>
      </c>
      <c r="M196" s="91">
        <f t="shared" si="111"/>
        <v>4.0255400000000003</v>
      </c>
      <c r="N196" s="91">
        <f t="shared" si="111"/>
        <v>4.0566300000000002</v>
      </c>
      <c r="O196" s="91">
        <f t="shared" si="111"/>
        <v>4.0526400000000002</v>
      </c>
      <c r="P196" s="91">
        <f t="shared" si="111"/>
        <v>4.0205700000000002</v>
      </c>
      <c r="Q196" s="91">
        <f t="shared" si="111"/>
        <v>4.0483500000000001</v>
      </c>
      <c r="R196" s="91">
        <f t="shared" si="111"/>
        <v>4.0554600000000001</v>
      </c>
      <c r="S196" s="91">
        <f t="shared" si="111"/>
        <v>4.0528700000000004</v>
      </c>
      <c r="T196" s="91">
        <f t="shared" si="111"/>
        <v>4.0530799999999996</v>
      </c>
      <c r="U196" s="91">
        <f t="shared" si="111"/>
        <v>4.0651599999999997</v>
      </c>
      <c r="V196" s="91">
        <f t="shared" si="111"/>
        <v>4.0387399999999998</v>
      </c>
      <c r="W196" s="91">
        <f t="shared" si="111"/>
        <v>4.0159900000000004</v>
      </c>
      <c r="X196" s="91">
        <f t="shared" si="111"/>
        <v>3.9718599999999999</v>
      </c>
      <c r="Y196" s="91">
        <f t="shared" si="111"/>
        <v>4.0141900000000001</v>
      </c>
      <c r="Z196" s="91">
        <f t="shared" si="111"/>
        <v>3.8251499999999998</v>
      </c>
      <c r="AA196" s="91">
        <f t="shared" si="111"/>
        <v>3.5643699999999998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 t="shared" ref="E198:AA198" si="112">$D$168</f>
        <v>1716.97</v>
      </c>
      <c r="F198" s="44">
        <f t="shared" si="112"/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216.36</v>
      </c>
      <c r="E200" s="44">
        <f t="shared" ref="E200:AA200" si="113">$D$11</f>
        <v>216.36</v>
      </c>
      <c r="F200" s="44">
        <f t="shared" si="113"/>
        <v>216.36</v>
      </c>
      <c r="G200" s="44">
        <f t="shared" si="113"/>
        <v>216.36</v>
      </c>
      <c r="H200" s="44">
        <f t="shared" si="113"/>
        <v>216.36</v>
      </c>
      <c r="I200" s="44">
        <f t="shared" si="113"/>
        <v>216.36</v>
      </c>
      <c r="J200" s="44">
        <f t="shared" si="113"/>
        <v>216.36</v>
      </c>
      <c r="K200" s="44">
        <f t="shared" si="113"/>
        <v>216.36</v>
      </c>
      <c r="L200" s="44">
        <f t="shared" si="113"/>
        <v>216.36</v>
      </c>
      <c r="M200" s="44">
        <f t="shared" si="113"/>
        <v>216.36</v>
      </c>
      <c r="N200" s="44">
        <f t="shared" si="113"/>
        <v>216.36</v>
      </c>
      <c r="O200" s="44">
        <f t="shared" si="113"/>
        <v>216.36</v>
      </c>
      <c r="P200" s="44">
        <f t="shared" si="113"/>
        <v>216.36</v>
      </c>
      <c r="Q200" s="44">
        <f t="shared" si="113"/>
        <v>216.36</v>
      </c>
      <c r="R200" s="44">
        <f t="shared" si="113"/>
        <v>216.36</v>
      </c>
      <c r="S200" s="44">
        <f t="shared" si="113"/>
        <v>216.36</v>
      </c>
      <c r="T200" s="44">
        <f t="shared" si="113"/>
        <v>216.36</v>
      </c>
      <c r="U200" s="44">
        <f t="shared" si="113"/>
        <v>216.36</v>
      </c>
      <c r="V200" s="44">
        <f t="shared" si="113"/>
        <v>216.36</v>
      </c>
      <c r="W200" s="44">
        <f t="shared" si="113"/>
        <v>216.36</v>
      </c>
      <c r="X200" s="44">
        <f t="shared" si="113"/>
        <v>216.36</v>
      </c>
      <c r="Y200" s="44">
        <f t="shared" si="113"/>
        <v>216.36</v>
      </c>
      <c r="Z200" s="44">
        <f t="shared" si="113"/>
        <v>216.36</v>
      </c>
      <c r="AA200" s="44">
        <f t="shared" si="113"/>
        <v>216.36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08.07.2023</v>
      </c>
      <c r="C201" s="90" t="s">
        <v>76</v>
      </c>
      <c r="D201" s="91">
        <f>ROUND(((D202+D203+D205+D204)/1000),5)</f>
        <v>3.3902399999999999</v>
      </c>
      <c r="E201" s="91">
        <f>ROUND(((E202+E203+E205+E204)/1000),5)</f>
        <v>3.2383799999999998</v>
      </c>
      <c r="F201" s="91">
        <f>ROUND(((F202+F203+F205+F204)/1000),5)</f>
        <v>3.09307</v>
      </c>
      <c r="G201" s="91">
        <f t="shared" ref="G201:AA201" si="114">ROUND(((G202+G203+G205+G204)/1000),5)</f>
        <v>2.9990100000000002</v>
      </c>
      <c r="H201" s="91">
        <f t="shared" si="114"/>
        <v>2.9255100000000001</v>
      </c>
      <c r="I201" s="91">
        <f t="shared" si="114"/>
        <v>3.0311699999999999</v>
      </c>
      <c r="J201" s="91">
        <f t="shared" si="114"/>
        <v>3.14751</v>
      </c>
      <c r="K201" s="91">
        <f t="shared" si="114"/>
        <v>3.31745</v>
      </c>
      <c r="L201" s="91">
        <f t="shared" si="114"/>
        <v>3.5028800000000002</v>
      </c>
      <c r="M201" s="91">
        <f t="shared" si="114"/>
        <v>3.8797999999999999</v>
      </c>
      <c r="N201" s="91">
        <f t="shared" si="114"/>
        <v>4.01241</v>
      </c>
      <c r="O201" s="91">
        <f t="shared" si="114"/>
        <v>4.0321100000000003</v>
      </c>
      <c r="P201" s="91">
        <f t="shared" si="114"/>
        <v>4.0315200000000004</v>
      </c>
      <c r="Q201" s="91">
        <f t="shared" si="114"/>
        <v>4.0452399999999997</v>
      </c>
      <c r="R201" s="91">
        <f t="shared" si="114"/>
        <v>4.0419499999999999</v>
      </c>
      <c r="S201" s="91">
        <f t="shared" si="114"/>
        <v>4.0308700000000002</v>
      </c>
      <c r="T201" s="91">
        <f t="shared" si="114"/>
        <v>4.0005199999999999</v>
      </c>
      <c r="U201" s="91">
        <f t="shared" si="114"/>
        <v>3.9170199999999999</v>
      </c>
      <c r="V201" s="91">
        <f t="shared" si="114"/>
        <v>3.8679000000000001</v>
      </c>
      <c r="W201" s="91">
        <f t="shared" si="114"/>
        <v>3.8778100000000002</v>
      </c>
      <c r="X201" s="91">
        <f t="shared" si="114"/>
        <v>3.8466</v>
      </c>
      <c r="Y201" s="91">
        <f t="shared" si="114"/>
        <v>3.83399</v>
      </c>
      <c r="Z201" s="91">
        <f t="shared" si="114"/>
        <v>3.8291900000000001</v>
      </c>
      <c r="AA201" s="91">
        <f t="shared" si="114"/>
        <v>3.5838100000000002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 t="shared" ref="E203:AA203" si="115">$D$168</f>
        <v>1716.97</v>
      </c>
      <c r="F203" s="44">
        <f t="shared" si="115"/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216.36</v>
      </c>
      <c r="E205" s="44">
        <f t="shared" ref="E205:AA205" si="116">$D$11</f>
        <v>216.36</v>
      </c>
      <c r="F205" s="44">
        <f t="shared" si="116"/>
        <v>216.36</v>
      </c>
      <c r="G205" s="44">
        <f t="shared" si="116"/>
        <v>216.36</v>
      </c>
      <c r="H205" s="44">
        <f t="shared" si="116"/>
        <v>216.36</v>
      </c>
      <c r="I205" s="44">
        <f t="shared" si="116"/>
        <v>216.36</v>
      </c>
      <c r="J205" s="44">
        <f t="shared" si="116"/>
        <v>216.36</v>
      </c>
      <c r="K205" s="44">
        <f t="shared" si="116"/>
        <v>216.36</v>
      </c>
      <c r="L205" s="44">
        <f t="shared" si="116"/>
        <v>216.36</v>
      </c>
      <c r="M205" s="44">
        <f t="shared" si="116"/>
        <v>216.36</v>
      </c>
      <c r="N205" s="44">
        <f t="shared" si="116"/>
        <v>216.36</v>
      </c>
      <c r="O205" s="44">
        <f t="shared" si="116"/>
        <v>216.36</v>
      </c>
      <c r="P205" s="44">
        <f t="shared" si="116"/>
        <v>216.36</v>
      </c>
      <c r="Q205" s="44">
        <f t="shared" si="116"/>
        <v>216.36</v>
      </c>
      <c r="R205" s="44">
        <f t="shared" si="116"/>
        <v>216.36</v>
      </c>
      <c r="S205" s="44">
        <f t="shared" si="116"/>
        <v>216.36</v>
      </c>
      <c r="T205" s="44">
        <f t="shared" si="116"/>
        <v>216.36</v>
      </c>
      <c r="U205" s="44">
        <f t="shared" si="116"/>
        <v>216.36</v>
      </c>
      <c r="V205" s="44">
        <f t="shared" si="116"/>
        <v>216.36</v>
      </c>
      <c r="W205" s="44">
        <f t="shared" si="116"/>
        <v>216.36</v>
      </c>
      <c r="X205" s="44">
        <f t="shared" si="116"/>
        <v>216.36</v>
      </c>
      <c r="Y205" s="44">
        <f t="shared" si="116"/>
        <v>216.36</v>
      </c>
      <c r="Z205" s="44">
        <f t="shared" si="116"/>
        <v>216.36</v>
      </c>
      <c r="AA205" s="44">
        <f t="shared" si="116"/>
        <v>216.36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09.07.2023</v>
      </c>
      <c r="C206" s="90" t="s">
        <v>76</v>
      </c>
      <c r="D206" s="91">
        <f>ROUND(((D207+D208+D210+D209)/1000),5)</f>
        <v>3.4796900000000002</v>
      </c>
      <c r="E206" s="91">
        <f>ROUND(((E207+E208+E210+E209)/1000),5)</f>
        <v>3.3226100000000001</v>
      </c>
      <c r="F206" s="91">
        <f>ROUND(((F207+F208+F210+F209)/1000),5)</f>
        <v>3.1583700000000001</v>
      </c>
      <c r="G206" s="91">
        <f t="shared" ref="G206:AA206" si="117">ROUND(((G207+G208+G210+G209)/1000),5)</f>
        <v>3.0782099999999999</v>
      </c>
      <c r="H206" s="91">
        <f t="shared" si="117"/>
        <v>3.0378500000000002</v>
      </c>
      <c r="I206" s="91">
        <f t="shared" si="117"/>
        <v>3.0411299999999999</v>
      </c>
      <c r="J206" s="91">
        <f t="shared" si="117"/>
        <v>3.1991499999999999</v>
      </c>
      <c r="K206" s="91">
        <f t="shared" si="117"/>
        <v>3.39174</v>
      </c>
      <c r="L206" s="91">
        <f t="shared" si="117"/>
        <v>3.5298600000000002</v>
      </c>
      <c r="M206" s="91">
        <f t="shared" si="117"/>
        <v>3.8370700000000002</v>
      </c>
      <c r="N206" s="91">
        <f t="shared" si="117"/>
        <v>3.9986199999999998</v>
      </c>
      <c r="O206" s="91">
        <f t="shared" si="117"/>
        <v>4.0411799999999998</v>
      </c>
      <c r="P206" s="91">
        <f t="shared" si="117"/>
        <v>4.0333699999999997</v>
      </c>
      <c r="Q206" s="91">
        <f t="shared" si="117"/>
        <v>4.0538400000000001</v>
      </c>
      <c r="R206" s="91">
        <f t="shared" si="117"/>
        <v>4.0532500000000002</v>
      </c>
      <c r="S206" s="91">
        <f t="shared" si="117"/>
        <v>4.0528399999999998</v>
      </c>
      <c r="T206" s="91">
        <f t="shared" si="117"/>
        <v>4.0184600000000001</v>
      </c>
      <c r="U206" s="91">
        <f t="shared" si="117"/>
        <v>3.94415</v>
      </c>
      <c r="V206" s="91">
        <f t="shared" si="117"/>
        <v>3.9060899999999998</v>
      </c>
      <c r="W206" s="91">
        <f t="shared" si="117"/>
        <v>3.8757899999999998</v>
      </c>
      <c r="X206" s="91">
        <f t="shared" si="117"/>
        <v>3.8416700000000001</v>
      </c>
      <c r="Y206" s="91">
        <f t="shared" si="117"/>
        <v>3.8580999999999999</v>
      </c>
      <c r="Z206" s="91">
        <f t="shared" si="117"/>
        <v>3.8066499999999999</v>
      </c>
      <c r="AA206" s="91">
        <f t="shared" si="117"/>
        <v>3.56887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 t="shared" ref="E208:AA208" si="118">$D$168</f>
        <v>1716.97</v>
      </c>
      <c r="F208" s="44">
        <f t="shared" si="118"/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216.36</v>
      </c>
      <c r="E210" s="44">
        <f t="shared" ref="E210:AA210" si="119">$D$11</f>
        <v>216.36</v>
      </c>
      <c r="F210" s="44">
        <f t="shared" si="119"/>
        <v>216.36</v>
      </c>
      <c r="G210" s="44">
        <f t="shared" si="119"/>
        <v>216.36</v>
      </c>
      <c r="H210" s="44">
        <f t="shared" si="119"/>
        <v>216.36</v>
      </c>
      <c r="I210" s="44">
        <f t="shared" si="119"/>
        <v>216.36</v>
      </c>
      <c r="J210" s="44">
        <f t="shared" si="119"/>
        <v>216.36</v>
      </c>
      <c r="K210" s="44">
        <f t="shared" si="119"/>
        <v>216.36</v>
      </c>
      <c r="L210" s="44">
        <f t="shared" si="119"/>
        <v>216.36</v>
      </c>
      <c r="M210" s="44">
        <f t="shared" si="119"/>
        <v>216.36</v>
      </c>
      <c r="N210" s="44">
        <f t="shared" si="119"/>
        <v>216.36</v>
      </c>
      <c r="O210" s="44">
        <f t="shared" si="119"/>
        <v>216.36</v>
      </c>
      <c r="P210" s="44">
        <f t="shared" si="119"/>
        <v>216.36</v>
      </c>
      <c r="Q210" s="44">
        <f t="shared" si="119"/>
        <v>216.36</v>
      </c>
      <c r="R210" s="44">
        <f t="shared" si="119"/>
        <v>216.36</v>
      </c>
      <c r="S210" s="44">
        <f t="shared" si="119"/>
        <v>216.36</v>
      </c>
      <c r="T210" s="44">
        <f t="shared" si="119"/>
        <v>216.36</v>
      </c>
      <c r="U210" s="44">
        <f t="shared" si="119"/>
        <v>216.36</v>
      </c>
      <c r="V210" s="44">
        <f t="shared" si="119"/>
        <v>216.36</v>
      </c>
      <c r="W210" s="44">
        <f t="shared" si="119"/>
        <v>216.36</v>
      </c>
      <c r="X210" s="44">
        <f t="shared" si="119"/>
        <v>216.36</v>
      </c>
      <c r="Y210" s="44">
        <f t="shared" si="119"/>
        <v>216.36</v>
      </c>
      <c r="Z210" s="44">
        <f t="shared" si="119"/>
        <v>216.36</v>
      </c>
      <c r="AA210" s="44">
        <f t="shared" si="119"/>
        <v>216.36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10.07.2023</v>
      </c>
      <c r="C211" s="90" t="s">
        <v>76</v>
      </c>
      <c r="D211" s="91">
        <f>ROUND(((D212+D213+D215+D214)/1000),5)</f>
        <v>3.3237100000000002</v>
      </c>
      <c r="E211" s="91">
        <f>ROUND(((E212+E213+E215+E214)/1000),5)</f>
        <v>3.1194000000000002</v>
      </c>
      <c r="F211" s="91">
        <f>ROUND(((F212+F213+F215+F214)/1000),5)</f>
        <v>2.9618199999999999</v>
      </c>
      <c r="G211" s="91">
        <f t="shared" ref="G211:AA211" si="120">ROUND(((G212+G213+G215+G214)/1000),5)</f>
        <v>2.8671899999999999</v>
      </c>
      <c r="H211" s="91">
        <f t="shared" si="120"/>
        <v>2.7614999999999998</v>
      </c>
      <c r="I211" s="91">
        <f t="shared" si="120"/>
        <v>2.9849299999999999</v>
      </c>
      <c r="J211" s="91">
        <f t="shared" si="120"/>
        <v>3.2509199999999998</v>
      </c>
      <c r="K211" s="91">
        <f t="shared" si="120"/>
        <v>3.4290799999999999</v>
      </c>
      <c r="L211" s="91">
        <f t="shared" si="120"/>
        <v>3.6217899999999998</v>
      </c>
      <c r="M211" s="91">
        <f t="shared" si="120"/>
        <v>3.7923399999999998</v>
      </c>
      <c r="N211" s="91">
        <f t="shared" si="120"/>
        <v>3.99282</v>
      </c>
      <c r="O211" s="91">
        <f t="shared" si="120"/>
        <v>4.0103499999999999</v>
      </c>
      <c r="P211" s="91">
        <f t="shared" si="120"/>
        <v>3.98827</v>
      </c>
      <c r="Q211" s="91">
        <f t="shared" si="120"/>
        <v>4.0224599999999997</v>
      </c>
      <c r="R211" s="91">
        <f t="shared" si="120"/>
        <v>4.0225299999999997</v>
      </c>
      <c r="S211" s="91">
        <f t="shared" si="120"/>
        <v>3.9438399999999998</v>
      </c>
      <c r="T211" s="91">
        <f t="shared" si="120"/>
        <v>3.9338299999999999</v>
      </c>
      <c r="U211" s="91">
        <f t="shared" si="120"/>
        <v>3.9756499999999999</v>
      </c>
      <c r="V211" s="91">
        <f t="shared" si="120"/>
        <v>3.8235700000000001</v>
      </c>
      <c r="W211" s="91">
        <f t="shared" si="120"/>
        <v>3.7414000000000001</v>
      </c>
      <c r="X211" s="91">
        <f t="shared" si="120"/>
        <v>3.69957</v>
      </c>
      <c r="Y211" s="91">
        <f t="shared" si="120"/>
        <v>3.72329</v>
      </c>
      <c r="Z211" s="91">
        <f t="shared" si="120"/>
        <v>3.5816499999999998</v>
      </c>
      <c r="AA211" s="91">
        <f t="shared" si="120"/>
        <v>3.4986700000000002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 t="shared" ref="E213:AA213" si="121">$D$168</f>
        <v>1716.97</v>
      </c>
      <c r="F213" s="44">
        <f t="shared" si="121"/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216.36</v>
      </c>
      <c r="E215" s="44">
        <f t="shared" ref="E215:AA215" si="122">$D$11</f>
        <v>216.36</v>
      </c>
      <c r="F215" s="44">
        <f t="shared" si="122"/>
        <v>216.36</v>
      </c>
      <c r="G215" s="44">
        <f t="shared" si="122"/>
        <v>216.36</v>
      </c>
      <c r="H215" s="44">
        <f t="shared" si="122"/>
        <v>216.36</v>
      </c>
      <c r="I215" s="44">
        <f t="shared" si="122"/>
        <v>216.36</v>
      </c>
      <c r="J215" s="44">
        <f t="shared" si="122"/>
        <v>216.36</v>
      </c>
      <c r="K215" s="44">
        <f t="shared" si="122"/>
        <v>216.36</v>
      </c>
      <c r="L215" s="44">
        <f t="shared" si="122"/>
        <v>216.36</v>
      </c>
      <c r="M215" s="44">
        <f t="shared" si="122"/>
        <v>216.36</v>
      </c>
      <c r="N215" s="44">
        <f t="shared" si="122"/>
        <v>216.36</v>
      </c>
      <c r="O215" s="44">
        <f t="shared" si="122"/>
        <v>216.36</v>
      </c>
      <c r="P215" s="44">
        <f t="shared" si="122"/>
        <v>216.36</v>
      </c>
      <c r="Q215" s="44">
        <f t="shared" si="122"/>
        <v>216.36</v>
      </c>
      <c r="R215" s="44">
        <f t="shared" si="122"/>
        <v>216.36</v>
      </c>
      <c r="S215" s="44">
        <f t="shared" si="122"/>
        <v>216.36</v>
      </c>
      <c r="T215" s="44">
        <f t="shared" si="122"/>
        <v>216.36</v>
      </c>
      <c r="U215" s="44">
        <f t="shared" si="122"/>
        <v>216.36</v>
      </c>
      <c r="V215" s="44">
        <f t="shared" si="122"/>
        <v>216.36</v>
      </c>
      <c r="W215" s="44">
        <f t="shared" si="122"/>
        <v>216.36</v>
      </c>
      <c r="X215" s="44">
        <f t="shared" si="122"/>
        <v>216.36</v>
      </c>
      <c r="Y215" s="44">
        <f t="shared" si="122"/>
        <v>216.36</v>
      </c>
      <c r="Z215" s="44">
        <f t="shared" si="122"/>
        <v>216.36</v>
      </c>
      <c r="AA215" s="44">
        <f t="shared" si="122"/>
        <v>216.36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11.07.2023</v>
      </c>
      <c r="C216" s="90" t="s">
        <v>76</v>
      </c>
      <c r="D216" s="91">
        <f>ROUND(((D217+D218+D220+D219)/1000),5)</f>
        <v>3.2465600000000001</v>
      </c>
      <c r="E216" s="91">
        <f>ROUND(((E217+E218+E220+E219)/1000),5)</f>
        <v>3.1720199999999998</v>
      </c>
      <c r="F216" s="91">
        <f>ROUND(((F217+F218+F220+F219)/1000),5)</f>
        <v>2.9543200000000001</v>
      </c>
      <c r="G216" s="91">
        <f t="shared" ref="G216:AA216" si="123">ROUND(((G217+G218+G220+G219)/1000),5)</f>
        <v>2.7772800000000002</v>
      </c>
      <c r="H216" s="91">
        <f t="shared" si="123"/>
        <v>2.76864</v>
      </c>
      <c r="I216" s="91">
        <f t="shared" si="123"/>
        <v>2.9763199999999999</v>
      </c>
      <c r="J216" s="91">
        <f t="shared" si="123"/>
        <v>3.2174299999999998</v>
      </c>
      <c r="K216" s="91">
        <f t="shared" si="123"/>
        <v>3.39574</v>
      </c>
      <c r="L216" s="91">
        <f t="shared" si="123"/>
        <v>3.6076199999999998</v>
      </c>
      <c r="M216" s="91">
        <f t="shared" si="123"/>
        <v>3.7064699999999999</v>
      </c>
      <c r="N216" s="91">
        <f t="shared" si="123"/>
        <v>3.7186900000000001</v>
      </c>
      <c r="O216" s="91">
        <f t="shared" si="123"/>
        <v>3.7340100000000001</v>
      </c>
      <c r="P216" s="91">
        <f t="shared" si="123"/>
        <v>3.7503099999999998</v>
      </c>
      <c r="Q216" s="91">
        <f t="shared" si="123"/>
        <v>3.7470699999999999</v>
      </c>
      <c r="R216" s="91">
        <f t="shared" si="123"/>
        <v>3.7793899999999998</v>
      </c>
      <c r="S216" s="91">
        <f t="shared" si="123"/>
        <v>3.7751899999999998</v>
      </c>
      <c r="T216" s="91">
        <f t="shared" si="123"/>
        <v>3.77197</v>
      </c>
      <c r="U216" s="91">
        <f t="shared" si="123"/>
        <v>3.75983</v>
      </c>
      <c r="V216" s="91">
        <f t="shared" si="123"/>
        <v>3.7296800000000001</v>
      </c>
      <c r="W216" s="91">
        <f t="shared" si="123"/>
        <v>3.68527</v>
      </c>
      <c r="X216" s="91">
        <f t="shared" si="123"/>
        <v>3.6385800000000001</v>
      </c>
      <c r="Y216" s="91">
        <f t="shared" si="123"/>
        <v>3.6628699999999998</v>
      </c>
      <c r="Z216" s="91">
        <f t="shared" si="123"/>
        <v>3.52033</v>
      </c>
      <c r="AA216" s="91">
        <f t="shared" si="123"/>
        <v>3.47689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 t="shared" ref="E218:AA218" si="124">$D$168</f>
        <v>1716.97</v>
      </c>
      <c r="F218" s="44">
        <f t="shared" si="124"/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216.36</v>
      </c>
      <c r="E220" s="44">
        <f t="shared" ref="E220:AA220" si="125">$D$11</f>
        <v>216.36</v>
      </c>
      <c r="F220" s="44">
        <f t="shared" si="125"/>
        <v>216.36</v>
      </c>
      <c r="G220" s="44">
        <f t="shared" si="125"/>
        <v>216.36</v>
      </c>
      <c r="H220" s="44">
        <f t="shared" si="125"/>
        <v>216.36</v>
      </c>
      <c r="I220" s="44">
        <f t="shared" si="125"/>
        <v>216.36</v>
      </c>
      <c r="J220" s="44">
        <f t="shared" si="125"/>
        <v>216.36</v>
      </c>
      <c r="K220" s="44">
        <f t="shared" si="125"/>
        <v>216.36</v>
      </c>
      <c r="L220" s="44">
        <f t="shared" si="125"/>
        <v>216.36</v>
      </c>
      <c r="M220" s="44">
        <f t="shared" si="125"/>
        <v>216.36</v>
      </c>
      <c r="N220" s="44">
        <f t="shared" si="125"/>
        <v>216.36</v>
      </c>
      <c r="O220" s="44">
        <f t="shared" si="125"/>
        <v>216.36</v>
      </c>
      <c r="P220" s="44">
        <f t="shared" si="125"/>
        <v>216.36</v>
      </c>
      <c r="Q220" s="44">
        <f t="shared" si="125"/>
        <v>216.36</v>
      </c>
      <c r="R220" s="44">
        <f t="shared" si="125"/>
        <v>216.36</v>
      </c>
      <c r="S220" s="44">
        <f t="shared" si="125"/>
        <v>216.36</v>
      </c>
      <c r="T220" s="44">
        <f t="shared" si="125"/>
        <v>216.36</v>
      </c>
      <c r="U220" s="44">
        <f t="shared" si="125"/>
        <v>216.36</v>
      </c>
      <c r="V220" s="44">
        <f t="shared" si="125"/>
        <v>216.36</v>
      </c>
      <c r="W220" s="44">
        <f t="shared" si="125"/>
        <v>216.36</v>
      </c>
      <c r="X220" s="44">
        <f t="shared" si="125"/>
        <v>216.36</v>
      </c>
      <c r="Y220" s="44">
        <f t="shared" si="125"/>
        <v>216.36</v>
      </c>
      <c r="Z220" s="44">
        <f t="shared" si="125"/>
        <v>216.36</v>
      </c>
      <c r="AA220" s="44">
        <f t="shared" si="125"/>
        <v>216.36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12.07.2023</v>
      </c>
      <c r="C221" s="90" t="s">
        <v>76</v>
      </c>
      <c r="D221" s="91">
        <f>ROUND(((D222+D223+D225+D224)/1000),5)</f>
        <v>3.1994199999999999</v>
      </c>
      <c r="E221" s="91">
        <f>ROUND(((E222+E223+E225+E224)/1000),5)</f>
        <v>3.08324</v>
      </c>
      <c r="F221" s="91">
        <f>ROUND(((F222+F223+F225+F224)/1000),5)</f>
        <v>2.99254</v>
      </c>
      <c r="G221" s="91">
        <f t="shared" ref="G221:AA221" si="126">ROUND(((G222+G223+G225+G224)/1000),5)</f>
        <v>2.9480900000000001</v>
      </c>
      <c r="H221" s="91">
        <f t="shared" si="126"/>
        <v>2.9405000000000001</v>
      </c>
      <c r="I221" s="91">
        <f t="shared" si="126"/>
        <v>3.06074</v>
      </c>
      <c r="J221" s="91">
        <f t="shared" si="126"/>
        <v>3.2995199999999998</v>
      </c>
      <c r="K221" s="91">
        <f t="shared" si="126"/>
        <v>3.4698899999999999</v>
      </c>
      <c r="L221" s="91">
        <f t="shared" si="126"/>
        <v>3.7187899999999998</v>
      </c>
      <c r="M221" s="91">
        <f t="shared" si="126"/>
        <v>3.9179900000000001</v>
      </c>
      <c r="N221" s="91">
        <f t="shared" si="126"/>
        <v>4.0213599999999996</v>
      </c>
      <c r="O221" s="91">
        <f t="shared" si="126"/>
        <v>4.0196300000000003</v>
      </c>
      <c r="P221" s="91">
        <f t="shared" si="126"/>
        <v>3.98115</v>
      </c>
      <c r="Q221" s="91">
        <f t="shared" si="126"/>
        <v>3.9670700000000001</v>
      </c>
      <c r="R221" s="91">
        <f t="shared" si="126"/>
        <v>4.0853099999999998</v>
      </c>
      <c r="S221" s="91">
        <f t="shared" si="126"/>
        <v>4.0307599999999999</v>
      </c>
      <c r="T221" s="91">
        <f t="shared" si="126"/>
        <v>4.0177199999999997</v>
      </c>
      <c r="U221" s="91">
        <f t="shared" si="126"/>
        <v>3.89005</v>
      </c>
      <c r="V221" s="91">
        <f t="shared" si="126"/>
        <v>3.8485900000000002</v>
      </c>
      <c r="W221" s="91">
        <f t="shared" si="126"/>
        <v>3.7501199999999999</v>
      </c>
      <c r="X221" s="91">
        <f t="shared" si="126"/>
        <v>3.75658</v>
      </c>
      <c r="Y221" s="91">
        <f t="shared" si="126"/>
        <v>3.7690000000000001</v>
      </c>
      <c r="Z221" s="91">
        <f t="shared" si="126"/>
        <v>3.5872999999999999</v>
      </c>
      <c r="AA221" s="91">
        <f t="shared" si="126"/>
        <v>3.4716100000000001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 t="shared" ref="E223:AA223" si="127">$D$168</f>
        <v>1716.97</v>
      </c>
      <c r="F223" s="44">
        <f t="shared" si="127"/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216.36</v>
      </c>
      <c r="E225" s="44">
        <f t="shared" ref="E225:AA225" si="128">$D$11</f>
        <v>216.36</v>
      </c>
      <c r="F225" s="44">
        <f t="shared" si="128"/>
        <v>216.36</v>
      </c>
      <c r="G225" s="44">
        <f t="shared" si="128"/>
        <v>216.36</v>
      </c>
      <c r="H225" s="44">
        <f t="shared" si="128"/>
        <v>216.36</v>
      </c>
      <c r="I225" s="44">
        <f t="shared" si="128"/>
        <v>216.36</v>
      </c>
      <c r="J225" s="44">
        <f t="shared" si="128"/>
        <v>216.36</v>
      </c>
      <c r="K225" s="44">
        <f t="shared" si="128"/>
        <v>216.36</v>
      </c>
      <c r="L225" s="44">
        <f t="shared" si="128"/>
        <v>216.36</v>
      </c>
      <c r="M225" s="44">
        <f t="shared" si="128"/>
        <v>216.36</v>
      </c>
      <c r="N225" s="44">
        <f t="shared" si="128"/>
        <v>216.36</v>
      </c>
      <c r="O225" s="44">
        <f t="shared" si="128"/>
        <v>216.36</v>
      </c>
      <c r="P225" s="44">
        <f t="shared" si="128"/>
        <v>216.36</v>
      </c>
      <c r="Q225" s="44">
        <f t="shared" si="128"/>
        <v>216.36</v>
      </c>
      <c r="R225" s="44">
        <f t="shared" si="128"/>
        <v>216.36</v>
      </c>
      <c r="S225" s="44">
        <f t="shared" si="128"/>
        <v>216.36</v>
      </c>
      <c r="T225" s="44">
        <f t="shared" si="128"/>
        <v>216.36</v>
      </c>
      <c r="U225" s="44">
        <f t="shared" si="128"/>
        <v>216.36</v>
      </c>
      <c r="V225" s="44">
        <f t="shared" si="128"/>
        <v>216.36</v>
      </c>
      <c r="W225" s="44">
        <f t="shared" si="128"/>
        <v>216.36</v>
      </c>
      <c r="X225" s="44">
        <f t="shared" si="128"/>
        <v>216.36</v>
      </c>
      <c r="Y225" s="44">
        <f t="shared" si="128"/>
        <v>216.36</v>
      </c>
      <c r="Z225" s="44">
        <f t="shared" si="128"/>
        <v>216.36</v>
      </c>
      <c r="AA225" s="44">
        <f t="shared" si="128"/>
        <v>216.36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13.07.2023</v>
      </c>
      <c r="C226" s="90" t="s">
        <v>76</v>
      </c>
      <c r="D226" s="91">
        <f>ROUND(((D227+D228+D230+D229)/1000),5)</f>
        <v>3.3362400000000001</v>
      </c>
      <c r="E226" s="91">
        <f>ROUND(((E227+E228+E230+E229)/1000),5)</f>
        <v>3.19652</v>
      </c>
      <c r="F226" s="91">
        <f>ROUND(((F227+F228+F230+F229)/1000),5)</f>
        <v>3.0581299999999998</v>
      </c>
      <c r="G226" s="91">
        <f t="shared" ref="G226:AA226" si="129">ROUND(((G227+G228+G230+G229)/1000),5)</f>
        <v>2.9967100000000002</v>
      </c>
      <c r="H226" s="91">
        <f t="shared" si="129"/>
        <v>2.9740899999999999</v>
      </c>
      <c r="I226" s="91">
        <f t="shared" si="129"/>
        <v>3.15103</v>
      </c>
      <c r="J226" s="91">
        <f t="shared" si="129"/>
        <v>3.3468499999999999</v>
      </c>
      <c r="K226" s="91">
        <f t="shared" si="129"/>
        <v>3.5014500000000002</v>
      </c>
      <c r="L226" s="91">
        <f t="shared" si="129"/>
        <v>3.71862</v>
      </c>
      <c r="M226" s="91">
        <f t="shared" si="129"/>
        <v>3.8575499999999998</v>
      </c>
      <c r="N226" s="91">
        <f t="shared" si="129"/>
        <v>4.0191400000000002</v>
      </c>
      <c r="O226" s="91">
        <f t="shared" si="129"/>
        <v>4.0210100000000004</v>
      </c>
      <c r="P226" s="91">
        <f t="shared" si="129"/>
        <v>4.0188300000000003</v>
      </c>
      <c r="Q226" s="91">
        <f t="shared" si="129"/>
        <v>4.0213200000000002</v>
      </c>
      <c r="R226" s="91">
        <f t="shared" si="129"/>
        <v>4.0865799999999997</v>
      </c>
      <c r="S226" s="91">
        <f t="shared" si="129"/>
        <v>4.0752800000000002</v>
      </c>
      <c r="T226" s="91">
        <f t="shared" si="129"/>
        <v>4.0389900000000001</v>
      </c>
      <c r="U226" s="91">
        <f t="shared" si="129"/>
        <v>4.0235200000000004</v>
      </c>
      <c r="V226" s="91">
        <f t="shared" si="129"/>
        <v>4.0002000000000004</v>
      </c>
      <c r="W226" s="91">
        <f t="shared" si="129"/>
        <v>3.95444</v>
      </c>
      <c r="X226" s="91">
        <f t="shared" si="129"/>
        <v>3.93587</v>
      </c>
      <c r="Y226" s="91">
        <f t="shared" si="129"/>
        <v>3.92774</v>
      </c>
      <c r="Z226" s="91">
        <f t="shared" si="129"/>
        <v>3.71163</v>
      </c>
      <c r="AA226" s="91">
        <f t="shared" si="129"/>
        <v>3.5255800000000002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 t="shared" ref="E228:AA228" si="130">$D$168</f>
        <v>1716.97</v>
      </c>
      <c r="F228" s="44">
        <f t="shared" si="130"/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216.36</v>
      </c>
      <c r="E230" s="44">
        <f t="shared" ref="E230:AA230" si="131">$D$11</f>
        <v>216.36</v>
      </c>
      <c r="F230" s="44">
        <f t="shared" si="131"/>
        <v>216.36</v>
      </c>
      <c r="G230" s="44">
        <f t="shared" si="131"/>
        <v>216.36</v>
      </c>
      <c r="H230" s="44">
        <f t="shared" si="131"/>
        <v>216.36</v>
      </c>
      <c r="I230" s="44">
        <f t="shared" si="131"/>
        <v>216.36</v>
      </c>
      <c r="J230" s="44">
        <f t="shared" si="131"/>
        <v>216.36</v>
      </c>
      <c r="K230" s="44">
        <f t="shared" si="131"/>
        <v>216.36</v>
      </c>
      <c r="L230" s="44">
        <f t="shared" si="131"/>
        <v>216.36</v>
      </c>
      <c r="M230" s="44">
        <f t="shared" si="131"/>
        <v>216.36</v>
      </c>
      <c r="N230" s="44">
        <f t="shared" si="131"/>
        <v>216.36</v>
      </c>
      <c r="O230" s="44">
        <f t="shared" si="131"/>
        <v>216.36</v>
      </c>
      <c r="P230" s="44">
        <f t="shared" si="131"/>
        <v>216.36</v>
      </c>
      <c r="Q230" s="44">
        <f t="shared" si="131"/>
        <v>216.36</v>
      </c>
      <c r="R230" s="44">
        <f t="shared" si="131"/>
        <v>216.36</v>
      </c>
      <c r="S230" s="44">
        <f t="shared" si="131"/>
        <v>216.36</v>
      </c>
      <c r="T230" s="44">
        <f t="shared" si="131"/>
        <v>216.36</v>
      </c>
      <c r="U230" s="44">
        <f t="shared" si="131"/>
        <v>216.36</v>
      </c>
      <c r="V230" s="44">
        <f t="shared" si="131"/>
        <v>216.36</v>
      </c>
      <c r="W230" s="44">
        <f t="shared" si="131"/>
        <v>216.36</v>
      </c>
      <c r="X230" s="44">
        <f t="shared" si="131"/>
        <v>216.36</v>
      </c>
      <c r="Y230" s="44">
        <f t="shared" si="131"/>
        <v>216.36</v>
      </c>
      <c r="Z230" s="44">
        <f t="shared" si="131"/>
        <v>216.36</v>
      </c>
      <c r="AA230" s="44">
        <f t="shared" si="131"/>
        <v>216.36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14.07.2023</v>
      </c>
      <c r="C231" s="90" t="s">
        <v>76</v>
      </c>
      <c r="D231" s="91">
        <f>ROUND(((D232+D233+D235+D234)/1000),5)</f>
        <v>3.3259400000000001</v>
      </c>
      <c r="E231" s="91">
        <f>ROUND(((E232+E233+E235+E234)/1000),5)</f>
        <v>3.1607400000000001</v>
      </c>
      <c r="F231" s="91">
        <f>ROUND(((F232+F233+F235+F234)/1000),5)</f>
        <v>3.0143499999999999</v>
      </c>
      <c r="G231" s="91">
        <f t="shared" ref="G231:AA231" si="132">ROUND(((G232+G233+G235+G234)/1000),5)</f>
        <v>2.97234</v>
      </c>
      <c r="H231" s="91">
        <f t="shared" si="132"/>
        <v>2.9694799999999999</v>
      </c>
      <c r="I231" s="91">
        <f t="shared" si="132"/>
        <v>3.0846499999999999</v>
      </c>
      <c r="J231" s="91">
        <f t="shared" si="132"/>
        <v>3.3041200000000002</v>
      </c>
      <c r="K231" s="91">
        <f t="shared" si="132"/>
        <v>3.4959699999999998</v>
      </c>
      <c r="L231" s="91">
        <f t="shared" si="132"/>
        <v>3.7463899999999999</v>
      </c>
      <c r="M231" s="91">
        <f t="shared" si="132"/>
        <v>3.9831400000000001</v>
      </c>
      <c r="N231" s="91">
        <f t="shared" si="132"/>
        <v>4.01973</v>
      </c>
      <c r="O231" s="91">
        <f t="shared" si="132"/>
        <v>4.0283800000000003</v>
      </c>
      <c r="P231" s="91">
        <f t="shared" si="132"/>
        <v>4.0191800000000004</v>
      </c>
      <c r="Q231" s="91">
        <f t="shared" si="132"/>
        <v>4.0163000000000002</v>
      </c>
      <c r="R231" s="91">
        <f t="shared" si="132"/>
        <v>4.0610299999999997</v>
      </c>
      <c r="S231" s="91">
        <f t="shared" si="132"/>
        <v>4.0218999999999996</v>
      </c>
      <c r="T231" s="91">
        <f t="shared" si="132"/>
        <v>4.0190200000000003</v>
      </c>
      <c r="U231" s="91">
        <f t="shared" si="132"/>
        <v>4.0239099999999999</v>
      </c>
      <c r="V231" s="91">
        <f t="shared" si="132"/>
        <v>4.0150699999999997</v>
      </c>
      <c r="W231" s="91">
        <f t="shared" si="132"/>
        <v>3.9843999999999999</v>
      </c>
      <c r="X231" s="91">
        <f t="shared" si="132"/>
        <v>3.9684200000000001</v>
      </c>
      <c r="Y231" s="91">
        <f t="shared" si="132"/>
        <v>3.9865900000000001</v>
      </c>
      <c r="Z231" s="91">
        <f t="shared" si="132"/>
        <v>3.7840400000000001</v>
      </c>
      <c r="AA231" s="91">
        <f t="shared" si="132"/>
        <v>3.53782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 t="shared" ref="E233:AA233" si="133">$D$168</f>
        <v>1716.97</v>
      </c>
      <c r="F233" s="44">
        <f t="shared" si="133"/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216.36</v>
      </c>
      <c r="E235" s="44">
        <f t="shared" ref="E235:AA235" si="134">$D$11</f>
        <v>216.36</v>
      </c>
      <c r="F235" s="44">
        <f t="shared" si="134"/>
        <v>216.36</v>
      </c>
      <c r="G235" s="44">
        <f t="shared" si="134"/>
        <v>216.36</v>
      </c>
      <c r="H235" s="44">
        <f t="shared" si="134"/>
        <v>216.36</v>
      </c>
      <c r="I235" s="44">
        <f t="shared" si="134"/>
        <v>216.36</v>
      </c>
      <c r="J235" s="44">
        <f t="shared" si="134"/>
        <v>216.36</v>
      </c>
      <c r="K235" s="44">
        <f t="shared" si="134"/>
        <v>216.36</v>
      </c>
      <c r="L235" s="44">
        <f t="shared" si="134"/>
        <v>216.36</v>
      </c>
      <c r="M235" s="44">
        <f t="shared" si="134"/>
        <v>216.36</v>
      </c>
      <c r="N235" s="44">
        <f t="shared" si="134"/>
        <v>216.36</v>
      </c>
      <c r="O235" s="44">
        <f t="shared" si="134"/>
        <v>216.36</v>
      </c>
      <c r="P235" s="44">
        <f t="shared" si="134"/>
        <v>216.36</v>
      </c>
      <c r="Q235" s="44">
        <f t="shared" si="134"/>
        <v>216.36</v>
      </c>
      <c r="R235" s="44">
        <f t="shared" si="134"/>
        <v>216.36</v>
      </c>
      <c r="S235" s="44">
        <f t="shared" si="134"/>
        <v>216.36</v>
      </c>
      <c r="T235" s="44">
        <f t="shared" si="134"/>
        <v>216.36</v>
      </c>
      <c r="U235" s="44">
        <f t="shared" si="134"/>
        <v>216.36</v>
      </c>
      <c r="V235" s="44">
        <f t="shared" si="134"/>
        <v>216.36</v>
      </c>
      <c r="W235" s="44">
        <f t="shared" si="134"/>
        <v>216.36</v>
      </c>
      <c r="X235" s="44">
        <f t="shared" si="134"/>
        <v>216.36</v>
      </c>
      <c r="Y235" s="44">
        <f t="shared" si="134"/>
        <v>216.36</v>
      </c>
      <c r="Z235" s="44">
        <f t="shared" si="134"/>
        <v>216.36</v>
      </c>
      <c r="AA235" s="44">
        <f t="shared" si="134"/>
        <v>216.36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15.07.2023</v>
      </c>
      <c r="C236" s="90" t="s">
        <v>76</v>
      </c>
      <c r="D236" s="91">
        <f>ROUND(((D237+D238+D240+D239)/1000),5)</f>
        <v>3.44652</v>
      </c>
      <c r="E236" s="91">
        <f>ROUND(((E237+E238+E240+E239)/1000),5)</f>
        <v>3.4190399999999999</v>
      </c>
      <c r="F236" s="91">
        <f>ROUND(((F237+F238+F240+F239)/1000),5)</f>
        <v>3.3025899999999999</v>
      </c>
      <c r="G236" s="91">
        <f t="shared" ref="G236:AA236" si="135">ROUND(((G237+G238+G240+G239)/1000),5)</f>
        <v>3.2098399999999998</v>
      </c>
      <c r="H236" s="91">
        <f t="shared" si="135"/>
        <v>3.1487099999999999</v>
      </c>
      <c r="I236" s="91">
        <f t="shared" si="135"/>
        <v>3.14466</v>
      </c>
      <c r="J236" s="91">
        <f t="shared" si="135"/>
        <v>3.2206299999999999</v>
      </c>
      <c r="K236" s="91">
        <f t="shared" si="135"/>
        <v>3.4114399999999998</v>
      </c>
      <c r="L236" s="91">
        <f t="shared" si="135"/>
        <v>3.5549499999999998</v>
      </c>
      <c r="M236" s="91">
        <f t="shared" si="135"/>
        <v>3.8326600000000002</v>
      </c>
      <c r="N236" s="91">
        <f t="shared" si="135"/>
        <v>4.1074999999999999</v>
      </c>
      <c r="O236" s="91">
        <f t="shared" si="135"/>
        <v>4.0972999999999997</v>
      </c>
      <c r="P236" s="91">
        <f t="shared" si="135"/>
        <v>4.2090800000000002</v>
      </c>
      <c r="Q236" s="91">
        <f t="shared" si="135"/>
        <v>4.2488599999999996</v>
      </c>
      <c r="R236" s="91">
        <f t="shared" si="135"/>
        <v>4.2066100000000004</v>
      </c>
      <c r="S236" s="91">
        <f t="shared" si="135"/>
        <v>4.0846900000000002</v>
      </c>
      <c r="T236" s="91">
        <f t="shared" si="135"/>
        <v>4.0030400000000004</v>
      </c>
      <c r="U236" s="91">
        <f t="shared" si="135"/>
        <v>3.8910399999999998</v>
      </c>
      <c r="V236" s="91">
        <f t="shared" si="135"/>
        <v>3.8335300000000001</v>
      </c>
      <c r="W236" s="91">
        <f t="shared" si="135"/>
        <v>3.6425900000000002</v>
      </c>
      <c r="X236" s="91">
        <f t="shared" si="135"/>
        <v>3.63449</v>
      </c>
      <c r="Y236" s="91">
        <f t="shared" si="135"/>
        <v>3.7479300000000002</v>
      </c>
      <c r="Z236" s="91">
        <f t="shared" si="135"/>
        <v>3.6059199999999998</v>
      </c>
      <c r="AA236" s="91">
        <f t="shared" si="135"/>
        <v>3.4719199999999999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 t="shared" ref="E238:AA238" si="136">$D$168</f>
        <v>1716.97</v>
      </c>
      <c r="F238" s="44">
        <f t="shared" si="136"/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216.36</v>
      </c>
      <c r="E240" s="44">
        <f t="shared" ref="E240:AA240" si="137">$D$11</f>
        <v>216.36</v>
      </c>
      <c r="F240" s="44">
        <f t="shared" si="137"/>
        <v>216.36</v>
      </c>
      <c r="G240" s="44">
        <f t="shared" si="137"/>
        <v>216.36</v>
      </c>
      <c r="H240" s="44">
        <f t="shared" si="137"/>
        <v>216.36</v>
      </c>
      <c r="I240" s="44">
        <f t="shared" si="137"/>
        <v>216.36</v>
      </c>
      <c r="J240" s="44">
        <f t="shared" si="137"/>
        <v>216.36</v>
      </c>
      <c r="K240" s="44">
        <f t="shared" si="137"/>
        <v>216.36</v>
      </c>
      <c r="L240" s="44">
        <f t="shared" si="137"/>
        <v>216.36</v>
      </c>
      <c r="M240" s="44">
        <f t="shared" si="137"/>
        <v>216.36</v>
      </c>
      <c r="N240" s="44">
        <f t="shared" si="137"/>
        <v>216.36</v>
      </c>
      <c r="O240" s="44">
        <f t="shared" si="137"/>
        <v>216.36</v>
      </c>
      <c r="P240" s="44">
        <f t="shared" si="137"/>
        <v>216.36</v>
      </c>
      <c r="Q240" s="44">
        <f t="shared" si="137"/>
        <v>216.36</v>
      </c>
      <c r="R240" s="44">
        <f t="shared" si="137"/>
        <v>216.36</v>
      </c>
      <c r="S240" s="44">
        <f t="shared" si="137"/>
        <v>216.36</v>
      </c>
      <c r="T240" s="44">
        <f t="shared" si="137"/>
        <v>216.36</v>
      </c>
      <c r="U240" s="44">
        <f t="shared" si="137"/>
        <v>216.36</v>
      </c>
      <c r="V240" s="44">
        <f t="shared" si="137"/>
        <v>216.36</v>
      </c>
      <c r="W240" s="44">
        <f t="shared" si="137"/>
        <v>216.36</v>
      </c>
      <c r="X240" s="44">
        <f t="shared" si="137"/>
        <v>216.36</v>
      </c>
      <c r="Y240" s="44">
        <f t="shared" si="137"/>
        <v>216.36</v>
      </c>
      <c r="Z240" s="44">
        <f t="shared" si="137"/>
        <v>216.36</v>
      </c>
      <c r="AA240" s="44">
        <f t="shared" si="137"/>
        <v>216.36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16.07.2023</v>
      </c>
      <c r="C241" s="90" t="s">
        <v>76</v>
      </c>
      <c r="D241" s="91">
        <f>ROUND(((D242+D243+D245+D244)/1000),5)</f>
        <v>3.4191600000000002</v>
      </c>
      <c r="E241" s="91">
        <f>ROUND(((E242+E243+E245+E244)/1000),5)</f>
        <v>3.3292199999999998</v>
      </c>
      <c r="F241" s="91">
        <f>ROUND(((F242+F243+F245+F244)/1000),5)</f>
        <v>3.2258399999999998</v>
      </c>
      <c r="G241" s="91">
        <f t="shared" ref="G241:AA241" si="138">ROUND(((G242+G243+G245+G244)/1000),5)</f>
        <v>3.1166800000000001</v>
      </c>
      <c r="H241" s="91">
        <f t="shared" si="138"/>
        <v>3.0549400000000002</v>
      </c>
      <c r="I241" s="91">
        <f t="shared" si="138"/>
        <v>3.0514199999999998</v>
      </c>
      <c r="J241" s="91">
        <f t="shared" si="138"/>
        <v>3.0919300000000001</v>
      </c>
      <c r="K241" s="91">
        <f t="shared" si="138"/>
        <v>3.31637</v>
      </c>
      <c r="L241" s="91">
        <f t="shared" si="138"/>
        <v>3.50034</v>
      </c>
      <c r="M241" s="91">
        <f t="shared" si="138"/>
        <v>3.8323299999999998</v>
      </c>
      <c r="N241" s="91">
        <f t="shared" si="138"/>
        <v>3.9194300000000002</v>
      </c>
      <c r="O241" s="91">
        <f t="shared" si="138"/>
        <v>3.9528400000000001</v>
      </c>
      <c r="P241" s="91">
        <f t="shared" si="138"/>
        <v>3.9639099999999998</v>
      </c>
      <c r="Q241" s="91">
        <f t="shared" si="138"/>
        <v>3.9710200000000002</v>
      </c>
      <c r="R241" s="91">
        <f t="shared" si="138"/>
        <v>3.9891200000000002</v>
      </c>
      <c r="S241" s="91">
        <f t="shared" si="138"/>
        <v>3.98115</v>
      </c>
      <c r="T241" s="91">
        <f t="shared" si="138"/>
        <v>3.9430900000000002</v>
      </c>
      <c r="U241" s="91">
        <f t="shared" si="138"/>
        <v>3.9062199999999998</v>
      </c>
      <c r="V241" s="91">
        <f t="shared" si="138"/>
        <v>3.8968600000000002</v>
      </c>
      <c r="W241" s="91">
        <f t="shared" si="138"/>
        <v>3.8820600000000001</v>
      </c>
      <c r="X241" s="91">
        <f t="shared" si="138"/>
        <v>3.89079</v>
      </c>
      <c r="Y241" s="91">
        <f t="shared" si="138"/>
        <v>3.9313099999999999</v>
      </c>
      <c r="Z241" s="91">
        <f t="shared" si="138"/>
        <v>3.82639</v>
      </c>
      <c r="AA241" s="91">
        <f t="shared" si="138"/>
        <v>3.55254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 t="shared" ref="E243:AA243" si="139">$D$168</f>
        <v>1716.97</v>
      </c>
      <c r="F243" s="44">
        <f t="shared" si="139"/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216.36</v>
      </c>
      <c r="E245" s="44">
        <f t="shared" ref="E245:AA245" si="140">$D$11</f>
        <v>216.36</v>
      </c>
      <c r="F245" s="44">
        <f t="shared" si="140"/>
        <v>216.36</v>
      </c>
      <c r="G245" s="44">
        <f t="shared" si="140"/>
        <v>216.36</v>
      </c>
      <c r="H245" s="44">
        <f t="shared" si="140"/>
        <v>216.36</v>
      </c>
      <c r="I245" s="44">
        <f t="shared" si="140"/>
        <v>216.36</v>
      </c>
      <c r="J245" s="44">
        <f t="shared" si="140"/>
        <v>216.36</v>
      </c>
      <c r="K245" s="44">
        <f t="shared" si="140"/>
        <v>216.36</v>
      </c>
      <c r="L245" s="44">
        <f t="shared" si="140"/>
        <v>216.36</v>
      </c>
      <c r="M245" s="44">
        <f t="shared" si="140"/>
        <v>216.36</v>
      </c>
      <c r="N245" s="44">
        <f t="shared" si="140"/>
        <v>216.36</v>
      </c>
      <c r="O245" s="44">
        <f t="shared" si="140"/>
        <v>216.36</v>
      </c>
      <c r="P245" s="44">
        <f t="shared" si="140"/>
        <v>216.36</v>
      </c>
      <c r="Q245" s="44">
        <f t="shared" si="140"/>
        <v>216.36</v>
      </c>
      <c r="R245" s="44">
        <f t="shared" si="140"/>
        <v>216.36</v>
      </c>
      <c r="S245" s="44">
        <f t="shared" si="140"/>
        <v>216.36</v>
      </c>
      <c r="T245" s="44">
        <f t="shared" si="140"/>
        <v>216.36</v>
      </c>
      <c r="U245" s="44">
        <f t="shared" si="140"/>
        <v>216.36</v>
      </c>
      <c r="V245" s="44">
        <f t="shared" si="140"/>
        <v>216.36</v>
      </c>
      <c r="W245" s="44">
        <f t="shared" si="140"/>
        <v>216.36</v>
      </c>
      <c r="X245" s="44">
        <f t="shared" si="140"/>
        <v>216.36</v>
      </c>
      <c r="Y245" s="44">
        <f t="shared" si="140"/>
        <v>216.36</v>
      </c>
      <c r="Z245" s="44">
        <f t="shared" si="140"/>
        <v>216.36</v>
      </c>
      <c r="AA245" s="44">
        <f t="shared" si="140"/>
        <v>216.36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17.07.2023</v>
      </c>
      <c r="C246" s="90" t="s">
        <v>76</v>
      </c>
      <c r="D246" s="91">
        <f>ROUND(((D247+D248+D250+D249)/1000),5)</f>
        <v>3.4067599999999998</v>
      </c>
      <c r="E246" s="91">
        <f>ROUND(((E247+E248+E250+E249)/1000),5)</f>
        <v>3.28945</v>
      </c>
      <c r="F246" s="91">
        <f>ROUND(((F247+F248+F250+F249)/1000),5)</f>
        <v>3.1993200000000002</v>
      </c>
      <c r="G246" s="91">
        <f t="shared" ref="G246:AA246" si="141">ROUND(((G247+G248+G250+G249)/1000),5)</f>
        <v>3.0965600000000002</v>
      </c>
      <c r="H246" s="91">
        <f t="shared" si="141"/>
        <v>3.0559699999999999</v>
      </c>
      <c r="I246" s="91">
        <f t="shared" si="141"/>
        <v>3.1428400000000001</v>
      </c>
      <c r="J246" s="91">
        <f t="shared" si="141"/>
        <v>3.3290899999999999</v>
      </c>
      <c r="K246" s="91">
        <f t="shared" si="141"/>
        <v>3.4878300000000002</v>
      </c>
      <c r="L246" s="91">
        <f t="shared" si="141"/>
        <v>3.7463099999999998</v>
      </c>
      <c r="M246" s="91">
        <f t="shared" si="141"/>
        <v>4.00725</v>
      </c>
      <c r="N246" s="91">
        <f t="shared" si="141"/>
        <v>4.0176699999999999</v>
      </c>
      <c r="O246" s="91">
        <f t="shared" si="141"/>
        <v>4.0473999999999997</v>
      </c>
      <c r="P246" s="91">
        <f t="shared" si="141"/>
        <v>4.01851</v>
      </c>
      <c r="Q246" s="91">
        <f t="shared" si="141"/>
        <v>4.0389499999999998</v>
      </c>
      <c r="R246" s="91">
        <f t="shared" si="141"/>
        <v>4.1058399999999997</v>
      </c>
      <c r="S246" s="91">
        <f t="shared" si="141"/>
        <v>4.08249</v>
      </c>
      <c r="T246" s="91">
        <f t="shared" si="141"/>
        <v>4.07775</v>
      </c>
      <c r="U246" s="91">
        <f t="shared" si="141"/>
        <v>4.0634899999999998</v>
      </c>
      <c r="V246" s="91">
        <f t="shared" si="141"/>
        <v>4.0255400000000003</v>
      </c>
      <c r="W246" s="91">
        <f t="shared" si="141"/>
        <v>3.9754200000000002</v>
      </c>
      <c r="X246" s="91">
        <f t="shared" si="141"/>
        <v>3.9596</v>
      </c>
      <c r="Y246" s="91">
        <f t="shared" si="141"/>
        <v>3.96252</v>
      </c>
      <c r="Z246" s="91">
        <f t="shared" si="141"/>
        <v>3.6343899999999998</v>
      </c>
      <c r="AA246" s="91">
        <f t="shared" si="141"/>
        <v>3.4292600000000002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 t="shared" ref="E248:AA248" si="142">$D$168</f>
        <v>1716.97</v>
      </c>
      <c r="F248" s="44">
        <f t="shared" si="142"/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216.36</v>
      </c>
      <c r="E250" s="44">
        <f t="shared" ref="E250:AA250" si="143">$D$11</f>
        <v>216.36</v>
      </c>
      <c r="F250" s="44">
        <f t="shared" si="143"/>
        <v>216.36</v>
      </c>
      <c r="G250" s="44">
        <f t="shared" si="143"/>
        <v>216.36</v>
      </c>
      <c r="H250" s="44">
        <f t="shared" si="143"/>
        <v>216.36</v>
      </c>
      <c r="I250" s="44">
        <f t="shared" si="143"/>
        <v>216.36</v>
      </c>
      <c r="J250" s="44">
        <f t="shared" si="143"/>
        <v>216.36</v>
      </c>
      <c r="K250" s="44">
        <f t="shared" si="143"/>
        <v>216.36</v>
      </c>
      <c r="L250" s="44">
        <f t="shared" si="143"/>
        <v>216.36</v>
      </c>
      <c r="M250" s="44">
        <f t="shared" si="143"/>
        <v>216.36</v>
      </c>
      <c r="N250" s="44">
        <f t="shared" si="143"/>
        <v>216.36</v>
      </c>
      <c r="O250" s="44">
        <f t="shared" si="143"/>
        <v>216.36</v>
      </c>
      <c r="P250" s="44">
        <f t="shared" si="143"/>
        <v>216.36</v>
      </c>
      <c r="Q250" s="44">
        <f t="shared" si="143"/>
        <v>216.36</v>
      </c>
      <c r="R250" s="44">
        <f t="shared" si="143"/>
        <v>216.36</v>
      </c>
      <c r="S250" s="44">
        <f t="shared" si="143"/>
        <v>216.36</v>
      </c>
      <c r="T250" s="44">
        <f t="shared" si="143"/>
        <v>216.36</v>
      </c>
      <c r="U250" s="44">
        <f t="shared" si="143"/>
        <v>216.36</v>
      </c>
      <c r="V250" s="44">
        <f t="shared" si="143"/>
        <v>216.36</v>
      </c>
      <c r="W250" s="44">
        <f t="shared" si="143"/>
        <v>216.36</v>
      </c>
      <c r="X250" s="44">
        <f t="shared" si="143"/>
        <v>216.36</v>
      </c>
      <c r="Y250" s="44">
        <f t="shared" si="143"/>
        <v>216.36</v>
      </c>
      <c r="Z250" s="44">
        <f t="shared" si="143"/>
        <v>216.36</v>
      </c>
      <c r="AA250" s="44">
        <f t="shared" si="143"/>
        <v>216.36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18.07.2023</v>
      </c>
      <c r="C251" s="90" t="s">
        <v>76</v>
      </c>
      <c r="D251" s="91">
        <f>ROUND(((D252+D253+D255+D254)/1000),5)</f>
        <v>3.28274</v>
      </c>
      <c r="E251" s="91">
        <f>ROUND(((E252+E253+E255+E254)/1000),5)</f>
        <v>3.1663199999999998</v>
      </c>
      <c r="F251" s="91">
        <f>ROUND(((F252+F253+F255+F254)/1000),5)</f>
        <v>3.0515599999999998</v>
      </c>
      <c r="G251" s="91">
        <f t="shared" ref="G251:AA251" si="144">ROUND(((G252+G253+G255+G254)/1000),5)</f>
        <v>2.9478599999999999</v>
      </c>
      <c r="H251" s="91">
        <f t="shared" si="144"/>
        <v>2.9887000000000001</v>
      </c>
      <c r="I251" s="91">
        <f t="shared" si="144"/>
        <v>3.0887899999999999</v>
      </c>
      <c r="J251" s="91">
        <f t="shared" si="144"/>
        <v>3.2052700000000001</v>
      </c>
      <c r="K251" s="91">
        <f t="shared" si="144"/>
        <v>3.4749500000000002</v>
      </c>
      <c r="L251" s="91">
        <f t="shared" si="144"/>
        <v>3.7149800000000002</v>
      </c>
      <c r="M251" s="91">
        <f t="shared" si="144"/>
        <v>4.0136200000000004</v>
      </c>
      <c r="N251" s="91">
        <f t="shared" si="144"/>
        <v>4.0340499999999997</v>
      </c>
      <c r="O251" s="91">
        <f t="shared" si="144"/>
        <v>4.03423</v>
      </c>
      <c r="P251" s="91">
        <f t="shared" si="144"/>
        <v>4.0161300000000004</v>
      </c>
      <c r="Q251" s="91">
        <f t="shared" si="144"/>
        <v>4.0295500000000004</v>
      </c>
      <c r="R251" s="91">
        <f t="shared" si="144"/>
        <v>4.09605</v>
      </c>
      <c r="S251" s="91">
        <f t="shared" si="144"/>
        <v>4.0827299999999997</v>
      </c>
      <c r="T251" s="91">
        <f t="shared" si="144"/>
        <v>4.0802699999999996</v>
      </c>
      <c r="U251" s="91">
        <f t="shared" si="144"/>
        <v>4.0591699999999999</v>
      </c>
      <c r="V251" s="91">
        <f t="shared" si="144"/>
        <v>4.0198499999999999</v>
      </c>
      <c r="W251" s="91">
        <f t="shared" si="144"/>
        <v>3.9747599999999998</v>
      </c>
      <c r="X251" s="91">
        <f t="shared" si="144"/>
        <v>3.9356900000000001</v>
      </c>
      <c r="Y251" s="91">
        <f t="shared" si="144"/>
        <v>3.9257300000000002</v>
      </c>
      <c r="Z251" s="91">
        <f t="shared" si="144"/>
        <v>3.56819</v>
      </c>
      <c r="AA251" s="91">
        <f t="shared" si="144"/>
        <v>3.4132699999999998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 t="shared" ref="E253:AA253" si="145">$D$168</f>
        <v>1716.97</v>
      </c>
      <c r="F253" s="44">
        <f t="shared" si="145"/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216.36</v>
      </c>
      <c r="E255" s="44">
        <f t="shared" ref="E255:AA255" si="146">$D$11</f>
        <v>216.36</v>
      </c>
      <c r="F255" s="44">
        <f t="shared" si="146"/>
        <v>216.36</v>
      </c>
      <c r="G255" s="44">
        <f t="shared" si="146"/>
        <v>216.36</v>
      </c>
      <c r="H255" s="44">
        <f t="shared" si="146"/>
        <v>216.36</v>
      </c>
      <c r="I255" s="44">
        <f t="shared" si="146"/>
        <v>216.36</v>
      </c>
      <c r="J255" s="44">
        <f t="shared" si="146"/>
        <v>216.36</v>
      </c>
      <c r="K255" s="44">
        <f t="shared" si="146"/>
        <v>216.36</v>
      </c>
      <c r="L255" s="44">
        <f t="shared" si="146"/>
        <v>216.36</v>
      </c>
      <c r="M255" s="44">
        <f t="shared" si="146"/>
        <v>216.36</v>
      </c>
      <c r="N255" s="44">
        <f t="shared" si="146"/>
        <v>216.36</v>
      </c>
      <c r="O255" s="44">
        <f t="shared" si="146"/>
        <v>216.36</v>
      </c>
      <c r="P255" s="44">
        <f t="shared" si="146"/>
        <v>216.36</v>
      </c>
      <c r="Q255" s="44">
        <f t="shared" si="146"/>
        <v>216.36</v>
      </c>
      <c r="R255" s="44">
        <f t="shared" si="146"/>
        <v>216.36</v>
      </c>
      <c r="S255" s="44">
        <f t="shared" si="146"/>
        <v>216.36</v>
      </c>
      <c r="T255" s="44">
        <f t="shared" si="146"/>
        <v>216.36</v>
      </c>
      <c r="U255" s="44">
        <f t="shared" si="146"/>
        <v>216.36</v>
      </c>
      <c r="V255" s="44">
        <f t="shared" si="146"/>
        <v>216.36</v>
      </c>
      <c r="W255" s="44">
        <f t="shared" si="146"/>
        <v>216.36</v>
      </c>
      <c r="X255" s="44">
        <f t="shared" si="146"/>
        <v>216.36</v>
      </c>
      <c r="Y255" s="44">
        <f t="shared" si="146"/>
        <v>216.36</v>
      </c>
      <c r="Z255" s="44">
        <f t="shared" si="146"/>
        <v>216.36</v>
      </c>
      <c r="AA255" s="44">
        <f t="shared" si="146"/>
        <v>216.36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19.07.2023</v>
      </c>
      <c r="C256" s="90" t="s">
        <v>76</v>
      </c>
      <c r="D256" s="91">
        <f>ROUND(((D257+D258+D260+D259)/1000),5)</f>
        <v>3.2626599999999999</v>
      </c>
      <c r="E256" s="91">
        <f>ROUND(((E257+E258+E260+E259)/1000),5)</f>
        <v>3.1365099999999999</v>
      </c>
      <c r="F256" s="91">
        <f>ROUND(((F257+F258+F260+F259)/1000),5)</f>
        <v>2.9696500000000001</v>
      </c>
      <c r="G256" s="91">
        <f t="shared" ref="G256:AA256" si="147">ROUND(((G257+G258+G260+G259)/1000),5)</f>
        <v>2.8946900000000002</v>
      </c>
      <c r="H256" s="91">
        <f t="shared" si="147"/>
        <v>2.8807399999999999</v>
      </c>
      <c r="I256" s="91">
        <f t="shared" si="147"/>
        <v>3.0522800000000001</v>
      </c>
      <c r="J256" s="91">
        <f t="shared" si="147"/>
        <v>3.24342</v>
      </c>
      <c r="K256" s="91">
        <f t="shared" si="147"/>
        <v>3.5096099999999999</v>
      </c>
      <c r="L256" s="91">
        <f t="shared" si="147"/>
        <v>3.7296499999999999</v>
      </c>
      <c r="M256" s="91">
        <f t="shared" si="147"/>
        <v>4.0014099999999999</v>
      </c>
      <c r="N256" s="91">
        <f t="shared" si="147"/>
        <v>4.0481199999999999</v>
      </c>
      <c r="O256" s="91">
        <f t="shared" si="147"/>
        <v>4.0597399999999997</v>
      </c>
      <c r="P256" s="91">
        <f t="shared" si="147"/>
        <v>4.0575000000000001</v>
      </c>
      <c r="Q256" s="91">
        <f t="shared" si="147"/>
        <v>4.0653600000000001</v>
      </c>
      <c r="R256" s="91">
        <f t="shared" si="147"/>
        <v>4.12622</v>
      </c>
      <c r="S256" s="91">
        <f t="shared" si="147"/>
        <v>4.10982</v>
      </c>
      <c r="T256" s="91">
        <f t="shared" si="147"/>
        <v>4.0965999999999996</v>
      </c>
      <c r="U256" s="91">
        <f t="shared" si="147"/>
        <v>4.0776500000000002</v>
      </c>
      <c r="V256" s="91">
        <f t="shared" si="147"/>
        <v>4.0376399999999997</v>
      </c>
      <c r="W256" s="91">
        <f t="shared" si="147"/>
        <v>3.9992700000000001</v>
      </c>
      <c r="X256" s="91">
        <f t="shared" si="147"/>
        <v>3.9725299999999999</v>
      </c>
      <c r="Y256" s="91">
        <f t="shared" si="147"/>
        <v>3.9591599999999998</v>
      </c>
      <c r="Z256" s="91">
        <f t="shared" si="147"/>
        <v>3.6627299999999998</v>
      </c>
      <c r="AA256" s="91">
        <f t="shared" si="147"/>
        <v>3.53443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 t="shared" ref="E258:AA258" si="148">$D$168</f>
        <v>1716.97</v>
      </c>
      <c r="F258" s="44">
        <f t="shared" si="148"/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216.36</v>
      </c>
      <c r="E260" s="44">
        <f t="shared" ref="E260:AA260" si="149">$D$11</f>
        <v>216.36</v>
      </c>
      <c r="F260" s="44">
        <f t="shared" si="149"/>
        <v>216.36</v>
      </c>
      <c r="G260" s="44">
        <f t="shared" si="149"/>
        <v>216.36</v>
      </c>
      <c r="H260" s="44">
        <f t="shared" si="149"/>
        <v>216.36</v>
      </c>
      <c r="I260" s="44">
        <f t="shared" si="149"/>
        <v>216.36</v>
      </c>
      <c r="J260" s="44">
        <f t="shared" si="149"/>
        <v>216.36</v>
      </c>
      <c r="K260" s="44">
        <f t="shared" si="149"/>
        <v>216.36</v>
      </c>
      <c r="L260" s="44">
        <f t="shared" si="149"/>
        <v>216.36</v>
      </c>
      <c r="M260" s="44">
        <f t="shared" si="149"/>
        <v>216.36</v>
      </c>
      <c r="N260" s="44">
        <f t="shared" si="149"/>
        <v>216.36</v>
      </c>
      <c r="O260" s="44">
        <f t="shared" si="149"/>
        <v>216.36</v>
      </c>
      <c r="P260" s="44">
        <f t="shared" si="149"/>
        <v>216.36</v>
      </c>
      <c r="Q260" s="44">
        <f t="shared" si="149"/>
        <v>216.36</v>
      </c>
      <c r="R260" s="44">
        <f t="shared" si="149"/>
        <v>216.36</v>
      </c>
      <c r="S260" s="44">
        <f t="shared" si="149"/>
        <v>216.36</v>
      </c>
      <c r="T260" s="44">
        <f t="shared" si="149"/>
        <v>216.36</v>
      </c>
      <c r="U260" s="44">
        <f t="shared" si="149"/>
        <v>216.36</v>
      </c>
      <c r="V260" s="44">
        <f t="shared" si="149"/>
        <v>216.36</v>
      </c>
      <c r="W260" s="44">
        <f t="shared" si="149"/>
        <v>216.36</v>
      </c>
      <c r="X260" s="44">
        <f t="shared" si="149"/>
        <v>216.36</v>
      </c>
      <c r="Y260" s="44">
        <f t="shared" si="149"/>
        <v>216.36</v>
      </c>
      <c r="Z260" s="44">
        <f t="shared" si="149"/>
        <v>216.36</v>
      </c>
      <c r="AA260" s="44">
        <f t="shared" si="149"/>
        <v>216.36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20.07.2023</v>
      </c>
      <c r="C261" s="90" t="s">
        <v>76</v>
      </c>
      <c r="D261" s="91">
        <f>ROUND(((D262+D263+D265+D264)/1000),5)</f>
        <v>3.2303600000000001</v>
      </c>
      <c r="E261" s="91">
        <f>ROUND(((E262+E263+E265+E264)/1000),5)</f>
        <v>3.0783499999999999</v>
      </c>
      <c r="F261" s="91">
        <f>ROUND(((F262+F263+F265+F264)/1000),5)</f>
        <v>2.9406300000000001</v>
      </c>
      <c r="G261" s="91">
        <f t="shared" ref="G261:AA261" si="150">ROUND(((G262+G263+G265+G264)/1000),5)</f>
        <v>2.8722699999999999</v>
      </c>
      <c r="H261" s="91">
        <f t="shared" si="150"/>
        <v>2.8553299999999999</v>
      </c>
      <c r="I261" s="91">
        <f t="shared" si="150"/>
        <v>3.0364599999999999</v>
      </c>
      <c r="J261" s="91">
        <f t="shared" si="150"/>
        <v>3.10582</v>
      </c>
      <c r="K261" s="91">
        <f t="shared" si="150"/>
        <v>3.4963799999999998</v>
      </c>
      <c r="L261" s="91">
        <f t="shared" si="150"/>
        <v>3.81427</v>
      </c>
      <c r="M261" s="91">
        <f t="shared" si="150"/>
        <v>4.0168499999999998</v>
      </c>
      <c r="N261" s="91">
        <f t="shared" si="150"/>
        <v>4.0716200000000002</v>
      </c>
      <c r="O261" s="91">
        <f t="shared" si="150"/>
        <v>4.0785799999999997</v>
      </c>
      <c r="P261" s="91">
        <f t="shared" si="150"/>
        <v>4.07578</v>
      </c>
      <c r="Q261" s="91">
        <f t="shared" si="150"/>
        <v>4.0770099999999996</v>
      </c>
      <c r="R261" s="91">
        <f t="shared" si="150"/>
        <v>4.0962399999999999</v>
      </c>
      <c r="S261" s="91">
        <f t="shared" si="150"/>
        <v>4.0882300000000003</v>
      </c>
      <c r="T261" s="91">
        <f t="shared" si="150"/>
        <v>4.0873200000000001</v>
      </c>
      <c r="U261" s="91">
        <f t="shared" si="150"/>
        <v>4.0751400000000002</v>
      </c>
      <c r="V261" s="91">
        <f t="shared" si="150"/>
        <v>4.0321400000000001</v>
      </c>
      <c r="W261" s="91">
        <f t="shared" si="150"/>
        <v>4.0069600000000003</v>
      </c>
      <c r="X261" s="91">
        <f t="shared" si="150"/>
        <v>3.98733</v>
      </c>
      <c r="Y261" s="91">
        <f t="shared" si="150"/>
        <v>3.9767700000000001</v>
      </c>
      <c r="Z261" s="91">
        <f t="shared" si="150"/>
        <v>3.6504099999999999</v>
      </c>
      <c r="AA261" s="91">
        <f t="shared" si="150"/>
        <v>3.4339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 t="shared" ref="E263:AA263" si="151">$D$168</f>
        <v>1716.97</v>
      </c>
      <c r="F263" s="44">
        <f t="shared" si="151"/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216.36</v>
      </c>
      <c r="E265" s="44">
        <f t="shared" ref="E265:AA265" si="152">$D$11</f>
        <v>216.36</v>
      </c>
      <c r="F265" s="44">
        <f t="shared" si="152"/>
        <v>216.36</v>
      </c>
      <c r="G265" s="44">
        <f t="shared" si="152"/>
        <v>216.36</v>
      </c>
      <c r="H265" s="44">
        <f t="shared" si="152"/>
        <v>216.36</v>
      </c>
      <c r="I265" s="44">
        <f t="shared" si="152"/>
        <v>216.36</v>
      </c>
      <c r="J265" s="44">
        <f t="shared" si="152"/>
        <v>216.36</v>
      </c>
      <c r="K265" s="44">
        <f t="shared" si="152"/>
        <v>216.36</v>
      </c>
      <c r="L265" s="44">
        <f t="shared" si="152"/>
        <v>216.36</v>
      </c>
      <c r="M265" s="44">
        <f t="shared" si="152"/>
        <v>216.36</v>
      </c>
      <c r="N265" s="44">
        <f t="shared" si="152"/>
        <v>216.36</v>
      </c>
      <c r="O265" s="44">
        <f t="shared" si="152"/>
        <v>216.36</v>
      </c>
      <c r="P265" s="44">
        <f t="shared" si="152"/>
        <v>216.36</v>
      </c>
      <c r="Q265" s="44">
        <f t="shared" si="152"/>
        <v>216.36</v>
      </c>
      <c r="R265" s="44">
        <f t="shared" si="152"/>
        <v>216.36</v>
      </c>
      <c r="S265" s="44">
        <f t="shared" si="152"/>
        <v>216.36</v>
      </c>
      <c r="T265" s="44">
        <f t="shared" si="152"/>
        <v>216.36</v>
      </c>
      <c r="U265" s="44">
        <f t="shared" si="152"/>
        <v>216.36</v>
      </c>
      <c r="V265" s="44">
        <f t="shared" si="152"/>
        <v>216.36</v>
      </c>
      <c r="W265" s="44">
        <f t="shared" si="152"/>
        <v>216.36</v>
      </c>
      <c r="X265" s="44">
        <f t="shared" si="152"/>
        <v>216.36</v>
      </c>
      <c r="Y265" s="44">
        <f t="shared" si="152"/>
        <v>216.36</v>
      </c>
      <c r="Z265" s="44">
        <f t="shared" si="152"/>
        <v>216.36</v>
      </c>
      <c r="AA265" s="44">
        <f t="shared" si="152"/>
        <v>216.36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21.07.2023</v>
      </c>
      <c r="C266" s="90" t="s">
        <v>76</v>
      </c>
      <c r="D266" s="91">
        <f>ROUND(((D267+D268+D270+D269)/1000),5)</f>
        <v>3.1932200000000002</v>
      </c>
      <c r="E266" s="91">
        <f>ROUND(((E267+E268+E270+E269)/1000),5)</f>
        <v>3.05348</v>
      </c>
      <c r="F266" s="91">
        <f>ROUND(((F267+F268+F270+F269)/1000),5)</f>
        <v>2.97906</v>
      </c>
      <c r="G266" s="91">
        <f t="shared" ref="G266:AA266" si="153">ROUND(((G267+G268+G270+G269)/1000),5)</f>
        <v>2.9024200000000002</v>
      </c>
      <c r="H266" s="91">
        <f t="shared" si="153"/>
        <v>2.87466</v>
      </c>
      <c r="I266" s="91">
        <f t="shared" si="153"/>
        <v>3.0235300000000001</v>
      </c>
      <c r="J266" s="91">
        <f t="shared" si="153"/>
        <v>3.14195</v>
      </c>
      <c r="K266" s="91">
        <f t="shared" si="153"/>
        <v>3.4445800000000002</v>
      </c>
      <c r="L266" s="91">
        <f t="shared" si="153"/>
        <v>3.8789899999999999</v>
      </c>
      <c r="M266" s="91">
        <f t="shared" si="153"/>
        <v>4.0708000000000002</v>
      </c>
      <c r="N266" s="91">
        <f t="shared" si="153"/>
        <v>4.0880599999999996</v>
      </c>
      <c r="O266" s="91">
        <f t="shared" si="153"/>
        <v>4.0823700000000001</v>
      </c>
      <c r="P266" s="91">
        <f t="shared" si="153"/>
        <v>4.0739099999999997</v>
      </c>
      <c r="Q266" s="91">
        <f t="shared" si="153"/>
        <v>4.0835400000000002</v>
      </c>
      <c r="R266" s="91">
        <f t="shared" si="153"/>
        <v>4.0827200000000001</v>
      </c>
      <c r="S266" s="91">
        <f t="shared" si="153"/>
        <v>4.0766299999999998</v>
      </c>
      <c r="T266" s="91">
        <f t="shared" si="153"/>
        <v>4.0719200000000004</v>
      </c>
      <c r="U266" s="91">
        <f t="shared" si="153"/>
        <v>4.0705499999999999</v>
      </c>
      <c r="V266" s="91">
        <f t="shared" si="153"/>
        <v>4.0526099999999996</v>
      </c>
      <c r="W266" s="91">
        <f t="shared" si="153"/>
        <v>4.0524899999999997</v>
      </c>
      <c r="X266" s="91">
        <f t="shared" si="153"/>
        <v>4.0378499999999997</v>
      </c>
      <c r="Y266" s="91">
        <f t="shared" si="153"/>
        <v>4.0414199999999996</v>
      </c>
      <c r="Z266" s="91">
        <f t="shared" si="153"/>
        <v>3.89636</v>
      </c>
      <c r="AA266" s="91">
        <f t="shared" si="153"/>
        <v>3.5464500000000001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 t="shared" ref="E268:AA268" si="154">$D$168</f>
        <v>1716.97</v>
      </c>
      <c r="F268" s="44">
        <f t="shared" si="154"/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216.36</v>
      </c>
      <c r="E270" s="44">
        <f t="shared" ref="E270:AA270" si="155">$D$11</f>
        <v>216.36</v>
      </c>
      <c r="F270" s="44">
        <f t="shared" si="155"/>
        <v>216.36</v>
      </c>
      <c r="G270" s="44">
        <f t="shared" si="155"/>
        <v>216.36</v>
      </c>
      <c r="H270" s="44">
        <f t="shared" si="155"/>
        <v>216.36</v>
      </c>
      <c r="I270" s="44">
        <f t="shared" si="155"/>
        <v>216.36</v>
      </c>
      <c r="J270" s="44">
        <f t="shared" si="155"/>
        <v>216.36</v>
      </c>
      <c r="K270" s="44">
        <f t="shared" si="155"/>
        <v>216.36</v>
      </c>
      <c r="L270" s="44">
        <f t="shared" si="155"/>
        <v>216.36</v>
      </c>
      <c r="M270" s="44">
        <f t="shared" si="155"/>
        <v>216.36</v>
      </c>
      <c r="N270" s="44">
        <f t="shared" si="155"/>
        <v>216.36</v>
      </c>
      <c r="O270" s="44">
        <f t="shared" si="155"/>
        <v>216.36</v>
      </c>
      <c r="P270" s="44">
        <f t="shared" si="155"/>
        <v>216.36</v>
      </c>
      <c r="Q270" s="44">
        <f t="shared" si="155"/>
        <v>216.36</v>
      </c>
      <c r="R270" s="44">
        <f t="shared" si="155"/>
        <v>216.36</v>
      </c>
      <c r="S270" s="44">
        <f t="shared" si="155"/>
        <v>216.36</v>
      </c>
      <c r="T270" s="44">
        <f t="shared" si="155"/>
        <v>216.36</v>
      </c>
      <c r="U270" s="44">
        <f t="shared" si="155"/>
        <v>216.36</v>
      </c>
      <c r="V270" s="44">
        <f t="shared" si="155"/>
        <v>216.36</v>
      </c>
      <c r="W270" s="44">
        <f t="shared" si="155"/>
        <v>216.36</v>
      </c>
      <c r="X270" s="44">
        <f t="shared" si="155"/>
        <v>216.36</v>
      </c>
      <c r="Y270" s="44">
        <f t="shared" si="155"/>
        <v>216.36</v>
      </c>
      <c r="Z270" s="44">
        <f t="shared" si="155"/>
        <v>216.36</v>
      </c>
      <c r="AA270" s="44">
        <f t="shared" si="155"/>
        <v>216.36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22.07.2023</v>
      </c>
      <c r="C271" s="90" t="s">
        <v>76</v>
      </c>
      <c r="D271" s="91">
        <f>ROUND(((D272+D273+D275+D274)/1000),5)</f>
        <v>3.5361799999999999</v>
      </c>
      <c r="E271" s="91">
        <f>ROUND(((E272+E273+E275+E274)/1000),5)</f>
        <v>3.4015200000000001</v>
      </c>
      <c r="F271" s="91">
        <f>ROUND(((F272+F273+F275+F274)/1000),5)</f>
        <v>3.2608199999999998</v>
      </c>
      <c r="G271" s="91">
        <f t="shared" ref="G271:AA271" si="156">ROUND(((G272+G273+G275+G274)/1000),5)</f>
        <v>3.1491099999999999</v>
      </c>
      <c r="H271" s="91">
        <f t="shared" si="156"/>
        <v>3.0980300000000001</v>
      </c>
      <c r="I271" s="91">
        <f t="shared" si="156"/>
        <v>3.1680700000000002</v>
      </c>
      <c r="J271" s="91">
        <f t="shared" si="156"/>
        <v>3.3</v>
      </c>
      <c r="K271" s="91">
        <f t="shared" si="156"/>
        <v>3.4279199999999999</v>
      </c>
      <c r="L271" s="91">
        <f t="shared" si="156"/>
        <v>3.58853</v>
      </c>
      <c r="M271" s="91">
        <f t="shared" si="156"/>
        <v>3.9962300000000002</v>
      </c>
      <c r="N271" s="91">
        <f t="shared" si="156"/>
        <v>4.06426</v>
      </c>
      <c r="O271" s="91">
        <f t="shared" si="156"/>
        <v>4.0731999999999999</v>
      </c>
      <c r="P271" s="91">
        <f t="shared" si="156"/>
        <v>4.0675800000000004</v>
      </c>
      <c r="Q271" s="91">
        <f t="shared" si="156"/>
        <v>4.0642300000000002</v>
      </c>
      <c r="R271" s="91">
        <f t="shared" si="156"/>
        <v>4.0658799999999999</v>
      </c>
      <c r="S271" s="91">
        <f t="shared" si="156"/>
        <v>4.0564799999999996</v>
      </c>
      <c r="T271" s="91">
        <f t="shared" si="156"/>
        <v>4.0280199999999997</v>
      </c>
      <c r="U271" s="91">
        <f t="shared" si="156"/>
        <v>3.9935999999999998</v>
      </c>
      <c r="V271" s="91">
        <f t="shared" si="156"/>
        <v>3.9672800000000001</v>
      </c>
      <c r="W271" s="91">
        <f t="shared" si="156"/>
        <v>3.91534</v>
      </c>
      <c r="X271" s="91">
        <f t="shared" si="156"/>
        <v>3.9085200000000002</v>
      </c>
      <c r="Y271" s="91">
        <f t="shared" si="156"/>
        <v>3.9231099999999999</v>
      </c>
      <c r="Z271" s="91">
        <f t="shared" si="156"/>
        <v>3.74003</v>
      </c>
      <c r="AA271" s="91">
        <f t="shared" si="156"/>
        <v>3.53294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 t="shared" ref="E273:AA273" si="157">$D$168</f>
        <v>1716.97</v>
      </c>
      <c r="F273" s="44">
        <f t="shared" si="157"/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216.36</v>
      </c>
      <c r="E275" s="44">
        <f t="shared" ref="E275:AA275" si="158">$D$11</f>
        <v>216.36</v>
      </c>
      <c r="F275" s="44">
        <f t="shared" si="158"/>
        <v>216.36</v>
      </c>
      <c r="G275" s="44">
        <f t="shared" si="158"/>
        <v>216.36</v>
      </c>
      <c r="H275" s="44">
        <f t="shared" si="158"/>
        <v>216.36</v>
      </c>
      <c r="I275" s="44">
        <f t="shared" si="158"/>
        <v>216.36</v>
      </c>
      <c r="J275" s="44">
        <f t="shared" si="158"/>
        <v>216.36</v>
      </c>
      <c r="K275" s="44">
        <f t="shared" si="158"/>
        <v>216.36</v>
      </c>
      <c r="L275" s="44">
        <f t="shared" si="158"/>
        <v>216.36</v>
      </c>
      <c r="M275" s="44">
        <f t="shared" si="158"/>
        <v>216.36</v>
      </c>
      <c r="N275" s="44">
        <f t="shared" si="158"/>
        <v>216.36</v>
      </c>
      <c r="O275" s="44">
        <f t="shared" si="158"/>
        <v>216.36</v>
      </c>
      <c r="P275" s="44">
        <f t="shared" si="158"/>
        <v>216.36</v>
      </c>
      <c r="Q275" s="44">
        <f t="shared" si="158"/>
        <v>216.36</v>
      </c>
      <c r="R275" s="44">
        <f t="shared" si="158"/>
        <v>216.36</v>
      </c>
      <c r="S275" s="44">
        <f t="shared" si="158"/>
        <v>216.36</v>
      </c>
      <c r="T275" s="44">
        <f t="shared" si="158"/>
        <v>216.36</v>
      </c>
      <c r="U275" s="44">
        <f t="shared" si="158"/>
        <v>216.36</v>
      </c>
      <c r="V275" s="44">
        <f t="shared" si="158"/>
        <v>216.36</v>
      </c>
      <c r="W275" s="44">
        <f t="shared" si="158"/>
        <v>216.36</v>
      </c>
      <c r="X275" s="44">
        <f t="shared" si="158"/>
        <v>216.36</v>
      </c>
      <c r="Y275" s="44">
        <f t="shared" si="158"/>
        <v>216.36</v>
      </c>
      <c r="Z275" s="44">
        <f t="shared" si="158"/>
        <v>216.36</v>
      </c>
      <c r="AA275" s="44">
        <f t="shared" si="158"/>
        <v>216.36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23.07.2023</v>
      </c>
      <c r="C276" s="90" t="s">
        <v>76</v>
      </c>
      <c r="D276" s="91">
        <f>ROUND(((D277+D278+D280+D279)/1000),5)</f>
        <v>3.3488899999999999</v>
      </c>
      <c r="E276" s="91">
        <f>ROUND(((E277+E278+E280+E279)/1000),5)</f>
        <v>3.2010800000000001</v>
      </c>
      <c r="F276" s="91">
        <f>ROUND(((F277+F278+F280+F279)/1000),5)</f>
        <v>3.0271499999999998</v>
      </c>
      <c r="G276" s="91">
        <f t="shared" ref="G276:AA276" si="159">ROUND(((G277+G278+G280+G279)/1000),5)</f>
        <v>2.9233199999999999</v>
      </c>
      <c r="H276" s="91">
        <f t="shared" si="159"/>
        <v>2.87283</v>
      </c>
      <c r="I276" s="91">
        <f t="shared" si="159"/>
        <v>2.9273099999999999</v>
      </c>
      <c r="J276" s="91">
        <f t="shared" si="159"/>
        <v>2.9274</v>
      </c>
      <c r="K276" s="91">
        <f t="shared" si="159"/>
        <v>3.2236500000000001</v>
      </c>
      <c r="L276" s="91">
        <f t="shared" si="159"/>
        <v>3.4430299999999998</v>
      </c>
      <c r="M276" s="91">
        <f t="shared" si="159"/>
        <v>3.66066</v>
      </c>
      <c r="N276" s="91">
        <f t="shared" si="159"/>
        <v>3.8437100000000002</v>
      </c>
      <c r="O276" s="91">
        <f t="shared" si="159"/>
        <v>3.8818100000000002</v>
      </c>
      <c r="P276" s="91">
        <f t="shared" si="159"/>
        <v>3.8869899999999999</v>
      </c>
      <c r="Q276" s="91">
        <f t="shared" si="159"/>
        <v>3.8916599999999999</v>
      </c>
      <c r="R276" s="91">
        <f t="shared" si="159"/>
        <v>3.8913500000000001</v>
      </c>
      <c r="S276" s="91">
        <f t="shared" si="159"/>
        <v>3.8851300000000002</v>
      </c>
      <c r="T276" s="91">
        <f t="shared" si="159"/>
        <v>3.8455400000000002</v>
      </c>
      <c r="U276" s="91">
        <f t="shared" si="159"/>
        <v>3.8348800000000001</v>
      </c>
      <c r="V276" s="91">
        <f t="shared" si="159"/>
        <v>3.8274499999999998</v>
      </c>
      <c r="W276" s="91">
        <f t="shared" si="159"/>
        <v>3.8187700000000002</v>
      </c>
      <c r="X276" s="91">
        <f t="shared" si="159"/>
        <v>3.8245399999999998</v>
      </c>
      <c r="Y276" s="91">
        <f t="shared" si="159"/>
        <v>3.8210000000000002</v>
      </c>
      <c r="Z276" s="91">
        <f t="shared" si="159"/>
        <v>3.6427800000000001</v>
      </c>
      <c r="AA276" s="91">
        <f t="shared" si="159"/>
        <v>3.4721099999999998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 t="shared" ref="E278:AA278" si="160">$D$168</f>
        <v>1716.97</v>
      </c>
      <c r="F278" s="44">
        <f t="shared" si="160"/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216.36</v>
      </c>
      <c r="E280" s="44">
        <f t="shared" ref="E280:AA280" si="161">$D$11</f>
        <v>216.36</v>
      </c>
      <c r="F280" s="44">
        <f t="shared" si="161"/>
        <v>216.36</v>
      </c>
      <c r="G280" s="44">
        <f t="shared" si="161"/>
        <v>216.36</v>
      </c>
      <c r="H280" s="44">
        <f t="shared" si="161"/>
        <v>216.36</v>
      </c>
      <c r="I280" s="44">
        <f t="shared" si="161"/>
        <v>216.36</v>
      </c>
      <c r="J280" s="44">
        <f t="shared" si="161"/>
        <v>216.36</v>
      </c>
      <c r="K280" s="44">
        <f t="shared" si="161"/>
        <v>216.36</v>
      </c>
      <c r="L280" s="44">
        <f t="shared" si="161"/>
        <v>216.36</v>
      </c>
      <c r="M280" s="44">
        <f t="shared" si="161"/>
        <v>216.36</v>
      </c>
      <c r="N280" s="44">
        <f t="shared" si="161"/>
        <v>216.36</v>
      </c>
      <c r="O280" s="44">
        <f t="shared" si="161"/>
        <v>216.36</v>
      </c>
      <c r="P280" s="44">
        <f t="shared" si="161"/>
        <v>216.36</v>
      </c>
      <c r="Q280" s="44">
        <f t="shared" si="161"/>
        <v>216.36</v>
      </c>
      <c r="R280" s="44">
        <f t="shared" si="161"/>
        <v>216.36</v>
      </c>
      <c r="S280" s="44">
        <f t="shared" si="161"/>
        <v>216.36</v>
      </c>
      <c r="T280" s="44">
        <f t="shared" si="161"/>
        <v>216.36</v>
      </c>
      <c r="U280" s="44">
        <f t="shared" si="161"/>
        <v>216.36</v>
      </c>
      <c r="V280" s="44">
        <f t="shared" si="161"/>
        <v>216.36</v>
      </c>
      <c r="W280" s="44">
        <f t="shared" si="161"/>
        <v>216.36</v>
      </c>
      <c r="X280" s="44">
        <f t="shared" si="161"/>
        <v>216.36</v>
      </c>
      <c r="Y280" s="44">
        <f t="shared" si="161"/>
        <v>216.36</v>
      </c>
      <c r="Z280" s="44">
        <f t="shared" si="161"/>
        <v>216.36</v>
      </c>
      <c r="AA280" s="44">
        <f t="shared" si="161"/>
        <v>216.36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24.07.2023</v>
      </c>
      <c r="C281" s="90" t="s">
        <v>76</v>
      </c>
      <c r="D281" s="91">
        <f>ROUND(((D282+D283+D285+D284)/1000),5)</f>
        <v>3.2529499999999998</v>
      </c>
      <c r="E281" s="91">
        <f>ROUND(((E282+E283+E285+E284)/1000),5)</f>
        <v>3.1021700000000001</v>
      </c>
      <c r="F281" s="91">
        <f>ROUND(((F282+F283+F285+F284)/1000),5)</f>
        <v>3.0353599999999998</v>
      </c>
      <c r="G281" s="91">
        <f t="shared" ref="G281:AA281" si="162">ROUND(((G282+G283+G285+G284)/1000),5)</f>
        <v>2.9552299999999998</v>
      </c>
      <c r="H281" s="91">
        <f t="shared" si="162"/>
        <v>2.92699</v>
      </c>
      <c r="I281" s="91">
        <f t="shared" si="162"/>
        <v>3.0957599999999998</v>
      </c>
      <c r="J281" s="91">
        <f t="shared" si="162"/>
        <v>3.30762</v>
      </c>
      <c r="K281" s="91">
        <f t="shared" si="162"/>
        <v>3.43777</v>
      </c>
      <c r="L281" s="91">
        <f t="shared" si="162"/>
        <v>3.7742</v>
      </c>
      <c r="M281" s="91">
        <f t="shared" si="162"/>
        <v>4.0042999999999997</v>
      </c>
      <c r="N281" s="91">
        <f t="shared" si="162"/>
        <v>4.0702800000000003</v>
      </c>
      <c r="O281" s="91">
        <f t="shared" si="162"/>
        <v>4.0764899999999997</v>
      </c>
      <c r="P281" s="91">
        <f t="shared" si="162"/>
        <v>4.0637600000000003</v>
      </c>
      <c r="Q281" s="91">
        <f t="shared" si="162"/>
        <v>4.1073199999999996</v>
      </c>
      <c r="R281" s="91">
        <f t="shared" si="162"/>
        <v>4.1019600000000001</v>
      </c>
      <c r="S281" s="91">
        <f t="shared" si="162"/>
        <v>4.0759299999999996</v>
      </c>
      <c r="T281" s="91">
        <f t="shared" si="162"/>
        <v>4.0619100000000001</v>
      </c>
      <c r="U281" s="91">
        <f t="shared" si="162"/>
        <v>4.04094</v>
      </c>
      <c r="V281" s="91">
        <f t="shared" si="162"/>
        <v>3.9899</v>
      </c>
      <c r="W281" s="91">
        <f t="shared" si="162"/>
        <v>3.9719500000000001</v>
      </c>
      <c r="X281" s="91">
        <f t="shared" si="162"/>
        <v>3.9141900000000001</v>
      </c>
      <c r="Y281" s="91">
        <f t="shared" si="162"/>
        <v>3.9085000000000001</v>
      </c>
      <c r="Z281" s="91">
        <f t="shared" si="162"/>
        <v>3.6017700000000001</v>
      </c>
      <c r="AA281" s="91">
        <f t="shared" si="162"/>
        <v>3.4014199999999999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 t="shared" ref="E283:AA283" si="163">$D$168</f>
        <v>1716.97</v>
      </c>
      <c r="F283" s="44">
        <f t="shared" si="163"/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216.36</v>
      </c>
      <c r="E285" s="44">
        <f t="shared" ref="E285:AA285" si="164">$D$11</f>
        <v>216.36</v>
      </c>
      <c r="F285" s="44">
        <f t="shared" si="164"/>
        <v>216.36</v>
      </c>
      <c r="G285" s="44">
        <f t="shared" si="164"/>
        <v>216.36</v>
      </c>
      <c r="H285" s="44">
        <f t="shared" si="164"/>
        <v>216.36</v>
      </c>
      <c r="I285" s="44">
        <f t="shared" si="164"/>
        <v>216.36</v>
      </c>
      <c r="J285" s="44">
        <f t="shared" si="164"/>
        <v>216.36</v>
      </c>
      <c r="K285" s="44">
        <f t="shared" si="164"/>
        <v>216.36</v>
      </c>
      <c r="L285" s="44">
        <f t="shared" si="164"/>
        <v>216.36</v>
      </c>
      <c r="M285" s="44">
        <f t="shared" si="164"/>
        <v>216.36</v>
      </c>
      <c r="N285" s="44">
        <f t="shared" si="164"/>
        <v>216.36</v>
      </c>
      <c r="O285" s="44">
        <f t="shared" si="164"/>
        <v>216.36</v>
      </c>
      <c r="P285" s="44">
        <f t="shared" si="164"/>
        <v>216.36</v>
      </c>
      <c r="Q285" s="44">
        <f t="shared" si="164"/>
        <v>216.36</v>
      </c>
      <c r="R285" s="44">
        <f t="shared" si="164"/>
        <v>216.36</v>
      </c>
      <c r="S285" s="44">
        <f t="shared" si="164"/>
        <v>216.36</v>
      </c>
      <c r="T285" s="44">
        <f t="shared" si="164"/>
        <v>216.36</v>
      </c>
      <c r="U285" s="44">
        <f t="shared" si="164"/>
        <v>216.36</v>
      </c>
      <c r="V285" s="44">
        <f t="shared" si="164"/>
        <v>216.36</v>
      </c>
      <c r="W285" s="44">
        <f t="shared" si="164"/>
        <v>216.36</v>
      </c>
      <c r="X285" s="44">
        <f t="shared" si="164"/>
        <v>216.36</v>
      </c>
      <c r="Y285" s="44">
        <f t="shared" si="164"/>
        <v>216.36</v>
      </c>
      <c r="Z285" s="44">
        <f t="shared" si="164"/>
        <v>216.36</v>
      </c>
      <c r="AA285" s="44">
        <f t="shared" si="164"/>
        <v>216.36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25.07.2023</v>
      </c>
      <c r="C286" s="90" t="s">
        <v>76</v>
      </c>
      <c r="D286" s="91">
        <f>ROUND(((D287+D288+D290+D289)/1000),5)</f>
        <v>3.1850399999999999</v>
      </c>
      <c r="E286" s="91">
        <f>ROUND(((E287+E288+E290+E289)/1000),5)</f>
        <v>3.0404900000000001</v>
      </c>
      <c r="F286" s="91">
        <f>ROUND(((F287+F288+F290+F289)/1000),5)</f>
        <v>2.8954900000000001</v>
      </c>
      <c r="G286" s="91">
        <f t="shared" ref="G286:AA286" si="165">ROUND(((G287+G288+G290+G289)/1000),5)</f>
        <v>2.8370299999999999</v>
      </c>
      <c r="H286" s="91">
        <f t="shared" si="165"/>
        <v>2.80477</v>
      </c>
      <c r="I286" s="91">
        <f t="shared" si="165"/>
        <v>2.9911300000000001</v>
      </c>
      <c r="J286" s="91">
        <f t="shared" si="165"/>
        <v>3.1073200000000001</v>
      </c>
      <c r="K286" s="91">
        <f t="shared" si="165"/>
        <v>3.3966500000000002</v>
      </c>
      <c r="L286" s="91">
        <f t="shared" si="165"/>
        <v>3.51004</v>
      </c>
      <c r="M286" s="91">
        <f t="shared" si="165"/>
        <v>3.7953399999999999</v>
      </c>
      <c r="N286" s="91">
        <f t="shared" si="165"/>
        <v>3.8618899999999998</v>
      </c>
      <c r="O286" s="91">
        <f t="shared" si="165"/>
        <v>3.99363</v>
      </c>
      <c r="P286" s="91">
        <f t="shared" si="165"/>
        <v>3.9770300000000001</v>
      </c>
      <c r="Q286" s="91">
        <f t="shared" si="165"/>
        <v>4.0079000000000002</v>
      </c>
      <c r="R286" s="91">
        <f t="shared" si="165"/>
        <v>4.0748800000000003</v>
      </c>
      <c r="S286" s="91">
        <f t="shared" si="165"/>
        <v>4.0731000000000002</v>
      </c>
      <c r="T286" s="91">
        <f t="shared" si="165"/>
        <v>4.0705600000000004</v>
      </c>
      <c r="U286" s="91">
        <f t="shared" si="165"/>
        <v>4.0531199999999998</v>
      </c>
      <c r="V286" s="91">
        <f t="shared" si="165"/>
        <v>4.0014799999999999</v>
      </c>
      <c r="W286" s="91">
        <f t="shared" si="165"/>
        <v>3.8674900000000001</v>
      </c>
      <c r="X286" s="91">
        <f t="shared" si="165"/>
        <v>3.6981000000000002</v>
      </c>
      <c r="Y286" s="91">
        <f t="shared" si="165"/>
        <v>3.68147</v>
      </c>
      <c r="Z286" s="91">
        <f t="shared" si="165"/>
        <v>3.4950700000000001</v>
      </c>
      <c r="AA286" s="91">
        <f t="shared" si="165"/>
        <v>3.35703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 t="shared" ref="E288:AA288" si="166">$D$168</f>
        <v>1716.97</v>
      </c>
      <c r="F288" s="44">
        <f t="shared" si="166"/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216.36</v>
      </c>
      <c r="E290" s="44">
        <f t="shared" ref="E290:AA290" si="167">$D$11</f>
        <v>216.36</v>
      </c>
      <c r="F290" s="44">
        <f t="shared" si="167"/>
        <v>216.36</v>
      </c>
      <c r="G290" s="44">
        <f t="shared" si="167"/>
        <v>216.36</v>
      </c>
      <c r="H290" s="44">
        <f t="shared" si="167"/>
        <v>216.36</v>
      </c>
      <c r="I290" s="44">
        <f t="shared" si="167"/>
        <v>216.36</v>
      </c>
      <c r="J290" s="44">
        <f t="shared" si="167"/>
        <v>216.36</v>
      </c>
      <c r="K290" s="44">
        <f t="shared" si="167"/>
        <v>216.36</v>
      </c>
      <c r="L290" s="44">
        <f t="shared" si="167"/>
        <v>216.36</v>
      </c>
      <c r="M290" s="44">
        <f t="shared" si="167"/>
        <v>216.36</v>
      </c>
      <c r="N290" s="44">
        <f t="shared" si="167"/>
        <v>216.36</v>
      </c>
      <c r="O290" s="44">
        <f t="shared" si="167"/>
        <v>216.36</v>
      </c>
      <c r="P290" s="44">
        <f t="shared" si="167"/>
        <v>216.36</v>
      </c>
      <c r="Q290" s="44">
        <f t="shared" si="167"/>
        <v>216.36</v>
      </c>
      <c r="R290" s="44">
        <f t="shared" si="167"/>
        <v>216.36</v>
      </c>
      <c r="S290" s="44">
        <f t="shared" si="167"/>
        <v>216.36</v>
      </c>
      <c r="T290" s="44">
        <f t="shared" si="167"/>
        <v>216.36</v>
      </c>
      <c r="U290" s="44">
        <f t="shared" si="167"/>
        <v>216.36</v>
      </c>
      <c r="V290" s="44">
        <f t="shared" si="167"/>
        <v>216.36</v>
      </c>
      <c r="W290" s="44">
        <f t="shared" si="167"/>
        <v>216.36</v>
      </c>
      <c r="X290" s="44">
        <f t="shared" si="167"/>
        <v>216.36</v>
      </c>
      <c r="Y290" s="44">
        <f t="shared" si="167"/>
        <v>216.36</v>
      </c>
      <c r="Z290" s="44">
        <f t="shared" si="167"/>
        <v>216.36</v>
      </c>
      <c r="AA290" s="44">
        <f t="shared" si="167"/>
        <v>216.36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26.07.2023</v>
      </c>
      <c r="C291" s="90" t="s">
        <v>76</v>
      </c>
      <c r="D291" s="91">
        <f>ROUND(((D292+D293+D295+D294)/1000),5)</f>
        <v>3.2491400000000001</v>
      </c>
      <c r="E291" s="91">
        <f>ROUND(((E292+E293+E295+E294)/1000),5)</f>
        <v>3.1246100000000001</v>
      </c>
      <c r="F291" s="91">
        <f>ROUND(((F292+F293+F295+F294)/1000),5)</f>
        <v>3.0060500000000001</v>
      </c>
      <c r="G291" s="91">
        <f t="shared" ref="G291:AA291" si="168">ROUND(((G292+G293+G295+G294)/1000),5)</f>
        <v>2.8856999999999999</v>
      </c>
      <c r="H291" s="91">
        <f t="shared" si="168"/>
        <v>2.8867699999999998</v>
      </c>
      <c r="I291" s="91">
        <f t="shared" si="168"/>
        <v>3.0604399999999998</v>
      </c>
      <c r="J291" s="91">
        <f t="shared" si="168"/>
        <v>3.17713</v>
      </c>
      <c r="K291" s="91">
        <f t="shared" si="168"/>
        <v>3.4640900000000001</v>
      </c>
      <c r="L291" s="91">
        <f t="shared" si="168"/>
        <v>3.6987800000000002</v>
      </c>
      <c r="M291" s="91">
        <f t="shared" si="168"/>
        <v>4.0710100000000002</v>
      </c>
      <c r="N291" s="91">
        <f t="shared" si="168"/>
        <v>4.1271800000000001</v>
      </c>
      <c r="O291" s="91">
        <f t="shared" si="168"/>
        <v>4.1611599999999997</v>
      </c>
      <c r="P291" s="91">
        <f t="shared" si="168"/>
        <v>4.1286500000000004</v>
      </c>
      <c r="Q291" s="91">
        <f t="shared" si="168"/>
        <v>4.1042500000000004</v>
      </c>
      <c r="R291" s="91">
        <f t="shared" si="168"/>
        <v>4.2194099999999999</v>
      </c>
      <c r="S291" s="91">
        <f t="shared" si="168"/>
        <v>4.1699900000000003</v>
      </c>
      <c r="T291" s="91">
        <f t="shared" si="168"/>
        <v>4.1345900000000002</v>
      </c>
      <c r="U291" s="91">
        <f t="shared" si="168"/>
        <v>4.1000300000000003</v>
      </c>
      <c r="V291" s="91">
        <f t="shared" si="168"/>
        <v>4.0632700000000002</v>
      </c>
      <c r="W291" s="91">
        <f t="shared" si="168"/>
        <v>4.0335099999999997</v>
      </c>
      <c r="X291" s="91">
        <f t="shared" si="168"/>
        <v>3.97628</v>
      </c>
      <c r="Y291" s="91">
        <f t="shared" si="168"/>
        <v>3.8703500000000002</v>
      </c>
      <c r="Z291" s="91">
        <f t="shared" si="168"/>
        <v>3.7341099999999998</v>
      </c>
      <c r="AA291" s="91">
        <f t="shared" si="168"/>
        <v>3.4169399999999999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 t="shared" ref="E293:AA293" si="169">$D$168</f>
        <v>1716.97</v>
      </c>
      <c r="F293" s="44">
        <f t="shared" si="169"/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216.36</v>
      </c>
      <c r="E295" s="44">
        <f t="shared" ref="E295:AA295" si="170">$D$11</f>
        <v>216.36</v>
      </c>
      <c r="F295" s="44">
        <f t="shared" si="170"/>
        <v>216.36</v>
      </c>
      <c r="G295" s="44">
        <f t="shared" si="170"/>
        <v>216.36</v>
      </c>
      <c r="H295" s="44">
        <f t="shared" si="170"/>
        <v>216.36</v>
      </c>
      <c r="I295" s="44">
        <f t="shared" si="170"/>
        <v>216.36</v>
      </c>
      <c r="J295" s="44">
        <f t="shared" si="170"/>
        <v>216.36</v>
      </c>
      <c r="K295" s="44">
        <f t="shared" si="170"/>
        <v>216.36</v>
      </c>
      <c r="L295" s="44">
        <f t="shared" si="170"/>
        <v>216.36</v>
      </c>
      <c r="M295" s="44">
        <f t="shared" si="170"/>
        <v>216.36</v>
      </c>
      <c r="N295" s="44">
        <f t="shared" si="170"/>
        <v>216.36</v>
      </c>
      <c r="O295" s="44">
        <f t="shared" si="170"/>
        <v>216.36</v>
      </c>
      <c r="P295" s="44">
        <f t="shared" si="170"/>
        <v>216.36</v>
      </c>
      <c r="Q295" s="44">
        <f t="shared" si="170"/>
        <v>216.36</v>
      </c>
      <c r="R295" s="44">
        <f t="shared" si="170"/>
        <v>216.36</v>
      </c>
      <c r="S295" s="44">
        <f t="shared" si="170"/>
        <v>216.36</v>
      </c>
      <c r="T295" s="44">
        <f t="shared" si="170"/>
        <v>216.36</v>
      </c>
      <c r="U295" s="44">
        <f t="shared" si="170"/>
        <v>216.36</v>
      </c>
      <c r="V295" s="44">
        <f t="shared" si="170"/>
        <v>216.36</v>
      </c>
      <c r="W295" s="44">
        <f t="shared" si="170"/>
        <v>216.36</v>
      </c>
      <c r="X295" s="44">
        <f t="shared" si="170"/>
        <v>216.36</v>
      </c>
      <c r="Y295" s="44">
        <f t="shared" si="170"/>
        <v>216.36</v>
      </c>
      <c r="Z295" s="44">
        <f t="shared" si="170"/>
        <v>216.36</v>
      </c>
      <c r="AA295" s="44">
        <f t="shared" si="170"/>
        <v>216.36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27.07.2023</v>
      </c>
      <c r="C296" s="90" t="s">
        <v>76</v>
      </c>
      <c r="D296" s="91">
        <f>ROUND(((D297+D298+D300+D299)/1000),5)</f>
        <v>3.2440699999999998</v>
      </c>
      <c r="E296" s="91">
        <f>ROUND(((E297+E298+E300+E299)/1000),5)</f>
        <v>3.06332</v>
      </c>
      <c r="F296" s="91">
        <f>ROUND(((F297+F298+F300+F299)/1000),5)</f>
        <v>2.9079199999999998</v>
      </c>
      <c r="G296" s="91">
        <f t="shared" ref="G296:AA296" si="171">ROUND(((G297+G298+G300+G299)/1000),5)</f>
        <v>2.7888099999999998</v>
      </c>
      <c r="H296" s="91">
        <f t="shared" si="171"/>
        <v>2.7599800000000001</v>
      </c>
      <c r="I296" s="91">
        <f t="shared" si="171"/>
        <v>2.9985900000000001</v>
      </c>
      <c r="J296" s="91">
        <f t="shared" si="171"/>
        <v>3.26742</v>
      </c>
      <c r="K296" s="91">
        <f t="shared" si="171"/>
        <v>3.4084599999999998</v>
      </c>
      <c r="L296" s="91">
        <f t="shared" si="171"/>
        <v>3.8226599999999999</v>
      </c>
      <c r="M296" s="91">
        <f t="shared" si="171"/>
        <v>4.0831400000000002</v>
      </c>
      <c r="N296" s="91">
        <f t="shared" si="171"/>
        <v>4.0908899999999999</v>
      </c>
      <c r="O296" s="91">
        <f t="shared" si="171"/>
        <v>4.0980499999999997</v>
      </c>
      <c r="P296" s="91">
        <f t="shared" si="171"/>
        <v>4.08514</v>
      </c>
      <c r="Q296" s="91">
        <f t="shared" si="171"/>
        <v>4.0983900000000002</v>
      </c>
      <c r="R296" s="91">
        <f t="shared" si="171"/>
        <v>4.1103399999999999</v>
      </c>
      <c r="S296" s="91">
        <f t="shared" si="171"/>
        <v>4.0974000000000004</v>
      </c>
      <c r="T296" s="91">
        <f t="shared" si="171"/>
        <v>4.1196799999999998</v>
      </c>
      <c r="U296" s="91">
        <f t="shared" si="171"/>
        <v>4.10032</v>
      </c>
      <c r="V296" s="91">
        <f t="shared" si="171"/>
        <v>4.0710100000000002</v>
      </c>
      <c r="W296" s="91">
        <f t="shared" si="171"/>
        <v>4.0185000000000004</v>
      </c>
      <c r="X296" s="91">
        <f t="shared" si="171"/>
        <v>3.9283199999999998</v>
      </c>
      <c r="Y296" s="91">
        <f t="shared" si="171"/>
        <v>3.87351</v>
      </c>
      <c r="Z296" s="91">
        <f t="shared" si="171"/>
        <v>3.7007099999999999</v>
      </c>
      <c r="AA296" s="91">
        <f t="shared" si="171"/>
        <v>3.39595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 t="shared" ref="E298:AA298" si="172">$D$168</f>
        <v>1716.97</v>
      </c>
      <c r="F298" s="44">
        <f t="shared" si="172"/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216.36</v>
      </c>
      <c r="E300" s="44">
        <f t="shared" ref="E300:AA300" si="173">$D$11</f>
        <v>216.36</v>
      </c>
      <c r="F300" s="44">
        <f t="shared" si="173"/>
        <v>216.36</v>
      </c>
      <c r="G300" s="44">
        <f t="shared" si="173"/>
        <v>216.36</v>
      </c>
      <c r="H300" s="44">
        <f t="shared" si="173"/>
        <v>216.36</v>
      </c>
      <c r="I300" s="44">
        <f t="shared" si="173"/>
        <v>216.36</v>
      </c>
      <c r="J300" s="44">
        <f t="shared" si="173"/>
        <v>216.36</v>
      </c>
      <c r="K300" s="44">
        <f t="shared" si="173"/>
        <v>216.36</v>
      </c>
      <c r="L300" s="44">
        <f t="shared" si="173"/>
        <v>216.36</v>
      </c>
      <c r="M300" s="44">
        <f t="shared" si="173"/>
        <v>216.36</v>
      </c>
      <c r="N300" s="44">
        <f t="shared" si="173"/>
        <v>216.36</v>
      </c>
      <c r="O300" s="44">
        <f t="shared" si="173"/>
        <v>216.36</v>
      </c>
      <c r="P300" s="44">
        <f t="shared" si="173"/>
        <v>216.36</v>
      </c>
      <c r="Q300" s="44">
        <f t="shared" si="173"/>
        <v>216.36</v>
      </c>
      <c r="R300" s="44">
        <f t="shared" si="173"/>
        <v>216.36</v>
      </c>
      <c r="S300" s="44">
        <f t="shared" si="173"/>
        <v>216.36</v>
      </c>
      <c r="T300" s="44">
        <f t="shared" si="173"/>
        <v>216.36</v>
      </c>
      <c r="U300" s="44">
        <f t="shared" si="173"/>
        <v>216.36</v>
      </c>
      <c r="V300" s="44">
        <f t="shared" si="173"/>
        <v>216.36</v>
      </c>
      <c r="W300" s="44">
        <f t="shared" si="173"/>
        <v>216.36</v>
      </c>
      <c r="X300" s="44">
        <f t="shared" si="173"/>
        <v>216.36</v>
      </c>
      <c r="Y300" s="44">
        <f t="shared" si="173"/>
        <v>216.36</v>
      </c>
      <c r="Z300" s="44">
        <f t="shared" si="173"/>
        <v>216.36</v>
      </c>
      <c r="AA300" s="44">
        <f t="shared" si="173"/>
        <v>216.36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28.07.2023</v>
      </c>
      <c r="C301" s="90" t="s">
        <v>76</v>
      </c>
      <c r="D301" s="91">
        <f>ROUND(((D302+D303+D305+D304)/1000),5)</f>
        <v>3.1843499999999998</v>
      </c>
      <c r="E301" s="91">
        <f>ROUND(((E302+E303+E305+E304)/1000),5)</f>
        <v>3.00583</v>
      </c>
      <c r="F301" s="91">
        <f>ROUND(((F302+F303+F305+F304)/1000),5)</f>
        <v>2.8567300000000002</v>
      </c>
      <c r="G301" s="91">
        <f t="shared" ref="G301:AA301" si="174">ROUND(((G302+G303+G305+G304)/1000),5)</f>
        <v>2.7880500000000001</v>
      </c>
      <c r="H301" s="91">
        <f t="shared" si="174"/>
        <v>2.7713299999999998</v>
      </c>
      <c r="I301" s="91">
        <f t="shared" si="174"/>
        <v>2.9897800000000001</v>
      </c>
      <c r="J301" s="91">
        <f t="shared" si="174"/>
        <v>3.2096200000000001</v>
      </c>
      <c r="K301" s="91">
        <f t="shared" si="174"/>
        <v>3.4299499999999998</v>
      </c>
      <c r="L301" s="91">
        <f t="shared" si="174"/>
        <v>3.6793300000000002</v>
      </c>
      <c r="M301" s="91">
        <f t="shared" si="174"/>
        <v>4.0974700000000004</v>
      </c>
      <c r="N301" s="91">
        <f t="shared" si="174"/>
        <v>4.1075900000000001</v>
      </c>
      <c r="O301" s="91">
        <f t="shared" si="174"/>
        <v>4.1180199999999996</v>
      </c>
      <c r="P301" s="91">
        <f t="shared" si="174"/>
        <v>4.1218700000000004</v>
      </c>
      <c r="Q301" s="91">
        <f t="shared" si="174"/>
        <v>4.1124700000000001</v>
      </c>
      <c r="R301" s="91">
        <f t="shared" si="174"/>
        <v>4.1910999999999996</v>
      </c>
      <c r="S301" s="91">
        <f t="shared" si="174"/>
        <v>4.11069</v>
      </c>
      <c r="T301" s="91">
        <f t="shared" si="174"/>
        <v>4.12669</v>
      </c>
      <c r="U301" s="91">
        <f t="shared" si="174"/>
        <v>4.1055999999999999</v>
      </c>
      <c r="V301" s="91">
        <f t="shared" si="174"/>
        <v>4.0806800000000001</v>
      </c>
      <c r="W301" s="91">
        <f t="shared" si="174"/>
        <v>4.0377900000000002</v>
      </c>
      <c r="X301" s="91">
        <f t="shared" si="174"/>
        <v>3.9990199999999998</v>
      </c>
      <c r="Y301" s="91">
        <f t="shared" si="174"/>
        <v>3.9841199999999999</v>
      </c>
      <c r="Z301" s="91">
        <f t="shared" si="174"/>
        <v>3.7144200000000001</v>
      </c>
      <c r="AA301" s="91">
        <f t="shared" si="174"/>
        <v>3.5341399999999998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 t="shared" ref="E303:AA303" si="175">$D$168</f>
        <v>1716.97</v>
      </c>
      <c r="F303" s="44">
        <f t="shared" si="175"/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216.36</v>
      </c>
      <c r="E305" s="44">
        <f t="shared" ref="E305:AA305" si="176">$D$11</f>
        <v>216.36</v>
      </c>
      <c r="F305" s="44">
        <f t="shared" si="176"/>
        <v>216.36</v>
      </c>
      <c r="G305" s="44">
        <f t="shared" si="176"/>
        <v>216.36</v>
      </c>
      <c r="H305" s="44">
        <f t="shared" si="176"/>
        <v>216.36</v>
      </c>
      <c r="I305" s="44">
        <f t="shared" si="176"/>
        <v>216.36</v>
      </c>
      <c r="J305" s="44">
        <f t="shared" si="176"/>
        <v>216.36</v>
      </c>
      <c r="K305" s="44">
        <f t="shared" si="176"/>
        <v>216.36</v>
      </c>
      <c r="L305" s="44">
        <f t="shared" si="176"/>
        <v>216.36</v>
      </c>
      <c r="M305" s="44">
        <f t="shared" si="176"/>
        <v>216.36</v>
      </c>
      <c r="N305" s="44">
        <f t="shared" si="176"/>
        <v>216.36</v>
      </c>
      <c r="O305" s="44">
        <f t="shared" si="176"/>
        <v>216.36</v>
      </c>
      <c r="P305" s="44">
        <f t="shared" si="176"/>
        <v>216.36</v>
      </c>
      <c r="Q305" s="44">
        <f t="shared" si="176"/>
        <v>216.36</v>
      </c>
      <c r="R305" s="44">
        <f t="shared" si="176"/>
        <v>216.36</v>
      </c>
      <c r="S305" s="44">
        <f t="shared" si="176"/>
        <v>216.36</v>
      </c>
      <c r="T305" s="44">
        <f t="shared" si="176"/>
        <v>216.36</v>
      </c>
      <c r="U305" s="44">
        <f t="shared" si="176"/>
        <v>216.36</v>
      </c>
      <c r="V305" s="44">
        <f t="shared" si="176"/>
        <v>216.36</v>
      </c>
      <c r="W305" s="44">
        <f t="shared" si="176"/>
        <v>216.36</v>
      </c>
      <c r="X305" s="44">
        <f t="shared" si="176"/>
        <v>216.36</v>
      </c>
      <c r="Y305" s="44">
        <f t="shared" si="176"/>
        <v>216.36</v>
      </c>
      <c r="Z305" s="44">
        <f t="shared" si="176"/>
        <v>216.36</v>
      </c>
      <c r="AA305" s="44">
        <f t="shared" si="176"/>
        <v>216.36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29.07.2023</v>
      </c>
      <c r="C306" s="90" t="s">
        <v>76</v>
      </c>
      <c r="D306" s="91">
        <f>ROUND(((D307+D308+D310+D309)/1000),5)</f>
        <v>3.2900399999999999</v>
      </c>
      <c r="E306" s="91">
        <f>ROUND(((E307+E308+E310+E309)/1000),5)</f>
        <v>3.1352799999999998</v>
      </c>
      <c r="F306" s="91">
        <f>ROUND(((F307+F308+F310+F309)/1000),5)</f>
        <v>3.03471</v>
      </c>
      <c r="G306" s="91">
        <f t="shared" ref="G306:AA306" si="177">ROUND(((G307+G308+G310+G309)/1000),5)</f>
        <v>2.9351600000000002</v>
      </c>
      <c r="H306" s="91">
        <f t="shared" si="177"/>
        <v>2.90002</v>
      </c>
      <c r="I306" s="91">
        <f t="shared" si="177"/>
        <v>2.9947699999999999</v>
      </c>
      <c r="J306" s="91">
        <f t="shared" si="177"/>
        <v>2.9934500000000002</v>
      </c>
      <c r="K306" s="91">
        <f t="shared" si="177"/>
        <v>3.3765900000000002</v>
      </c>
      <c r="L306" s="91">
        <f t="shared" si="177"/>
        <v>3.4946100000000002</v>
      </c>
      <c r="M306" s="91">
        <f t="shared" si="177"/>
        <v>3.8250899999999999</v>
      </c>
      <c r="N306" s="91">
        <f t="shared" si="177"/>
        <v>4.01281</v>
      </c>
      <c r="O306" s="91">
        <f t="shared" si="177"/>
        <v>4.0379399999999999</v>
      </c>
      <c r="P306" s="91">
        <f t="shared" si="177"/>
        <v>4.0304700000000002</v>
      </c>
      <c r="Q306" s="91">
        <f t="shared" si="177"/>
        <v>4.0329899999999999</v>
      </c>
      <c r="R306" s="91">
        <f t="shared" si="177"/>
        <v>4.0233299999999996</v>
      </c>
      <c r="S306" s="91">
        <f t="shared" si="177"/>
        <v>3.9738099999999998</v>
      </c>
      <c r="T306" s="91">
        <f t="shared" si="177"/>
        <v>3.95242</v>
      </c>
      <c r="U306" s="91">
        <f t="shared" si="177"/>
        <v>3.9316200000000001</v>
      </c>
      <c r="V306" s="91">
        <f t="shared" si="177"/>
        <v>3.9284400000000002</v>
      </c>
      <c r="W306" s="91">
        <f t="shared" si="177"/>
        <v>3.8189600000000001</v>
      </c>
      <c r="X306" s="91">
        <f t="shared" si="177"/>
        <v>3.8097300000000001</v>
      </c>
      <c r="Y306" s="91">
        <f t="shared" si="177"/>
        <v>3.79575</v>
      </c>
      <c r="Z306" s="91">
        <f t="shared" si="177"/>
        <v>3.6989000000000001</v>
      </c>
      <c r="AA306" s="91">
        <f t="shared" si="177"/>
        <v>3.5124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 t="shared" ref="E308:AA308" si="178">$D$168</f>
        <v>1716.97</v>
      </c>
      <c r="F308" s="44">
        <f t="shared" si="178"/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216.36</v>
      </c>
      <c r="E310" s="44">
        <f t="shared" ref="E310:AA310" si="179">$D$11</f>
        <v>216.36</v>
      </c>
      <c r="F310" s="44">
        <f t="shared" si="179"/>
        <v>216.36</v>
      </c>
      <c r="G310" s="44">
        <f t="shared" si="179"/>
        <v>216.36</v>
      </c>
      <c r="H310" s="44">
        <f t="shared" si="179"/>
        <v>216.36</v>
      </c>
      <c r="I310" s="44">
        <f t="shared" si="179"/>
        <v>216.36</v>
      </c>
      <c r="J310" s="44">
        <f t="shared" si="179"/>
        <v>216.36</v>
      </c>
      <c r="K310" s="44">
        <f t="shared" si="179"/>
        <v>216.36</v>
      </c>
      <c r="L310" s="44">
        <f t="shared" si="179"/>
        <v>216.36</v>
      </c>
      <c r="M310" s="44">
        <f t="shared" si="179"/>
        <v>216.36</v>
      </c>
      <c r="N310" s="44">
        <f t="shared" si="179"/>
        <v>216.36</v>
      </c>
      <c r="O310" s="44">
        <f t="shared" si="179"/>
        <v>216.36</v>
      </c>
      <c r="P310" s="44">
        <f t="shared" si="179"/>
        <v>216.36</v>
      </c>
      <c r="Q310" s="44">
        <f t="shared" si="179"/>
        <v>216.36</v>
      </c>
      <c r="R310" s="44">
        <f t="shared" si="179"/>
        <v>216.36</v>
      </c>
      <c r="S310" s="44">
        <f t="shared" si="179"/>
        <v>216.36</v>
      </c>
      <c r="T310" s="44">
        <f t="shared" si="179"/>
        <v>216.36</v>
      </c>
      <c r="U310" s="44">
        <f t="shared" si="179"/>
        <v>216.36</v>
      </c>
      <c r="V310" s="44">
        <f t="shared" si="179"/>
        <v>216.36</v>
      </c>
      <c r="W310" s="44">
        <f t="shared" si="179"/>
        <v>216.36</v>
      </c>
      <c r="X310" s="44">
        <f t="shared" si="179"/>
        <v>216.36</v>
      </c>
      <c r="Y310" s="44">
        <f t="shared" si="179"/>
        <v>216.36</v>
      </c>
      <c r="Z310" s="44">
        <f t="shared" si="179"/>
        <v>216.36</v>
      </c>
      <c r="AA310" s="44">
        <f t="shared" si="179"/>
        <v>216.36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30.07.2023</v>
      </c>
      <c r="C311" s="90" t="s">
        <v>76</v>
      </c>
      <c r="D311" s="91">
        <f>ROUND(((D312+D313+D315+D314)/1000),5)</f>
        <v>3.35209</v>
      </c>
      <c r="E311" s="91">
        <f>ROUND(((E312+E313+E315+E314)/1000),5)</f>
        <v>3.1640600000000001</v>
      </c>
      <c r="F311" s="91">
        <f>ROUND(((F312+F313+F315+F314)/1000),5)</f>
        <v>3.0497399999999999</v>
      </c>
      <c r="G311" s="91">
        <f t="shared" ref="G311:AA311" si="180">ROUND(((G312+G313+G315+G314)/1000),5)</f>
        <v>2.9913099999999999</v>
      </c>
      <c r="H311" s="91">
        <f t="shared" si="180"/>
        <v>2.9407800000000002</v>
      </c>
      <c r="I311" s="91">
        <f t="shared" si="180"/>
        <v>2.9636200000000001</v>
      </c>
      <c r="J311" s="91">
        <f t="shared" si="180"/>
        <v>2.9891899999999998</v>
      </c>
      <c r="K311" s="91">
        <f t="shared" si="180"/>
        <v>3.3006899999999999</v>
      </c>
      <c r="L311" s="91">
        <f t="shared" si="180"/>
        <v>3.4850099999999999</v>
      </c>
      <c r="M311" s="91">
        <f t="shared" si="180"/>
        <v>3.8450500000000001</v>
      </c>
      <c r="N311" s="91">
        <f t="shared" si="180"/>
        <v>3.96644</v>
      </c>
      <c r="O311" s="91">
        <f t="shared" si="180"/>
        <v>4.0108899999999998</v>
      </c>
      <c r="P311" s="91">
        <f t="shared" si="180"/>
        <v>4.0004600000000003</v>
      </c>
      <c r="Q311" s="91">
        <f t="shared" si="180"/>
        <v>4.0058199999999999</v>
      </c>
      <c r="R311" s="91">
        <f t="shared" si="180"/>
        <v>4.0057700000000001</v>
      </c>
      <c r="S311" s="91">
        <f t="shared" si="180"/>
        <v>4.0071099999999999</v>
      </c>
      <c r="T311" s="91">
        <f t="shared" si="180"/>
        <v>4.00753</v>
      </c>
      <c r="U311" s="91">
        <f t="shared" si="180"/>
        <v>3.9650799999999999</v>
      </c>
      <c r="V311" s="91">
        <f t="shared" si="180"/>
        <v>3.97383</v>
      </c>
      <c r="W311" s="91">
        <f t="shared" si="180"/>
        <v>3.9494099999999999</v>
      </c>
      <c r="X311" s="91">
        <f t="shared" si="180"/>
        <v>3.9342199999999998</v>
      </c>
      <c r="Y311" s="91">
        <f t="shared" si="180"/>
        <v>3.90747</v>
      </c>
      <c r="Z311" s="91">
        <f t="shared" si="180"/>
        <v>3.8019099999999999</v>
      </c>
      <c r="AA311" s="91">
        <f t="shared" si="180"/>
        <v>3.5514700000000001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 t="shared" ref="E313:AA313" si="181">$D$168</f>
        <v>1716.97</v>
      </c>
      <c r="F313" s="44">
        <f t="shared" si="181"/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216.36</v>
      </c>
      <c r="E315" s="44">
        <f t="shared" ref="E315:AA315" si="182">$D$11</f>
        <v>216.36</v>
      </c>
      <c r="F315" s="44">
        <f t="shared" si="182"/>
        <v>216.36</v>
      </c>
      <c r="G315" s="44">
        <f t="shared" si="182"/>
        <v>216.36</v>
      </c>
      <c r="H315" s="44">
        <f t="shared" si="182"/>
        <v>216.36</v>
      </c>
      <c r="I315" s="44">
        <f t="shared" si="182"/>
        <v>216.36</v>
      </c>
      <c r="J315" s="44">
        <f t="shared" si="182"/>
        <v>216.36</v>
      </c>
      <c r="K315" s="44">
        <f t="shared" si="182"/>
        <v>216.36</v>
      </c>
      <c r="L315" s="44">
        <f t="shared" si="182"/>
        <v>216.36</v>
      </c>
      <c r="M315" s="44">
        <f t="shared" si="182"/>
        <v>216.36</v>
      </c>
      <c r="N315" s="44">
        <f t="shared" si="182"/>
        <v>216.36</v>
      </c>
      <c r="O315" s="44">
        <f t="shared" si="182"/>
        <v>216.36</v>
      </c>
      <c r="P315" s="44">
        <f t="shared" si="182"/>
        <v>216.36</v>
      </c>
      <c r="Q315" s="44">
        <f t="shared" si="182"/>
        <v>216.36</v>
      </c>
      <c r="R315" s="44">
        <f t="shared" si="182"/>
        <v>216.36</v>
      </c>
      <c r="S315" s="44">
        <f t="shared" si="182"/>
        <v>216.36</v>
      </c>
      <c r="T315" s="44">
        <f t="shared" si="182"/>
        <v>216.36</v>
      </c>
      <c r="U315" s="44">
        <f t="shared" si="182"/>
        <v>216.36</v>
      </c>
      <c r="V315" s="44">
        <f t="shared" si="182"/>
        <v>216.36</v>
      </c>
      <c r="W315" s="44">
        <f t="shared" si="182"/>
        <v>216.36</v>
      </c>
      <c r="X315" s="44">
        <f t="shared" si="182"/>
        <v>216.36</v>
      </c>
      <c r="Y315" s="44">
        <f t="shared" si="182"/>
        <v>216.36</v>
      </c>
      <c r="Z315" s="44">
        <f t="shared" si="182"/>
        <v>216.36</v>
      </c>
      <c r="AA315" s="44">
        <f t="shared" si="182"/>
        <v>216.36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31.07.2023</v>
      </c>
      <c r="C316" s="90" t="s">
        <v>76</v>
      </c>
      <c r="D316" s="91">
        <f>ROUND(((D317+D318+D320+D319)/1000),5)</f>
        <v>3.3033600000000001</v>
      </c>
      <c r="E316" s="91">
        <f>ROUND(((E317+E318+E320+E319)/1000),5)</f>
        <v>3.1301000000000001</v>
      </c>
      <c r="F316" s="91">
        <f>ROUND(((F317+F318+F320+F319)/1000),5)</f>
        <v>3.0370400000000002</v>
      </c>
      <c r="G316" s="91">
        <f t="shared" ref="G316:AA316" si="183">ROUND(((G317+G318+G320+G319)/1000),5)</f>
        <v>3.00787</v>
      </c>
      <c r="H316" s="91">
        <f t="shared" si="183"/>
        <v>3.0031699999999999</v>
      </c>
      <c r="I316" s="91">
        <f t="shared" si="183"/>
        <v>3.05274</v>
      </c>
      <c r="J316" s="91">
        <f t="shared" si="183"/>
        <v>3.2869799999999998</v>
      </c>
      <c r="K316" s="91">
        <f t="shared" si="183"/>
        <v>3.5181</v>
      </c>
      <c r="L316" s="91">
        <f t="shared" si="183"/>
        <v>3.7787199999999999</v>
      </c>
      <c r="M316" s="91">
        <f t="shared" si="183"/>
        <v>3.87731</v>
      </c>
      <c r="N316" s="91">
        <f t="shared" si="183"/>
        <v>3.9757799999999999</v>
      </c>
      <c r="O316" s="91">
        <f t="shared" si="183"/>
        <v>4.0318100000000001</v>
      </c>
      <c r="P316" s="91">
        <f t="shared" si="183"/>
        <v>4.0101899999999997</v>
      </c>
      <c r="Q316" s="91">
        <f t="shared" si="183"/>
        <v>3.9317500000000001</v>
      </c>
      <c r="R316" s="91">
        <f t="shared" si="183"/>
        <v>4.0881299999999996</v>
      </c>
      <c r="S316" s="91">
        <f t="shared" si="183"/>
        <v>4.0778100000000004</v>
      </c>
      <c r="T316" s="91">
        <f t="shared" si="183"/>
        <v>4.0699699999999996</v>
      </c>
      <c r="U316" s="91">
        <f t="shared" si="183"/>
        <v>4.0183799999999996</v>
      </c>
      <c r="V316" s="91">
        <f t="shared" si="183"/>
        <v>3.9631400000000001</v>
      </c>
      <c r="W316" s="91">
        <f t="shared" si="183"/>
        <v>3.9060000000000001</v>
      </c>
      <c r="X316" s="91">
        <f t="shared" si="183"/>
        <v>3.8682799999999999</v>
      </c>
      <c r="Y316" s="91">
        <f t="shared" si="183"/>
        <v>3.84483</v>
      </c>
      <c r="Z316" s="91">
        <f t="shared" si="183"/>
        <v>3.54149</v>
      </c>
      <c r="AA316" s="91">
        <f t="shared" si="183"/>
        <v>3.3624800000000001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 t="shared" ref="E318:AA318" si="184">$D$168</f>
        <v>1716.97</v>
      </c>
      <c r="F318" s="44">
        <f t="shared" si="184"/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216.36</v>
      </c>
      <c r="E320" s="44">
        <f t="shared" ref="E320:AA320" si="185">$D$11</f>
        <v>216.36</v>
      </c>
      <c r="F320" s="44">
        <f t="shared" si="185"/>
        <v>216.36</v>
      </c>
      <c r="G320" s="44">
        <f t="shared" si="185"/>
        <v>216.36</v>
      </c>
      <c r="H320" s="44">
        <f t="shared" si="185"/>
        <v>216.36</v>
      </c>
      <c r="I320" s="44">
        <f t="shared" si="185"/>
        <v>216.36</v>
      </c>
      <c r="J320" s="44">
        <f t="shared" si="185"/>
        <v>216.36</v>
      </c>
      <c r="K320" s="44">
        <f t="shared" si="185"/>
        <v>216.36</v>
      </c>
      <c r="L320" s="44">
        <f t="shared" si="185"/>
        <v>216.36</v>
      </c>
      <c r="M320" s="44">
        <f t="shared" si="185"/>
        <v>216.36</v>
      </c>
      <c r="N320" s="44">
        <f t="shared" si="185"/>
        <v>216.36</v>
      </c>
      <c r="O320" s="44">
        <f t="shared" si="185"/>
        <v>216.36</v>
      </c>
      <c r="P320" s="44">
        <f t="shared" si="185"/>
        <v>216.36</v>
      </c>
      <c r="Q320" s="44">
        <f t="shared" si="185"/>
        <v>216.36</v>
      </c>
      <c r="R320" s="44">
        <f t="shared" si="185"/>
        <v>216.36</v>
      </c>
      <c r="S320" s="44">
        <f t="shared" si="185"/>
        <v>216.36</v>
      </c>
      <c r="T320" s="44">
        <f t="shared" si="185"/>
        <v>216.36</v>
      </c>
      <c r="U320" s="44">
        <f t="shared" si="185"/>
        <v>216.36</v>
      </c>
      <c r="V320" s="44">
        <f t="shared" si="185"/>
        <v>216.36</v>
      </c>
      <c r="W320" s="44">
        <f t="shared" si="185"/>
        <v>216.36</v>
      </c>
      <c r="X320" s="44">
        <f t="shared" si="185"/>
        <v>216.36</v>
      </c>
      <c r="Y320" s="44">
        <f t="shared" si="185"/>
        <v>216.36</v>
      </c>
      <c r="Z320" s="44">
        <f t="shared" si="185"/>
        <v>216.36</v>
      </c>
      <c r="AA320" s="44">
        <f t="shared" si="185"/>
        <v>216.36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01.07.2023</v>
      </c>
      <c r="C325" s="90" t="s">
        <v>76</v>
      </c>
      <c r="D325" s="91">
        <f>ROUND(((D326+D327+D329+D328)/1000),5)</f>
        <v>3.9190200000000002</v>
      </c>
      <c r="E325" s="91">
        <f>ROUND(((E326+E327+E329+E328)/1000),5)</f>
        <v>3.7319599999999999</v>
      </c>
      <c r="F325" s="91">
        <f>ROUND(((F326+F327+F329+F328)/1000),5)</f>
        <v>3.6111</v>
      </c>
      <c r="G325" s="91">
        <f t="shared" ref="G325:AA325" si="186">ROUND(((G326+G327+G329+G328)/1000),5)</f>
        <v>3.5008499999999998</v>
      </c>
      <c r="H325" s="91">
        <f t="shared" si="186"/>
        <v>3.4498899999999999</v>
      </c>
      <c r="I325" s="91">
        <f t="shared" si="186"/>
        <v>3.4948199999999998</v>
      </c>
      <c r="J325" s="91">
        <f t="shared" si="186"/>
        <v>3.5543200000000001</v>
      </c>
      <c r="K325" s="91">
        <f t="shared" si="186"/>
        <v>3.8740800000000002</v>
      </c>
      <c r="L325" s="91">
        <f t="shared" si="186"/>
        <v>4.02386</v>
      </c>
      <c r="M325" s="91">
        <f t="shared" si="186"/>
        <v>4.26518</v>
      </c>
      <c r="N325" s="91">
        <f t="shared" si="186"/>
        <v>4.3316699999999999</v>
      </c>
      <c r="O325" s="91">
        <f t="shared" si="186"/>
        <v>4.5261500000000003</v>
      </c>
      <c r="P325" s="91">
        <f t="shared" si="186"/>
        <v>4.5259400000000003</v>
      </c>
      <c r="Q325" s="91">
        <f t="shared" si="186"/>
        <v>4.5268600000000001</v>
      </c>
      <c r="R325" s="91">
        <f t="shared" si="186"/>
        <v>4.5267299999999997</v>
      </c>
      <c r="S325" s="91">
        <f t="shared" si="186"/>
        <v>4.5253199999999998</v>
      </c>
      <c r="T325" s="91">
        <f t="shared" si="186"/>
        <v>4.3065699999999998</v>
      </c>
      <c r="U325" s="91">
        <f t="shared" si="186"/>
        <v>4.18032</v>
      </c>
      <c r="V325" s="91">
        <f t="shared" si="186"/>
        <v>4.1137699999999997</v>
      </c>
      <c r="W325" s="91">
        <f t="shared" si="186"/>
        <v>4.0659299999999998</v>
      </c>
      <c r="X325" s="91">
        <f t="shared" si="186"/>
        <v>4.0664600000000002</v>
      </c>
      <c r="Y325" s="91">
        <f t="shared" si="186"/>
        <v>4.1445999999999996</v>
      </c>
      <c r="Z325" s="91">
        <f t="shared" si="186"/>
        <v>4.0631199999999996</v>
      </c>
      <c r="AA325" s="91">
        <f t="shared" si="186"/>
        <v>3.93553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216.36</v>
      </c>
      <c r="E329" s="44">
        <f t="shared" ref="E329:AA329" si="188">$D$11</f>
        <v>216.36</v>
      </c>
      <c r="F329" s="44">
        <f t="shared" si="188"/>
        <v>216.36</v>
      </c>
      <c r="G329" s="44">
        <f t="shared" si="188"/>
        <v>216.36</v>
      </c>
      <c r="H329" s="44">
        <f t="shared" si="188"/>
        <v>216.36</v>
      </c>
      <c r="I329" s="44">
        <f t="shared" si="188"/>
        <v>216.36</v>
      </c>
      <c r="J329" s="44">
        <f t="shared" si="188"/>
        <v>216.36</v>
      </c>
      <c r="K329" s="44">
        <f t="shared" si="188"/>
        <v>216.36</v>
      </c>
      <c r="L329" s="44">
        <f t="shared" si="188"/>
        <v>216.36</v>
      </c>
      <c r="M329" s="44">
        <f t="shared" si="188"/>
        <v>216.36</v>
      </c>
      <c r="N329" s="44">
        <f t="shared" si="188"/>
        <v>216.36</v>
      </c>
      <c r="O329" s="44">
        <f t="shared" si="188"/>
        <v>216.36</v>
      </c>
      <c r="P329" s="44">
        <f t="shared" si="188"/>
        <v>216.36</v>
      </c>
      <c r="Q329" s="44">
        <f t="shared" si="188"/>
        <v>216.36</v>
      </c>
      <c r="R329" s="44">
        <f t="shared" si="188"/>
        <v>216.36</v>
      </c>
      <c r="S329" s="44">
        <f t="shared" si="188"/>
        <v>216.36</v>
      </c>
      <c r="T329" s="44">
        <f t="shared" si="188"/>
        <v>216.36</v>
      </c>
      <c r="U329" s="44">
        <f t="shared" si="188"/>
        <v>216.36</v>
      </c>
      <c r="V329" s="44">
        <f t="shared" si="188"/>
        <v>216.36</v>
      </c>
      <c r="W329" s="44">
        <f t="shared" si="188"/>
        <v>216.36</v>
      </c>
      <c r="X329" s="44">
        <f t="shared" si="188"/>
        <v>216.36</v>
      </c>
      <c r="Y329" s="44">
        <f t="shared" si="188"/>
        <v>216.36</v>
      </c>
      <c r="Z329" s="44">
        <f t="shared" si="188"/>
        <v>216.36</v>
      </c>
      <c r="AA329" s="44">
        <f t="shared" si="188"/>
        <v>216.36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02.07.2023</v>
      </c>
      <c r="C330" s="90" t="s">
        <v>76</v>
      </c>
      <c r="D330" s="91">
        <f>ROUND(((D331+D332+D334+D333)/1000),5)</f>
        <v>3.76762</v>
      </c>
      <c r="E330" s="91">
        <f>ROUND(((E331+E332+E334+E333)/1000),5)</f>
        <v>3.5560700000000001</v>
      </c>
      <c r="F330" s="91">
        <f>ROUND(((F331+F332+F334+F333)/1000),5)</f>
        <v>3.4300099999999998</v>
      </c>
      <c r="G330" s="91">
        <f t="shared" ref="G330:AA330" si="189">ROUND(((G331+G332+G334+G333)/1000),5)</f>
        <v>3.3666</v>
      </c>
      <c r="H330" s="91">
        <f t="shared" si="189"/>
        <v>3.2982200000000002</v>
      </c>
      <c r="I330" s="91">
        <f t="shared" si="189"/>
        <v>3.3116400000000001</v>
      </c>
      <c r="J330" s="91">
        <f t="shared" si="189"/>
        <v>3.2713800000000002</v>
      </c>
      <c r="K330" s="91">
        <f t="shared" si="189"/>
        <v>3.53464</v>
      </c>
      <c r="L330" s="91">
        <f t="shared" si="189"/>
        <v>3.9088400000000001</v>
      </c>
      <c r="M330" s="91">
        <f t="shared" si="189"/>
        <v>4.1235799999999996</v>
      </c>
      <c r="N330" s="91">
        <f t="shared" si="189"/>
        <v>4.2642499999999997</v>
      </c>
      <c r="O330" s="91">
        <f t="shared" si="189"/>
        <v>4.2816099999999997</v>
      </c>
      <c r="P330" s="91">
        <f t="shared" si="189"/>
        <v>4.2881499999999999</v>
      </c>
      <c r="Q330" s="91">
        <f t="shared" si="189"/>
        <v>4.2918500000000002</v>
      </c>
      <c r="R330" s="91">
        <f t="shared" si="189"/>
        <v>4.29345</v>
      </c>
      <c r="S330" s="91">
        <f t="shared" si="189"/>
        <v>4.28878</v>
      </c>
      <c r="T330" s="91">
        <f t="shared" si="189"/>
        <v>4.27569</v>
      </c>
      <c r="U330" s="91">
        <f t="shared" si="189"/>
        <v>4.2556900000000004</v>
      </c>
      <c r="V330" s="91">
        <f t="shared" si="189"/>
        <v>4.2496299999999998</v>
      </c>
      <c r="W330" s="91">
        <f t="shared" si="189"/>
        <v>4.2450000000000001</v>
      </c>
      <c r="X330" s="91">
        <f t="shared" si="189"/>
        <v>4.2412400000000003</v>
      </c>
      <c r="Y330" s="91">
        <f t="shared" si="189"/>
        <v>4.2406199999999998</v>
      </c>
      <c r="Z330" s="91">
        <f t="shared" si="189"/>
        <v>4.0863300000000002</v>
      </c>
      <c r="AA330" s="91">
        <f t="shared" si="189"/>
        <v>3.9210600000000002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 t="shared" ref="D332:AA332" si="190">$D$327</f>
        <v>2222.89</v>
      </c>
      <c r="E332" s="44">
        <f t="shared" si="190"/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216.36</v>
      </c>
      <c r="E334" s="44">
        <f t="shared" ref="E334:AA334" si="191">$D$11</f>
        <v>216.36</v>
      </c>
      <c r="F334" s="44">
        <f t="shared" si="191"/>
        <v>216.36</v>
      </c>
      <c r="G334" s="44">
        <f t="shared" si="191"/>
        <v>216.36</v>
      </c>
      <c r="H334" s="44">
        <f t="shared" si="191"/>
        <v>216.36</v>
      </c>
      <c r="I334" s="44">
        <f t="shared" si="191"/>
        <v>216.36</v>
      </c>
      <c r="J334" s="44">
        <f t="shared" si="191"/>
        <v>216.36</v>
      </c>
      <c r="K334" s="44">
        <f t="shared" si="191"/>
        <v>216.36</v>
      </c>
      <c r="L334" s="44">
        <f t="shared" si="191"/>
        <v>216.36</v>
      </c>
      <c r="M334" s="44">
        <f t="shared" si="191"/>
        <v>216.36</v>
      </c>
      <c r="N334" s="44">
        <f t="shared" si="191"/>
        <v>216.36</v>
      </c>
      <c r="O334" s="44">
        <f t="shared" si="191"/>
        <v>216.36</v>
      </c>
      <c r="P334" s="44">
        <f t="shared" si="191"/>
        <v>216.36</v>
      </c>
      <c r="Q334" s="44">
        <f t="shared" si="191"/>
        <v>216.36</v>
      </c>
      <c r="R334" s="44">
        <f t="shared" si="191"/>
        <v>216.36</v>
      </c>
      <c r="S334" s="44">
        <f t="shared" si="191"/>
        <v>216.36</v>
      </c>
      <c r="T334" s="44">
        <f t="shared" si="191"/>
        <v>216.36</v>
      </c>
      <c r="U334" s="44">
        <f t="shared" si="191"/>
        <v>216.36</v>
      </c>
      <c r="V334" s="44">
        <f t="shared" si="191"/>
        <v>216.36</v>
      </c>
      <c r="W334" s="44">
        <f t="shared" si="191"/>
        <v>216.36</v>
      </c>
      <c r="X334" s="44">
        <f t="shared" si="191"/>
        <v>216.36</v>
      </c>
      <c r="Y334" s="44">
        <f t="shared" si="191"/>
        <v>216.36</v>
      </c>
      <c r="Z334" s="44">
        <f t="shared" si="191"/>
        <v>216.36</v>
      </c>
      <c r="AA334" s="44">
        <f t="shared" si="191"/>
        <v>216.36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03.07.2023</v>
      </c>
      <c r="C335" s="90" t="s">
        <v>76</v>
      </c>
      <c r="D335" s="91">
        <f>ROUND(((D336+D337+D339+D338)/1000),5)</f>
        <v>3.8148900000000001</v>
      </c>
      <c r="E335" s="91">
        <f>ROUND(((E336+E337+E339+E338)/1000),5)</f>
        <v>3.5827</v>
      </c>
      <c r="F335" s="91">
        <f>ROUND(((F336+F337+F339+F338)/1000),5)</f>
        <v>3.43607</v>
      </c>
      <c r="G335" s="91">
        <f t="shared" ref="G335:AA335" si="192">ROUND(((G336+G337+G339+G338)/1000),5)</f>
        <v>3.3593000000000002</v>
      </c>
      <c r="H335" s="91">
        <f t="shared" si="192"/>
        <v>3.5570499999999998</v>
      </c>
      <c r="I335" s="91">
        <f t="shared" si="192"/>
        <v>3.6995900000000002</v>
      </c>
      <c r="J335" s="91">
        <f t="shared" si="192"/>
        <v>3.7746900000000001</v>
      </c>
      <c r="K335" s="91">
        <f t="shared" si="192"/>
        <v>3.9324400000000002</v>
      </c>
      <c r="L335" s="91">
        <f t="shared" si="192"/>
        <v>4.1879600000000003</v>
      </c>
      <c r="M335" s="91">
        <f t="shared" si="192"/>
        <v>4.4573799999999997</v>
      </c>
      <c r="N335" s="91">
        <f t="shared" si="192"/>
        <v>4.5050100000000004</v>
      </c>
      <c r="O335" s="91">
        <f t="shared" si="192"/>
        <v>4.5036699999999996</v>
      </c>
      <c r="P335" s="91">
        <f t="shared" si="192"/>
        <v>4.4948199999999998</v>
      </c>
      <c r="Q335" s="91">
        <f t="shared" si="192"/>
        <v>4.5054699999999999</v>
      </c>
      <c r="R335" s="91">
        <f t="shared" si="192"/>
        <v>4.5021199999999997</v>
      </c>
      <c r="S335" s="91">
        <f t="shared" si="192"/>
        <v>4.49892</v>
      </c>
      <c r="T335" s="91">
        <f t="shared" si="192"/>
        <v>4.5004600000000003</v>
      </c>
      <c r="U335" s="91">
        <f t="shared" si="192"/>
        <v>4.4957000000000003</v>
      </c>
      <c r="V335" s="91">
        <f t="shared" si="192"/>
        <v>4.48142</v>
      </c>
      <c r="W335" s="91">
        <f t="shared" si="192"/>
        <v>4.3949400000000001</v>
      </c>
      <c r="X335" s="91">
        <f t="shared" si="192"/>
        <v>4.3034299999999996</v>
      </c>
      <c r="Y335" s="91">
        <f t="shared" si="192"/>
        <v>4.2030200000000004</v>
      </c>
      <c r="Z335" s="91">
        <f t="shared" si="192"/>
        <v>3.9840599999999999</v>
      </c>
      <c r="AA335" s="91">
        <f t="shared" si="192"/>
        <v>3.9236399999999998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 t="shared" ref="D337:AA337" si="193">$D$327</f>
        <v>2222.89</v>
      </c>
      <c r="E337" s="44">
        <f t="shared" si="193"/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216.36</v>
      </c>
      <c r="E339" s="44">
        <f t="shared" ref="E339:AA339" si="194">$D$11</f>
        <v>216.36</v>
      </c>
      <c r="F339" s="44">
        <f t="shared" si="194"/>
        <v>216.36</v>
      </c>
      <c r="G339" s="44">
        <f t="shared" si="194"/>
        <v>216.36</v>
      </c>
      <c r="H339" s="44">
        <f t="shared" si="194"/>
        <v>216.36</v>
      </c>
      <c r="I339" s="44">
        <f t="shared" si="194"/>
        <v>216.36</v>
      </c>
      <c r="J339" s="44">
        <f t="shared" si="194"/>
        <v>216.36</v>
      </c>
      <c r="K339" s="44">
        <f t="shared" si="194"/>
        <v>216.36</v>
      </c>
      <c r="L339" s="44">
        <f t="shared" si="194"/>
        <v>216.36</v>
      </c>
      <c r="M339" s="44">
        <f t="shared" si="194"/>
        <v>216.36</v>
      </c>
      <c r="N339" s="44">
        <f t="shared" si="194"/>
        <v>216.36</v>
      </c>
      <c r="O339" s="44">
        <f t="shared" si="194"/>
        <v>216.36</v>
      </c>
      <c r="P339" s="44">
        <f t="shared" si="194"/>
        <v>216.36</v>
      </c>
      <c r="Q339" s="44">
        <f t="shared" si="194"/>
        <v>216.36</v>
      </c>
      <c r="R339" s="44">
        <f t="shared" si="194"/>
        <v>216.36</v>
      </c>
      <c r="S339" s="44">
        <f t="shared" si="194"/>
        <v>216.36</v>
      </c>
      <c r="T339" s="44">
        <f t="shared" si="194"/>
        <v>216.36</v>
      </c>
      <c r="U339" s="44">
        <f t="shared" si="194"/>
        <v>216.36</v>
      </c>
      <c r="V339" s="44">
        <f t="shared" si="194"/>
        <v>216.36</v>
      </c>
      <c r="W339" s="44">
        <f t="shared" si="194"/>
        <v>216.36</v>
      </c>
      <c r="X339" s="44">
        <f t="shared" si="194"/>
        <v>216.36</v>
      </c>
      <c r="Y339" s="44">
        <f t="shared" si="194"/>
        <v>216.36</v>
      </c>
      <c r="Z339" s="44">
        <f t="shared" si="194"/>
        <v>216.36</v>
      </c>
      <c r="AA339" s="44">
        <f t="shared" si="194"/>
        <v>216.36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04.07.2023</v>
      </c>
      <c r="C340" s="90" t="s">
        <v>76</v>
      </c>
      <c r="D340" s="91">
        <f>ROUND(((D341+D342+D344+D343)/1000),5)</f>
        <v>3.7472699999999999</v>
      </c>
      <c r="E340" s="91">
        <f>ROUND(((E341+E342+E344+E343)/1000),5)</f>
        <v>3.60602</v>
      </c>
      <c r="F340" s="91">
        <f>ROUND(((F341+F342+F344+F343)/1000),5)</f>
        <v>3.4811700000000001</v>
      </c>
      <c r="G340" s="91">
        <f t="shared" ref="G340:AA340" si="195">ROUND(((G341+G342+G344+G343)/1000),5)</f>
        <v>3.28274</v>
      </c>
      <c r="H340" s="91">
        <f t="shared" si="195"/>
        <v>3.2117900000000001</v>
      </c>
      <c r="I340" s="91">
        <f t="shared" si="195"/>
        <v>3.3076400000000001</v>
      </c>
      <c r="J340" s="91">
        <f t="shared" si="195"/>
        <v>3.7310699999999999</v>
      </c>
      <c r="K340" s="91">
        <f t="shared" si="195"/>
        <v>3.92971</v>
      </c>
      <c r="L340" s="91">
        <f t="shared" si="195"/>
        <v>4.1478200000000003</v>
      </c>
      <c r="M340" s="91">
        <f t="shared" si="195"/>
        <v>4.4440200000000001</v>
      </c>
      <c r="N340" s="91">
        <f t="shared" si="195"/>
        <v>4.5022700000000002</v>
      </c>
      <c r="O340" s="91">
        <f t="shared" si="195"/>
        <v>4.5091000000000001</v>
      </c>
      <c r="P340" s="91">
        <f t="shared" si="195"/>
        <v>4.4855900000000002</v>
      </c>
      <c r="Q340" s="91">
        <f t="shared" si="195"/>
        <v>4.4982600000000001</v>
      </c>
      <c r="R340" s="91">
        <f t="shared" si="195"/>
        <v>4.5453400000000004</v>
      </c>
      <c r="S340" s="91">
        <f t="shared" si="195"/>
        <v>4.5337300000000003</v>
      </c>
      <c r="T340" s="91">
        <f t="shared" si="195"/>
        <v>4.50434</v>
      </c>
      <c r="U340" s="91">
        <f t="shared" si="195"/>
        <v>4.4941700000000004</v>
      </c>
      <c r="V340" s="91">
        <f t="shared" si="195"/>
        <v>4.4476100000000001</v>
      </c>
      <c r="W340" s="91">
        <f t="shared" si="195"/>
        <v>4.3452799999999998</v>
      </c>
      <c r="X340" s="91">
        <f t="shared" si="195"/>
        <v>4.3044500000000001</v>
      </c>
      <c r="Y340" s="91">
        <f t="shared" si="195"/>
        <v>4.2999200000000002</v>
      </c>
      <c r="Z340" s="91">
        <f t="shared" si="195"/>
        <v>4.0519499999999997</v>
      </c>
      <c r="AA340" s="91">
        <f t="shared" si="195"/>
        <v>3.8939300000000001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 t="shared" ref="D342:AA342" si="196">$D$327</f>
        <v>2222.89</v>
      </c>
      <c r="E342" s="44">
        <f t="shared" si="196"/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216.36</v>
      </c>
      <c r="E344" s="44">
        <f t="shared" ref="E344:AA344" si="197">$D$11</f>
        <v>216.36</v>
      </c>
      <c r="F344" s="44">
        <f t="shared" si="197"/>
        <v>216.36</v>
      </c>
      <c r="G344" s="44">
        <f t="shared" si="197"/>
        <v>216.36</v>
      </c>
      <c r="H344" s="44">
        <f t="shared" si="197"/>
        <v>216.36</v>
      </c>
      <c r="I344" s="44">
        <f t="shared" si="197"/>
        <v>216.36</v>
      </c>
      <c r="J344" s="44">
        <f t="shared" si="197"/>
        <v>216.36</v>
      </c>
      <c r="K344" s="44">
        <f t="shared" si="197"/>
        <v>216.36</v>
      </c>
      <c r="L344" s="44">
        <f t="shared" si="197"/>
        <v>216.36</v>
      </c>
      <c r="M344" s="44">
        <f t="shared" si="197"/>
        <v>216.36</v>
      </c>
      <c r="N344" s="44">
        <f t="shared" si="197"/>
        <v>216.36</v>
      </c>
      <c r="O344" s="44">
        <f t="shared" si="197"/>
        <v>216.36</v>
      </c>
      <c r="P344" s="44">
        <f t="shared" si="197"/>
        <v>216.36</v>
      </c>
      <c r="Q344" s="44">
        <f t="shared" si="197"/>
        <v>216.36</v>
      </c>
      <c r="R344" s="44">
        <f t="shared" si="197"/>
        <v>216.36</v>
      </c>
      <c r="S344" s="44">
        <f t="shared" si="197"/>
        <v>216.36</v>
      </c>
      <c r="T344" s="44">
        <f t="shared" si="197"/>
        <v>216.36</v>
      </c>
      <c r="U344" s="44">
        <f t="shared" si="197"/>
        <v>216.36</v>
      </c>
      <c r="V344" s="44">
        <f t="shared" si="197"/>
        <v>216.36</v>
      </c>
      <c r="W344" s="44">
        <f t="shared" si="197"/>
        <v>216.36</v>
      </c>
      <c r="X344" s="44">
        <f t="shared" si="197"/>
        <v>216.36</v>
      </c>
      <c r="Y344" s="44">
        <f t="shared" si="197"/>
        <v>216.36</v>
      </c>
      <c r="Z344" s="44">
        <f t="shared" si="197"/>
        <v>216.36</v>
      </c>
      <c r="AA344" s="44">
        <f t="shared" si="197"/>
        <v>216.36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05.07.2023</v>
      </c>
      <c r="C345" s="90" t="s">
        <v>76</v>
      </c>
      <c r="D345" s="91">
        <f>ROUND(((D346+D347+D349+D348)/1000),5)</f>
        <v>3.54691</v>
      </c>
      <c r="E345" s="91">
        <f>ROUND(((E346+E347+E349+E348)/1000),5)</f>
        <v>3.3589799999999999</v>
      </c>
      <c r="F345" s="91">
        <f>ROUND(((F346+F347+F349+F348)/1000),5)</f>
        <v>3.2791700000000001</v>
      </c>
      <c r="G345" s="91">
        <f t="shared" ref="G345:AA345" si="198">ROUND(((G346+G347+G349+G348)/1000),5)</f>
        <v>3.2358199999999999</v>
      </c>
      <c r="H345" s="91">
        <f t="shared" si="198"/>
        <v>3.1788500000000002</v>
      </c>
      <c r="I345" s="91">
        <f t="shared" si="198"/>
        <v>3.25542</v>
      </c>
      <c r="J345" s="91">
        <f t="shared" si="198"/>
        <v>3.5337900000000002</v>
      </c>
      <c r="K345" s="91">
        <f t="shared" si="198"/>
        <v>3.9083899999999998</v>
      </c>
      <c r="L345" s="91">
        <f t="shared" si="198"/>
        <v>4.1375900000000003</v>
      </c>
      <c r="M345" s="91">
        <f t="shared" si="198"/>
        <v>4.4263399999999997</v>
      </c>
      <c r="N345" s="91">
        <f t="shared" si="198"/>
        <v>4.4996700000000001</v>
      </c>
      <c r="O345" s="91">
        <f t="shared" si="198"/>
        <v>4.52494</v>
      </c>
      <c r="P345" s="91">
        <f t="shared" si="198"/>
        <v>4.5138800000000003</v>
      </c>
      <c r="Q345" s="91">
        <f t="shared" si="198"/>
        <v>4.5153600000000003</v>
      </c>
      <c r="R345" s="91">
        <f t="shared" si="198"/>
        <v>4.5601599999999998</v>
      </c>
      <c r="S345" s="91">
        <f t="shared" si="198"/>
        <v>4.5523999999999996</v>
      </c>
      <c r="T345" s="91">
        <f t="shared" si="198"/>
        <v>4.5276500000000004</v>
      </c>
      <c r="U345" s="91">
        <f t="shared" si="198"/>
        <v>4.5146600000000001</v>
      </c>
      <c r="V345" s="91">
        <f t="shared" si="198"/>
        <v>4.4554200000000002</v>
      </c>
      <c r="W345" s="91">
        <f t="shared" si="198"/>
        <v>4.37873</v>
      </c>
      <c r="X345" s="91">
        <f t="shared" si="198"/>
        <v>4.2959100000000001</v>
      </c>
      <c r="Y345" s="91">
        <f t="shared" si="198"/>
        <v>4.2696199999999997</v>
      </c>
      <c r="Z345" s="91">
        <f t="shared" si="198"/>
        <v>4.0478500000000004</v>
      </c>
      <c r="AA345" s="91">
        <f t="shared" si="198"/>
        <v>3.8325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 t="shared" ref="D347:AA347" si="199">$D$327</f>
        <v>2222.89</v>
      </c>
      <c r="E347" s="44">
        <f t="shared" si="199"/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216.36</v>
      </c>
      <c r="E349" s="44">
        <f t="shared" ref="E349:AA349" si="200">$D$11</f>
        <v>216.36</v>
      </c>
      <c r="F349" s="44">
        <f t="shared" si="200"/>
        <v>216.36</v>
      </c>
      <c r="G349" s="44">
        <f t="shared" si="200"/>
        <v>216.36</v>
      </c>
      <c r="H349" s="44">
        <f t="shared" si="200"/>
        <v>216.36</v>
      </c>
      <c r="I349" s="44">
        <f t="shared" si="200"/>
        <v>216.36</v>
      </c>
      <c r="J349" s="44">
        <f t="shared" si="200"/>
        <v>216.36</v>
      </c>
      <c r="K349" s="44">
        <f t="shared" si="200"/>
        <v>216.36</v>
      </c>
      <c r="L349" s="44">
        <f t="shared" si="200"/>
        <v>216.36</v>
      </c>
      <c r="M349" s="44">
        <f t="shared" si="200"/>
        <v>216.36</v>
      </c>
      <c r="N349" s="44">
        <f t="shared" si="200"/>
        <v>216.36</v>
      </c>
      <c r="O349" s="44">
        <f t="shared" si="200"/>
        <v>216.36</v>
      </c>
      <c r="P349" s="44">
        <f t="shared" si="200"/>
        <v>216.36</v>
      </c>
      <c r="Q349" s="44">
        <f t="shared" si="200"/>
        <v>216.36</v>
      </c>
      <c r="R349" s="44">
        <f t="shared" si="200"/>
        <v>216.36</v>
      </c>
      <c r="S349" s="44">
        <f t="shared" si="200"/>
        <v>216.36</v>
      </c>
      <c r="T349" s="44">
        <f t="shared" si="200"/>
        <v>216.36</v>
      </c>
      <c r="U349" s="44">
        <f t="shared" si="200"/>
        <v>216.36</v>
      </c>
      <c r="V349" s="44">
        <f t="shared" si="200"/>
        <v>216.36</v>
      </c>
      <c r="W349" s="44">
        <f t="shared" si="200"/>
        <v>216.36</v>
      </c>
      <c r="X349" s="44">
        <f t="shared" si="200"/>
        <v>216.36</v>
      </c>
      <c r="Y349" s="44">
        <f t="shared" si="200"/>
        <v>216.36</v>
      </c>
      <c r="Z349" s="44">
        <f t="shared" si="200"/>
        <v>216.36</v>
      </c>
      <c r="AA349" s="44">
        <f t="shared" si="200"/>
        <v>216.36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06.07.2023</v>
      </c>
      <c r="C350" s="90" t="s">
        <v>76</v>
      </c>
      <c r="D350" s="91">
        <f>ROUND(((D351+D352+D354+D353)/1000),5)</f>
        <v>3.5493700000000001</v>
      </c>
      <c r="E350" s="91">
        <f>ROUND(((E351+E352+E354+E353)/1000),5)</f>
        <v>3.3628900000000002</v>
      </c>
      <c r="F350" s="91">
        <f>ROUND(((F351+F352+F354+F353)/1000),5)</f>
        <v>3.2570800000000002</v>
      </c>
      <c r="G350" s="91">
        <f t="shared" ref="G350:AA350" si="201">ROUND(((G351+G352+G354+G353)/1000),5)</f>
        <v>3.2014900000000002</v>
      </c>
      <c r="H350" s="91">
        <f t="shared" si="201"/>
        <v>3.1310899999999999</v>
      </c>
      <c r="I350" s="91">
        <f t="shared" si="201"/>
        <v>3.2014999999999998</v>
      </c>
      <c r="J350" s="91">
        <f t="shared" si="201"/>
        <v>3.4100299999999999</v>
      </c>
      <c r="K350" s="91">
        <f t="shared" si="201"/>
        <v>3.9068100000000001</v>
      </c>
      <c r="L350" s="91">
        <f t="shared" si="201"/>
        <v>4.1009700000000002</v>
      </c>
      <c r="M350" s="91">
        <f t="shared" si="201"/>
        <v>4.4173499999999999</v>
      </c>
      <c r="N350" s="91">
        <f t="shared" si="201"/>
        <v>4.44442</v>
      </c>
      <c r="O350" s="91">
        <f t="shared" si="201"/>
        <v>4.4447599999999996</v>
      </c>
      <c r="P350" s="91">
        <f t="shared" si="201"/>
        <v>4.4132999999999996</v>
      </c>
      <c r="Q350" s="91">
        <f t="shared" si="201"/>
        <v>4.4487899999999998</v>
      </c>
      <c r="R350" s="91">
        <f t="shared" si="201"/>
        <v>4.4541500000000003</v>
      </c>
      <c r="S350" s="91">
        <f t="shared" si="201"/>
        <v>4.4860300000000004</v>
      </c>
      <c r="T350" s="91">
        <f t="shared" si="201"/>
        <v>4.4706200000000003</v>
      </c>
      <c r="U350" s="91">
        <f t="shared" si="201"/>
        <v>4.4645900000000003</v>
      </c>
      <c r="V350" s="91">
        <f t="shared" si="201"/>
        <v>4.4260200000000003</v>
      </c>
      <c r="W350" s="91">
        <f t="shared" si="201"/>
        <v>4.3331099999999996</v>
      </c>
      <c r="X350" s="91">
        <f t="shared" si="201"/>
        <v>4.2894600000000001</v>
      </c>
      <c r="Y350" s="91">
        <f t="shared" si="201"/>
        <v>4.2620199999999997</v>
      </c>
      <c r="Z350" s="91">
        <f t="shared" si="201"/>
        <v>4.1367200000000004</v>
      </c>
      <c r="AA350" s="91">
        <f t="shared" si="201"/>
        <v>3.85948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 t="shared" ref="D352:AA352" si="202">$D$327</f>
        <v>2222.89</v>
      </c>
      <c r="E352" s="44">
        <f t="shared" si="202"/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216.36</v>
      </c>
      <c r="E354" s="44">
        <f t="shared" ref="E354:AA354" si="203">$D$11</f>
        <v>216.36</v>
      </c>
      <c r="F354" s="44">
        <f t="shared" si="203"/>
        <v>216.36</v>
      </c>
      <c r="G354" s="44">
        <f t="shared" si="203"/>
        <v>216.36</v>
      </c>
      <c r="H354" s="44">
        <f t="shared" si="203"/>
        <v>216.36</v>
      </c>
      <c r="I354" s="44">
        <f t="shared" si="203"/>
        <v>216.36</v>
      </c>
      <c r="J354" s="44">
        <f t="shared" si="203"/>
        <v>216.36</v>
      </c>
      <c r="K354" s="44">
        <f t="shared" si="203"/>
        <v>216.36</v>
      </c>
      <c r="L354" s="44">
        <f t="shared" si="203"/>
        <v>216.36</v>
      </c>
      <c r="M354" s="44">
        <f t="shared" si="203"/>
        <v>216.36</v>
      </c>
      <c r="N354" s="44">
        <f t="shared" si="203"/>
        <v>216.36</v>
      </c>
      <c r="O354" s="44">
        <f t="shared" si="203"/>
        <v>216.36</v>
      </c>
      <c r="P354" s="44">
        <f t="shared" si="203"/>
        <v>216.36</v>
      </c>
      <c r="Q354" s="44">
        <f t="shared" si="203"/>
        <v>216.36</v>
      </c>
      <c r="R354" s="44">
        <f t="shared" si="203"/>
        <v>216.36</v>
      </c>
      <c r="S354" s="44">
        <f t="shared" si="203"/>
        <v>216.36</v>
      </c>
      <c r="T354" s="44">
        <f t="shared" si="203"/>
        <v>216.36</v>
      </c>
      <c r="U354" s="44">
        <f t="shared" si="203"/>
        <v>216.36</v>
      </c>
      <c r="V354" s="44">
        <f t="shared" si="203"/>
        <v>216.36</v>
      </c>
      <c r="W354" s="44">
        <f t="shared" si="203"/>
        <v>216.36</v>
      </c>
      <c r="X354" s="44">
        <f t="shared" si="203"/>
        <v>216.36</v>
      </c>
      <c r="Y354" s="44">
        <f t="shared" si="203"/>
        <v>216.36</v>
      </c>
      <c r="Z354" s="44">
        <f t="shared" si="203"/>
        <v>216.36</v>
      </c>
      <c r="AA354" s="44">
        <f t="shared" si="203"/>
        <v>216.36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07.07.2023</v>
      </c>
      <c r="C355" s="90" t="s">
        <v>76</v>
      </c>
      <c r="D355" s="91">
        <f>ROUND(((D356+D357+D359+D358)/1000),5)</f>
        <v>3.5430299999999999</v>
      </c>
      <c r="E355" s="91">
        <f>ROUND(((E356+E357+E359+E358)/1000),5)</f>
        <v>3.38164</v>
      </c>
      <c r="F355" s="91">
        <f>ROUND(((F356+F357+F359+F358)/1000),5)</f>
        <v>3.3020100000000001</v>
      </c>
      <c r="G355" s="91">
        <f t="shared" ref="G355:AA355" si="204">ROUND(((G356+G357+G359+G358)/1000),5)</f>
        <v>3.2655400000000001</v>
      </c>
      <c r="H355" s="91">
        <f t="shared" si="204"/>
        <v>3.2582200000000001</v>
      </c>
      <c r="I355" s="91">
        <f t="shared" si="204"/>
        <v>3.3504399999999999</v>
      </c>
      <c r="J355" s="91">
        <f t="shared" si="204"/>
        <v>3.5855100000000002</v>
      </c>
      <c r="K355" s="91">
        <f t="shared" si="204"/>
        <v>3.98441</v>
      </c>
      <c r="L355" s="91">
        <f t="shared" si="204"/>
        <v>4.2433800000000002</v>
      </c>
      <c r="M355" s="91">
        <f t="shared" si="204"/>
        <v>4.53146</v>
      </c>
      <c r="N355" s="91">
        <f t="shared" si="204"/>
        <v>4.5625499999999999</v>
      </c>
      <c r="O355" s="91">
        <f t="shared" si="204"/>
        <v>4.5585599999999999</v>
      </c>
      <c r="P355" s="91">
        <f t="shared" si="204"/>
        <v>4.5264899999999999</v>
      </c>
      <c r="Q355" s="91">
        <f t="shared" si="204"/>
        <v>4.5542699999999998</v>
      </c>
      <c r="R355" s="91">
        <f t="shared" si="204"/>
        <v>4.5613799999999998</v>
      </c>
      <c r="S355" s="91">
        <f t="shared" si="204"/>
        <v>4.5587900000000001</v>
      </c>
      <c r="T355" s="91">
        <f t="shared" si="204"/>
        <v>4.5590000000000002</v>
      </c>
      <c r="U355" s="91">
        <f t="shared" si="204"/>
        <v>4.5710800000000003</v>
      </c>
      <c r="V355" s="91">
        <f t="shared" si="204"/>
        <v>4.5446600000000004</v>
      </c>
      <c r="W355" s="91">
        <f t="shared" si="204"/>
        <v>4.5219100000000001</v>
      </c>
      <c r="X355" s="91">
        <f t="shared" si="204"/>
        <v>4.4777800000000001</v>
      </c>
      <c r="Y355" s="91">
        <f t="shared" si="204"/>
        <v>4.5201099999999999</v>
      </c>
      <c r="Z355" s="91">
        <f t="shared" si="204"/>
        <v>4.3310700000000004</v>
      </c>
      <c r="AA355" s="91">
        <f t="shared" si="204"/>
        <v>4.07029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 t="shared" ref="D357:AA357" si="205">$D$327</f>
        <v>2222.89</v>
      </c>
      <c r="E357" s="44">
        <f t="shared" si="205"/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216.36</v>
      </c>
      <c r="E359" s="44">
        <f t="shared" ref="E359:AA359" si="206">$D$11</f>
        <v>216.36</v>
      </c>
      <c r="F359" s="44">
        <f t="shared" si="206"/>
        <v>216.36</v>
      </c>
      <c r="G359" s="44">
        <f t="shared" si="206"/>
        <v>216.36</v>
      </c>
      <c r="H359" s="44">
        <f t="shared" si="206"/>
        <v>216.36</v>
      </c>
      <c r="I359" s="44">
        <f t="shared" si="206"/>
        <v>216.36</v>
      </c>
      <c r="J359" s="44">
        <f t="shared" si="206"/>
        <v>216.36</v>
      </c>
      <c r="K359" s="44">
        <f t="shared" si="206"/>
        <v>216.36</v>
      </c>
      <c r="L359" s="44">
        <f t="shared" si="206"/>
        <v>216.36</v>
      </c>
      <c r="M359" s="44">
        <f t="shared" si="206"/>
        <v>216.36</v>
      </c>
      <c r="N359" s="44">
        <f t="shared" si="206"/>
        <v>216.36</v>
      </c>
      <c r="O359" s="44">
        <f t="shared" si="206"/>
        <v>216.36</v>
      </c>
      <c r="P359" s="44">
        <f t="shared" si="206"/>
        <v>216.36</v>
      </c>
      <c r="Q359" s="44">
        <f t="shared" si="206"/>
        <v>216.36</v>
      </c>
      <c r="R359" s="44">
        <f t="shared" si="206"/>
        <v>216.36</v>
      </c>
      <c r="S359" s="44">
        <f t="shared" si="206"/>
        <v>216.36</v>
      </c>
      <c r="T359" s="44">
        <f t="shared" si="206"/>
        <v>216.36</v>
      </c>
      <c r="U359" s="44">
        <f t="shared" si="206"/>
        <v>216.36</v>
      </c>
      <c r="V359" s="44">
        <f t="shared" si="206"/>
        <v>216.36</v>
      </c>
      <c r="W359" s="44">
        <f t="shared" si="206"/>
        <v>216.36</v>
      </c>
      <c r="X359" s="44">
        <f t="shared" si="206"/>
        <v>216.36</v>
      </c>
      <c r="Y359" s="44">
        <f t="shared" si="206"/>
        <v>216.36</v>
      </c>
      <c r="Z359" s="44">
        <f t="shared" si="206"/>
        <v>216.36</v>
      </c>
      <c r="AA359" s="44">
        <f t="shared" si="206"/>
        <v>216.36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08.07.2023</v>
      </c>
      <c r="C360" s="90" t="s">
        <v>76</v>
      </c>
      <c r="D360" s="91">
        <f>ROUND(((D361+D362+D364+D363)/1000),5)</f>
        <v>3.8961600000000001</v>
      </c>
      <c r="E360" s="91">
        <f>ROUND(((E361+E362+E364+E363)/1000),5)</f>
        <v>3.7443</v>
      </c>
      <c r="F360" s="91">
        <f>ROUND(((F361+F362+F364+F363)/1000),5)</f>
        <v>3.5989900000000001</v>
      </c>
      <c r="G360" s="91">
        <f t="shared" ref="G360:AA360" si="207">ROUND(((G361+G362+G364+G363)/1000),5)</f>
        <v>3.5049299999999999</v>
      </c>
      <c r="H360" s="91">
        <f t="shared" si="207"/>
        <v>3.4314300000000002</v>
      </c>
      <c r="I360" s="91">
        <f t="shared" si="207"/>
        <v>3.5370900000000001</v>
      </c>
      <c r="J360" s="91">
        <f t="shared" si="207"/>
        <v>3.6534300000000002</v>
      </c>
      <c r="K360" s="91">
        <f t="shared" si="207"/>
        <v>3.8233700000000002</v>
      </c>
      <c r="L360" s="91">
        <f t="shared" si="207"/>
        <v>4.0087999999999999</v>
      </c>
      <c r="M360" s="91">
        <f t="shared" si="207"/>
        <v>4.3857200000000001</v>
      </c>
      <c r="N360" s="91">
        <f t="shared" si="207"/>
        <v>4.5183299999999997</v>
      </c>
      <c r="O360" s="91">
        <f t="shared" si="207"/>
        <v>4.53803</v>
      </c>
      <c r="P360" s="91">
        <f t="shared" si="207"/>
        <v>4.5374400000000001</v>
      </c>
      <c r="Q360" s="91">
        <f t="shared" si="207"/>
        <v>4.5511600000000003</v>
      </c>
      <c r="R360" s="91">
        <f t="shared" si="207"/>
        <v>4.5478699999999996</v>
      </c>
      <c r="S360" s="91">
        <f t="shared" si="207"/>
        <v>4.5367899999999999</v>
      </c>
      <c r="T360" s="91">
        <f t="shared" si="207"/>
        <v>4.5064399999999996</v>
      </c>
      <c r="U360" s="91">
        <f t="shared" si="207"/>
        <v>4.4229399999999996</v>
      </c>
      <c r="V360" s="91">
        <f t="shared" si="207"/>
        <v>4.3738200000000003</v>
      </c>
      <c r="W360" s="91">
        <f t="shared" si="207"/>
        <v>4.3837299999999999</v>
      </c>
      <c r="X360" s="91">
        <f t="shared" si="207"/>
        <v>4.3525200000000002</v>
      </c>
      <c r="Y360" s="91">
        <f t="shared" si="207"/>
        <v>4.3399099999999997</v>
      </c>
      <c r="Z360" s="91">
        <f t="shared" si="207"/>
        <v>4.3351100000000002</v>
      </c>
      <c r="AA360" s="91">
        <f t="shared" si="207"/>
        <v>4.0897300000000003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 t="shared" ref="D362:AA362" si="208">$D$327</f>
        <v>2222.89</v>
      </c>
      <c r="E362" s="44">
        <f t="shared" si="208"/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216.36</v>
      </c>
      <c r="E364" s="44">
        <f t="shared" ref="E364:AA364" si="209">$D$11</f>
        <v>216.36</v>
      </c>
      <c r="F364" s="44">
        <f t="shared" si="209"/>
        <v>216.36</v>
      </c>
      <c r="G364" s="44">
        <f t="shared" si="209"/>
        <v>216.36</v>
      </c>
      <c r="H364" s="44">
        <f t="shared" si="209"/>
        <v>216.36</v>
      </c>
      <c r="I364" s="44">
        <f t="shared" si="209"/>
        <v>216.36</v>
      </c>
      <c r="J364" s="44">
        <f t="shared" si="209"/>
        <v>216.36</v>
      </c>
      <c r="K364" s="44">
        <f t="shared" si="209"/>
        <v>216.36</v>
      </c>
      <c r="L364" s="44">
        <f t="shared" si="209"/>
        <v>216.36</v>
      </c>
      <c r="M364" s="44">
        <f t="shared" si="209"/>
        <v>216.36</v>
      </c>
      <c r="N364" s="44">
        <f t="shared" si="209"/>
        <v>216.36</v>
      </c>
      <c r="O364" s="44">
        <f t="shared" si="209"/>
        <v>216.36</v>
      </c>
      <c r="P364" s="44">
        <f t="shared" si="209"/>
        <v>216.36</v>
      </c>
      <c r="Q364" s="44">
        <f t="shared" si="209"/>
        <v>216.36</v>
      </c>
      <c r="R364" s="44">
        <f t="shared" si="209"/>
        <v>216.36</v>
      </c>
      <c r="S364" s="44">
        <f t="shared" si="209"/>
        <v>216.36</v>
      </c>
      <c r="T364" s="44">
        <f t="shared" si="209"/>
        <v>216.36</v>
      </c>
      <c r="U364" s="44">
        <f t="shared" si="209"/>
        <v>216.36</v>
      </c>
      <c r="V364" s="44">
        <f t="shared" si="209"/>
        <v>216.36</v>
      </c>
      <c r="W364" s="44">
        <f t="shared" si="209"/>
        <v>216.36</v>
      </c>
      <c r="X364" s="44">
        <f t="shared" si="209"/>
        <v>216.36</v>
      </c>
      <c r="Y364" s="44">
        <f t="shared" si="209"/>
        <v>216.36</v>
      </c>
      <c r="Z364" s="44">
        <f t="shared" si="209"/>
        <v>216.36</v>
      </c>
      <c r="AA364" s="44">
        <f t="shared" si="209"/>
        <v>216.36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09.07.2023</v>
      </c>
      <c r="C365" s="90" t="s">
        <v>76</v>
      </c>
      <c r="D365" s="91">
        <f>ROUND(((D366+D367+D369+D368)/1000),5)</f>
        <v>3.9856099999999999</v>
      </c>
      <c r="E365" s="91">
        <f>ROUND(((E366+E367+E369+E368)/1000),5)</f>
        <v>3.8285300000000002</v>
      </c>
      <c r="F365" s="91">
        <f>ROUND(((F366+F367+F369+F368)/1000),5)</f>
        <v>3.6642899999999998</v>
      </c>
      <c r="G365" s="91">
        <f t="shared" ref="G365:AA365" si="210">ROUND(((G366+G367+G369+G368)/1000),5)</f>
        <v>3.58413</v>
      </c>
      <c r="H365" s="91">
        <f t="shared" si="210"/>
        <v>3.5437699999999999</v>
      </c>
      <c r="I365" s="91">
        <f t="shared" si="210"/>
        <v>3.54705</v>
      </c>
      <c r="J365" s="91">
        <f t="shared" si="210"/>
        <v>3.7050700000000001</v>
      </c>
      <c r="K365" s="91">
        <f t="shared" si="210"/>
        <v>3.8976600000000001</v>
      </c>
      <c r="L365" s="91">
        <f t="shared" si="210"/>
        <v>4.0357799999999999</v>
      </c>
      <c r="M365" s="91">
        <f t="shared" si="210"/>
        <v>4.3429900000000004</v>
      </c>
      <c r="N365" s="91">
        <f t="shared" si="210"/>
        <v>4.5045400000000004</v>
      </c>
      <c r="O365" s="91">
        <f t="shared" si="210"/>
        <v>4.5471000000000004</v>
      </c>
      <c r="P365" s="91">
        <f t="shared" si="210"/>
        <v>4.5392900000000003</v>
      </c>
      <c r="Q365" s="91">
        <f t="shared" si="210"/>
        <v>4.5597599999999998</v>
      </c>
      <c r="R365" s="91">
        <f t="shared" si="210"/>
        <v>4.5591699999999999</v>
      </c>
      <c r="S365" s="91">
        <f t="shared" si="210"/>
        <v>4.5587600000000004</v>
      </c>
      <c r="T365" s="91">
        <f t="shared" si="210"/>
        <v>4.5243799999999998</v>
      </c>
      <c r="U365" s="91">
        <f t="shared" si="210"/>
        <v>4.4500700000000002</v>
      </c>
      <c r="V365" s="91">
        <f t="shared" si="210"/>
        <v>4.4120100000000004</v>
      </c>
      <c r="W365" s="91">
        <f t="shared" si="210"/>
        <v>4.38171</v>
      </c>
      <c r="X365" s="91">
        <f t="shared" si="210"/>
        <v>4.3475900000000003</v>
      </c>
      <c r="Y365" s="91">
        <f t="shared" si="210"/>
        <v>4.36402</v>
      </c>
      <c r="Z365" s="91">
        <f t="shared" si="210"/>
        <v>4.31257</v>
      </c>
      <c r="AA365" s="91">
        <f t="shared" si="210"/>
        <v>4.0747900000000001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 t="shared" ref="D367:AA367" si="211">$D$327</f>
        <v>2222.89</v>
      </c>
      <c r="E367" s="44">
        <f t="shared" si="211"/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216.36</v>
      </c>
      <c r="E369" s="44">
        <f t="shared" ref="E369:AA369" si="212">$D$11</f>
        <v>216.36</v>
      </c>
      <c r="F369" s="44">
        <f t="shared" si="212"/>
        <v>216.36</v>
      </c>
      <c r="G369" s="44">
        <f t="shared" si="212"/>
        <v>216.36</v>
      </c>
      <c r="H369" s="44">
        <f t="shared" si="212"/>
        <v>216.36</v>
      </c>
      <c r="I369" s="44">
        <f t="shared" si="212"/>
        <v>216.36</v>
      </c>
      <c r="J369" s="44">
        <f t="shared" si="212"/>
        <v>216.36</v>
      </c>
      <c r="K369" s="44">
        <f t="shared" si="212"/>
        <v>216.36</v>
      </c>
      <c r="L369" s="44">
        <f t="shared" si="212"/>
        <v>216.36</v>
      </c>
      <c r="M369" s="44">
        <f t="shared" si="212"/>
        <v>216.36</v>
      </c>
      <c r="N369" s="44">
        <f t="shared" si="212"/>
        <v>216.36</v>
      </c>
      <c r="O369" s="44">
        <f t="shared" si="212"/>
        <v>216.36</v>
      </c>
      <c r="P369" s="44">
        <f t="shared" si="212"/>
        <v>216.36</v>
      </c>
      <c r="Q369" s="44">
        <f t="shared" si="212"/>
        <v>216.36</v>
      </c>
      <c r="R369" s="44">
        <f t="shared" si="212"/>
        <v>216.36</v>
      </c>
      <c r="S369" s="44">
        <f t="shared" si="212"/>
        <v>216.36</v>
      </c>
      <c r="T369" s="44">
        <f t="shared" si="212"/>
        <v>216.36</v>
      </c>
      <c r="U369" s="44">
        <f t="shared" si="212"/>
        <v>216.36</v>
      </c>
      <c r="V369" s="44">
        <f t="shared" si="212"/>
        <v>216.36</v>
      </c>
      <c r="W369" s="44">
        <f t="shared" si="212"/>
        <v>216.36</v>
      </c>
      <c r="X369" s="44">
        <f t="shared" si="212"/>
        <v>216.36</v>
      </c>
      <c r="Y369" s="44">
        <f t="shared" si="212"/>
        <v>216.36</v>
      </c>
      <c r="Z369" s="44">
        <f t="shared" si="212"/>
        <v>216.36</v>
      </c>
      <c r="AA369" s="44">
        <f t="shared" si="212"/>
        <v>216.36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10.07.2023</v>
      </c>
      <c r="C370" s="90" t="s">
        <v>76</v>
      </c>
      <c r="D370" s="91">
        <f>ROUND(((D371+D372+D374+D373)/1000),5)</f>
        <v>3.8296299999999999</v>
      </c>
      <c r="E370" s="91">
        <f>ROUND(((E371+E372+E374+E373)/1000),5)</f>
        <v>3.6253199999999999</v>
      </c>
      <c r="F370" s="91">
        <f>ROUND(((F371+F372+F374+F373)/1000),5)</f>
        <v>3.46774</v>
      </c>
      <c r="G370" s="91">
        <f t="shared" ref="G370:AA370" si="213">ROUND(((G371+G372+G374+G373)/1000),5)</f>
        <v>3.3731100000000001</v>
      </c>
      <c r="H370" s="91">
        <f t="shared" si="213"/>
        <v>3.26742</v>
      </c>
      <c r="I370" s="91">
        <f t="shared" si="213"/>
        <v>3.49085</v>
      </c>
      <c r="J370" s="91">
        <f t="shared" si="213"/>
        <v>3.75684</v>
      </c>
      <c r="K370" s="91">
        <f t="shared" si="213"/>
        <v>3.9350000000000001</v>
      </c>
      <c r="L370" s="91">
        <f t="shared" si="213"/>
        <v>4.1277100000000004</v>
      </c>
      <c r="M370" s="91">
        <f t="shared" si="213"/>
        <v>4.29826</v>
      </c>
      <c r="N370" s="91">
        <f t="shared" si="213"/>
        <v>4.4987399999999997</v>
      </c>
      <c r="O370" s="91">
        <f t="shared" si="213"/>
        <v>4.5162699999999996</v>
      </c>
      <c r="P370" s="91">
        <f t="shared" si="213"/>
        <v>4.4941899999999997</v>
      </c>
      <c r="Q370" s="91">
        <f t="shared" si="213"/>
        <v>4.5283800000000003</v>
      </c>
      <c r="R370" s="91">
        <f t="shared" si="213"/>
        <v>4.5284500000000003</v>
      </c>
      <c r="S370" s="91">
        <f t="shared" si="213"/>
        <v>4.4497600000000004</v>
      </c>
      <c r="T370" s="91">
        <f t="shared" si="213"/>
        <v>4.4397500000000001</v>
      </c>
      <c r="U370" s="91">
        <f t="shared" si="213"/>
        <v>4.4815699999999996</v>
      </c>
      <c r="V370" s="91">
        <f t="shared" si="213"/>
        <v>4.3294899999999998</v>
      </c>
      <c r="W370" s="91">
        <f t="shared" si="213"/>
        <v>4.2473200000000002</v>
      </c>
      <c r="X370" s="91">
        <f t="shared" si="213"/>
        <v>4.2054900000000002</v>
      </c>
      <c r="Y370" s="91">
        <f t="shared" si="213"/>
        <v>4.2292100000000001</v>
      </c>
      <c r="Z370" s="91">
        <f t="shared" si="213"/>
        <v>4.0875700000000004</v>
      </c>
      <c r="AA370" s="91">
        <f t="shared" si="213"/>
        <v>4.0045900000000003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 t="shared" ref="D372:AA372" si="214">$D$327</f>
        <v>2222.89</v>
      </c>
      <c r="E372" s="44">
        <f t="shared" si="214"/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216.36</v>
      </c>
      <c r="E374" s="44">
        <f t="shared" ref="E374:AA374" si="215">$D$11</f>
        <v>216.36</v>
      </c>
      <c r="F374" s="44">
        <f t="shared" si="215"/>
        <v>216.36</v>
      </c>
      <c r="G374" s="44">
        <f t="shared" si="215"/>
        <v>216.36</v>
      </c>
      <c r="H374" s="44">
        <f t="shared" si="215"/>
        <v>216.36</v>
      </c>
      <c r="I374" s="44">
        <f t="shared" si="215"/>
        <v>216.36</v>
      </c>
      <c r="J374" s="44">
        <f t="shared" si="215"/>
        <v>216.36</v>
      </c>
      <c r="K374" s="44">
        <f t="shared" si="215"/>
        <v>216.36</v>
      </c>
      <c r="L374" s="44">
        <f t="shared" si="215"/>
        <v>216.36</v>
      </c>
      <c r="M374" s="44">
        <f t="shared" si="215"/>
        <v>216.36</v>
      </c>
      <c r="N374" s="44">
        <f t="shared" si="215"/>
        <v>216.36</v>
      </c>
      <c r="O374" s="44">
        <f t="shared" si="215"/>
        <v>216.36</v>
      </c>
      <c r="P374" s="44">
        <f t="shared" si="215"/>
        <v>216.36</v>
      </c>
      <c r="Q374" s="44">
        <f t="shared" si="215"/>
        <v>216.36</v>
      </c>
      <c r="R374" s="44">
        <f t="shared" si="215"/>
        <v>216.36</v>
      </c>
      <c r="S374" s="44">
        <f t="shared" si="215"/>
        <v>216.36</v>
      </c>
      <c r="T374" s="44">
        <f t="shared" si="215"/>
        <v>216.36</v>
      </c>
      <c r="U374" s="44">
        <f t="shared" si="215"/>
        <v>216.36</v>
      </c>
      <c r="V374" s="44">
        <f t="shared" si="215"/>
        <v>216.36</v>
      </c>
      <c r="W374" s="44">
        <f t="shared" si="215"/>
        <v>216.36</v>
      </c>
      <c r="X374" s="44">
        <f t="shared" si="215"/>
        <v>216.36</v>
      </c>
      <c r="Y374" s="44">
        <f t="shared" si="215"/>
        <v>216.36</v>
      </c>
      <c r="Z374" s="44">
        <f t="shared" si="215"/>
        <v>216.36</v>
      </c>
      <c r="AA374" s="44">
        <f t="shared" si="215"/>
        <v>216.36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11.07.2023</v>
      </c>
      <c r="C375" s="90" t="s">
        <v>76</v>
      </c>
      <c r="D375" s="91">
        <f>ROUND(((D376+D377+D379+D378)/1000),5)</f>
        <v>3.7524799999999998</v>
      </c>
      <c r="E375" s="91">
        <f>ROUND(((E376+E377+E379+E378)/1000),5)</f>
        <v>3.67794</v>
      </c>
      <c r="F375" s="91">
        <f>ROUND(((F376+F377+F379+F378)/1000),5)</f>
        <v>3.4602400000000002</v>
      </c>
      <c r="G375" s="91">
        <f t="shared" ref="G375:AA375" si="216">ROUND(((G376+G377+G379+G378)/1000),5)</f>
        <v>3.2831999999999999</v>
      </c>
      <c r="H375" s="91">
        <f t="shared" si="216"/>
        <v>3.2745600000000001</v>
      </c>
      <c r="I375" s="91">
        <f t="shared" si="216"/>
        <v>3.48224</v>
      </c>
      <c r="J375" s="91">
        <f t="shared" si="216"/>
        <v>3.7233499999999999</v>
      </c>
      <c r="K375" s="91">
        <f t="shared" si="216"/>
        <v>3.9016600000000001</v>
      </c>
      <c r="L375" s="91">
        <f t="shared" si="216"/>
        <v>4.1135400000000004</v>
      </c>
      <c r="M375" s="91">
        <f t="shared" si="216"/>
        <v>4.2123900000000001</v>
      </c>
      <c r="N375" s="91">
        <f t="shared" si="216"/>
        <v>4.2246100000000002</v>
      </c>
      <c r="O375" s="91">
        <f t="shared" si="216"/>
        <v>4.2399300000000002</v>
      </c>
      <c r="P375" s="91">
        <f t="shared" si="216"/>
        <v>4.2562300000000004</v>
      </c>
      <c r="Q375" s="91">
        <f t="shared" si="216"/>
        <v>4.2529899999999996</v>
      </c>
      <c r="R375" s="91">
        <f t="shared" si="216"/>
        <v>4.28531</v>
      </c>
      <c r="S375" s="91">
        <f t="shared" si="216"/>
        <v>4.28111</v>
      </c>
      <c r="T375" s="91">
        <f t="shared" si="216"/>
        <v>4.2778900000000002</v>
      </c>
      <c r="U375" s="91">
        <f t="shared" si="216"/>
        <v>4.2657499999999997</v>
      </c>
      <c r="V375" s="91">
        <f t="shared" si="216"/>
        <v>4.2355999999999998</v>
      </c>
      <c r="W375" s="91">
        <f t="shared" si="216"/>
        <v>4.1911899999999997</v>
      </c>
      <c r="X375" s="91">
        <f t="shared" si="216"/>
        <v>4.1444999999999999</v>
      </c>
      <c r="Y375" s="91">
        <f t="shared" si="216"/>
        <v>4.1687900000000004</v>
      </c>
      <c r="Z375" s="91">
        <f t="shared" si="216"/>
        <v>4.0262500000000001</v>
      </c>
      <c r="AA375" s="91">
        <f t="shared" si="216"/>
        <v>3.9828100000000002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 t="shared" ref="D377:AA377" si="217">$D$327</f>
        <v>2222.89</v>
      </c>
      <c r="E377" s="44">
        <f t="shared" si="217"/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216.36</v>
      </c>
      <c r="E379" s="44">
        <f t="shared" ref="E379:AA379" si="218">$D$11</f>
        <v>216.36</v>
      </c>
      <c r="F379" s="44">
        <f t="shared" si="218"/>
        <v>216.36</v>
      </c>
      <c r="G379" s="44">
        <f t="shared" si="218"/>
        <v>216.36</v>
      </c>
      <c r="H379" s="44">
        <f t="shared" si="218"/>
        <v>216.36</v>
      </c>
      <c r="I379" s="44">
        <f t="shared" si="218"/>
        <v>216.36</v>
      </c>
      <c r="J379" s="44">
        <f t="shared" si="218"/>
        <v>216.36</v>
      </c>
      <c r="K379" s="44">
        <f t="shared" si="218"/>
        <v>216.36</v>
      </c>
      <c r="L379" s="44">
        <f t="shared" si="218"/>
        <v>216.36</v>
      </c>
      <c r="M379" s="44">
        <f t="shared" si="218"/>
        <v>216.36</v>
      </c>
      <c r="N379" s="44">
        <f t="shared" si="218"/>
        <v>216.36</v>
      </c>
      <c r="O379" s="44">
        <f t="shared" si="218"/>
        <v>216.36</v>
      </c>
      <c r="P379" s="44">
        <f t="shared" si="218"/>
        <v>216.36</v>
      </c>
      <c r="Q379" s="44">
        <f t="shared" si="218"/>
        <v>216.36</v>
      </c>
      <c r="R379" s="44">
        <f t="shared" si="218"/>
        <v>216.36</v>
      </c>
      <c r="S379" s="44">
        <f t="shared" si="218"/>
        <v>216.36</v>
      </c>
      <c r="T379" s="44">
        <f t="shared" si="218"/>
        <v>216.36</v>
      </c>
      <c r="U379" s="44">
        <f t="shared" si="218"/>
        <v>216.36</v>
      </c>
      <c r="V379" s="44">
        <f t="shared" si="218"/>
        <v>216.36</v>
      </c>
      <c r="W379" s="44">
        <f t="shared" si="218"/>
        <v>216.36</v>
      </c>
      <c r="X379" s="44">
        <f t="shared" si="218"/>
        <v>216.36</v>
      </c>
      <c r="Y379" s="44">
        <f t="shared" si="218"/>
        <v>216.36</v>
      </c>
      <c r="Z379" s="44">
        <f t="shared" si="218"/>
        <v>216.36</v>
      </c>
      <c r="AA379" s="44">
        <f t="shared" si="218"/>
        <v>216.36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12.07.2023</v>
      </c>
      <c r="C380" s="90" t="s">
        <v>76</v>
      </c>
      <c r="D380" s="91">
        <f>ROUND(((D381+D382+D384+D383)/1000),5)</f>
        <v>3.7053400000000001</v>
      </c>
      <c r="E380" s="91">
        <f>ROUND(((E381+E382+E384+E383)/1000),5)</f>
        <v>3.5891600000000001</v>
      </c>
      <c r="F380" s="91">
        <f>ROUND(((F381+F382+F384+F383)/1000),5)</f>
        <v>3.4984600000000001</v>
      </c>
      <c r="G380" s="91">
        <f t="shared" ref="G380:AA380" si="219">ROUND(((G381+G382+G384+G383)/1000),5)</f>
        <v>3.4540099999999998</v>
      </c>
      <c r="H380" s="91">
        <f t="shared" si="219"/>
        <v>3.4464199999999998</v>
      </c>
      <c r="I380" s="91">
        <f t="shared" si="219"/>
        <v>3.5666600000000002</v>
      </c>
      <c r="J380" s="91">
        <f t="shared" si="219"/>
        <v>3.8054399999999999</v>
      </c>
      <c r="K380" s="91">
        <f t="shared" si="219"/>
        <v>3.9758100000000001</v>
      </c>
      <c r="L380" s="91">
        <f t="shared" si="219"/>
        <v>4.22471</v>
      </c>
      <c r="M380" s="91">
        <f t="shared" si="219"/>
        <v>4.4239100000000002</v>
      </c>
      <c r="N380" s="91">
        <f t="shared" si="219"/>
        <v>4.5272800000000002</v>
      </c>
      <c r="O380" s="91">
        <f t="shared" si="219"/>
        <v>4.52555</v>
      </c>
      <c r="P380" s="91">
        <f t="shared" si="219"/>
        <v>4.4870700000000001</v>
      </c>
      <c r="Q380" s="91">
        <f t="shared" si="219"/>
        <v>4.4729900000000002</v>
      </c>
      <c r="R380" s="91">
        <f t="shared" si="219"/>
        <v>4.5912300000000004</v>
      </c>
      <c r="S380" s="91">
        <f t="shared" si="219"/>
        <v>4.5366799999999996</v>
      </c>
      <c r="T380" s="91">
        <f t="shared" si="219"/>
        <v>4.5236400000000003</v>
      </c>
      <c r="U380" s="91">
        <f t="shared" si="219"/>
        <v>4.3959700000000002</v>
      </c>
      <c r="V380" s="91">
        <f t="shared" si="219"/>
        <v>4.3545100000000003</v>
      </c>
      <c r="W380" s="91">
        <f t="shared" si="219"/>
        <v>4.2560399999999996</v>
      </c>
      <c r="X380" s="91">
        <f t="shared" si="219"/>
        <v>4.2625000000000002</v>
      </c>
      <c r="Y380" s="91">
        <f t="shared" si="219"/>
        <v>4.2749199999999998</v>
      </c>
      <c r="Z380" s="91">
        <f t="shared" si="219"/>
        <v>4.0932199999999996</v>
      </c>
      <c r="AA380" s="91">
        <f t="shared" si="219"/>
        <v>3.9775299999999998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 t="shared" ref="D382:AA382" si="220">$D$327</f>
        <v>2222.89</v>
      </c>
      <c r="E382" s="44">
        <f t="shared" si="220"/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216.36</v>
      </c>
      <c r="E384" s="44">
        <f t="shared" ref="E384:AA384" si="221">$D$11</f>
        <v>216.36</v>
      </c>
      <c r="F384" s="44">
        <f t="shared" si="221"/>
        <v>216.36</v>
      </c>
      <c r="G384" s="44">
        <f t="shared" si="221"/>
        <v>216.36</v>
      </c>
      <c r="H384" s="44">
        <f t="shared" si="221"/>
        <v>216.36</v>
      </c>
      <c r="I384" s="44">
        <f t="shared" si="221"/>
        <v>216.36</v>
      </c>
      <c r="J384" s="44">
        <f t="shared" si="221"/>
        <v>216.36</v>
      </c>
      <c r="K384" s="44">
        <f t="shared" si="221"/>
        <v>216.36</v>
      </c>
      <c r="L384" s="44">
        <f t="shared" si="221"/>
        <v>216.36</v>
      </c>
      <c r="M384" s="44">
        <f t="shared" si="221"/>
        <v>216.36</v>
      </c>
      <c r="N384" s="44">
        <f t="shared" si="221"/>
        <v>216.36</v>
      </c>
      <c r="O384" s="44">
        <f t="shared" si="221"/>
        <v>216.36</v>
      </c>
      <c r="P384" s="44">
        <f t="shared" si="221"/>
        <v>216.36</v>
      </c>
      <c r="Q384" s="44">
        <f t="shared" si="221"/>
        <v>216.36</v>
      </c>
      <c r="R384" s="44">
        <f t="shared" si="221"/>
        <v>216.36</v>
      </c>
      <c r="S384" s="44">
        <f t="shared" si="221"/>
        <v>216.36</v>
      </c>
      <c r="T384" s="44">
        <f t="shared" si="221"/>
        <v>216.36</v>
      </c>
      <c r="U384" s="44">
        <f t="shared" si="221"/>
        <v>216.36</v>
      </c>
      <c r="V384" s="44">
        <f t="shared" si="221"/>
        <v>216.36</v>
      </c>
      <c r="W384" s="44">
        <f t="shared" si="221"/>
        <v>216.36</v>
      </c>
      <c r="X384" s="44">
        <f t="shared" si="221"/>
        <v>216.36</v>
      </c>
      <c r="Y384" s="44">
        <f t="shared" si="221"/>
        <v>216.36</v>
      </c>
      <c r="Z384" s="44">
        <f t="shared" si="221"/>
        <v>216.36</v>
      </c>
      <c r="AA384" s="44">
        <f t="shared" si="221"/>
        <v>216.36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13.07.2023</v>
      </c>
      <c r="C385" s="90" t="s">
        <v>76</v>
      </c>
      <c r="D385" s="91">
        <f>ROUND(((D386+D387+D389+D388)/1000),5)</f>
        <v>3.8421599999999998</v>
      </c>
      <c r="E385" s="91">
        <f>ROUND(((E386+E387+E389+E388)/1000),5)</f>
        <v>3.7024400000000002</v>
      </c>
      <c r="F385" s="91">
        <f>ROUND(((F386+F387+F389+F388)/1000),5)</f>
        <v>3.5640499999999999</v>
      </c>
      <c r="G385" s="91">
        <f t="shared" ref="G385:AA385" si="222">ROUND(((G386+G387+G389+G388)/1000),5)</f>
        <v>3.5026299999999999</v>
      </c>
      <c r="H385" s="91">
        <f t="shared" si="222"/>
        <v>3.48001</v>
      </c>
      <c r="I385" s="91">
        <f t="shared" si="222"/>
        <v>3.6569500000000001</v>
      </c>
      <c r="J385" s="91">
        <f t="shared" si="222"/>
        <v>3.85277</v>
      </c>
      <c r="K385" s="91">
        <f t="shared" si="222"/>
        <v>4.0073699999999999</v>
      </c>
      <c r="L385" s="91">
        <f t="shared" si="222"/>
        <v>4.2245400000000002</v>
      </c>
      <c r="M385" s="91">
        <f t="shared" si="222"/>
        <v>4.3634700000000004</v>
      </c>
      <c r="N385" s="91">
        <f t="shared" si="222"/>
        <v>4.5250599999999999</v>
      </c>
      <c r="O385" s="91">
        <f t="shared" si="222"/>
        <v>4.5269300000000001</v>
      </c>
      <c r="P385" s="91">
        <f t="shared" si="222"/>
        <v>4.52475</v>
      </c>
      <c r="Q385" s="91">
        <f t="shared" si="222"/>
        <v>4.5272399999999999</v>
      </c>
      <c r="R385" s="91">
        <f t="shared" si="222"/>
        <v>4.5925000000000002</v>
      </c>
      <c r="S385" s="91">
        <f t="shared" si="222"/>
        <v>4.5811999999999999</v>
      </c>
      <c r="T385" s="91">
        <f t="shared" si="222"/>
        <v>4.5449099999999998</v>
      </c>
      <c r="U385" s="91">
        <f t="shared" si="222"/>
        <v>4.5294400000000001</v>
      </c>
      <c r="V385" s="91">
        <f t="shared" si="222"/>
        <v>4.5061200000000001</v>
      </c>
      <c r="W385" s="91">
        <f t="shared" si="222"/>
        <v>4.4603599999999997</v>
      </c>
      <c r="X385" s="91">
        <f t="shared" si="222"/>
        <v>4.4417900000000001</v>
      </c>
      <c r="Y385" s="91">
        <f t="shared" si="222"/>
        <v>4.4336599999999997</v>
      </c>
      <c r="Z385" s="91">
        <f t="shared" si="222"/>
        <v>4.2175500000000001</v>
      </c>
      <c r="AA385" s="91">
        <f t="shared" si="222"/>
        <v>4.0315000000000003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 t="shared" ref="D387:AA387" si="223">$D$327</f>
        <v>2222.89</v>
      </c>
      <c r="E387" s="44">
        <f t="shared" si="223"/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216.36</v>
      </c>
      <c r="E389" s="44">
        <f t="shared" ref="E389:AA389" si="224">$D$11</f>
        <v>216.36</v>
      </c>
      <c r="F389" s="44">
        <f t="shared" si="224"/>
        <v>216.36</v>
      </c>
      <c r="G389" s="44">
        <f t="shared" si="224"/>
        <v>216.36</v>
      </c>
      <c r="H389" s="44">
        <f t="shared" si="224"/>
        <v>216.36</v>
      </c>
      <c r="I389" s="44">
        <f t="shared" si="224"/>
        <v>216.36</v>
      </c>
      <c r="J389" s="44">
        <f t="shared" si="224"/>
        <v>216.36</v>
      </c>
      <c r="K389" s="44">
        <f t="shared" si="224"/>
        <v>216.36</v>
      </c>
      <c r="L389" s="44">
        <f t="shared" si="224"/>
        <v>216.36</v>
      </c>
      <c r="M389" s="44">
        <f t="shared" si="224"/>
        <v>216.36</v>
      </c>
      <c r="N389" s="44">
        <f t="shared" si="224"/>
        <v>216.36</v>
      </c>
      <c r="O389" s="44">
        <f t="shared" si="224"/>
        <v>216.36</v>
      </c>
      <c r="P389" s="44">
        <f t="shared" si="224"/>
        <v>216.36</v>
      </c>
      <c r="Q389" s="44">
        <f t="shared" si="224"/>
        <v>216.36</v>
      </c>
      <c r="R389" s="44">
        <f t="shared" si="224"/>
        <v>216.36</v>
      </c>
      <c r="S389" s="44">
        <f t="shared" si="224"/>
        <v>216.36</v>
      </c>
      <c r="T389" s="44">
        <f t="shared" si="224"/>
        <v>216.36</v>
      </c>
      <c r="U389" s="44">
        <f t="shared" si="224"/>
        <v>216.36</v>
      </c>
      <c r="V389" s="44">
        <f t="shared" si="224"/>
        <v>216.36</v>
      </c>
      <c r="W389" s="44">
        <f t="shared" si="224"/>
        <v>216.36</v>
      </c>
      <c r="X389" s="44">
        <f t="shared" si="224"/>
        <v>216.36</v>
      </c>
      <c r="Y389" s="44">
        <f t="shared" si="224"/>
        <v>216.36</v>
      </c>
      <c r="Z389" s="44">
        <f t="shared" si="224"/>
        <v>216.36</v>
      </c>
      <c r="AA389" s="44">
        <f t="shared" si="224"/>
        <v>216.36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14.07.2023</v>
      </c>
      <c r="C390" s="90" t="s">
        <v>76</v>
      </c>
      <c r="D390" s="91">
        <f>ROUND(((D391+D392+D394+D393)/1000),5)</f>
        <v>3.8318599999999998</v>
      </c>
      <c r="E390" s="91">
        <f>ROUND(((E391+E392+E394+E393)/1000),5)</f>
        <v>3.6666599999999998</v>
      </c>
      <c r="F390" s="91">
        <f>ROUND(((F391+F392+F394+F393)/1000),5)</f>
        <v>3.52027</v>
      </c>
      <c r="G390" s="91">
        <f t="shared" ref="G390:AA390" si="225">ROUND(((G391+G392+G394+G393)/1000),5)</f>
        <v>3.4782600000000001</v>
      </c>
      <c r="H390" s="91">
        <f t="shared" si="225"/>
        <v>3.4754</v>
      </c>
      <c r="I390" s="91">
        <f t="shared" si="225"/>
        <v>3.59057</v>
      </c>
      <c r="J390" s="91">
        <f t="shared" si="225"/>
        <v>3.8100399999999999</v>
      </c>
      <c r="K390" s="91">
        <f t="shared" si="225"/>
        <v>4.0018900000000004</v>
      </c>
      <c r="L390" s="91">
        <f t="shared" si="225"/>
        <v>4.2523099999999996</v>
      </c>
      <c r="M390" s="91">
        <f t="shared" si="225"/>
        <v>4.4890600000000003</v>
      </c>
      <c r="N390" s="91">
        <f t="shared" si="225"/>
        <v>4.5256499999999997</v>
      </c>
      <c r="O390" s="91">
        <f t="shared" si="225"/>
        <v>4.5343</v>
      </c>
      <c r="P390" s="91">
        <f t="shared" si="225"/>
        <v>4.5251000000000001</v>
      </c>
      <c r="Q390" s="91">
        <f t="shared" si="225"/>
        <v>4.5222199999999999</v>
      </c>
      <c r="R390" s="91">
        <f t="shared" si="225"/>
        <v>4.5669500000000003</v>
      </c>
      <c r="S390" s="91">
        <f t="shared" si="225"/>
        <v>4.5278200000000002</v>
      </c>
      <c r="T390" s="91">
        <f t="shared" si="225"/>
        <v>4.52494</v>
      </c>
      <c r="U390" s="91">
        <f t="shared" si="225"/>
        <v>4.5298299999999996</v>
      </c>
      <c r="V390" s="91">
        <f t="shared" si="225"/>
        <v>4.5209900000000003</v>
      </c>
      <c r="W390" s="91">
        <f t="shared" si="225"/>
        <v>4.4903199999999996</v>
      </c>
      <c r="X390" s="91">
        <f t="shared" si="225"/>
        <v>4.4743399999999998</v>
      </c>
      <c r="Y390" s="91">
        <f t="shared" si="225"/>
        <v>4.4925100000000002</v>
      </c>
      <c r="Z390" s="91">
        <f t="shared" si="225"/>
        <v>4.2899599999999998</v>
      </c>
      <c r="AA390" s="91">
        <f t="shared" si="225"/>
        <v>4.0437399999999997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 t="shared" ref="D392:AA392" si="226">$D$327</f>
        <v>2222.89</v>
      </c>
      <c r="E392" s="44">
        <f t="shared" si="226"/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216.36</v>
      </c>
      <c r="E394" s="44">
        <f t="shared" ref="E394:AA394" si="227">$D$11</f>
        <v>216.36</v>
      </c>
      <c r="F394" s="44">
        <f t="shared" si="227"/>
        <v>216.36</v>
      </c>
      <c r="G394" s="44">
        <f t="shared" si="227"/>
        <v>216.36</v>
      </c>
      <c r="H394" s="44">
        <f t="shared" si="227"/>
        <v>216.36</v>
      </c>
      <c r="I394" s="44">
        <f t="shared" si="227"/>
        <v>216.36</v>
      </c>
      <c r="J394" s="44">
        <f t="shared" si="227"/>
        <v>216.36</v>
      </c>
      <c r="K394" s="44">
        <f t="shared" si="227"/>
        <v>216.36</v>
      </c>
      <c r="L394" s="44">
        <f t="shared" si="227"/>
        <v>216.36</v>
      </c>
      <c r="M394" s="44">
        <f t="shared" si="227"/>
        <v>216.36</v>
      </c>
      <c r="N394" s="44">
        <f t="shared" si="227"/>
        <v>216.36</v>
      </c>
      <c r="O394" s="44">
        <f t="shared" si="227"/>
        <v>216.36</v>
      </c>
      <c r="P394" s="44">
        <f t="shared" si="227"/>
        <v>216.36</v>
      </c>
      <c r="Q394" s="44">
        <f t="shared" si="227"/>
        <v>216.36</v>
      </c>
      <c r="R394" s="44">
        <f t="shared" si="227"/>
        <v>216.36</v>
      </c>
      <c r="S394" s="44">
        <f t="shared" si="227"/>
        <v>216.36</v>
      </c>
      <c r="T394" s="44">
        <f t="shared" si="227"/>
        <v>216.36</v>
      </c>
      <c r="U394" s="44">
        <f t="shared" si="227"/>
        <v>216.36</v>
      </c>
      <c r="V394" s="44">
        <f t="shared" si="227"/>
        <v>216.36</v>
      </c>
      <c r="W394" s="44">
        <f t="shared" si="227"/>
        <v>216.36</v>
      </c>
      <c r="X394" s="44">
        <f t="shared" si="227"/>
        <v>216.36</v>
      </c>
      <c r="Y394" s="44">
        <f t="shared" si="227"/>
        <v>216.36</v>
      </c>
      <c r="Z394" s="44">
        <f t="shared" si="227"/>
        <v>216.36</v>
      </c>
      <c r="AA394" s="44">
        <f t="shared" si="227"/>
        <v>216.36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15.07.2023</v>
      </c>
      <c r="C395" s="90" t="s">
        <v>76</v>
      </c>
      <c r="D395" s="91">
        <f>ROUND(((D396+D397+D399+D398)/1000),5)</f>
        <v>3.9524400000000002</v>
      </c>
      <c r="E395" s="91">
        <f>ROUND(((E396+E397+E399+E398)/1000),5)</f>
        <v>3.92496</v>
      </c>
      <c r="F395" s="91">
        <f>ROUND(((F396+F397+F399+F398)/1000),5)</f>
        <v>3.8085100000000001</v>
      </c>
      <c r="G395" s="91">
        <f t="shared" ref="G395:AA395" si="228">ROUND(((G396+G397+G399+G398)/1000),5)</f>
        <v>3.71576</v>
      </c>
      <c r="H395" s="91">
        <f t="shared" si="228"/>
        <v>3.65463</v>
      </c>
      <c r="I395" s="91">
        <f t="shared" si="228"/>
        <v>3.6505800000000002</v>
      </c>
      <c r="J395" s="91">
        <f t="shared" si="228"/>
        <v>3.72655</v>
      </c>
      <c r="K395" s="91">
        <f t="shared" si="228"/>
        <v>3.91736</v>
      </c>
      <c r="L395" s="91">
        <f t="shared" si="228"/>
        <v>4.0608700000000004</v>
      </c>
      <c r="M395" s="91">
        <f t="shared" si="228"/>
        <v>4.3385800000000003</v>
      </c>
      <c r="N395" s="91">
        <f t="shared" si="228"/>
        <v>4.6134199999999996</v>
      </c>
      <c r="O395" s="91">
        <f t="shared" si="228"/>
        <v>4.6032200000000003</v>
      </c>
      <c r="P395" s="91">
        <f t="shared" si="228"/>
        <v>4.7149999999999999</v>
      </c>
      <c r="Q395" s="91">
        <f t="shared" si="228"/>
        <v>4.7547800000000002</v>
      </c>
      <c r="R395" s="91">
        <f t="shared" si="228"/>
        <v>4.7125300000000001</v>
      </c>
      <c r="S395" s="91">
        <f t="shared" si="228"/>
        <v>4.5906099999999999</v>
      </c>
      <c r="T395" s="91">
        <f t="shared" si="228"/>
        <v>4.5089600000000001</v>
      </c>
      <c r="U395" s="91">
        <f t="shared" si="228"/>
        <v>4.39696</v>
      </c>
      <c r="V395" s="91">
        <f t="shared" si="228"/>
        <v>4.3394500000000003</v>
      </c>
      <c r="W395" s="91">
        <f t="shared" si="228"/>
        <v>4.1485099999999999</v>
      </c>
      <c r="X395" s="91">
        <f t="shared" si="228"/>
        <v>4.1404100000000001</v>
      </c>
      <c r="Y395" s="91">
        <f t="shared" si="228"/>
        <v>4.2538499999999999</v>
      </c>
      <c r="Z395" s="91">
        <f t="shared" si="228"/>
        <v>4.1118399999999999</v>
      </c>
      <c r="AA395" s="91">
        <f t="shared" si="228"/>
        <v>3.97784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 t="shared" ref="D397:AA397" si="229">$D$327</f>
        <v>2222.89</v>
      </c>
      <c r="E397" s="44">
        <f t="shared" si="229"/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216.36</v>
      </c>
      <c r="E399" s="44">
        <f t="shared" ref="E399:AA399" si="230">$D$11</f>
        <v>216.36</v>
      </c>
      <c r="F399" s="44">
        <f t="shared" si="230"/>
        <v>216.36</v>
      </c>
      <c r="G399" s="44">
        <f t="shared" si="230"/>
        <v>216.36</v>
      </c>
      <c r="H399" s="44">
        <f t="shared" si="230"/>
        <v>216.36</v>
      </c>
      <c r="I399" s="44">
        <f t="shared" si="230"/>
        <v>216.36</v>
      </c>
      <c r="J399" s="44">
        <f t="shared" si="230"/>
        <v>216.36</v>
      </c>
      <c r="K399" s="44">
        <f t="shared" si="230"/>
        <v>216.36</v>
      </c>
      <c r="L399" s="44">
        <f t="shared" si="230"/>
        <v>216.36</v>
      </c>
      <c r="M399" s="44">
        <f t="shared" si="230"/>
        <v>216.36</v>
      </c>
      <c r="N399" s="44">
        <f t="shared" si="230"/>
        <v>216.36</v>
      </c>
      <c r="O399" s="44">
        <f t="shared" si="230"/>
        <v>216.36</v>
      </c>
      <c r="P399" s="44">
        <f t="shared" si="230"/>
        <v>216.36</v>
      </c>
      <c r="Q399" s="44">
        <f t="shared" si="230"/>
        <v>216.36</v>
      </c>
      <c r="R399" s="44">
        <f t="shared" si="230"/>
        <v>216.36</v>
      </c>
      <c r="S399" s="44">
        <f t="shared" si="230"/>
        <v>216.36</v>
      </c>
      <c r="T399" s="44">
        <f t="shared" si="230"/>
        <v>216.36</v>
      </c>
      <c r="U399" s="44">
        <f t="shared" si="230"/>
        <v>216.36</v>
      </c>
      <c r="V399" s="44">
        <f t="shared" si="230"/>
        <v>216.36</v>
      </c>
      <c r="W399" s="44">
        <f t="shared" si="230"/>
        <v>216.36</v>
      </c>
      <c r="X399" s="44">
        <f t="shared" si="230"/>
        <v>216.36</v>
      </c>
      <c r="Y399" s="44">
        <f t="shared" si="230"/>
        <v>216.36</v>
      </c>
      <c r="Z399" s="44">
        <f t="shared" si="230"/>
        <v>216.36</v>
      </c>
      <c r="AA399" s="44">
        <f t="shared" si="230"/>
        <v>216.36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16.07.2023</v>
      </c>
      <c r="C400" s="90" t="s">
        <v>76</v>
      </c>
      <c r="D400" s="91">
        <f>ROUND(((D401+D402+D404+D403)/1000),5)</f>
        <v>3.9250799999999999</v>
      </c>
      <c r="E400" s="91">
        <f>ROUND(((E401+E402+E404+E403)/1000),5)</f>
        <v>3.83514</v>
      </c>
      <c r="F400" s="91">
        <f>ROUND(((F401+F402+F404+F403)/1000),5)</f>
        <v>3.73176</v>
      </c>
      <c r="G400" s="91">
        <f t="shared" ref="G400:AA400" si="231">ROUND(((G401+G402+G404+G403)/1000),5)</f>
        <v>3.6225999999999998</v>
      </c>
      <c r="H400" s="91">
        <f t="shared" si="231"/>
        <v>3.5608599999999999</v>
      </c>
      <c r="I400" s="91">
        <f t="shared" si="231"/>
        <v>3.5573399999999999</v>
      </c>
      <c r="J400" s="91">
        <f t="shared" si="231"/>
        <v>3.5978500000000002</v>
      </c>
      <c r="K400" s="91">
        <f t="shared" si="231"/>
        <v>3.8222900000000002</v>
      </c>
      <c r="L400" s="91">
        <f t="shared" si="231"/>
        <v>4.0062600000000002</v>
      </c>
      <c r="M400" s="91">
        <f t="shared" si="231"/>
        <v>4.3382500000000004</v>
      </c>
      <c r="N400" s="91">
        <f t="shared" si="231"/>
        <v>4.4253499999999999</v>
      </c>
      <c r="O400" s="91">
        <f t="shared" si="231"/>
        <v>4.4587599999999998</v>
      </c>
      <c r="P400" s="91">
        <f t="shared" si="231"/>
        <v>4.46983</v>
      </c>
      <c r="Q400" s="91">
        <f t="shared" si="231"/>
        <v>4.4769399999999999</v>
      </c>
      <c r="R400" s="91">
        <f t="shared" si="231"/>
        <v>4.4950400000000004</v>
      </c>
      <c r="S400" s="91">
        <f t="shared" si="231"/>
        <v>4.4870700000000001</v>
      </c>
      <c r="T400" s="91">
        <f t="shared" si="231"/>
        <v>4.4490100000000004</v>
      </c>
      <c r="U400" s="91">
        <f t="shared" si="231"/>
        <v>4.41214</v>
      </c>
      <c r="V400" s="91">
        <f t="shared" si="231"/>
        <v>4.4027799999999999</v>
      </c>
      <c r="W400" s="91">
        <f t="shared" si="231"/>
        <v>4.3879799999999998</v>
      </c>
      <c r="X400" s="91">
        <f t="shared" si="231"/>
        <v>4.3967099999999997</v>
      </c>
      <c r="Y400" s="91">
        <f t="shared" si="231"/>
        <v>4.4372299999999996</v>
      </c>
      <c r="Z400" s="91">
        <f t="shared" si="231"/>
        <v>4.3323099999999997</v>
      </c>
      <c r="AA400" s="91">
        <f t="shared" si="231"/>
        <v>4.0584600000000002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 t="shared" ref="D402:AA402" si="232">$D$327</f>
        <v>2222.89</v>
      </c>
      <c r="E402" s="44">
        <f t="shared" si="232"/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216.36</v>
      </c>
      <c r="E404" s="44">
        <f t="shared" ref="E404:AA404" si="233">$D$11</f>
        <v>216.36</v>
      </c>
      <c r="F404" s="44">
        <f t="shared" si="233"/>
        <v>216.36</v>
      </c>
      <c r="G404" s="44">
        <f t="shared" si="233"/>
        <v>216.36</v>
      </c>
      <c r="H404" s="44">
        <f t="shared" si="233"/>
        <v>216.36</v>
      </c>
      <c r="I404" s="44">
        <f t="shared" si="233"/>
        <v>216.36</v>
      </c>
      <c r="J404" s="44">
        <f t="shared" si="233"/>
        <v>216.36</v>
      </c>
      <c r="K404" s="44">
        <f t="shared" si="233"/>
        <v>216.36</v>
      </c>
      <c r="L404" s="44">
        <f t="shared" si="233"/>
        <v>216.36</v>
      </c>
      <c r="M404" s="44">
        <f t="shared" si="233"/>
        <v>216.36</v>
      </c>
      <c r="N404" s="44">
        <f t="shared" si="233"/>
        <v>216.36</v>
      </c>
      <c r="O404" s="44">
        <f t="shared" si="233"/>
        <v>216.36</v>
      </c>
      <c r="P404" s="44">
        <f t="shared" si="233"/>
        <v>216.36</v>
      </c>
      <c r="Q404" s="44">
        <f t="shared" si="233"/>
        <v>216.36</v>
      </c>
      <c r="R404" s="44">
        <f t="shared" si="233"/>
        <v>216.36</v>
      </c>
      <c r="S404" s="44">
        <f t="shared" si="233"/>
        <v>216.36</v>
      </c>
      <c r="T404" s="44">
        <f t="shared" si="233"/>
        <v>216.36</v>
      </c>
      <c r="U404" s="44">
        <f t="shared" si="233"/>
        <v>216.36</v>
      </c>
      <c r="V404" s="44">
        <f t="shared" si="233"/>
        <v>216.36</v>
      </c>
      <c r="W404" s="44">
        <f t="shared" si="233"/>
        <v>216.36</v>
      </c>
      <c r="X404" s="44">
        <f t="shared" si="233"/>
        <v>216.36</v>
      </c>
      <c r="Y404" s="44">
        <f t="shared" si="233"/>
        <v>216.36</v>
      </c>
      <c r="Z404" s="44">
        <f t="shared" si="233"/>
        <v>216.36</v>
      </c>
      <c r="AA404" s="44">
        <f t="shared" si="233"/>
        <v>216.36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17.07.2023</v>
      </c>
      <c r="C405" s="90" t="s">
        <v>76</v>
      </c>
      <c r="D405" s="91">
        <f>ROUND(((D406+D407+D409+D408)/1000),5)</f>
        <v>3.9126799999999999</v>
      </c>
      <c r="E405" s="91">
        <f>ROUND(((E406+E407+E409+E408)/1000),5)</f>
        <v>3.7953700000000001</v>
      </c>
      <c r="F405" s="91">
        <f>ROUND(((F406+F407+F409+F408)/1000),5)</f>
        <v>3.7052399999999999</v>
      </c>
      <c r="G405" s="91">
        <f t="shared" ref="G405:AA405" si="234">ROUND(((G406+G407+G409+G408)/1000),5)</f>
        <v>3.6024799999999999</v>
      </c>
      <c r="H405" s="91">
        <f t="shared" si="234"/>
        <v>3.56189</v>
      </c>
      <c r="I405" s="91">
        <f t="shared" si="234"/>
        <v>3.6487599999999998</v>
      </c>
      <c r="J405" s="91">
        <f t="shared" si="234"/>
        <v>3.83501</v>
      </c>
      <c r="K405" s="91">
        <f t="shared" si="234"/>
        <v>3.9937499999999999</v>
      </c>
      <c r="L405" s="91">
        <f t="shared" si="234"/>
        <v>4.25223</v>
      </c>
      <c r="M405" s="91">
        <f t="shared" si="234"/>
        <v>4.5131699999999997</v>
      </c>
      <c r="N405" s="91">
        <f t="shared" si="234"/>
        <v>4.5235900000000004</v>
      </c>
      <c r="O405" s="91">
        <f t="shared" si="234"/>
        <v>4.5533200000000003</v>
      </c>
      <c r="P405" s="91">
        <f t="shared" si="234"/>
        <v>4.5244299999999997</v>
      </c>
      <c r="Q405" s="91">
        <f t="shared" si="234"/>
        <v>4.5448700000000004</v>
      </c>
      <c r="R405" s="91">
        <f t="shared" si="234"/>
        <v>4.6117600000000003</v>
      </c>
      <c r="S405" s="91">
        <f t="shared" si="234"/>
        <v>4.5884099999999997</v>
      </c>
      <c r="T405" s="91">
        <f t="shared" si="234"/>
        <v>4.5836699999999997</v>
      </c>
      <c r="U405" s="91">
        <f t="shared" si="234"/>
        <v>4.5694100000000004</v>
      </c>
      <c r="V405" s="91">
        <f t="shared" si="234"/>
        <v>4.53146</v>
      </c>
      <c r="W405" s="91">
        <f t="shared" si="234"/>
        <v>4.4813400000000003</v>
      </c>
      <c r="X405" s="91">
        <f t="shared" si="234"/>
        <v>4.4655199999999997</v>
      </c>
      <c r="Y405" s="91">
        <f t="shared" si="234"/>
        <v>4.4684400000000002</v>
      </c>
      <c r="Z405" s="91">
        <f t="shared" si="234"/>
        <v>4.1403100000000004</v>
      </c>
      <c r="AA405" s="91">
        <f t="shared" si="234"/>
        <v>3.9351799999999999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 t="shared" ref="D407:AA407" si="235">$D$327</f>
        <v>2222.89</v>
      </c>
      <c r="E407" s="44">
        <f t="shared" si="235"/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216.36</v>
      </c>
      <c r="E409" s="44">
        <f t="shared" ref="E409:AA409" si="236">$D$11</f>
        <v>216.36</v>
      </c>
      <c r="F409" s="44">
        <f t="shared" si="236"/>
        <v>216.36</v>
      </c>
      <c r="G409" s="44">
        <f t="shared" si="236"/>
        <v>216.36</v>
      </c>
      <c r="H409" s="44">
        <f t="shared" si="236"/>
        <v>216.36</v>
      </c>
      <c r="I409" s="44">
        <f t="shared" si="236"/>
        <v>216.36</v>
      </c>
      <c r="J409" s="44">
        <f t="shared" si="236"/>
        <v>216.36</v>
      </c>
      <c r="K409" s="44">
        <f t="shared" si="236"/>
        <v>216.36</v>
      </c>
      <c r="L409" s="44">
        <f t="shared" si="236"/>
        <v>216.36</v>
      </c>
      <c r="M409" s="44">
        <f t="shared" si="236"/>
        <v>216.36</v>
      </c>
      <c r="N409" s="44">
        <f t="shared" si="236"/>
        <v>216.36</v>
      </c>
      <c r="O409" s="44">
        <f t="shared" si="236"/>
        <v>216.36</v>
      </c>
      <c r="P409" s="44">
        <f t="shared" si="236"/>
        <v>216.36</v>
      </c>
      <c r="Q409" s="44">
        <f t="shared" si="236"/>
        <v>216.36</v>
      </c>
      <c r="R409" s="44">
        <f t="shared" si="236"/>
        <v>216.36</v>
      </c>
      <c r="S409" s="44">
        <f t="shared" si="236"/>
        <v>216.36</v>
      </c>
      <c r="T409" s="44">
        <f t="shared" si="236"/>
        <v>216.36</v>
      </c>
      <c r="U409" s="44">
        <f t="shared" si="236"/>
        <v>216.36</v>
      </c>
      <c r="V409" s="44">
        <f t="shared" si="236"/>
        <v>216.36</v>
      </c>
      <c r="W409" s="44">
        <f t="shared" si="236"/>
        <v>216.36</v>
      </c>
      <c r="X409" s="44">
        <f t="shared" si="236"/>
        <v>216.36</v>
      </c>
      <c r="Y409" s="44">
        <f t="shared" si="236"/>
        <v>216.36</v>
      </c>
      <c r="Z409" s="44">
        <f t="shared" si="236"/>
        <v>216.36</v>
      </c>
      <c r="AA409" s="44">
        <f t="shared" si="236"/>
        <v>216.36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18.07.2023</v>
      </c>
      <c r="C410" s="90" t="s">
        <v>76</v>
      </c>
      <c r="D410" s="91">
        <f>ROUND(((D411+D412+D414+D413)/1000),5)</f>
        <v>3.7886600000000001</v>
      </c>
      <c r="E410" s="91">
        <f>ROUND(((E411+E412+E414+E413)/1000),5)</f>
        <v>3.6722399999999999</v>
      </c>
      <c r="F410" s="91">
        <f>ROUND(((F411+F412+F414+F413)/1000),5)</f>
        <v>3.55748</v>
      </c>
      <c r="G410" s="91">
        <f t="shared" ref="G410:AA410" si="237">ROUND(((G411+G412+G414+G413)/1000),5)</f>
        <v>3.4537800000000001</v>
      </c>
      <c r="H410" s="91">
        <f t="shared" si="237"/>
        <v>3.4946199999999998</v>
      </c>
      <c r="I410" s="91">
        <f t="shared" si="237"/>
        <v>3.5947100000000001</v>
      </c>
      <c r="J410" s="91">
        <f t="shared" si="237"/>
        <v>3.7111900000000002</v>
      </c>
      <c r="K410" s="91">
        <f t="shared" si="237"/>
        <v>3.9808699999999999</v>
      </c>
      <c r="L410" s="91">
        <f t="shared" si="237"/>
        <v>4.2209000000000003</v>
      </c>
      <c r="M410" s="91">
        <f t="shared" si="237"/>
        <v>4.5195400000000001</v>
      </c>
      <c r="N410" s="91">
        <f t="shared" si="237"/>
        <v>4.5399700000000003</v>
      </c>
      <c r="O410" s="91">
        <f t="shared" si="237"/>
        <v>4.5401499999999997</v>
      </c>
      <c r="P410" s="91">
        <f t="shared" si="237"/>
        <v>4.5220500000000001</v>
      </c>
      <c r="Q410" s="91">
        <f t="shared" si="237"/>
        <v>4.5354700000000001</v>
      </c>
      <c r="R410" s="91">
        <f t="shared" si="237"/>
        <v>4.6019699999999997</v>
      </c>
      <c r="S410" s="91">
        <f t="shared" si="237"/>
        <v>4.5886500000000003</v>
      </c>
      <c r="T410" s="91">
        <f t="shared" si="237"/>
        <v>4.5861900000000002</v>
      </c>
      <c r="U410" s="91">
        <f t="shared" si="237"/>
        <v>4.5650899999999996</v>
      </c>
      <c r="V410" s="91">
        <f t="shared" si="237"/>
        <v>4.5257699999999996</v>
      </c>
      <c r="W410" s="91">
        <f t="shared" si="237"/>
        <v>4.4806800000000004</v>
      </c>
      <c r="X410" s="91">
        <f t="shared" si="237"/>
        <v>4.4416099999999998</v>
      </c>
      <c r="Y410" s="91">
        <f t="shared" si="237"/>
        <v>4.4316500000000003</v>
      </c>
      <c r="Z410" s="91">
        <f t="shared" si="237"/>
        <v>4.0741100000000001</v>
      </c>
      <c r="AA410" s="91">
        <f t="shared" si="237"/>
        <v>3.91919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 t="shared" ref="D412:AA412" si="238">$D$327</f>
        <v>2222.89</v>
      </c>
      <c r="E412" s="44">
        <f t="shared" si="238"/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216.36</v>
      </c>
      <c r="E414" s="44">
        <f t="shared" ref="E414:AA414" si="239">$D$11</f>
        <v>216.36</v>
      </c>
      <c r="F414" s="44">
        <f t="shared" si="239"/>
        <v>216.36</v>
      </c>
      <c r="G414" s="44">
        <f t="shared" si="239"/>
        <v>216.36</v>
      </c>
      <c r="H414" s="44">
        <f t="shared" si="239"/>
        <v>216.36</v>
      </c>
      <c r="I414" s="44">
        <f t="shared" si="239"/>
        <v>216.36</v>
      </c>
      <c r="J414" s="44">
        <f t="shared" si="239"/>
        <v>216.36</v>
      </c>
      <c r="K414" s="44">
        <f t="shared" si="239"/>
        <v>216.36</v>
      </c>
      <c r="L414" s="44">
        <f t="shared" si="239"/>
        <v>216.36</v>
      </c>
      <c r="M414" s="44">
        <f t="shared" si="239"/>
        <v>216.36</v>
      </c>
      <c r="N414" s="44">
        <f t="shared" si="239"/>
        <v>216.36</v>
      </c>
      <c r="O414" s="44">
        <f t="shared" si="239"/>
        <v>216.36</v>
      </c>
      <c r="P414" s="44">
        <f t="shared" si="239"/>
        <v>216.36</v>
      </c>
      <c r="Q414" s="44">
        <f t="shared" si="239"/>
        <v>216.36</v>
      </c>
      <c r="R414" s="44">
        <f t="shared" si="239"/>
        <v>216.36</v>
      </c>
      <c r="S414" s="44">
        <f t="shared" si="239"/>
        <v>216.36</v>
      </c>
      <c r="T414" s="44">
        <f t="shared" si="239"/>
        <v>216.36</v>
      </c>
      <c r="U414" s="44">
        <f t="shared" si="239"/>
        <v>216.36</v>
      </c>
      <c r="V414" s="44">
        <f t="shared" si="239"/>
        <v>216.36</v>
      </c>
      <c r="W414" s="44">
        <f t="shared" si="239"/>
        <v>216.36</v>
      </c>
      <c r="X414" s="44">
        <f t="shared" si="239"/>
        <v>216.36</v>
      </c>
      <c r="Y414" s="44">
        <f t="shared" si="239"/>
        <v>216.36</v>
      </c>
      <c r="Z414" s="44">
        <f t="shared" si="239"/>
        <v>216.36</v>
      </c>
      <c r="AA414" s="44">
        <f t="shared" si="239"/>
        <v>216.36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19.07.2023</v>
      </c>
      <c r="C415" s="90" t="s">
        <v>76</v>
      </c>
      <c r="D415" s="91">
        <f>ROUND(((D416+D417+D419+D418)/1000),5)</f>
        <v>3.76858</v>
      </c>
      <c r="E415" s="91">
        <f>ROUND(((E416+E417+E419+E418)/1000),5)</f>
        <v>3.6424300000000001</v>
      </c>
      <c r="F415" s="91">
        <f>ROUND(((F416+F417+F419+F418)/1000),5)</f>
        <v>3.4755699999999998</v>
      </c>
      <c r="G415" s="91">
        <f t="shared" ref="G415:AA415" si="240">ROUND(((G416+G417+G419+G418)/1000),5)</f>
        <v>3.4006099999999999</v>
      </c>
      <c r="H415" s="91">
        <f t="shared" si="240"/>
        <v>3.38666</v>
      </c>
      <c r="I415" s="91">
        <f t="shared" si="240"/>
        <v>3.5581999999999998</v>
      </c>
      <c r="J415" s="91">
        <f t="shared" si="240"/>
        <v>3.7493400000000001</v>
      </c>
      <c r="K415" s="91">
        <f t="shared" si="240"/>
        <v>4.01553</v>
      </c>
      <c r="L415" s="91">
        <f t="shared" si="240"/>
        <v>4.2355700000000001</v>
      </c>
      <c r="M415" s="91">
        <f t="shared" si="240"/>
        <v>4.5073299999999996</v>
      </c>
      <c r="N415" s="91">
        <f t="shared" si="240"/>
        <v>4.5540399999999996</v>
      </c>
      <c r="O415" s="91">
        <f t="shared" si="240"/>
        <v>4.5656600000000003</v>
      </c>
      <c r="P415" s="91">
        <f t="shared" si="240"/>
        <v>4.5634199999999998</v>
      </c>
      <c r="Q415" s="91">
        <f t="shared" si="240"/>
        <v>4.5712799999999998</v>
      </c>
      <c r="R415" s="91">
        <f t="shared" si="240"/>
        <v>4.6321399999999997</v>
      </c>
      <c r="S415" s="91">
        <f t="shared" si="240"/>
        <v>4.6157399999999997</v>
      </c>
      <c r="T415" s="91">
        <f t="shared" si="240"/>
        <v>4.6025200000000002</v>
      </c>
      <c r="U415" s="91">
        <f t="shared" si="240"/>
        <v>4.5835699999999999</v>
      </c>
      <c r="V415" s="91">
        <f t="shared" si="240"/>
        <v>4.5435600000000003</v>
      </c>
      <c r="W415" s="91">
        <f t="shared" si="240"/>
        <v>4.5051899999999998</v>
      </c>
      <c r="X415" s="91">
        <f t="shared" si="240"/>
        <v>4.4784499999999996</v>
      </c>
      <c r="Y415" s="91">
        <f t="shared" si="240"/>
        <v>4.4650800000000004</v>
      </c>
      <c r="Z415" s="91">
        <f t="shared" si="240"/>
        <v>4.1686500000000004</v>
      </c>
      <c r="AA415" s="91">
        <f t="shared" si="240"/>
        <v>4.0403500000000001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 t="shared" ref="D417:AA417" si="241">$D$327</f>
        <v>2222.89</v>
      </c>
      <c r="E417" s="44">
        <f t="shared" si="241"/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216.36</v>
      </c>
      <c r="E419" s="44">
        <f t="shared" ref="E419:AA419" si="242">$D$11</f>
        <v>216.36</v>
      </c>
      <c r="F419" s="44">
        <f t="shared" si="242"/>
        <v>216.36</v>
      </c>
      <c r="G419" s="44">
        <f t="shared" si="242"/>
        <v>216.36</v>
      </c>
      <c r="H419" s="44">
        <f t="shared" si="242"/>
        <v>216.36</v>
      </c>
      <c r="I419" s="44">
        <f t="shared" si="242"/>
        <v>216.36</v>
      </c>
      <c r="J419" s="44">
        <f t="shared" si="242"/>
        <v>216.36</v>
      </c>
      <c r="K419" s="44">
        <f t="shared" si="242"/>
        <v>216.36</v>
      </c>
      <c r="L419" s="44">
        <f t="shared" si="242"/>
        <v>216.36</v>
      </c>
      <c r="M419" s="44">
        <f t="shared" si="242"/>
        <v>216.36</v>
      </c>
      <c r="N419" s="44">
        <f t="shared" si="242"/>
        <v>216.36</v>
      </c>
      <c r="O419" s="44">
        <f t="shared" si="242"/>
        <v>216.36</v>
      </c>
      <c r="P419" s="44">
        <f t="shared" si="242"/>
        <v>216.36</v>
      </c>
      <c r="Q419" s="44">
        <f t="shared" si="242"/>
        <v>216.36</v>
      </c>
      <c r="R419" s="44">
        <f t="shared" si="242"/>
        <v>216.36</v>
      </c>
      <c r="S419" s="44">
        <f t="shared" si="242"/>
        <v>216.36</v>
      </c>
      <c r="T419" s="44">
        <f t="shared" si="242"/>
        <v>216.36</v>
      </c>
      <c r="U419" s="44">
        <f t="shared" si="242"/>
        <v>216.36</v>
      </c>
      <c r="V419" s="44">
        <f t="shared" si="242"/>
        <v>216.36</v>
      </c>
      <c r="W419" s="44">
        <f t="shared" si="242"/>
        <v>216.36</v>
      </c>
      <c r="X419" s="44">
        <f t="shared" si="242"/>
        <v>216.36</v>
      </c>
      <c r="Y419" s="44">
        <f t="shared" si="242"/>
        <v>216.36</v>
      </c>
      <c r="Z419" s="44">
        <f t="shared" si="242"/>
        <v>216.36</v>
      </c>
      <c r="AA419" s="44">
        <f t="shared" si="242"/>
        <v>216.36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20.07.2023</v>
      </c>
      <c r="C420" s="90" t="s">
        <v>76</v>
      </c>
      <c r="D420" s="91">
        <f>ROUND(((D421+D422+D424+D423)/1000),5)</f>
        <v>3.7362799999999998</v>
      </c>
      <c r="E420" s="91">
        <f>ROUND(((E421+E422+E424+E423)/1000),5)</f>
        <v>3.5842700000000001</v>
      </c>
      <c r="F420" s="91">
        <f>ROUND(((F421+F422+F424+F423)/1000),5)</f>
        <v>3.4465499999999998</v>
      </c>
      <c r="G420" s="91">
        <f t="shared" ref="G420:AA420" si="243">ROUND(((G421+G422+G424+G423)/1000),5)</f>
        <v>3.37819</v>
      </c>
      <c r="H420" s="91">
        <f t="shared" si="243"/>
        <v>3.3612500000000001</v>
      </c>
      <c r="I420" s="91">
        <f t="shared" si="243"/>
        <v>3.5423800000000001</v>
      </c>
      <c r="J420" s="91">
        <f t="shared" si="243"/>
        <v>3.6117400000000002</v>
      </c>
      <c r="K420" s="91">
        <f t="shared" si="243"/>
        <v>4.0023</v>
      </c>
      <c r="L420" s="91">
        <f t="shared" si="243"/>
        <v>4.3201900000000002</v>
      </c>
      <c r="M420" s="91">
        <f t="shared" si="243"/>
        <v>4.5227700000000004</v>
      </c>
      <c r="N420" s="91">
        <f t="shared" si="243"/>
        <v>4.5775399999999999</v>
      </c>
      <c r="O420" s="91">
        <f t="shared" si="243"/>
        <v>4.5845000000000002</v>
      </c>
      <c r="P420" s="91">
        <f t="shared" si="243"/>
        <v>4.5816999999999997</v>
      </c>
      <c r="Q420" s="91">
        <f t="shared" si="243"/>
        <v>4.5829300000000002</v>
      </c>
      <c r="R420" s="91">
        <f t="shared" si="243"/>
        <v>4.6021599999999996</v>
      </c>
      <c r="S420" s="91">
        <f t="shared" si="243"/>
        <v>4.59415</v>
      </c>
      <c r="T420" s="91">
        <f t="shared" si="243"/>
        <v>4.5932399999999998</v>
      </c>
      <c r="U420" s="91">
        <f t="shared" si="243"/>
        <v>4.5810599999999999</v>
      </c>
      <c r="V420" s="91">
        <f t="shared" si="243"/>
        <v>4.5380599999999998</v>
      </c>
      <c r="W420" s="91">
        <f t="shared" si="243"/>
        <v>4.51288</v>
      </c>
      <c r="X420" s="91">
        <f t="shared" si="243"/>
        <v>4.4932499999999997</v>
      </c>
      <c r="Y420" s="91">
        <f t="shared" si="243"/>
        <v>4.4826899999999998</v>
      </c>
      <c r="Z420" s="91">
        <f t="shared" si="243"/>
        <v>4.1563299999999996</v>
      </c>
      <c r="AA420" s="91">
        <f t="shared" si="243"/>
        <v>3.9398200000000001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 t="shared" ref="D422:AA422" si="244">$D$327</f>
        <v>2222.89</v>
      </c>
      <c r="E422" s="44">
        <f t="shared" si="244"/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216.36</v>
      </c>
      <c r="E424" s="44">
        <f t="shared" ref="E424:AA424" si="245">$D$11</f>
        <v>216.36</v>
      </c>
      <c r="F424" s="44">
        <f t="shared" si="245"/>
        <v>216.36</v>
      </c>
      <c r="G424" s="44">
        <f t="shared" si="245"/>
        <v>216.36</v>
      </c>
      <c r="H424" s="44">
        <f t="shared" si="245"/>
        <v>216.36</v>
      </c>
      <c r="I424" s="44">
        <f t="shared" si="245"/>
        <v>216.36</v>
      </c>
      <c r="J424" s="44">
        <f t="shared" si="245"/>
        <v>216.36</v>
      </c>
      <c r="K424" s="44">
        <f t="shared" si="245"/>
        <v>216.36</v>
      </c>
      <c r="L424" s="44">
        <f t="shared" si="245"/>
        <v>216.36</v>
      </c>
      <c r="M424" s="44">
        <f t="shared" si="245"/>
        <v>216.36</v>
      </c>
      <c r="N424" s="44">
        <f t="shared" si="245"/>
        <v>216.36</v>
      </c>
      <c r="O424" s="44">
        <f t="shared" si="245"/>
        <v>216.36</v>
      </c>
      <c r="P424" s="44">
        <f t="shared" si="245"/>
        <v>216.36</v>
      </c>
      <c r="Q424" s="44">
        <f t="shared" si="245"/>
        <v>216.36</v>
      </c>
      <c r="R424" s="44">
        <f t="shared" si="245"/>
        <v>216.36</v>
      </c>
      <c r="S424" s="44">
        <f t="shared" si="245"/>
        <v>216.36</v>
      </c>
      <c r="T424" s="44">
        <f t="shared" si="245"/>
        <v>216.36</v>
      </c>
      <c r="U424" s="44">
        <f t="shared" si="245"/>
        <v>216.36</v>
      </c>
      <c r="V424" s="44">
        <f t="shared" si="245"/>
        <v>216.36</v>
      </c>
      <c r="W424" s="44">
        <f t="shared" si="245"/>
        <v>216.36</v>
      </c>
      <c r="X424" s="44">
        <f t="shared" si="245"/>
        <v>216.36</v>
      </c>
      <c r="Y424" s="44">
        <f t="shared" si="245"/>
        <v>216.36</v>
      </c>
      <c r="Z424" s="44">
        <f t="shared" si="245"/>
        <v>216.36</v>
      </c>
      <c r="AA424" s="44">
        <f t="shared" si="245"/>
        <v>216.36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21.07.2023</v>
      </c>
      <c r="C425" s="90" t="s">
        <v>76</v>
      </c>
      <c r="D425" s="91">
        <f>ROUND(((D426+D427+D429+D428)/1000),5)</f>
        <v>3.6991399999999999</v>
      </c>
      <c r="E425" s="91">
        <f>ROUND(((E426+E427+E429+E428)/1000),5)</f>
        <v>3.5594000000000001</v>
      </c>
      <c r="F425" s="91">
        <f>ROUND(((F426+F427+F429+F428)/1000),5)</f>
        <v>3.4849800000000002</v>
      </c>
      <c r="G425" s="91">
        <f t="shared" ref="G425:AA425" si="246">ROUND(((G426+G427+G429+G428)/1000),5)</f>
        <v>3.4083399999999999</v>
      </c>
      <c r="H425" s="91">
        <f t="shared" si="246"/>
        <v>3.3805800000000001</v>
      </c>
      <c r="I425" s="91">
        <f t="shared" si="246"/>
        <v>3.5294500000000002</v>
      </c>
      <c r="J425" s="91">
        <f t="shared" si="246"/>
        <v>3.6478700000000002</v>
      </c>
      <c r="K425" s="91">
        <f t="shared" si="246"/>
        <v>3.9504999999999999</v>
      </c>
      <c r="L425" s="91">
        <f t="shared" si="246"/>
        <v>4.3849099999999996</v>
      </c>
      <c r="M425" s="91">
        <f t="shared" si="246"/>
        <v>4.5767199999999999</v>
      </c>
      <c r="N425" s="91">
        <f t="shared" si="246"/>
        <v>4.5939800000000002</v>
      </c>
      <c r="O425" s="91">
        <f t="shared" si="246"/>
        <v>4.5882899999999998</v>
      </c>
      <c r="P425" s="91">
        <f t="shared" si="246"/>
        <v>4.5798300000000003</v>
      </c>
      <c r="Q425" s="91">
        <f t="shared" si="246"/>
        <v>4.5894599999999999</v>
      </c>
      <c r="R425" s="91">
        <f t="shared" si="246"/>
        <v>4.5886399999999998</v>
      </c>
      <c r="S425" s="91">
        <f t="shared" si="246"/>
        <v>4.5825500000000003</v>
      </c>
      <c r="T425" s="91">
        <f t="shared" si="246"/>
        <v>4.5778400000000001</v>
      </c>
      <c r="U425" s="91">
        <f t="shared" si="246"/>
        <v>4.5764699999999996</v>
      </c>
      <c r="V425" s="91">
        <f t="shared" si="246"/>
        <v>4.5585300000000002</v>
      </c>
      <c r="W425" s="91">
        <f t="shared" si="246"/>
        <v>4.5584100000000003</v>
      </c>
      <c r="X425" s="91">
        <f t="shared" si="246"/>
        <v>4.5437700000000003</v>
      </c>
      <c r="Y425" s="91">
        <f t="shared" si="246"/>
        <v>4.5473400000000002</v>
      </c>
      <c r="Z425" s="91">
        <f t="shared" si="246"/>
        <v>4.4022800000000002</v>
      </c>
      <c r="AA425" s="91">
        <f t="shared" si="246"/>
        <v>4.0523699999999998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 t="shared" ref="D427:AA427" si="247">$D$327</f>
        <v>2222.89</v>
      </c>
      <c r="E427" s="44">
        <f t="shared" si="247"/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216.36</v>
      </c>
      <c r="E429" s="44">
        <f t="shared" ref="E429:AA429" si="248">$D$11</f>
        <v>216.36</v>
      </c>
      <c r="F429" s="44">
        <f t="shared" si="248"/>
        <v>216.36</v>
      </c>
      <c r="G429" s="44">
        <f t="shared" si="248"/>
        <v>216.36</v>
      </c>
      <c r="H429" s="44">
        <f t="shared" si="248"/>
        <v>216.36</v>
      </c>
      <c r="I429" s="44">
        <f t="shared" si="248"/>
        <v>216.36</v>
      </c>
      <c r="J429" s="44">
        <f t="shared" si="248"/>
        <v>216.36</v>
      </c>
      <c r="K429" s="44">
        <f t="shared" si="248"/>
        <v>216.36</v>
      </c>
      <c r="L429" s="44">
        <f t="shared" si="248"/>
        <v>216.36</v>
      </c>
      <c r="M429" s="44">
        <f t="shared" si="248"/>
        <v>216.36</v>
      </c>
      <c r="N429" s="44">
        <f t="shared" si="248"/>
        <v>216.36</v>
      </c>
      <c r="O429" s="44">
        <f t="shared" si="248"/>
        <v>216.36</v>
      </c>
      <c r="P429" s="44">
        <f t="shared" si="248"/>
        <v>216.36</v>
      </c>
      <c r="Q429" s="44">
        <f t="shared" si="248"/>
        <v>216.36</v>
      </c>
      <c r="R429" s="44">
        <f t="shared" si="248"/>
        <v>216.36</v>
      </c>
      <c r="S429" s="44">
        <f t="shared" si="248"/>
        <v>216.36</v>
      </c>
      <c r="T429" s="44">
        <f t="shared" si="248"/>
        <v>216.36</v>
      </c>
      <c r="U429" s="44">
        <f t="shared" si="248"/>
        <v>216.36</v>
      </c>
      <c r="V429" s="44">
        <f t="shared" si="248"/>
        <v>216.36</v>
      </c>
      <c r="W429" s="44">
        <f t="shared" si="248"/>
        <v>216.36</v>
      </c>
      <c r="X429" s="44">
        <f t="shared" si="248"/>
        <v>216.36</v>
      </c>
      <c r="Y429" s="44">
        <f t="shared" si="248"/>
        <v>216.36</v>
      </c>
      <c r="Z429" s="44">
        <f t="shared" si="248"/>
        <v>216.36</v>
      </c>
      <c r="AA429" s="44">
        <f t="shared" si="248"/>
        <v>216.36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22.07.2023</v>
      </c>
      <c r="C430" s="90" t="s">
        <v>76</v>
      </c>
      <c r="D430" s="91">
        <f>ROUND(((D431+D432+D434+D433)/1000),5)</f>
        <v>4.0420999999999996</v>
      </c>
      <c r="E430" s="91">
        <f>ROUND(((E431+E432+E434+E433)/1000),5)</f>
        <v>3.9074399999999998</v>
      </c>
      <c r="F430" s="91">
        <f>ROUND(((F431+F432+F434+F433)/1000),5)</f>
        <v>3.76674</v>
      </c>
      <c r="G430" s="91">
        <f t="shared" ref="G430:AA430" si="249">ROUND(((G431+G432+G434+G433)/1000),5)</f>
        <v>3.65503</v>
      </c>
      <c r="H430" s="91">
        <f t="shared" si="249"/>
        <v>3.6039500000000002</v>
      </c>
      <c r="I430" s="91">
        <f t="shared" si="249"/>
        <v>3.6739899999999999</v>
      </c>
      <c r="J430" s="91">
        <f t="shared" si="249"/>
        <v>3.80592</v>
      </c>
      <c r="K430" s="91">
        <f t="shared" si="249"/>
        <v>3.93384</v>
      </c>
      <c r="L430" s="91">
        <f t="shared" si="249"/>
        <v>4.0944500000000001</v>
      </c>
      <c r="M430" s="91">
        <f t="shared" si="249"/>
        <v>4.5021500000000003</v>
      </c>
      <c r="N430" s="91">
        <f t="shared" si="249"/>
        <v>4.5701799999999997</v>
      </c>
      <c r="O430" s="91">
        <f t="shared" si="249"/>
        <v>4.5791199999999996</v>
      </c>
      <c r="P430" s="91">
        <f t="shared" si="249"/>
        <v>4.5735000000000001</v>
      </c>
      <c r="Q430" s="91">
        <f t="shared" si="249"/>
        <v>4.5701499999999999</v>
      </c>
      <c r="R430" s="91">
        <f t="shared" si="249"/>
        <v>4.5717999999999996</v>
      </c>
      <c r="S430" s="91">
        <f t="shared" si="249"/>
        <v>4.5624000000000002</v>
      </c>
      <c r="T430" s="91">
        <f t="shared" si="249"/>
        <v>4.5339400000000003</v>
      </c>
      <c r="U430" s="91">
        <f t="shared" si="249"/>
        <v>4.4995200000000004</v>
      </c>
      <c r="V430" s="91">
        <f t="shared" si="249"/>
        <v>4.4732000000000003</v>
      </c>
      <c r="W430" s="91">
        <f t="shared" si="249"/>
        <v>4.4212600000000002</v>
      </c>
      <c r="X430" s="91">
        <f t="shared" si="249"/>
        <v>4.4144399999999999</v>
      </c>
      <c r="Y430" s="91">
        <f t="shared" si="249"/>
        <v>4.42903</v>
      </c>
      <c r="Z430" s="91">
        <f t="shared" si="249"/>
        <v>4.2459499999999997</v>
      </c>
      <c r="AA430" s="91">
        <f t="shared" si="249"/>
        <v>4.0388599999999997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 t="shared" ref="D432:AA432" si="250">$D$327</f>
        <v>2222.89</v>
      </c>
      <c r="E432" s="44">
        <f t="shared" si="250"/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216.36</v>
      </c>
      <c r="E434" s="44">
        <f t="shared" ref="E434:AA434" si="251">$D$11</f>
        <v>216.36</v>
      </c>
      <c r="F434" s="44">
        <f t="shared" si="251"/>
        <v>216.36</v>
      </c>
      <c r="G434" s="44">
        <f t="shared" si="251"/>
        <v>216.36</v>
      </c>
      <c r="H434" s="44">
        <f t="shared" si="251"/>
        <v>216.36</v>
      </c>
      <c r="I434" s="44">
        <f t="shared" si="251"/>
        <v>216.36</v>
      </c>
      <c r="J434" s="44">
        <f t="shared" si="251"/>
        <v>216.36</v>
      </c>
      <c r="K434" s="44">
        <f t="shared" si="251"/>
        <v>216.36</v>
      </c>
      <c r="L434" s="44">
        <f t="shared" si="251"/>
        <v>216.36</v>
      </c>
      <c r="M434" s="44">
        <f t="shared" si="251"/>
        <v>216.36</v>
      </c>
      <c r="N434" s="44">
        <f t="shared" si="251"/>
        <v>216.36</v>
      </c>
      <c r="O434" s="44">
        <f t="shared" si="251"/>
        <v>216.36</v>
      </c>
      <c r="P434" s="44">
        <f t="shared" si="251"/>
        <v>216.36</v>
      </c>
      <c r="Q434" s="44">
        <f t="shared" si="251"/>
        <v>216.36</v>
      </c>
      <c r="R434" s="44">
        <f t="shared" si="251"/>
        <v>216.36</v>
      </c>
      <c r="S434" s="44">
        <f t="shared" si="251"/>
        <v>216.36</v>
      </c>
      <c r="T434" s="44">
        <f t="shared" si="251"/>
        <v>216.36</v>
      </c>
      <c r="U434" s="44">
        <f t="shared" si="251"/>
        <v>216.36</v>
      </c>
      <c r="V434" s="44">
        <f t="shared" si="251"/>
        <v>216.36</v>
      </c>
      <c r="W434" s="44">
        <f t="shared" si="251"/>
        <v>216.36</v>
      </c>
      <c r="X434" s="44">
        <f t="shared" si="251"/>
        <v>216.36</v>
      </c>
      <c r="Y434" s="44">
        <f t="shared" si="251"/>
        <v>216.36</v>
      </c>
      <c r="Z434" s="44">
        <f t="shared" si="251"/>
        <v>216.36</v>
      </c>
      <c r="AA434" s="44">
        <f t="shared" si="251"/>
        <v>216.36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23.07.2023</v>
      </c>
      <c r="C435" s="90" t="s">
        <v>76</v>
      </c>
      <c r="D435" s="91">
        <f>ROUND(((D436+D437+D439+D438)/1000),5)</f>
        <v>3.8548100000000001</v>
      </c>
      <c r="E435" s="91">
        <f>ROUND(((E436+E437+E439+E438)/1000),5)</f>
        <v>3.7069999999999999</v>
      </c>
      <c r="F435" s="91">
        <f>ROUND(((F436+F437+F439+F438)/1000),5)</f>
        <v>3.5330699999999999</v>
      </c>
      <c r="G435" s="91">
        <f t="shared" ref="G435:AA435" si="252">ROUND(((G436+G437+G439+G438)/1000),5)</f>
        <v>3.4292400000000001</v>
      </c>
      <c r="H435" s="91">
        <f t="shared" si="252"/>
        <v>3.3787500000000001</v>
      </c>
      <c r="I435" s="91">
        <f t="shared" si="252"/>
        <v>3.43323</v>
      </c>
      <c r="J435" s="91">
        <f t="shared" si="252"/>
        <v>3.4333200000000001</v>
      </c>
      <c r="K435" s="91">
        <f t="shared" si="252"/>
        <v>3.7295699999999998</v>
      </c>
      <c r="L435" s="91">
        <f t="shared" si="252"/>
        <v>3.94895</v>
      </c>
      <c r="M435" s="91">
        <f t="shared" si="252"/>
        <v>4.1665799999999997</v>
      </c>
      <c r="N435" s="91">
        <f t="shared" si="252"/>
        <v>4.3496300000000003</v>
      </c>
      <c r="O435" s="91">
        <f t="shared" si="252"/>
        <v>4.3877300000000004</v>
      </c>
      <c r="P435" s="91">
        <f t="shared" si="252"/>
        <v>4.3929099999999996</v>
      </c>
      <c r="Q435" s="91">
        <f t="shared" si="252"/>
        <v>4.3975799999999996</v>
      </c>
      <c r="R435" s="91">
        <f t="shared" si="252"/>
        <v>4.3972699999999998</v>
      </c>
      <c r="S435" s="91">
        <f t="shared" si="252"/>
        <v>4.3910499999999999</v>
      </c>
      <c r="T435" s="91">
        <f t="shared" si="252"/>
        <v>4.3514600000000003</v>
      </c>
      <c r="U435" s="91">
        <f t="shared" si="252"/>
        <v>4.3407999999999998</v>
      </c>
      <c r="V435" s="91">
        <f t="shared" si="252"/>
        <v>4.3333700000000004</v>
      </c>
      <c r="W435" s="91">
        <f t="shared" si="252"/>
        <v>4.3246900000000004</v>
      </c>
      <c r="X435" s="91">
        <f t="shared" si="252"/>
        <v>4.3304600000000004</v>
      </c>
      <c r="Y435" s="91">
        <f t="shared" si="252"/>
        <v>4.3269200000000003</v>
      </c>
      <c r="Z435" s="91">
        <f t="shared" si="252"/>
        <v>4.1486999999999998</v>
      </c>
      <c r="AA435" s="91">
        <f t="shared" si="252"/>
        <v>3.97803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 t="shared" ref="D437:AA437" si="253">$D$327</f>
        <v>2222.89</v>
      </c>
      <c r="E437" s="44">
        <f t="shared" si="253"/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216.36</v>
      </c>
      <c r="E439" s="44">
        <f t="shared" ref="E439:AA439" si="254">$D$11</f>
        <v>216.36</v>
      </c>
      <c r="F439" s="44">
        <f t="shared" si="254"/>
        <v>216.36</v>
      </c>
      <c r="G439" s="44">
        <f t="shared" si="254"/>
        <v>216.36</v>
      </c>
      <c r="H439" s="44">
        <f t="shared" si="254"/>
        <v>216.36</v>
      </c>
      <c r="I439" s="44">
        <f t="shared" si="254"/>
        <v>216.36</v>
      </c>
      <c r="J439" s="44">
        <f t="shared" si="254"/>
        <v>216.36</v>
      </c>
      <c r="K439" s="44">
        <f t="shared" si="254"/>
        <v>216.36</v>
      </c>
      <c r="L439" s="44">
        <f t="shared" si="254"/>
        <v>216.36</v>
      </c>
      <c r="M439" s="44">
        <f t="shared" si="254"/>
        <v>216.36</v>
      </c>
      <c r="N439" s="44">
        <f t="shared" si="254"/>
        <v>216.36</v>
      </c>
      <c r="O439" s="44">
        <f t="shared" si="254"/>
        <v>216.36</v>
      </c>
      <c r="P439" s="44">
        <f t="shared" si="254"/>
        <v>216.36</v>
      </c>
      <c r="Q439" s="44">
        <f t="shared" si="254"/>
        <v>216.36</v>
      </c>
      <c r="R439" s="44">
        <f t="shared" si="254"/>
        <v>216.36</v>
      </c>
      <c r="S439" s="44">
        <f t="shared" si="254"/>
        <v>216.36</v>
      </c>
      <c r="T439" s="44">
        <f t="shared" si="254"/>
        <v>216.36</v>
      </c>
      <c r="U439" s="44">
        <f t="shared" si="254"/>
        <v>216.36</v>
      </c>
      <c r="V439" s="44">
        <f t="shared" si="254"/>
        <v>216.36</v>
      </c>
      <c r="W439" s="44">
        <f t="shared" si="254"/>
        <v>216.36</v>
      </c>
      <c r="X439" s="44">
        <f t="shared" si="254"/>
        <v>216.36</v>
      </c>
      <c r="Y439" s="44">
        <f t="shared" si="254"/>
        <v>216.36</v>
      </c>
      <c r="Z439" s="44">
        <f t="shared" si="254"/>
        <v>216.36</v>
      </c>
      <c r="AA439" s="44">
        <f t="shared" si="254"/>
        <v>216.36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24.07.2023</v>
      </c>
      <c r="C440" s="90" t="s">
        <v>76</v>
      </c>
      <c r="D440" s="91">
        <f>ROUND(((D441+D442+D444+D443)/1000),5)</f>
        <v>3.7588699999999999</v>
      </c>
      <c r="E440" s="91">
        <f>ROUND(((E441+E442+E444+E443)/1000),5)</f>
        <v>3.6080899999999998</v>
      </c>
      <c r="F440" s="91">
        <f>ROUND(((F441+F442+F444+F443)/1000),5)</f>
        <v>3.54128</v>
      </c>
      <c r="G440" s="91">
        <f t="shared" ref="G440:AA440" si="255">ROUND(((G441+G442+G444+G443)/1000),5)</f>
        <v>3.4611499999999999</v>
      </c>
      <c r="H440" s="91">
        <f t="shared" si="255"/>
        <v>3.4329100000000001</v>
      </c>
      <c r="I440" s="91">
        <f t="shared" si="255"/>
        <v>3.60168</v>
      </c>
      <c r="J440" s="91">
        <f t="shared" si="255"/>
        <v>3.8135400000000002</v>
      </c>
      <c r="K440" s="91">
        <f t="shared" si="255"/>
        <v>3.9436900000000001</v>
      </c>
      <c r="L440" s="91">
        <f t="shared" si="255"/>
        <v>4.2801200000000001</v>
      </c>
      <c r="M440" s="91">
        <f t="shared" si="255"/>
        <v>4.5102200000000003</v>
      </c>
      <c r="N440" s="91">
        <f t="shared" si="255"/>
        <v>4.5762</v>
      </c>
      <c r="O440" s="91">
        <f t="shared" si="255"/>
        <v>4.5824100000000003</v>
      </c>
      <c r="P440" s="91">
        <f t="shared" si="255"/>
        <v>4.56968</v>
      </c>
      <c r="Q440" s="91">
        <f t="shared" si="255"/>
        <v>4.6132400000000002</v>
      </c>
      <c r="R440" s="91">
        <f t="shared" si="255"/>
        <v>4.6078799999999998</v>
      </c>
      <c r="S440" s="91">
        <f t="shared" si="255"/>
        <v>4.5818500000000002</v>
      </c>
      <c r="T440" s="91">
        <f t="shared" si="255"/>
        <v>4.5678299999999998</v>
      </c>
      <c r="U440" s="91">
        <f t="shared" si="255"/>
        <v>4.5468599999999997</v>
      </c>
      <c r="V440" s="91">
        <f t="shared" si="255"/>
        <v>4.4958200000000001</v>
      </c>
      <c r="W440" s="91">
        <f t="shared" si="255"/>
        <v>4.4778700000000002</v>
      </c>
      <c r="X440" s="91">
        <f t="shared" si="255"/>
        <v>4.4201100000000002</v>
      </c>
      <c r="Y440" s="91">
        <f t="shared" si="255"/>
        <v>4.4144199999999998</v>
      </c>
      <c r="Z440" s="91">
        <f t="shared" si="255"/>
        <v>4.1076899999999998</v>
      </c>
      <c r="AA440" s="91">
        <f t="shared" si="255"/>
        <v>3.90734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 t="shared" ref="D442:AA442" si="256">$D$327</f>
        <v>2222.89</v>
      </c>
      <c r="E442" s="44">
        <f t="shared" si="256"/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216.36</v>
      </c>
      <c r="E444" s="44">
        <f t="shared" ref="E444:AA444" si="257">$D$11</f>
        <v>216.36</v>
      </c>
      <c r="F444" s="44">
        <f t="shared" si="257"/>
        <v>216.36</v>
      </c>
      <c r="G444" s="44">
        <f t="shared" si="257"/>
        <v>216.36</v>
      </c>
      <c r="H444" s="44">
        <f t="shared" si="257"/>
        <v>216.36</v>
      </c>
      <c r="I444" s="44">
        <f t="shared" si="257"/>
        <v>216.36</v>
      </c>
      <c r="J444" s="44">
        <f t="shared" si="257"/>
        <v>216.36</v>
      </c>
      <c r="K444" s="44">
        <f t="shared" si="257"/>
        <v>216.36</v>
      </c>
      <c r="L444" s="44">
        <f t="shared" si="257"/>
        <v>216.36</v>
      </c>
      <c r="M444" s="44">
        <f t="shared" si="257"/>
        <v>216.36</v>
      </c>
      <c r="N444" s="44">
        <f t="shared" si="257"/>
        <v>216.36</v>
      </c>
      <c r="O444" s="44">
        <f t="shared" si="257"/>
        <v>216.36</v>
      </c>
      <c r="P444" s="44">
        <f t="shared" si="257"/>
        <v>216.36</v>
      </c>
      <c r="Q444" s="44">
        <f t="shared" si="257"/>
        <v>216.36</v>
      </c>
      <c r="R444" s="44">
        <f t="shared" si="257"/>
        <v>216.36</v>
      </c>
      <c r="S444" s="44">
        <f t="shared" si="257"/>
        <v>216.36</v>
      </c>
      <c r="T444" s="44">
        <f t="shared" si="257"/>
        <v>216.36</v>
      </c>
      <c r="U444" s="44">
        <f t="shared" si="257"/>
        <v>216.36</v>
      </c>
      <c r="V444" s="44">
        <f t="shared" si="257"/>
        <v>216.36</v>
      </c>
      <c r="W444" s="44">
        <f t="shared" si="257"/>
        <v>216.36</v>
      </c>
      <c r="X444" s="44">
        <f t="shared" si="257"/>
        <v>216.36</v>
      </c>
      <c r="Y444" s="44">
        <f t="shared" si="257"/>
        <v>216.36</v>
      </c>
      <c r="Z444" s="44">
        <f t="shared" si="257"/>
        <v>216.36</v>
      </c>
      <c r="AA444" s="44">
        <f t="shared" si="257"/>
        <v>216.36</v>
      </c>
    </row>
    <row r="445" spans="1:27" collapsed="1" x14ac:dyDescent="0.2">
      <c r="A445" s="98" t="s">
        <v>670</v>
      </c>
      <c r="B445" s="28" t="str">
        <f>"25"&amp;"."&amp;$B$662&amp;"."&amp;$B$663</f>
        <v>25.07.2023</v>
      </c>
      <c r="C445" s="90" t="s">
        <v>76</v>
      </c>
      <c r="D445" s="91">
        <f>ROUND(((D446+D447+D449+D448)/1000),5)</f>
        <v>3.69096</v>
      </c>
      <c r="E445" s="91">
        <f>ROUND(((E446+E447+E449+E448)/1000),5)</f>
        <v>3.5464099999999998</v>
      </c>
      <c r="F445" s="91">
        <f>ROUND(((F446+F447+F449+F448)/1000),5)</f>
        <v>3.4014099999999998</v>
      </c>
      <c r="G445" s="91">
        <f t="shared" ref="G445:AA445" si="258">ROUND(((G446+G447+G449+G448)/1000),5)</f>
        <v>3.3429500000000001</v>
      </c>
      <c r="H445" s="91">
        <f t="shared" si="258"/>
        <v>3.3106900000000001</v>
      </c>
      <c r="I445" s="91">
        <f t="shared" si="258"/>
        <v>3.4970500000000002</v>
      </c>
      <c r="J445" s="91">
        <f t="shared" si="258"/>
        <v>3.6132399999999998</v>
      </c>
      <c r="K445" s="91">
        <f t="shared" si="258"/>
        <v>3.9025699999999999</v>
      </c>
      <c r="L445" s="91">
        <f t="shared" si="258"/>
        <v>4.0159599999999998</v>
      </c>
      <c r="M445" s="91">
        <f t="shared" si="258"/>
        <v>4.3012600000000001</v>
      </c>
      <c r="N445" s="91">
        <f t="shared" si="258"/>
        <v>4.3678100000000004</v>
      </c>
      <c r="O445" s="91">
        <f t="shared" si="258"/>
        <v>4.4995500000000002</v>
      </c>
      <c r="P445" s="91">
        <f t="shared" si="258"/>
        <v>4.4829499999999998</v>
      </c>
      <c r="Q445" s="91">
        <f t="shared" si="258"/>
        <v>4.5138199999999999</v>
      </c>
      <c r="R445" s="91">
        <f t="shared" si="258"/>
        <v>4.5808</v>
      </c>
      <c r="S445" s="91">
        <f t="shared" si="258"/>
        <v>4.5790199999999999</v>
      </c>
      <c r="T445" s="91">
        <f t="shared" si="258"/>
        <v>4.5764800000000001</v>
      </c>
      <c r="U445" s="91">
        <f t="shared" si="258"/>
        <v>4.5590400000000004</v>
      </c>
      <c r="V445" s="91">
        <f t="shared" si="258"/>
        <v>4.5073999999999996</v>
      </c>
      <c r="W445" s="91">
        <f t="shared" si="258"/>
        <v>4.3734099999999998</v>
      </c>
      <c r="X445" s="91">
        <f t="shared" si="258"/>
        <v>4.2040199999999999</v>
      </c>
      <c r="Y445" s="91">
        <f t="shared" si="258"/>
        <v>4.1873899999999997</v>
      </c>
      <c r="Z445" s="91">
        <f t="shared" si="258"/>
        <v>4.0009899999999998</v>
      </c>
      <c r="AA445" s="91">
        <f t="shared" si="258"/>
        <v>3.8629500000000001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 t="shared" ref="D447:AA447" si="259">$D$327</f>
        <v>2222.89</v>
      </c>
      <c r="E447" s="44">
        <f t="shared" si="259"/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216.36</v>
      </c>
      <c r="E449" s="44">
        <f t="shared" ref="E449:AA449" si="260">$D$11</f>
        <v>216.36</v>
      </c>
      <c r="F449" s="44">
        <f t="shared" si="260"/>
        <v>216.36</v>
      </c>
      <c r="G449" s="44">
        <f t="shared" si="260"/>
        <v>216.36</v>
      </c>
      <c r="H449" s="44">
        <f t="shared" si="260"/>
        <v>216.36</v>
      </c>
      <c r="I449" s="44">
        <f t="shared" si="260"/>
        <v>216.36</v>
      </c>
      <c r="J449" s="44">
        <f t="shared" si="260"/>
        <v>216.36</v>
      </c>
      <c r="K449" s="44">
        <f t="shared" si="260"/>
        <v>216.36</v>
      </c>
      <c r="L449" s="44">
        <f t="shared" si="260"/>
        <v>216.36</v>
      </c>
      <c r="M449" s="44">
        <f t="shared" si="260"/>
        <v>216.36</v>
      </c>
      <c r="N449" s="44">
        <f t="shared" si="260"/>
        <v>216.36</v>
      </c>
      <c r="O449" s="44">
        <f t="shared" si="260"/>
        <v>216.36</v>
      </c>
      <c r="P449" s="44">
        <f t="shared" si="260"/>
        <v>216.36</v>
      </c>
      <c r="Q449" s="44">
        <f t="shared" si="260"/>
        <v>216.36</v>
      </c>
      <c r="R449" s="44">
        <f t="shared" si="260"/>
        <v>216.36</v>
      </c>
      <c r="S449" s="44">
        <f t="shared" si="260"/>
        <v>216.36</v>
      </c>
      <c r="T449" s="44">
        <f t="shared" si="260"/>
        <v>216.36</v>
      </c>
      <c r="U449" s="44">
        <f t="shared" si="260"/>
        <v>216.36</v>
      </c>
      <c r="V449" s="44">
        <f t="shared" si="260"/>
        <v>216.36</v>
      </c>
      <c r="W449" s="44">
        <f t="shared" si="260"/>
        <v>216.36</v>
      </c>
      <c r="X449" s="44">
        <f t="shared" si="260"/>
        <v>216.36</v>
      </c>
      <c r="Y449" s="44">
        <f t="shared" si="260"/>
        <v>216.36</v>
      </c>
      <c r="Z449" s="44">
        <f t="shared" si="260"/>
        <v>216.36</v>
      </c>
      <c r="AA449" s="44">
        <f t="shared" si="260"/>
        <v>216.36</v>
      </c>
    </row>
    <row r="450" spans="1:27" collapsed="1" x14ac:dyDescent="0.2">
      <c r="A450" s="98" t="s">
        <v>675</v>
      </c>
      <c r="B450" s="28" t="str">
        <f>"26"&amp;"."&amp;$B$662&amp;"."&amp;$B$663</f>
        <v>26.07.2023</v>
      </c>
      <c r="C450" s="90" t="s">
        <v>76</v>
      </c>
      <c r="D450" s="91">
        <f>ROUND(((D451+D452+D454+D453)/1000),5)</f>
        <v>3.7550599999999998</v>
      </c>
      <c r="E450" s="91">
        <f>ROUND(((E451+E452+E454+E453)/1000),5)</f>
        <v>3.6305299999999998</v>
      </c>
      <c r="F450" s="91">
        <f>ROUND(((F451+F452+F454+F453)/1000),5)</f>
        <v>3.5119699999999998</v>
      </c>
      <c r="G450" s="91">
        <f t="shared" ref="G450:AA450" si="261">ROUND(((G451+G452+G454+G453)/1000),5)</f>
        <v>3.3916200000000001</v>
      </c>
      <c r="H450" s="91">
        <f t="shared" si="261"/>
        <v>3.39269</v>
      </c>
      <c r="I450" s="91">
        <f t="shared" si="261"/>
        <v>3.56636</v>
      </c>
      <c r="J450" s="91">
        <f t="shared" si="261"/>
        <v>3.6830500000000002</v>
      </c>
      <c r="K450" s="91">
        <f t="shared" si="261"/>
        <v>3.9700099999999998</v>
      </c>
      <c r="L450" s="91">
        <f t="shared" si="261"/>
        <v>4.2046999999999999</v>
      </c>
      <c r="M450" s="91">
        <f t="shared" si="261"/>
        <v>4.5769299999999999</v>
      </c>
      <c r="N450" s="91">
        <f t="shared" si="261"/>
        <v>4.6330999999999998</v>
      </c>
      <c r="O450" s="91">
        <f t="shared" si="261"/>
        <v>4.6670800000000003</v>
      </c>
      <c r="P450" s="91">
        <f t="shared" si="261"/>
        <v>4.6345700000000001</v>
      </c>
      <c r="Q450" s="91">
        <f t="shared" si="261"/>
        <v>4.6101700000000001</v>
      </c>
      <c r="R450" s="91">
        <f t="shared" si="261"/>
        <v>4.7253299999999996</v>
      </c>
      <c r="S450" s="91">
        <f t="shared" si="261"/>
        <v>4.67591</v>
      </c>
      <c r="T450" s="91">
        <f t="shared" si="261"/>
        <v>4.6405099999999999</v>
      </c>
      <c r="U450" s="91">
        <f t="shared" si="261"/>
        <v>4.60595</v>
      </c>
      <c r="V450" s="91">
        <f t="shared" si="261"/>
        <v>4.5691899999999999</v>
      </c>
      <c r="W450" s="91">
        <f t="shared" si="261"/>
        <v>4.5394300000000003</v>
      </c>
      <c r="X450" s="91">
        <f t="shared" si="261"/>
        <v>4.4821999999999997</v>
      </c>
      <c r="Y450" s="91">
        <f t="shared" si="261"/>
        <v>4.3762699999999999</v>
      </c>
      <c r="Z450" s="91">
        <f t="shared" si="261"/>
        <v>4.24003</v>
      </c>
      <c r="AA450" s="91">
        <f t="shared" si="261"/>
        <v>3.92286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 t="shared" ref="D452:AA452" si="262">$D$327</f>
        <v>2222.89</v>
      </c>
      <c r="E452" s="44">
        <f t="shared" si="262"/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216.36</v>
      </c>
      <c r="E454" s="44">
        <f t="shared" ref="E454:AA454" si="263">$D$11</f>
        <v>216.36</v>
      </c>
      <c r="F454" s="44">
        <f t="shared" si="263"/>
        <v>216.36</v>
      </c>
      <c r="G454" s="44">
        <f t="shared" si="263"/>
        <v>216.36</v>
      </c>
      <c r="H454" s="44">
        <f t="shared" si="263"/>
        <v>216.36</v>
      </c>
      <c r="I454" s="44">
        <f t="shared" si="263"/>
        <v>216.36</v>
      </c>
      <c r="J454" s="44">
        <f t="shared" si="263"/>
        <v>216.36</v>
      </c>
      <c r="K454" s="44">
        <f t="shared" si="263"/>
        <v>216.36</v>
      </c>
      <c r="L454" s="44">
        <f t="shared" si="263"/>
        <v>216.36</v>
      </c>
      <c r="M454" s="44">
        <f t="shared" si="263"/>
        <v>216.36</v>
      </c>
      <c r="N454" s="44">
        <f t="shared" si="263"/>
        <v>216.36</v>
      </c>
      <c r="O454" s="44">
        <f t="shared" si="263"/>
        <v>216.36</v>
      </c>
      <c r="P454" s="44">
        <f t="shared" si="263"/>
        <v>216.36</v>
      </c>
      <c r="Q454" s="44">
        <f t="shared" si="263"/>
        <v>216.36</v>
      </c>
      <c r="R454" s="44">
        <f t="shared" si="263"/>
        <v>216.36</v>
      </c>
      <c r="S454" s="44">
        <f t="shared" si="263"/>
        <v>216.36</v>
      </c>
      <c r="T454" s="44">
        <f t="shared" si="263"/>
        <v>216.36</v>
      </c>
      <c r="U454" s="44">
        <f t="shared" si="263"/>
        <v>216.36</v>
      </c>
      <c r="V454" s="44">
        <f t="shared" si="263"/>
        <v>216.36</v>
      </c>
      <c r="W454" s="44">
        <f t="shared" si="263"/>
        <v>216.36</v>
      </c>
      <c r="X454" s="44">
        <f t="shared" si="263"/>
        <v>216.36</v>
      </c>
      <c r="Y454" s="44">
        <f t="shared" si="263"/>
        <v>216.36</v>
      </c>
      <c r="Z454" s="44">
        <f t="shared" si="263"/>
        <v>216.36</v>
      </c>
      <c r="AA454" s="44">
        <f t="shared" si="263"/>
        <v>216.36</v>
      </c>
    </row>
    <row r="455" spans="1:27" collapsed="1" x14ac:dyDescent="0.2">
      <c r="A455" s="98" t="s">
        <v>680</v>
      </c>
      <c r="B455" s="28" t="str">
        <f>"27"&amp;"."&amp;$B$662&amp;"."&amp;$B$663</f>
        <v>27.07.2023</v>
      </c>
      <c r="C455" s="90" t="s">
        <v>76</v>
      </c>
      <c r="D455" s="91">
        <f>ROUND(((D456+D457+D459+D458)/1000),5)</f>
        <v>3.7499899999999999</v>
      </c>
      <c r="E455" s="91">
        <f>ROUND(((E456+E457+E459+E458)/1000),5)</f>
        <v>3.5692400000000002</v>
      </c>
      <c r="F455" s="91">
        <f>ROUND(((F456+F457+F459+F458)/1000),5)</f>
        <v>3.41384</v>
      </c>
      <c r="G455" s="91">
        <f t="shared" ref="G455:AA455" si="264">ROUND(((G456+G457+G459+G458)/1000),5)</f>
        <v>3.2947299999999999</v>
      </c>
      <c r="H455" s="91">
        <f t="shared" si="264"/>
        <v>3.2658999999999998</v>
      </c>
      <c r="I455" s="91">
        <f t="shared" si="264"/>
        <v>3.5045099999999998</v>
      </c>
      <c r="J455" s="91">
        <f t="shared" si="264"/>
        <v>3.7733400000000001</v>
      </c>
      <c r="K455" s="91">
        <f t="shared" si="264"/>
        <v>3.91438</v>
      </c>
      <c r="L455" s="91">
        <f t="shared" si="264"/>
        <v>4.3285799999999997</v>
      </c>
      <c r="M455" s="91">
        <f t="shared" si="264"/>
        <v>4.5890599999999999</v>
      </c>
      <c r="N455" s="91">
        <f t="shared" si="264"/>
        <v>4.5968099999999996</v>
      </c>
      <c r="O455" s="91">
        <f t="shared" si="264"/>
        <v>4.6039700000000003</v>
      </c>
      <c r="P455" s="91">
        <f t="shared" si="264"/>
        <v>4.5910599999999997</v>
      </c>
      <c r="Q455" s="91">
        <f t="shared" si="264"/>
        <v>4.6043099999999999</v>
      </c>
      <c r="R455" s="91">
        <f t="shared" si="264"/>
        <v>4.6162599999999996</v>
      </c>
      <c r="S455" s="91">
        <f t="shared" si="264"/>
        <v>4.6033200000000001</v>
      </c>
      <c r="T455" s="91">
        <f t="shared" si="264"/>
        <v>4.6256000000000004</v>
      </c>
      <c r="U455" s="91">
        <f t="shared" si="264"/>
        <v>4.6062399999999997</v>
      </c>
      <c r="V455" s="91">
        <f t="shared" si="264"/>
        <v>4.5769299999999999</v>
      </c>
      <c r="W455" s="91">
        <f t="shared" si="264"/>
        <v>4.5244200000000001</v>
      </c>
      <c r="X455" s="91">
        <f t="shared" si="264"/>
        <v>4.43424</v>
      </c>
      <c r="Y455" s="91">
        <f t="shared" si="264"/>
        <v>4.3794300000000002</v>
      </c>
      <c r="Z455" s="91">
        <f t="shared" si="264"/>
        <v>4.2066299999999996</v>
      </c>
      <c r="AA455" s="91">
        <f t="shared" si="264"/>
        <v>3.9018700000000002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 t="shared" ref="D457:AA457" si="265">$D$327</f>
        <v>2222.89</v>
      </c>
      <c r="E457" s="44">
        <f t="shared" si="265"/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216.36</v>
      </c>
      <c r="E459" s="44">
        <f t="shared" ref="E459:AA459" si="266">$D$11</f>
        <v>216.36</v>
      </c>
      <c r="F459" s="44">
        <f t="shared" si="266"/>
        <v>216.36</v>
      </c>
      <c r="G459" s="44">
        <f t="shared" si="266"/>
        <v>216.36</v>
      </c>
      <c r="H459" s="44">
        <f t="shared" si="266"/>
        <v>216.36</v>
      </c>
      <c r="I459" s="44">
        <f t="shared" si="266"/>
        <v>216.36</v>
      </c>
      <c r="J459" s="44">
        <f t="shared" si="266"/>
        <v>216.36</v>
      </c>
      <c r="K459" s="44">
        <f t="shared" si="266"/>
        <v>216.36</v>
      </c>
      <c r="L459" s="44">
        <f t="shared" si="266"/>
        <v>216.36</v>
      </c>
      <c r="M459" s="44">
        <f t="shared" si="266"/>
        <v>216.36</v>
      </c>
      <c r="N459" s="44">
        <f t="shared" si="266"/>
        <v>216.36</v>
      </c>
      <c r="O459" s="44">
        <f t="shared" si="266"/>
        <v>216.36</v>
      </c>
      <c r="P459" s="44">
        <f t="shared" si="266"/>
        <v>216.36</v>
      </c>
      <c r="Q459" s="44">
        <f t="shared" si="266"/>
        <v>216.36</v>
      </c>
      <c r="R459" s="44">
        <f t="shared" si="266"/>
        <v>216.36</v>
      </c>
      <c r="S459" s="44">
        <f t="shared" si="266"/>
        <v>216.36</v>
      </c>
      <c r="T459" s="44">
        <f t="shared" si="266"/>
        <v>216.36</v>
      </c>
      <c r="U459" s="44">
        <f t="shared" si="266"/>
        <v>216.36</v>
      </c>
      <c r="V459" s="44">
        <f t="shared" si="266"/>
        <v>216.36</v>
      </c>
      <c r="W459" s="44">
        <f t="shared" si="266"/>
        <v>216.36</v>
      </c>
      <c r="X459" s="44">
        <f t="shared" si="266"/>
        <v>216.36</v>
      </c>
      <c r="Y459" s="44">
        <f t="shared" si="266"/>
        <v>216.36</v>
      </c>
      <c r="Z459" s="44">
        <f t="shared" si="266"/>
        <v>216.36</v>
      </c>
      <c r="AA459" s="44">
        <f t="shared" si="266"/>
        <v>216.36</v>
      </c>
    </row>
    <row r="460" spans="1:27" collapsed="1" x14ac:dyDescent="0.2">
      <c r="A460" s="98" t="s">
        <v>685</v>
      </c>
      <c r="B460" s="28" t="str">
        <f>"28"&amp;"."&amp;$B$662&amp;"."&amp;$B$663</f>
        <v>28.07.2023</v>
      </c>
      <c r="C460" s="90" t="s">
        <v>76</v>
      </c>
      <c r="D460" s="91">
        <f>ROUND(((D461+D462+D464+D463)/1000),5)</f>
        <v>3.6902699999999999</v>
      </c>
      <c r="E460" s="91">
        <f>ROUND(((E461+E462+E464+E463)/1000),5)</f>
        <v>3.5117500000000001</v>
      </c>
      <c r="F460" s="91">
        <f>ROUND(((F461+F462+F464+F463)/1000),5)</f>
        <v>3.3626499999999999</v>
      </c>
      <c r="G460" s="91">
        <f t="shared" ref="G460:AA460" si="267">ROUND(((G461+G462+G464+G463)/1000),5)</f>
        <v>3.2939699999999998</v>
      </c>
      <c r="H460" s="91">
        <f t="shared" si="267"/>
        <v>3.27725</v>
      </c>
      <c r="I460" s="91">
        <f t="shared" si="267"/>
        <v>3.4956999999999998</v>
      </c>
      <c r="J460" s="91">
        <f t="shared" si="267"/>
        <v>3.7155399999999998</v>
      </c>
      <c r="K460" s="91">
        <f t="shared" si="267"/>
        <v>3.93587</v>
      </c>
      <c r="L460" s="91">
        <f t="shared" si="267"/>
        <v>4.1852499999999999</v>
      </c>
      <c r="M460" s="91">
        <f t="shared" si="267"/>
        <v>4.6033900000000001</v>
      </c>
      <c r="N460" s="91">
        <f t="shared" si="267"/>
        <v>4.6135099999999998</v>
      </c>
      <c r="O460" s="91">
        <f t="shared" si="267"/>
        <v>4.6239400000000002</v>
      </c>
      <c r="P460" s="91">
        <f t="shared" si="267"/>
        <v>4.6277900000000001</v>
      </c>
      <c r="Q460" s="91">
        <f t="shared" si="267"/>
        <v>4.6183899999999998</v>
      </c>
      <c r="R460" s="91">
        <f t="shared" si="267"/>
        <v>4.6970200000000002</v>
      </c>
      <c r="S460" s="91">
        <f t="shared" si="267"/>
        <v>4.6166099999999997</v>
      </c>
      <c r="T460" s="91">
        <f t="shared" si="267"/>
        <v>4.6326099999999997</v>
      </c>
      <c r="U460" s="91">
        <f t="shared" si="267"/>
        <v>4.6115199999999996</v>
      </c>
      <c r="V460" s="91">
        <f t="shared" si="267"/>
        <v>4.5865999999999998</v>
      </c>
      <c r="W460" s="91">
        <f t="shared" si="267"/>
        <v>4.5437099999999999</v>
      </c>
      <c r="X460" s="91">
        <f t="shared" si="267"/>
        <v>4.5049400000000004</v>
      </c>
      <c r="Y460" s="91">
        <f t="shared" si="267"/>
        <v>4.4900399999999996</v>
      </c>
      <c r="Z460" s="91">
        <f t="shared" si="267"/>
        <v>4.2203400000000002</v>
      </c>
      <c r="AA460" s="91">
        <f t="shared" si="267"/>
        <v>4.0400600000000004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 t="shared" ref="D462:AA462" si="268">$D$327</f>
        <v>2222.89</v>
      </c>
      <c r="E462" s="44">
        <f t="shared" si="268"/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216.36</v>
      </c>
      <c r="E464" s="44">
        <f t="shared" ref="E464:AA464" si="269">$D$11</f>
        <v>216.36</v>
      </c>
      <c r="F464" s="44">
        <f t="shared" si="269"/>
        <v>216.36</v>
      </c>
      <c r="G464" s="44">
        <f t="shared" si="269"/>
        <v>216.36</v>
      </c>
      <c r="H464" s="44">
        <f t="shared" si="269"/>
        <v>216.36</v>
      </c>
      <c r="I464" s="44">
        <f t="shared" si="269"/>
        <v>216.36</v>
      </c>
      <c r="J464" s="44">
        <f t="shared" si="269"/>
        <v>216.36</v>
      </c>
      <c r="K464" s="44">
        <f t="shared" si="269"/>
        <v>216.36</v>
      </c>
      <c r="L464" s="44">
        <f t="shared" si="269"/>
        <v>216.36</v>
      </c>
      <c r="M464" s="44">
        <f t="shared" si="269"/>
        <v>216.36</v>
      </c>
      <c r="N464" s="44">
        <f t="shared" si="269"/>
        <v>216.36</v>
      </c>
      <c r="O464" s="44">
        <f t="shared" si="269"/>
        <v>216.36</v>
      </c>
      <c r="P464" s="44">
        <f t="shared" si="269"/>
        <v>216.36</v>
      </c>
      <c r="Q464" s="44">
        <f t="shared" si="269"/>
        <v>216.36</v>
      </c>
      <c r="R464" s="44">
        <f t="shared" si="269"/>
        <v>216.36</v>
      </c>
      <c r="S464" s="44">
        <f t="shared" si="269"/>
        <v>216.36</v>
      </c>
      <c r="T464" s="44">
        <f t="shared" si="269"/>
        <v>216.36</v>
      </c>
      <c r="U464" s="44">
        <f t="shared" si="269"/>
        <v>216.36</v>
      </c>
      <c r="V464" s="44">
        <f t="shared" si="269"/>
        <v>216.36</v>
      </c>
      <c r="W464" s="44">
        <f t="shared" si="269"/>
        <v>216.36</v>
      </c>
      <c r="X464" s="44">
        <f t="shared" si="269"/>
        <v>216.36</v>
      </c>
      <c r="Y464" s="44">
        <f t="shared" si="269"/>
        <v>216.36</v>
      </c>
      <c r="Z464" s="44">
        <f t="shared" si="269"/>
        <v>216.36</v>
      </c>
      <c r="AA464" s="44">
        <f t="shared" si="269"/>
        <v>216.36</v>
      </c>
    </row>
    <row r="465" spans="1:27" collapsed="1" x14ac:dyDescent="0.2">
      <c r="A465" s="98" t="s">
        <v>690</v>
      </c>
      <c r="B465" s="28" t="str">
        <f>"29"&amp;"."&amp;$B$662&amp;"."&amp;$B$663</f>
        <v>29.07.2023</v>
      </c>
      <c r="C465" s="90" t="s">
        <v>76</v>
      </c>
      <c r="D465" s="91">
        <f>ROUND(((D466+D467+D469+D468)/1000),5)</f>
        <v>3.79596</v>
      </c>
      <c r="E465" s="91">
        <f>ROUND(((E466+E467+E469+E468)/1000),5)</f>
        <v>3.6412</v>
      </c>
      <c r="F465" s="91">
        <f>ROUND(((F466+F467+F469+F468)/1000),5)</f>
        <v>3.5406300000000002</v>
      </c>
      <c r="G465" s="91">
        <f t="shared" ref="G465:AA465" si="270">ROUND(((G466+G467+G469+G468)/1000),5)</f>
        <v>3.4410799999999999</v>
      </c>
      <c r="H465" s="91">
        <f t="shared" si="270"/>
        <v>3.4059400000000002</v>
      </c>
      <c r="I465" s="91">
        <f t="shared" si="270"/>
        <v>3.5006900000000001</v>
      </c>
      <c r="J465" s="91">
        <f t="shared" si="270"/>
        <v>3.4993699999999999</v>
      </c>
      <c r="K465" s="91">
        <f t="shared" si="270"/>
        <v>3.8825099999999999</v>
      </c>
      <c r="L465" s="91">
        <f t="shared" si="270"/>
        <v>4.0005300000000004</v>
      </c>
      <c r="M465" s="91">
        <f t="shared" si="270"/>
        <v>4.33101</v>
      </c>
      <c r="N465" s="91">
        <f t="shared" si="270"/>
        <v>4.5187299999999997</v>
      </c>
      <c r="O465" s="91">
        <f t="shared" si="270"/>
        <v>4.5438599999999996</v>
      </c>
      <c r="P465" s="91">
        <f t="shared" si="270"/>
        <v>4.5363899999999999</v>
      </c>
      <c r="Q465" s="91">
        <f t="shared" si="270"/>
        <v>4.5389099999999996</v>
      </c>
      <c r="R465" s="91">
        <f t="shared" si="270"/>
        <v>4.5292500000000002</v>
      </c>
      <c r="S465" s="91">
        <f t="shared" si="270"/>
        <v>4.47973</v>
      </c>
      <c r="T465" s="91">
        <f t="shared" si="270"/>
        <v>4.4583399999999997</v>
      </c>
      <c r="U465" s="91">
        <f t="shared" si="270"/>
        <v>4.4375400000000003</v>
      </c>
      <c r="V465" s="91">
        <f t="shared" si="270"/>
        <v>4.4343599999999999</v>
      </c>
      <c r="W465" s="91">
        <f t="shared" si="270"/>
        <v>4.3248800000000003</v>
      </c>
      <c r="X465" s="91">
        <f t="shared" si="270"/>
        <v>4.3156499999999998</v>
      </c>
      <c r="Y465" s="91">
        <f t="shared" si="270"/>
        <v>4.3016699999999997</v>
      </c>
      <c r="Z465" s="91">
        <f t="shared" si="270"/>
        <v>4.2048199999999998</v>
      </c>
      <c r="AA465" s="91">
        <f t="shared" si="270"/>
        <v>4.0183200000000001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 t="shared" ref="D467:AA467" si="271">$D$327</f>
        <v>2222.89</v>
      </c>
      <c r="E467" s="44">
        <f t="shared" si="271"/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216.36</v>
      </c>
      <c r="E469" s="44">
        <f t="shared" ref="E469:AA469" si="272">$D$11</f>
        <v>216.36</v>
      </c>
      <c r="F469" s="44">
        <f t="shared" si="272"/>
        <v>216.36</v>
      </c>
      <c r="G469" s="44">
        <f t="shared" si="272"/>
        <v>216.36</v>
      </c>
      <c r="H469" s="44">
        <f t="shared" si="272"/>
        <v>216.36</v>
      </c>
      <c r="I469" s="44">
        <f t="shared" si="272"/>
        <v>216.36</v>
      </c>
      <c r="J469" s="44">
        <f t="shared" si="272"/>
        <v>216.36</v>
      </c>
      <c r="K469" s="44">
        <f t="shared" si="272"/>
        <v>216.36</v>
      </c>
      <c r="L469" s="44">
        <f t="shared" si="272"/>
        <v>216.36</v>
      </c>
      <c r="M469" s="44">
        <f t="shared" si="272"/>
        <v>216.36</v>
      </c>
      <c r="N469" s="44">
        <f t="shared" si="272"/>
        <v>216.36</v>
      </c>
      <c r="O469" s="44">
        <f t="shared" si="272"/>
        <v>216.36</v>
      </c>
      <c r="P469" s="44">
        <f t="shared" si="272"/>
        <v>216.36</v>
      </c>
      <c r="Q469" s="44">
        <f t="shared" si="272"/>
        <v>216.36</v>
      </c>
      <c r="R469" s="44">
        <f t="shared" si="272"/>
        <v>216.36</v>
      </c>
      <c r="S469" s="44">
        <f t="shared" si="272"/>
        <v>216.36</v>
      </c>
      <c r="T469" s="44">
        <f t="shared" si="272"/>
        <v>216.36</v>
      </c>
      <c r="U469" s="44">
        <f t="shared" si="272"/>
        <v>216.36</v>
      </c>
      <c r="V469" s="44">
        <f t="shared" si="272"/>
        <v>216.36</v>
      </c>
      <c r="W469" s="44">
        <f t="shared" si="272"/>
        <v>216.36</v>
      </c>
      <c r="X469" s="44">
        <f t="shared" si="272"/>
        <v>216.36</v>
      </c>
      <c r="Y469" s="44">
        <f t="shared" si="272"/>
        <v>216.36</v>
      </c>
      <c r="Z469" s="44">
        <f t="shared" si="272"/>
        <v>216.36</v>
      </c>
      <c r="AA469" s="44">
        <f t="shared" si="272"/>
        <v>216.36</v>
      </c>
    </row>
    <row r="470" spans="1:27" collapsed="1" x14ac:dyDescent="0.2">
      <c r="A470" s="98" t="s">
        <v>695</v>
      </c>
      <c r="B470" s="28" t="str">
        <f>"30"&amp;"."&amp;$B$662&amp;"."&amp;$B$663</f>
        <v>30.07.2023</v>
      </c>
      <c r="C470" s="90" t="s">
        <v>76</v>
      </c>
      <c r="D470" s="91">
        <f>ROUND(((D471+D472+D474+D473)/1000),5)</f>
        <v>3.8580100000000002</v>
      </c>
      <c r="E470" s="91">
        <f>ROUND(((E471+E472+E474+E473)/1000),5)</f>
        <v>3.6699799999999998</v>
      </c>
      <c r="F470" s="91">
        <f>ROUND(((F471+F472+F474+F473)/1000),5)</f>
        <v>3.55566</v>
      </c>
      <c r="G470" s="91">
        <f t="shared" ref="G470:AA470" si="273">ROUND(((G471+G472+G474+G473)/1000),5)</f>
        <v>3.4972300000000001</v>
      </c>
      <c r="H470" s="91">
        <f t="shared" si="273"/>
        <v>3.4466999999999999</v>
      </c>
      <c r="I470" s="91">
        <f t="shared" si="273"/>
        <v>3.4695399999999998</v>
      </c>
      <c r="J470" s="91">
        <f t="shared" si="273"/>
        <v>3.4951099999999999</v>
      </c>
      <c r="K470" s="91">
        <f t="shared" si="273"/>
        <v>3.80661</v>
      </c>
      <c r="L470" s="91">
        <f t="shared" si="273"/>
        <v>3.9909300000000001</v>
      </c>
      <c r="M470" s="91">
        <f t="shared" si="273"/>
        <v>4.3509700000000002</v>
      </c>
      <c r="N470" s="91">
        <f t="shared" si="273"/>
        <v>4.4723600000000001</v>
      </c>
      <c r="O470" s="91">
        <f t="shared" si="273"/>
        <v>4.5168100000000004</v>
      </c>
      <c r="P470" s="91">
        <f t="shared" si="273"/>
        <v>4.5063800000000001</v>
      </c>
      <c r="Q470" s="91">
        <f t="shared" si="273"/>
        <v>4.5117399999999996</v>
      </c>
      <c r="R470" s="91">
        <f t="shared" si="273"/>
        <v>4.5116899999999998</v>
      </c>
      <c r="S470" s="91">
        <f t="shared" si="273"/>
        <v>4.5130299999999997</v>
      </c>
      <c r="T470" s="91">
        <f t="shared" si="273"/>
        <v>4.5134499999999997</v>
      </c>
      <c r="U470" s="91">
        <f t="shared" si="273"/>
        <v>4.4710000000000001</v>
      </c>
      <c r="V470" s="91">
        <f t="shared" si="273"/>
        <v>4.4797500000000001</v>
      </c>
      <c r="W470" s="91">
        <f t="shared" si="273"/>
        <v>4.45533</v>
      </c>
      <c r="X470" s="91">
        <f t="shared" si="273"/>
        <v>4.4401400000000004</v>
      </c>
      <c r="Y470" s="91">
        <f t="shared" si="273"/>
        <v>4.4133899999999997</v>
      </c>
      <c r="Z470" s="91">
        <f t="shared" si="273"/>
        <v>4.30783</v>
      </c>
      <c r="AA470" s="91">
        <f t="shared" si="273"/>
        <v>4.0573899999999998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 t="shared" ref="D472:AA472" si="274">$D$327</f>
        <v>2222.89</v>
      </c>
      <c r="E472" s="44">
        <f t="shared" si="274"/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216.36</v>
      </c>
      <c r="E474" s="44">
        <f t="shared" ref="E474:AA474" si="275">$D$11</f>
        <v>216.36</v>
      </c>
      <c r="F474" s="44">
        <f t="shared" si="275"/>
        <v>216.36</v>
      </c>
      <c r="G474" s="44">
        <f t="shared" si="275"/>
        <v>216.36</v>
      </c>
      <c r="H474" s="44">
        <f t="shared" si="275"/>
        <v>216.36</v>
      </c>
      <c r="I474" s="44">
        <f t="shared" si="275"/>
        <v>216.36</v>
      </c>
      <c r="J474" s="44">
        <f t="shared" si="275"/>
        <v>216.36</v>
      </c>
      <c r="K474" s="44">
        <f t="shared" si="275"/>
        <v>216.36</v>
      </c>
      <c r="L474" s="44">
        <f t="shared" si="275"/>
        <v>216.36</v>
      </c>
      <c r="M474" s="44">
        <f t="shared" si="275"/>
        <v>216.36</v>
      </c>
      <c r="N474" s="44">
        <f t="shared" si="275"/>
        <v>216.36</v>
      </c>
      <c r="O474" s="44">
        <f t="shared" si="275"/>
        <v>216.36</v>
      </c>
      <c r="P474" s="44">
        <f t="shared" si="275"/>
        <v>216.36</v>
      </c>
      <c r="Q474" s="44">
        <f t="shared" si="275"/>
        <v>216.36</v>
      </c>
      <c r="R474" s="44">
        <f t="shared" si="275"/>
        <v>216.36</v>
      </c>
      <c r="S474" s="44">
        <f t="shared" si="275"/>
        <v>216.36</v>
      </c>
      <c r="T474" s="44">
        <f t="shared" si="275"/>
        <v>216.36</v>
      </c>
      <c r="U474" s="44">
        <f t="shared" si="275"/>
        <v>216.36</v>
      </c>
      <c r="V474" s="44">
        <f t="shared" si="275"/>
        <v>216.36</v>
      </c>
      <c r="W474" s="44">
        <f t="shared" si="275"/>
        <v>216.36</v>
      </c>
      <c r="X474" s="44">
        <f t="shared" si="275"/>
        <v>216.36</v>
      </c>
      <c r="Y474" s="44">
        <f t="shared" si="275"/>
        <v>216.36</v>
      </c>
      <c r="Z474" s="44">
        <f t="shared" si="275"/>
        <v>216.36</v>
      </c>
      <c r="AA474" s="44">
        <f t="shared" si="275"/>
        <v>216.36</v>
      </c>
    </row>
    <row r="475" spans="1:27" collapsed="1" x14ac:dyDescent="0.2">
      <c r="A475" s="98" t="s">
        <v>700</v>
      </c>
      <c r="B475" s="28" t="str">
        <f>"31"&amp;"."&amp;$B$662&amp;"."&amp;$B$663</f>
        <v>31.07.2023</v>
      </c>
      <c r="C475" s="90" t="s">
        <v>76</v>
      </c>
      <c r="D475" s="91">
        <f>ROUND(((D476+D477+D479+D478)/1000),5)</f>
        <v>3.8092800000000002</v>
      </c>
      <c r="E475" s="91">
        <f>ROUND(((E476+E477+E479+E478)/1000),5)</f>
        <v>3.6360199999999998</v>
      </c>
      <c r="F475" s="91">
        <f>ROUND(((F476+F477+F479+F478)/1000),5)</f>
        <v>3.5429599999999999</v>
      </c>
      <c r="G475" s="91">
        <f t="shared" ref="G475:AA475" si="276">ROUND(((G476+G477+G479+G478)/1000),5)</f>
        <v>3.5137900000000002</v>
      </c>
      <c r="H475" s="91">
        <f t="shared" si="276"/>
        <v>3.50909</v>
      </c>
      <c r="I475" s="91">
        <f t="shared" si="276"/>
        <v>3.5586600000000002</v>
      </c>
      <c r="J475" s="91">
        <f t="shared" si="276"/>
        <v>3.7928999999999999</v>
      </c>
      <c r="K475" s="91">
        <f t="shared" si="276"/>
        <v>4.0240200000000002</v>
      </c>
      <c r="L475" s="91">
        <f t="shared" si="276"/>
        <v>4.2846399999999996</v>
      </c>
      <c r="M475" s="91">
        <f t="shared" si="276"/>
        <v>4.3832300000000002</v>
      </c>
      <c r="N475" s="91">
        <f t="shared" si="276"/>
        <v>4.4817</v>
      </c>
      <c r="O475" s="91">
        <f t="shared" si="276"/>
        <v>4.5377299999999998</v>
      </c>
      <c r="P475" s="91">
        <f t="shared" si="276"/>
        <v>4.5161100000000003</v>
      </c>
      <c r="Q475" s="91">
        <f t="shared" si="276"/>
        <v>4.4376699999999998</v>
      </c>
      <c r="R475" s="91">
        <f t="shared" si="276"/>
        <v>4.5940500000000002</v>
      </c>
      <c r="S475" s="91">
        <f t="shared" si="276"/>
        <v>4.5837300000000001</v>
      </c>
      <c r="T475" s="91">
        <f t="shared" si="276"/>
        <v>4.5758900000000002</v>
      </c>
      <c r="U475" s="91">
        <f t="shared" si="276"/>
        <v>4.5243000000000002</v>
      </c>
      <c r="V475" s="91">
        <f t="shared" si="276"/>
        <v>4.4690599999999998</v>
      </c>
      <c r="W475" s="91">
        <f t="shared" si="276"/>
        <v>4.4119200000000003</v>
      </c>
      <c r="X475" s="91">
        <f t="shared" si="276"/>
        <v>4.3742000000000001</v>
      </c>
      <c r="Y475" s="91">
        <f t="shared" si="276"/>
        <v>4.3507499999999997</v>
      </c>
      <c r="Z475" s="91">
        <f t="shared" si="276"/>
        <v>4.0474100000000002</v>
      </c>
      <c r="AA475" s="91">
        <f t="shared" si="276"/>
        <v>3.8683999999999998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 t="shared" ref="D477:AA477" si="277">$D$327</f>
        <v>2222.89</v>
      </c>
      <c r="E477" s="44">
        <f t="shared" si="277"/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216.36</v>
      </c>
      <c r="E479" s="44">
        <f t="shared" ref="E479:AA479" si="278">$D$11</f>
        <v>216.36</v>
      </c>
      <c r="F479" s="44">
        <f t="shared" si="278"/>
        <v>216.36</v>
      </c>
      <c r="G479" s="44">
        <f t="shared" si="278"/>
        <v>216.36</v>
      </c>
      <c r="H479" s="44">
        <f t="shared" si="278"/>
        <v>216.36</v>
      </c>
      <c r="I479" s="44">
        <f t="shared" si="278"/>
        <v>216.36</v>
      </c>
      <c r="J479" s="44">
        <f t="shared" si="278"/>
        <v>216.36</v>
      </c>
      <c r="K479" s="44">
        <f t="shared" si="278"/>
        <v>216.36</v>
      </c>
      <c r="L479" s="44">
        <f t="shared" si="278"/>
        <v>216.36</v>
      </c>
      <c r="M479" s="44">
        <f t="shared" si="278"/>
        <v>216.36</v>
      </c>
      <c r="N479" s="44">
        <f t="shared" si="278"/>
        <v>216.36</v>
      </c>
      <c r="O479" s="44">
        <f t="shared" si="278"/>
        <v>216.36</v>
      </c>
      <c r="P479" s="44">
        <f t="shared" si="278"/>
        <v>216.36</v>
      </c>
      <c r="Q479" s="44">
        <f t="shared" si="278"/>
        <v>216.36</v>
      </c>
      <c r="R479" s="44">
        <f t="shared" si="278"/>
        <v>216.36</v>
      </c>
      <c r="S479" s="44">
        <f t="shared" si="278"/>
        <v>216.36</v>
      </c>
      <c r="T479" s="44">
        <f t="shared" si="278"/>
        <v>216.36</v>
      </c>
      <c r="U479" s="44">
        <f t="shared" si="278"/>
        <v>216.36</v>
      </c>
      <c r="V479" s="44">
        <f t="shared" si="278"/>
        <v>216.36</v>
      </c>
      <c r="W479" s="44">
        <f t="shared" si="278"/>
        <v>216.36</v>
      </c>
      <c r="X479" s="44">
        <f t="shared" si="278"/>
        <v>216.36</v>
      </c>
      <c r="Y479" s="44">
        <f t="shared" si="278"/>
        <v>216.36</v>
      </c>
      <c r="Z479" s="44">
        <f t="shared" si="278"/>
        <v>216.36</v>
      </c>
      <c r="AA479" s="44">
        <f t="shared" si="278"/>
        <v>216.36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01.07.2023</v>
      </c>
      <c r="C484" s="90" t="s">
        <v>76</v>
      </c>
      <c r="D484" s="91">
        <f>ROUND(((D485+D486+D488+D487)/1000),5)</f>
        <v>5.2558999999999996</v>
      </c>
      <c r="E484" s="91">
        <f>ROUND(((E485+E486+E488+E487)/1000),5)</f>
        <v>5.0688399999999998</v>
      </c>
      <c r="F484" s="91">
        <f>ROUND(((F485+F486+F488+F487)/1000),5)</f>
        <v>4.9479800000000003</v>
      </c>
      <c r="G484" s="91">
        <f t="shared" ref="G484:AA484" si="279">ROUND(((G485+G486+G488+G487)/1000),5)</f>
        <v>4.8377299999999996</v>
      </c>
      <c r="H484" s="91">
        <f t="shared" si="279"/>
        <v>4.7867699999999997</v>
      </c>
      <c r="I484" s="91">
        <f t="shared" si="279"/>
        <v>4.8316999999999997</v>
      </c>
      <c r="J484" s="91">
        <f t="shared" si="279"/>
        <v>4.8912000000000004</v>
      </c>
      <c r="K484" s="91">
        <f t="shared" si="279"/>
        <v>5.21096</v>
      </c>
      <c r="L484" s="91">
        <f t="shared" si="279"/>
        <v>5.3607399999999998</v>
      </c>
      <c r="M484" s="91">
        <f t="shared" si="279"/>
        <v>5.6020599999999998</v>
      </c>
      <c r="N484" s="91">
        <f t="shared" si="279"/>
        <v>5.6685499999999998</v>
      </c>
      <c r="O484" s="91">
        <f t="shared" si="279"/>
        <v>5.8630300000000002</v>
      </c>
      <c r="P484" s="91">
        <f t="shared" si="279"/>
        <v>5.8628200000000001</v>
      </c>
      <c r="Q484" s="91">
        <f t="shared" si="279"/>
        <v>5.86374</v>
      </c>
      <c r="R484" s="91">
        <f t="shared" si="279"/>
        <v>5.8636100000000004</v>
      </c>
      <c r="S484" s="91">
        <f t="shared" si="279"/>
        <v>5.8621999999999996</v>
      </c>
      <c r="T484" s="91">
        <f t="shared" si="279"/>
        <v>5.6434499999999996</v>
      </c>
      <c r="U484" s="91">
        <f t="shared" si="279"/>
        <v>5.5171999999999999</v>
      </c>
      <c r="V484" s="91">
        <f t="shared" si="279"/>
        <v>5.4506500000000004</v>
      </c>
      <c r="W484" s="91">
        <f t="shared" si="279"/>
        <v>5.4028099999999997</v>
      </c>
      <c r="X484" s="91">
        <f t="shared" si="279"/>
        <v>5.40334</v>
      </c>
      <c r="Y484" s="91">
        <f t="shared" si="279"/>
        <v>5.4814800000000004</v>
      </c>
      <c r="Z484" s="91">
        <f t="shared" si="279"/>
        <v>5.4</v>
      </c>
      <c r="AA484" s="91">
        <f t="shared" si="279"/>
        <v>5.2724099999999998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216.36</v>
      </c>
      <c r="E488" s="44">
        <f t="shared" ref="E488:AA488" si="281">$D$11</f>
        <v>216.36</v>
      </c>
      <c r="F488" s="44">
        <f t="shared" si="281"/>
        <v>216.36</v>
      </c>
      <c r="G488" s="44">
        <f t="shared" si="281"/>
        <v>216.36</v>
      </c>
      <c r="H488" s="44">
        <f t="shared" si="281"/>
        <v>216.36</v>
      </c>
      <c r="I488" s="44">
        <f t="shared" si="281"/>
        <v>216.36</v>
      </c>
      <c r="J488" s="44">
        <f t="shared" si="281"/>
        <v>216.36</v>
      </c>
      <c r="K488" s="44">
        <f t="shared" si="281"/>
        <v>216.36</v>
      </c>
      <c r="L488" s="44">
        <f t="shared" si="281"/>
        <v>216.36</v>
      </c>
      <c r="M488" s="44">
        <f t="shared" si="281"/>
        <v>216.36</v>
      </c>
      <c r="N488" s="44">
        <f t="shared" si="281"/>
        <v>216.36</v>
      </c>
      <c r="O488" s="44">
        <f t="shared" si="281"/>
        <v>216.36</v>
      </c>
      <c r="P488" s="44">
        <f t="shared" si="281"/>
        <v>216.36</v>
      </c>
      <c r="Q488" s="44">
        <f t="shared" si="281"/>
        <v>216.36</v>
      </c>
      <c r="R488" s="44">
        <f t="shared" si="281"/>
        <v>216.36</v>
      </c>
      <c r="S488" s="44">
        <f t="shared" si="281"/>
        <v>216.36</v>
      </c>
      <c r="T488" s="44">
        <f t="shared" si="281"/>
        <v>216.36</v>
      </c>
      <c r="U488" s="44">
        <f t="shared" si="281"/>
        <v>216.36</v>
      </c>
      <c r="V488" s="44">
        <f t="shared" si="281"/>
        <v>216.36</v>
      </c>
      <c r="W488" s="44">
        <f t="shared" si="281"/>
        <v>216.36</v>
      </c>
      <c r="X488" s="44">
        <f t="shared" si="281"/>
        <v>216.36</v>
      </c>
      <c r="Y488" s="44">
        <f t="shared" si="281"/>
        <v>216.36</v>
      </c>
      <c r="Z488" s="44">
        <f t="shared" si="281"/>
        <v>216.36</v>
      </c>
      <c r="AA488" s="44">
        <f t="shared" si="281"/>
        <v>216.36</v>
      </c>
    </row>
    <row r="489" spans="1:27" collapsed="1" x14ac:dyDescent="0.2">
      <c r="A489" s="98" t="s">
        <v>711</v>
      </c>
      <c r="B489" s="28" t="str">
        <f>"02"&amp;"."&amp;$B$662&amp;"."&amp;$B$663</f>
        <v>02.07.2023</v>
      </c>
      <c r="C489" s="90" t="s">
        <v>76</v>
      </c>
      <c r="D489" s="91">
        <f>ROUND(((D490+D491+D493+D492)/1000),5)</f>
        <v>5.1044999999999998</v>
      </c>
      <c r="E489" s="91">
        <f>ROUND(((E490+E491+E493+E492)/1000),5)</f>
        <v>4.8929499999999999</v>
      </c>
      <c r="F489" s="91">
        <f>ROUND(((F490+F491+F493+F492)/1000),5)</f>
        <v>4.7668900000000001</v>
      </c>
      <c r="G489" s="91">
        <f t="shared" ref="G489:AA489" si="282">ROUND(((G490+G491+G493+G492)/1000),5)</f>
        <v>4.7034799999999999</v>
      </c>
      <c r="H489" s="91">
        <f t="shared" si="282"/>
        <v>4.6351000000000004</v>
      </c>
      <c r="I489" s="91">
        <f t="shared" si="282"/>
        <v>4.6485200000000004</v>
      </c>
      <c r="J489" s="91">
        <f t="shared" si="282"/>
        <v>4.6082599999999996</v>
      </c>
      <c r="K489" s="91">
        <f t="shared" si="282"/>
        <v>4.8715200000000003</v>
      </c>
      <c r="L489" s="91">
        <f t="shared" si="282"/>
        <v>5.2457200000000004</v>
      </c>
      <c r="M489" s="91">
        <f t="shared" si="282"/>
        <v>5.4604600000000003</v>
      </c>
      <c r="N489" s="91">
        <f t="shared" si="282"/>
        <v>5.6011300000000004</v>
      </c>
      <c r="O489" s="91">
        <f t="shared" si="282"/>
        <v>5.6184900000000004</v>
      </c>
      <c r="P489" s="91">
        <f t="shared" si="282"/>
        <v>5.6250299999999998</v>
      </c>
      <c r="Q489" s="91">
        <f t="shared" si="282"/>
        <v>5.62873</v>
      </c>
      <c r="R489" s="91">
        <f t="shared" si="282"/>
        <v>5.6303299999999998</v>
      </c>
      <c r="S489" s="91">
        <f t="shared" si="282"/>
        <v>5.6256599999999999</v>
      </c>
      <c r="T489" s="91">
        <f t="shared" si="282"/>
        <v>5.6125699999999998</v>
      </c>
      <c r="U489" s="91">
        <f t="shared" si="282"/>
        <v>5.5925700000000003</v>
      </c>
      <c r="V489" s="91">
        <f t="shared" si="282"/>
        <v>5.5865099999999996</v>
      </c>
      <c r="W489" s="91">
        <f t="shared" si="282"/>
        <v>5.58188</v>
      </c>
      <c r="X489" s="91">
        <f t="shared" si="282"/>
        <v>5.5781200000000002</v>
      </c>
      <c r="Y489" s="91">
        <f t="shared" si="282"/>
        <v>5.5774999999999997</v>
      </c>
      <c r="Z489" s="91">
        <f t="shared" si="282"/>
        <v>5.4232100000000001</v>
      </c>
      <c r="AA489" s="91">
        <f t="shared" si="282"/>
        <v>5.2579399999999996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216.36</v>
      </c>
      <c r="E493" s="44">
        <f t="shared" ref="E493:AA493" si="284">$D$11</f>
        <v>216.36</v>
      </c>
      <c r="F493" s="44">
        <f t="shared" si="284"/>
        <v>216.36</v>
      </c>
      <c r="G493" s="44">
        <f t="shared" si="284"/>
        <v>216.36</v>
      </c>
      <c r="H493" s="44">
        <f t="shared" si="284"/>
        <v>216.36</v>
      </c>
      <c r="I493" s="44">
        <f t="shared" si="284"/>
        <v>216.36</v>
      </c>
      <c r="J493" s="44">
        <f t="shared" si="284"/>
        <v>216.36</v>
      </c>
      <c r="K493" s="44">
        <f t="shared" si="284"/>
        <v>216.36</v>
      </c>
      <c r="L493" s="44">
        <f t="shared" si="284"/>
        <v>216.36</v>
      </c>
      <c r="M493" s="44">
        <f t="shared" si="284"/>
        <v>216.36</v>
      </c>
      <c r="N493" s="44">
        <f t="shared" si="284"/>
        <v>216.36</v>
      </c>
      <c r="O493" s="44">
        <f t="shared" si="284"/>
        <v>216.36</v>
      </c>
      <c r="P493" s="44">
        <f t="shared" si="284"/>
        <v>216.36</v>
      </c>
      <c r="Q493" s="44">
        <f t="shared" si="284"/>
        <v>216.36</v>
      </c>
      <c r="R493" s="44">
        <f t="shared" si="284"/>
        <v>216.36</v>
      </c>
      <c r="S493" s="44">
        <f t="shared" si="284"/>
        <v>216.36</v>
      </c>
      <c r="T493" s="44">
        <f t="shared" si="284"/>
        <v>216.36</v>
      </c>
      <c r="U493" s="44">
        <f t="shared" si="284"/>
        <v>216.36</v>
      </c>
      <c r="V493" s="44">
        <f t="shared" si="284"/>
        <v>216.36</v>
      </c>
      <c r="W493" s="44">
        <f t="shared" si="284"/>
        <v>216.36</v>
      </c>
      <c r="X493" s="44">
        <f t="shared" si="284"/>
        <v>216.36</v>
      </c>
      <c r="Y493" s="44">
        <f t="shared" si="284"/>
        <v>216.36</v>
      </c>
      <c r="Z493" s="44">
        <f t="shared" si="284"/>
        <v>216.36</v>
      </c>
      <c r="AA493" s="44">
        <f t="shared" si="284"/>
        <v>216.36</v>
      </c>
    </row>
    <row r="494" spans="1:27" collapsed="1" x14ac:dyDescent="0.2">
      <c r="A494" s="98" t="s">
        <v>716</v>
      </c>
      <c r="B494" s="28" t="str">
        <f>"03"&amp;"."&amp;$B$662&amp;"."&amp;$B$663</f>
        <v>03.07.2023</v>
      </c>
      <c r="C494" s="90" t="s">
        <v>76</v>
      </c>
      <c r="D494" s="91">
        <f>ROUND(((D495+D496+D498+D497)/1000),5)</f>
        <v>5.15177</v>
      </c>
      <c r="E494" s="91">
        <f>ROUND(((E495+E496+E498+E497)/1000),5)</f>
        <v>4.9195799999999998</v>
      </c>
      <c r="F494" s="91">
        <f>ROUND(((F495+F496+F498+F497)/1000),5)</f>
        <v>4.7729499999999998</v>
      </c>
      <c r="G494" s="91">
        <f t="shared" ref="G494:AA494" si="285">ROUND(((G495+G496+G498+G497)/1000),5)</f>
        <v>4.69618</v>
      </c>
      <c r="H494" s="91">
        <f t="shared" si="285"/>
        <v>4.8939300000000001</v>
      </c>
      <c r="I494" s="91">
        <f t="shared" si="285"/>
        <v>5.0364699999999996</v>
      </c>
      <c r="J494" s="91">
        <f t="shared" si="285"/>
        <v>5.1115700000000004</v>
      </c>
      <c r="K494" s="91">
        <f t="shared" si="285"/>
        <v>5.2693199999999996</v>
      </c>
      <c r="L494" s="91">
        <f t="shared" si="285"/>
        <v>5.5248400000000002</v>
      </c>
      <c r="M494" s="91">
        <f t="shared" si="285"/>
        <v>5.7942600000000004</v>
      </c>
      <c r="N494" s="91">
        <f t="shared" si="285"/>
        <v>5.8418900000000002</v>
      </c>
      <c r="O494" s="91">
        <f t="shared" si="285"/>
        <v>5.8405500000000004</v>
      </c>
      <c r="P494" s="91">
        <f t="shared" si="285"/>
        <v>5.8316999999999997</v>
      </c>
      <c r="Q494" s="91">
        <f t="shared" si="285"/>
        <v>5.8423499999999997</v>
      </c>
      <c r="R494" s="91">
        <f t="shared" si="285"/>
        <v>5.8390000000000004</v>
      </c>
      <c r="S494" s="91">
        <f t="shared" si="285"/>
        <v>5.8357999999999999</v>
      </c>
      <c r="T494" s="91">
        <f t="shared" si="285"/>
        <v>5.8373400000000002</v>
      </c>
      <c r="U494" s="91">
        <f t="shared" si="285"/>
        <v>5.8325800000000001</v>
      </c>
      <c r="V494" s="91">
        <f t="shared" si="285"/>
        <v>5.8182999999999998</v>
      </c>
      <c r="W494" s="91">
        <f t="shared" si="285"/>
        <v>5.7318199999999999</v>
      </c>
      <c r="X494" s="91">
        <f t="shared" si="285"/>
        <v>5.6403100000000004</v>
      </c>
      <c r="Y494" s="91">
        <f t="shared" si="285"/>
        <v>5.5399000000000003</v>
      </c>
      <c r="Z494" s="91">
        <f t="shared" si="285"/>
        <v>5.3209400000000002</v>
      </c>
      <c r="AA494" s="91">
        <f t="shared" si="285"/>
        <v>5.2605199999999996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216.36</v>
      </c>
      <c r="E498" s="44">
        <f t="shared" ref="E498:AA498" si="287">$D$11</f>
        <v>216.36</v>
      </c>
      <c r="F498" s="44">
        <f t="shared" si="287"/>
        <v>216.36</v>
      </c>
      <c r="G498" s="44">
        <f t="shared" si="287"/>
        <v>216.36</v>
      </c>
      <c r="H498" s="44">
        <f t="shared" si="287"/>
        <v>216.36</v>
      </c>
      <c r="I498" s="44">
        <f t="shared" si="287"/>
        <v>216.36</v>
      </c>
      <c r="J498" s="44">
        <f t="shared" si="287"/>
        <v>216.36</v>
      </c>
      <c r="K498" s="44">
        <f t="shared" si="287"/>
        <v>216.36</v>
      </c>
      <c r="L498" s="44">
        <f t="shared" si="287"/>
        <v>216.36</v>
      </c>
      <c r="M498" s="44">
        <f t="shared" si="287"/>
        <v>216.36</v>
      </c>
      <c r="N498" s="44">
        <f t="shared" si="287"/>
        <v>216.36</v>
      </c>
      <c r="O498" s="44">
        <f t="shared" si="287"/>
        <v>216.36</v>
      </c>
      <c r="P498" s="44">
        <f t="shared" si="287"/>
        <v>216.36</v>
      </c>
      <c r="Q498" s="44">
        <f t="shared" si="287"/>
        <v>216.36</v>
      </c>
      <c r="R498" s="44">
        <f t="shared" si="287"/>
        <v>216.36</v>
      </c>
      <c r="S498" s="44">
        <f t="shared" si="287"/>
        <v>216.36</v>
      </c>
      <c r="T498" s="44">
        <f t="shared" si="287"/>
        <v>216.36</v>
      </c>
      <c r="U498" s="44">
        <f t="shared" si="287"/>
        <v>216.36</v>
      </c>
      <c r="V498" s="44">
        <f t="shared" si="287"/>
        <v>216.36</v>
      </c>
      <c r="W498" s="44">
        <f t="shared" si="287"/>
        <v>216.36</v>
      </c>
      <c r="X498" s="44">
        <f t="shared" si="287"/>
        <v>216.36</v>
      </c>
      <c r="Y498" s="44">
        <f t="shared" si="287"/>
        <v>216.36</v>
      </c>
      <c r="Z498" s="44">
        <f t="shared" si="287"/>
        <v>216.36</v>
      </c>
      <c r="AA498" s="44">
        <f t="shared" si="287"/>
        <v>216.36</v>
      </c>
    </row>
    <row r="499" spans="1:27" collapsed="1" x14ac:dyDescent="0.2">
      <c r="A499" s="98" t="s">
        <v>721</v>
      </c>
      <c r="B499" s="28" t="str">
        <f>"04"&amp;"."&amp;$B$662&amp;"."&amp;$B$663</f>
        <v>04.07.2023</v>
      </c>
      <c r="C499" s="90" t="s">
        <v>76</v>
      </c>
      <c r="D499" s="91">
        <f>ROUND(((D500+D501+D503+D502)/1000),5)</f>
        <v>5.0841500000000002</v>
      </c>
      <c r="E499" s="91">
        <f>ROUND(((E500+E501+E503+E502)/1000),5)</f>
        <v>4.9428999999999998</v>
      </c>
      <c r="F499" s="91">
        <f>ROUND(((F500+F501+F503+F502)/1000),5)</f>
        <v>4.8180500000000004</v>
      </c>
      <c r="G499" s="91">
        <f t="shared" ref="G499:AA499" si="288">ROUND(((G500+G501+G503+G502)/1000),5)</f>
        <v>4.6196200000000003</v>
      </c>
      <c r="H499" s="91">
        <f t="shared" si="288"/>
        <v>4.5486700000000004</v>
      </c>
      <c r="I499" s="91">
        <f t="shared" si="288"/>
        <v>4.64452</v>
      </c>
      <c r="J499" s="91">
        <f t="shared" si="288"/>
        <v>5.0679499999999997</v>
      </c>
      <c r="K499" s="91">
        <f t="shared" si="288"/>
        <v>5.2665899999999999</v>
      </c>
      <c r="L499" s="91">
        <f t="shared" si="288"/>
        <v>5.4847000000000001</v>
      </c>
      <c r="M499" s="91">
        <f t="shared" si="288"/>
        <v>5.7808999999999999</v>
      </c>
      <c r="N499" s="91">
        <f t="shared" si="288"/>
        <v>5.8391500000000001</v>
      </c>
      <c r="O499" s="91">
        <f t="shared" si="288"/>
        <v>5.84598</v>
      </c>
      <c r="P499" s="91">
        <f t="shared" si="288"/>
        <v>5.82247</v>
      </c>
      <c r="Q499" s="91">
        <f t="shared" si="288"/>
        <v>5.83514</v>
      </c>
      <c r="R499" s="91">
        <f t="shared" si="288"/>
        <v>5.8822200000000002</v>
      </c>
      <c r="S499" s="91">
        <f t="shared" si="288"/>
        <v>5.8706100000000001</v>
      </c>
      <c r="T499" s="91">
        <f t="shared" si="288"/>
        <v>5.8412199999999999</v>
      </c>
      <c r="U499" s="91">
        <f t="shared" si="288"/>
        <v>5.8310500000000003</v>
      </c>
      <c r="V499" s="91">
        <f t="shared" si="288"/>
        <v>5.7844899999999999</v>
      </c>
      <c r="W499" s="91">
        <f t="shared" si="288"/>
        <v>5.6821599999999997</v>
      </c>
      <c r="X499" s="91">
        <f t="shared" si="288"/>
        <v>5.64133</v>
      </c>
      <c r="Y499" s="91">
        <f t="shared" si="288"/>
        <v>5.6368</v>
      </c>
      <c r="Z499" s="91">
        <f t="shared" si="288"/>
        <v>5.3888299999999996</v>
      </c>
      <c r="AA499" s="91">
        <f t="shared" si="288"/>
        <v>5.23081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216.36</v>
      </c>
      <c r="E503" s="44">
        <f t="shared" ref="E503:AA503" si="290">$D$11</f>
        <v>216.36</v>
      </c>
      <c r="F503" s="44">
        <f t="shared" si="290"/>
        <v>216.36</v>
      </c>
      <c r="G503" s="44">
        <f t="shared" si="290"/>
        <v>216.36</v>
      </c>
      <c r="H503" s="44">
        <f t="shared" si="290"/>
        <v>216.36</v>
      </c>
      <c r="I503" s="44">
        <f t="shared" si="290"/>
        <v>216.36</v>
      </c>
      <c r="J503" s="44">
        <f t="shared" si="290"/>
        <v>216.36</v>
      </c>
      <c r="K503" s="44">
        <f t="shared" si="290"/>
        <v>216.36</v>
      </c>
      <c r="L503" s="44">
        <f t="shared" si="290"/>
        <v>216.36</v>
      </c>
      <c r="M503" s="44">
        <f t="shared" si="290"/>
        <v>216.36</v>
      </c>
      <c r="N503" s="44">
        <f t="shared" si="290"/>
        <v>216.36</v>
      </c>
      <c r="O503" s="44">
        <f t="shared" si="290"/>
        <v>216.36</v>
      </c>
      <c r="P503" s="44">
        <f t="shared" si="290"/>
        <v>216.36</v>
      </c>
      <c r="Q503" s="44">
        <f t="shared" si="290"/>
        <v>216.36</v>
      </c>
      <c r="R503" s="44">
        <f t="shared" si="290"/>
        <v>216.36</v>
      </c>
      <c r="S503" s="44">
        <f t="shared" si="290"/>
        <v>216.36</v>
      </c>
      <c r="T503" s="44">
        <f t="shared" si="290"/>
        <v>216.36</v>
      </c>
      <c r="U503" s="44">
        <f t="shared" si="290"/>
        <v>216.36</v>
      </c>
      <c r="V503" s="44">
        <f t="shared" si="290"/>
        <v>216.36</v>
      </c>
      <c r="W503" s="44">
        <f t="shared" si="290"/>
        <v>216.36</v>
      </c>
      <c r="X503" s="44">
        <f t="shared" si="290"/>
        <v>216.36</v>
      </c>
      <c r="Y503" s="44">
        <f t="shared" si="290"/>
        <v>216.36</v>
      </c>
      <c r="Z503" s="44">
        <f t="shared" si="290"/>
        <v>216.36</v>
      </c>
      <c r="AA503" s="44">
        <f t="shared" si="290"/>
        <v>216.36</v>
      </c>
    </row>
    <row r="504" spans="1:27" collapsed="1" x14ac:dyDescent="0.2">
      <c r="A504" s="98" t="s">
        <v>726</v>
      </c>
      <c r="B504" s="28" t="str">
        <f>"05"&amp;"."&amp;$B$662&amp;"."&amp;$B$663</f>
        <v>05.07.2023</v>
      </c>
      <c r="C504" s="90" t="s">
        <v>76</v>
      </c>
      <c r="D504" s="91">
        <f>ROUND(((D505+D506+D508+D507)/1000),5)</f>
        <v>4.8837900000000003</v>
      </c>
      <c r="E504" s="91">
        <f>ROUND(((E505+E506+E508+E507)/1000),5)</f>
        <v>4.6958599999999997</v>
      </c>
      <c r="F504" s="91">
        <f>ROUND(((F505+F506+F508+F507)/1000),5)</f>
        <v>4.6160500000000004</v>
      </c>
      <c r="G504" s="91">
        <f t="shared" ref="G504:AA504" si="291">ROUND(((G505+G506+G508+G507)/1000),5)</f>
        <v>4.5727000000000002</v>
      </c>
      <c r="H504" s="91">
        <f t="shared" si="291"/>
        <v>4.5157299999999996</v>
      </c>
      <c r="I504" s="91">
        <f t="shared" si="291"/>
        <v>4.5922999999999998</v>
      </c>
      <c r="J504" s="91">
        <f t="shared" si="291"/>
        <v>4.8706699999999996</v>
      </c>
      <c r="K504" s="91">
        <f t="shared" si="291"/>
        <v>5.2452699999999997</v>
      </c>
      <c r="L504" s="91">
        <f t="shared" si="291"/>
        <v>5.4744700000000002</v>
      </c>
      <c r="M504" s="91">
        <f t="shared" si="291"/>
        <v>5.7632199999999996</v>
      </c>
      <c r="N504" s="91">
        <f t="shared" si="291"/>
        <v>5.8365499999999999</v>
      </c>
      <c r="O504" s="91">
        <f t="shared" si="291"/>
        <v>5.8618199999999998</v>
      </c>
      <c r="P504" s="91">
        <f t="shared" si="291"/>
        <v>5.8507600000000002</v>
      </c>
      <c r="Q504" s="91">
        <f t="shared" si="291"/>
        <v>5.8522400000000001</v>
      </c>
      <c r="R504" s="91">
        <f t="shared" si="291"/>
        <v>5.8970399999999996</v>
      </c>
      <c r="S504" s="91">
        <f t="shared" si="291"/>
        <v>5.8892800000000003</v>
      </c>
      <c r="T504" s="91">
        <f t="shared" si="291"/>
        <v>5.8645300000000002</v>
      </c>
      <c r="U504" s="91">
        <f t="shared" si="291"/>
        <v>5.85154</v>
      </c>
      <c r="V504" s="91">
        <f t="shared" si="291"/>
        <v>5.7923</v>
      </c>
      <c r="W504" s="91">
        <f t="shared" si="291"/>
        <v>5.7156099999999999</v>
      </c>
      <c r="X504" s="91">
        <f t="shared" si="291"/>
        <v>5.63279</v>
      </c>
      <c r="Y504" s="91">
        <f t="shared" si="291"/>
        <v>5.6064999999999996</v>
      </c>
      <c r="Z504" s="91">
        <f t="shared" si="291"/>
        <v>5.3847300000000002</v>
      </c>
      <c r="AA504" s="91">
        <f t="shared" si="291"/>
        <v>5.1693800000000003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216.36</v>
      </c>
      <c r="E508" s="44">
        <f t="shared" ref="E508:AA508" si="293">$D$11</f>
        <v>216.36</v>
      </c>
      <c r="F508" s="44">
        <f t="shared" si="293"/>
        <v>216.36</v>
      </c>
      <c r="G508" s="44">
        <f t="shared" si="293"/>
        <v>216.36</v>
      </c>
      <c r="H508" s="44">
        <f t="shared" si="293"/>
        <v>216.36</v>
      </c>
      <c r="I508" s="44">
        <f t="shared" si="293"/>
        <v>216.36</v>
      </c>
      <c r="J508" s="44">
        <f t="shared" si="293"/>
        <v>216.36</v>
      </c>
      <c r="K508" s="44">
        <f t="shared" si="293"/>
        <v>216.36</v>
      </c>
      <c r="L508" s="44">
        <f t="shared" si="293"/>
        <v>216.36</v>
      </c>
      <c r="M508" s="44">
        <f t="shared" si="293"/>
        <v>216.36</v>
      </c>
      <c r="N508" s="44">
        <f t="shared" si="293"/>
        <v>216.36</v>
      </c>
      <c r="O508" s="44">
        <f t="shared" si="293"/>
        <v>216.36</v>
      </c>
      <c r="P508" s="44">
        <f t="shared" si="293"/>
        <v>216.36</v>
      </c>
      <c r="Q508" s="44">
        <f t="shared" si="293"/>
        <v>216.36</v>
      </c>
      <c r="R508" s="44">
        <f t="shared" si="293"/>
        <v>216.36</v>
      </c>
      <c r="S508" s="44">
        <f t="shared" si="293"/>
        <v>216.36</v>
      </c>
      <c r="T508" s="44">
        <f t="shared" si="293"/>
        <v>216.36</v>
      </c>
      <c r="U508" s="44">
        <f t="shared" si="293"/>
        <v>216.36</v>
      </c>
      <c r="V508" s="44">
        <f t="shared" si="293"/>
        <v>216.36</v>
      </c>
      <c r="W508" s="44">
        <f t="shared" si="293"/>
        <v>216.36</v>
      </c>
      <c r="X508" s="44">
        <f t="shared" si="293"/>
        <v>216.36</v>
      </c>
      <c r="Y508" s="44">
        <f t="shared" si="293"/>
        <v>216.36</v>
      </c>
      <c r="Z508" s="44">
        <f t="shared" si="293"/>
        <v>216.36</v>
      </c>
      <c r="AA508" s="44">
        <f t="shared" si="293"/>
        <v>216.36</v>
      </c>
    </row>
    <row r="509" spans="1:27" collapsed="1" x14ac:dyDescent="0.2">
      <c r="A509" s="98" t="s">
        <v>731</v>
      </c>
      <c r="B509" s="28" t="str">
        <f>"06"&amp;"."&amp;$B$662&amp;"."&amp;$B$663</f>
        <v>06.07.2023</v>
      </c>
      <c r="C509" s="90" t="s">
        <v>76</v>
      </c>
      <c r="D509" s="91">
        <f>ROUND(((D510+D511+D513+D512)/1000),5)</f>
        <v>4.8862500000000004</v>
      </c>
      <c r="E509" s="91">
        <f>ROUND(((E510+E511+E513+E512)/1000),5)</f>
        <v>4.69977</v>
      </c>
      <c r="F509" s="91">
        <f>ROUND(((F510+F511+F513+F512)/1000),5)</f>
        <v>4.59396</v>
      </c>
      <c r="G509" s="91">
        <f t="shared" ref="G509:AA509" si="294">ROUND(((G510+G511+G513+G512)/1000),5)</f>
        <v>4.5383699999999996</v>
      </c>
      <c r="H509" s="91">
        <f t="shared" si="294"/>
        <v>4.4679700000000002</v>
      </c>
      <c r="I509" s="91">
        <f t="shared" si="294"/>
        <v>4.5383800000000001</v>
      </c>
      <c r="J509" s="91">
        <f t="shared" si="294"/>
        <v>4.7469099999999997</v>
      </c>
      <c r="K509" s="91">
        <f t="shared" si="294"/>
        <v>5.24369</v>
      </c>
      <c r="L509" s="91">
        <f t="shared" si="294"/>
        <v>5.4378500000000001</v>
      </c>
      <c r="M509" s="91">
        <f t="shared" si="294"/>
        <v>5.7542299999999997</v>
      </c>
      <c r="N509" s="91">
        <f t="shared" si="294"/>
        <v>5.7812999999999999</v>
      </c>
      <c r="O509" s="91">
        <f t="shared" si="294"/>
        <v>5.7816400000000003</v>
      </c>
      <c r="P509" s="91">
        <f t="shared" si="294"/>
        <v>5.7501800000000003</v>
      </c>
      <c r="Q509" s="91">
        <f t="shared" si="294"/>
        <v>5.7856699999999996</v>
      </c>
      <c r="R509" s="91">
        <f t="shared" si="294"/>
        <v>5.7910300000000001</v>
      </c>
      <c r="S509" s="91">
        <f t="shared" si="294"/>
        <v>5.8229100000000003</v>
      </c>
      <c r="T509" s="91">
        <f t="shared" si="294"/>
        <v>5.8075000000000001</v>
      </c>
      <c r="U509" s="91">
        <f t="shared" si="294"/>
        <v>5.8014700000000001</v>
      </c>
      <c r="V509" s="91">
        <f t="shared" si="294"/>
        <v>5.7629000000000001</v>
      </c>
      <c r="W509" s="91">
        <f t="shared" si="294"/>
        <v>5.6699900000000003</v>
      </c>
      <c r="X509" s="91">
        <f t="shared" si="294"/>
        <v>5.6263399999999999</v>
      </c>
      <c r="Y509" s="91">
        <f t="shared" si="294"/>
        <v>5.5989000000000004</v>
      </c>
      <c r="Z509" s="91">
        <f t="shared" si="294"/>
        <v>5.4736000000000002</v>
      </c>
      <c r="AA509" s="91">
        <f t="shared" si="294"/>
        <v>5.1963600000000003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216.36</v>
      </c>
      <c r="E513" s="44">
        <f t="shared" ref="E513:AA513" si="296">$D$11</f>
        <v>216.36</v>
      </c>
      <c r="F513" s="44">
        <f t="shared" si="296"/>
        <v>216.36</v>
      </c>
      <c r="G513" s="44">
        <f t="shared" si="296"/>
        <v>216.36</v>
      </c>
      <c r="H513" s="44">
        <f t="shared" si="296"/>
        <v>216.36</v>
      </c>
      <c r="I513" s="44">
        <f t="shared" si="296"/>
        <v>216.36</v>
      </c>
      <c r="J513" s="44">
        <f t="shared" si="296"/>
        <v>216.36</v>
      </c>
      <c r="K513" s="44">
        <f t="shared" si="296"/>
        <v>216.36</v>
      </c>
      <c r="L513" s="44">
        <f t="shared" si="296"/>
        <v>216.36</v>
      </c>
      <c r="M513" s="44">
        <f t="shared" si="296"/>
        <v>216.36</v>
      </c>
      <c r="N513" s="44">
        <f t="shared" si="296"/>
        <v>216.36</v>
      </c>
      <c r="O513" s="44">
        <f t="shared" si="296"/>
        <v>216.36</v>
      </c>
      <c r="P513" s="44">
        <f t="shared" si="296"/>
        <v>216.36</v>
      </c>
      <c r="Q513" s="44">
        <f t="shared" si="296"/>
        <v>216.36</v>
      </c>
      <c r="R513" s="44">
        <f t="shared" si="296"/>
        <v>216.36</v>
      </c>
      <c r="S513" s="44">
        <f t="shared" si="296"/>
        <v>216.36</v>
      </c>
      <c r="T513" s="44">
        <f t="shared" si="296"/>
        <v>216.36</v>
      </c>
      <c r="U513" s="44">
        <f t="shared" si="296"/>
        <v>216.36</v>
      </c>
      <c r="V513" s="44">
        <f t="shared" si="296"/>
        <v>216.36</v>
      </c>
      <c r="W513" s="44">
        <f t="shared" si="296"/>
        <v>216.36</v>
      </c>
      <c r="X513" s="44">
        <f t="shared" si="296"/>
        <v>216.36</v>
      </c>
      <c r="Y513" s="44">
        <f t="shared" si="296"/>
        <v>216.36</v>
      </c>
      <c r="Z513" s="44">
        <f t="shared" si="296"/>
        <v>216.36</v>
      </c>
      <c r="AA513" s="44">
        <f t="shared" si="296"/>
        <v>216.36</v>
      </c>
    </row>
    <row r="514" spans="1:27" collapsed="1" x14ac:dyDescent="0.2">
      <c r="A514" s="98" t="s">
        <v>736</v>
      </c>
      <c r="B514" s="28" t="str">
        <f>"07"&amp;"."&amp;$B$662&amp;"."&amp;$B$663</f>
        <v>07.07.2023</v>
      </c>
      <c r="C514" s="90" t="s">
        <v>76</v>
      </c>
      <c r="D514" s="91">
        <f>ROUND(((D515+D516+D518+D517)/1000),5)</f>
        <v>4.8799099999999997</v>
      </c>
      <c r="E514" s="91">
        <f>ROUND(((E515+E516+E518+E517)/1000),5)</f>
        <v>4.7185199999999998</v>
      </c>
      <c r="F514" s="91">
        <f>ROUND(((F515+F516+F518+F517)/1000),5)</f>
        <v>4.63889</v>
      </c>
      <c r="G514" s="91">
        <f t="shared" ref="G514:AA514" si="297">ROUND(((G515+G516+G518+G517)/1000),5)</f>
        <v>4.6024200000000004</v>
      </c>
      <c r="H514" s="91">
        <f t="shared" si="297"/>
        <v>4.5951000000000004</v>
      </c>
      <c r="I514" s="91">
        <f t="shared" si="297"/>
        <v>4.6873199999999997</v>
      </c>
      <c r="J514" s="91">
        <f t="shared" si="297"/>
        <v>4.92239</v>
      </c>
      <c r="K514" s="91">
        <f t="shared" si="297"/>
        <v>5.3212900000000003</v>
      </c>
      <c r="L514" s="91">
        <f t="shared" si="297"/>
        <v>5.58026</v>
      </c>
      <c r="M514" s="91">
        <f t="shared" si="297"/>
        <v>5.8683399999999999</v>
      </c>
      <c r="N514" s="91">
        <f t="shared" si="297"/>
        <v>5.8994299999999997</v>
      </c>
      <c r="O514" s="91">
        <f t="shared" si="297"/>
        <v>5.8954399999999998</v>
      </c>
      <c r="P514" s="91">
        <f t="shared" si="297"/>
        <v>5.8633699999999997</v>
      </c>
      <c r="Q514" s="91">
        <f t="shared" si="297"/>
        <v>5.8911499999999997</v>
      </c>
      <c r="R514" s="91">
        <f t="shared" si="297"/>
        <v>5.8982599999999996</v>
      </c>
      <c r="S514" s="91">
        <f t="shared" si="297"/>
        <v>5.89567</v>
      </c>
      <c r="T514" s="91">
        <f t="shared" si="297"/>
        <v>5.89588</v>
      </c>
      <c r="U514" s="91">
        <f t="shared" si="297"/>
        <v>5.9079600000000001</v>
      </c>
      <c r="V514" s="91">
        <f t="shared" si="297"/>
        <v>5.8815400000000002</v>
      </c>
      <c r="W514" s="91">
        <f t="shared" si="297"/>
        <v>5.8587899999999999</v>
      </c>
      <c r="X514" s="91">
        <f t="shared" si="297"/>
        <v>5.8146599999999999</v>
      </c>
      <c r="Y514" s="91">
        <f t="shared" si="297"/>
        <v>5.8569899999999997</v>
      </c>
      <c r="Z514" s="91">
        <f t="shared" si="297"/>
        <v>5.6679500000000003</v>
      </c>
      <c r="AA514" s="91">
        <f t="shared" si="297"/>
        <v>5.4071699999999998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216.36</v>
      </c>
      <c r="E518" s="44">
        <f t="shared" ref="E518:AA518" si="299">$D$11</f>
        <v>216.36</v>
      </c>
      <c r="F518" s="44">
        <f t="shared" si="299"/>
        <v>216.36</v>
      </c>
      <c r="G518" s="44">
        <f t="shared" si="299"/>
        <v>216.36</v>
      </c>
      <c r="H518" s="44">
        <f t="shared" si="299"/>
        <v>216.36</v>
      </c>
      <c r="I518" s="44">
        <f t="shared" si="299"/>
        <v>216.36</v>
      </c>
      <c r="J518" s="44">
        <f t="shared" si="299"/>
        <v>216.36</v>
      </c>
      <c r="K518" s="44">
        <f t="shared" si="299"/>
        <v>216.36</v>
      </c>
      <c r="L518" s="44">
        <f t="shared" si="299"/>
        <v>216.36</v>
      </c>
      <c r="M518" s="44">
        <f t="shared" si="299"/>
        <v>216.36</v>
      </c>
      <c r="N518" s="44">
        <f t="shared" si="299"/>
        <v>216.36</v>
      </c>
      <c r="O518" s="44">
        <f t="shared" si="299"/>
        <v>216.36</v>
      </c>
      <c r="P518" s="44">
        <f t="shared" si="299"/>
        <v>216.36</v>
      </c>
      <c r="Q518" s="44">
        <f t="shared" si="299"/>
        <v>216.36</v>
      </c>
      <c r="R518" s="44">
        <f t="shared" si="299"/>
        <v>216.36</v>
      </c>
      <c r="S518" s="44">
        <f t="shared" si="299"/>
        <v>216.36</v>
      </c>
      <c r="T518" s="44">
        <f t="shared" si="299"/>
        <v>216.36</v>
      </c>
      <c r="U518" s="44">
        <f t="shared" si="299"/>
        <v>216.36</v>
      </c>
      <c r="V518" s="44">
        <f t="shared" si="299"/>
        <v>216.36</v>
      </c>
      <c r="W518" s="44">
        <f t="shared" si="299"/>
        <v>216.36</v>
      </c>
      <c r="X518" s="44">
        <f t="shared" si="299"/>
        <v>216.36</v>
      </c>
      <c r="Y518" s="44">
        <f t="shared" si="299"/>
        <v>216.36</v>
      </c>
      <c r="Z518" s="44">
        <f t="shared" si="299"/>
        <v>216.36</v>
      </c>
      <c r="AA518" s="44">
        <f t="shared" si="299"/>
        <v>216.36</v>
      </c>
    </row>
    <row r="519" spans="1:27" collapsed="1" x14ac:dyDescent="0.2">
      <c r="A519" s="98" t="s">
        <v>741</v>
      </c>
      <c r="B519" s="28" t="str">
        <f>"08"&amp;"."&amp;$B$662&amp;"."&amp;$B$663</f>
        <v>08.07.2023</v>
      </c>
      <c r="C519" s="90" t="s">
        <v>76</v>
      </c>
      <c r="D519" s="91">
        <f>ROUND(((D520+D521+D523+D522)/1000),5)</f>
        <v>5.2330399999999999</v>
      </c>
      <c r="E519" s="91">
        <f>ROUND(((E520+E521+E523+E522)/1000),5)</f>
        <v>5.0811799999999998</v>
      </c>
      <c r="F519" s="91">
        <f>ROUND(((F520+F521+F523+F522)/1000),5)</f>
        <v>4.9358700000000004</v>
      </c>
      <c r="G519" s="91">
        <f t="shared" ref="G519:AA519" si="300">ROUND(((G520+G521+G523+G522)/1000),5)</f>
        <v>4.8418099999999997</v>
      </c>
      <c r="H519" s="91">
        <f t="shared" si="300"/>
        <v>4.7683099999999996</v>
      </c>
      <c r="I519" s="91">
        <f t="shared" si="300"/>
        <v>4.8739699999999999</v>
      </c>
      <c r="J519" s="91">
        <f t="shared" si="300"/>
        <v>4.99031</v>
      </c>
      <c r="K519" s="91">
        <f t="shared" si="300"/>
        <v>5.1602499999999996</v>
      </c>
      <c r="L519" s="91">
        <f t="shared" si="300"/>
        <v>5.3456799999999998</v>
      </c>
      <c r="M519" s="91">
        <f t="shared" si="300"/>
        <v>5.7225999999999999</v>
      </c>
      <c r="N519" s="91">
        <f t="shared" si="300"/>
        <v>5.8552099999999996</v>
      </c>
      <c r="O519" s="91">
        <f t="shared" si="300"/>
        <v>5.8749099999999999</v>
      </c>
      <c r="P519" s="91">
        <f t="shared" si="300"/>
        <v>5.87432</v>
      </c>
      <c r="Q519" s="91">
        <f t="shared" si="300"/>
        <v>5.8880400000000002</v>
      </c>
      <c r="R519" s="91">
        <f t="shared" si="300"/>
        <v>5.8847500000000004</v>
      </c>
      <c r="S519" s="91">
        <f t="shared" si="300"/>
        <v>5.8736699999999997</v>
      </c>
      <c r="T519" s="91">
        <f t="shared" si="300"/>
        <v>5.8433200000000003</v>
      </c>
      <c r="U519" s="91">
        <f t="shared" si="300"/>
        <v>5.7598200000000004</v>
      </c>
      <c r="V519" s="91">
        <f t="shared" si="300"/>
        <v>5.7107000000000001</v>
      </c>
      <c r="W519" s="91">
        <f t="shared" si="300"/>
        <v>5.7206099999999998</v>
      </c>
      <c r="X519" s="91">
        <f t="shared" si="300"/>
        <v>5.6894</v>
      </c>
      <c r="Y519" s="91">
        <f t="shared" si="300"/>
        <v>5.6767899999999996</v>
      </c>
      <c r="Z519" s="91">
        <f t="shared" si="300"/>
        <v>5.6719900000000001</v>
      </c>
      <c r="AA519" s="91">
        <f t="shared" si="300"/>
        <v>5.4266100000000002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216.36</v>
      </c>
      <c r="E523" s="44">
        <f t="shared" ref="E523:AA523" si="302">$D$11</f>
        <v>216.36</v>
      </c>
      <c r="F523" s="44">
        <f t="shared" si="302"/>
        <v>216.36</v>
      </c>
      <c r="G523" s="44">
        <f t="shared" si="302"/>
        <v>216.36</v>
      </c>
      <c r="H523" s="44">
        <f t="shared" si="302"/>
        <v>216.36</v>
      </c>
      <c r="I523" s="44">
        <f t="shared" si="302"/>
        <v>216.36</v>
      </c>
      <c r="J523" s="44">
        <f t="shared" si="302"/>
        <v>216.36</v>
      </c>
      <c r="K523" s="44">
        <f t="shared" si="302"/>
        <v>216.36</v>
      </c>
      <c r="L523" s="44">
        <f t="shared" si="302"/>
        <v>216.36</v>
      </c>
      <c r="M523" s="44">
        <f t="shared" si="302"/>
        <v>216.36</v>
      </c>
      <c r="N523" s="44">
        <f t="shared" si="302"/>
        <v>216.36</v>
      </c>
      <c r="O523" s="44">
        <f t="shared" si="302"/>
        <v>216.36</v>
      </c>
      <c r="P523" s="44">
        <f t="shared" si="302"/>
        <v>216.36</v>
      </c>
      <c r="Q523" s="44">
        <f t="shared" si="302"/>
        <v>216.36</v>
      </c>
      <c r="R523" s="44">
        <f t="shared" si="302"/>
        <v>216.36</v>
      </c>
      <c r="S523" s="44">
        <f t="shared" si="302"/>
        <v>216.36</v>
      </c>
      <c r="T523" s="44">
        <f t="shared" si="302"/>
        <v>216.36</v>
      </c>
      <c r="U523" s="44">
        <f t="shared" si="302"/>
        <v>216.36</v>
      </c>
      <c r="V523" s="44">
        <f t="shared" si="302"/>
        <v>216.36</v>
      </c>
      <c r="W523" s="44">
        <f t="shared" si="302"/>
        <v>216.36</v>
      </c>
      <c r="X523" s="44">
        <f t="shared" si="302"/>
        <v>216.36</v>
      </c>
      <c r="Y523" s="44">
        <f t="shared" si="302"/>
        <v>216.36</v>
      </c>
      <c r="Z523" s="44">
        <f t="shared" si="302"/>
        <v>216.36</v>
      </c>
      <c r="AA523" s="44">
        <f t="shared" si="302"/>
        <v>216.36</v>
      </c>
    </row>
    <row r="524" spans="1:27" collapsed="1" x14ac:dyDescent="0.2">
      <c r="A524" s="98" t="s">
        <v>746</v>
      </c>
      <c r="B524" s="28" t="str">
        <f>"09"&amp;"."&amp;$B$662&amp;"."&amp;$B$663</f>
        <v>09.07.2023</v>
      </c>
      <c r="C524" s="90" t="s">
        <v>76</v>
      </c>
      <c r="D524" s="91">
        <f>ROUND(((D525+D526+D528+D527)/1000),5)</f>
        <v>5.3224900000000002</v>
      </c>
      <c r="E524" s="91">
        <f>ROUND(((E525+E526+E528+E527)/1000),5)</f>
        <v>5.1654099999999996</v>
      </c>
      <c r="F524" s="91">
        <f>ROUND(((F525+F526+F528+F527)/1000),5)</f>
        <v>5.0011700000000001</v>
      </c>
      <c r="G524" s="91">
        <f t="shared" ref="G524:AA524" si="303">ROUND(((G525+G526+G528+G527)/1000),5)</f>
        <v>4.9210099999999999</v>
      </c>
      <c r="H524" s="91">
        <f t="shared" si="303"/>
        <v>4.8806500000000002</v>
      </c>
      <c r="I524" s="91">
        <f t="shared" si="303"/>
        <v>4.8839300000000003</v>
      </c>
      <c r="J524" s="91">
        <f t="shared" si="303"/>
        <v>5.0419499999999999</v>
      </c>
      <c r="K524" s="91">
        <f t="shared" si="303"/>
        <v>5.23454</v>
      </c>
      <c r="L524" s="91">
        <f t="shared" si="303"/>
        <v>5.3726599999999998</v>
      </c>
      <c r="M524" s="91">
        <f t="shared" si="303"/>
        <v>5.6798700000000002</v>
      </c>
      <c r="N524" s="91">
        <f t="shared" si="303"/>
        <v>5.8414200000000003</v>
      </c>
      <c r="O524" s="91">
        <f t="shared" si="303"/>
        <v>5.8839800000000002</v>
      </c>
      <c r="P524" s="91">
        <f t="shared" si="303"/>
        <v>5.8761700000000001</v>
      </c>
      <c r="Q524" s="91">
        <f t="shared" si="303"/>
        <v>5.8966399999999997</v>
      </c>
      <c r="R524" s="91">
        <f t="shared" si="303"/>
        <v>5.8960499999999998</v>
      </c>
      <c r="S524" s="91">
        <f t="shared" si="303"/>
        <v>5.8956400000000002</v>
      </c>
      <c r="T524" s="91">
        <f t="shared" si="303"/>
        <v>5.8612599999999997</v>
      </c>
      <c r="U524" s="91">
        <f t="shared" si="303"/>
        <v>5.78695</v>
      </c>
      <c r="V524" s="91">
        <f t="shared" si="303"/>
        <v>5.7488900000000003</v>
      </c>
      <c r="W524" s="91">
        <f t="shared" si="303"/>
        <v>5.7185899999999998</v>
      </c>
      <c r="X524" s="91">
        <f t="shared" si="303"/>
        <v>5.6844700000000001</v>
      </c>
      <c r="Y524" s="91">
        <f t="shared" si="303"/>
        <v>5.7008999999999999</v>
      </c>
      <c r="Z524" s="91">
        <f t="shared" si="303"/>
        <v>5.6494499999999999</v>
      </c>
      <c r="AA524" s="91">
        <f t="shared" si="303"/>
        <v>5.41167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216.36</v>
      </c>
      <c r="E528" s="44">
        <f t="shared" ref="E528:AA528" si="305">$D$11</f>
        <v>216.36</v>
      </c>
      <c r="F528" s="44">
        <f t="shared" si="305"/>
        <v>216.36</v>
      </c>
      <c r="G528" s="44">
        <f t="shared" si="305"/>
        <v>216.36</v>
      </c>
      <c r="H528" s="44">
        <f t="shared" si="305"/>
        <v>216.36</v>
      </c>
      <c r="I528" s="44">
        <f t="shared" si="305"/>
        <v>216.36</v>
      </c>
      <c r="J528" s="44">
        <f t="shared" si="305"/>
        <v>216.36</v>
      </c>
      <c r="K528" s="44">
        <f t="shared" si="305"/>
        <v>216.36</v>
      </c>
      <c r="L528" s="44">
        <f t="shared" si="305"/>
        <v>216.36</v>
      </c>
      <c r="M528" s="44">
        <f t="shared" si="305"/>
        <v>216.36</v>
      </c>
      <c r="N528" s="44">
        <f t="shared" si="305"/>
        <v>216.36</v>
      </c>
      <c r="O528" s="44">
        <f t="shared" si="305"/>
        <v>216.36</v>
      </c>
      <c r="P528" s="44">
        <f t="shared" si="305"/>
        <v>216.36</v>
      </c>
      <c r="Q528" s="44">
        <f t="shared" si="305"/>
        <v>216.36</v>
      </c>
      <c r="R528" s="44">
        <f t="shared" si="305"/>
        <v>216.36</v>
      </c>
      <c r="S528" s="44">
        <f t="shared" si="305"/>
        <v>216.36</v>
      </c>
      <c r="T528" s="44">
        <f t="shared" si="305"/>
        <v>216.36</v>
      </c>
      <c r="U528" s="44">
        <f t="shared" si="305"/>
        <v>216.36</v>
      </c>
      <c r="V528" s="44">
        <f t="shared" si="305"/>
        <v>216.36</v>
      </c>
      <c r="W528" s="44">
        <f t="shared" si="305"/>
        <v>216.36</v>
      </c>
      <c r="X528" s="44">
        <f t="shared" si="305"/>
        <v>216.36</v>
      </c>
      <c r="Y528" s="44">
        <f t="shared" si="305"/>
        <v>216.36</v>
      </c>
      <c r="Z528" s="44">
        <f t="shared" si="305"/>
        <v>216.36</v>
      </c>
      <c r="AA528" s="44">
        <f t="shared" si="305"/>
        <v>216.36</v>
      </c>
    </row>
    <row r="529" spans="1:27" collapsed="1" x14ac:dyDescent="0.2">
      <c r="A529" s="98" t="s">
        <v>751</v>
      </c>
      <c r="B529" s="28" t="str">
        <f>"10"&amp;"."&amp;$B$662&amp;"."&amp;$B$663</f>
        <v>10.07.2023</v>
      </c>
      <c r="C529" s="90" t="s">
        <v>76</v>
      </c>
      <c r="D529" s="91">
        <f>ROUND(((D530+D531+D533+D532)/1000),5)</f>
        <v>5.1665099999999997</v>
      </c>
      <c r="E529" s="91">
        <f>ROUND(((E530+E531+E533+E532)/1000),5)</f>
        <v>4.9622000000000002</v>
      </c>
      <c r="F529" s="91">
        <f>ROUND(((F530+F531+F533+F532)/1000),5)</f>
        <v>4.8046199999999999</v>
      </c>
      <c r="G529" s="91">
        <f t="shared" ref="G529:AA529" si="306">ROUND(((G530+G531+G533+G532)/1000),5)</f>
        <v>4.7099900000000003</v>
      </c>
      <c r="H529" s="91">
        <f t="shared" si="306"/>
        <v>4.6043000000000003</v>
      </c>
      <c r="I529" s="91">
        <f t="shared" si="306"/>
        <v>4.8277299999999999</v>
      </c>
      <c r="J529" s="91">
        <f t="shared" si="306"/>
        <v>5.0937200000000002</v>
      </c>
      <c r="K529" s="91">
        <f t="shared" si="306"/>
        <v>5.2718800000000003</v>
      </c>
      <c r="L529" s="91">
        <f t="shared" si="306"/>
        <v>5.4645900000000003</v>
      </c>
      <c r="M529" s="91">
        <f t="shared" si="306"/>
        <v>5.6351399999999998</v>
      </c>
      <c r="N529" s="91">
        <f t="shared" si="306"/>
        <v>5.8356199999999996</v>
      </c>
      <c r="O529" s="91">
        <f t="shared" si="306"/>
        <v>5.8531500000000003</v>
      </c>
      <c r="P529" s="91">
        <f t="shared" si="306"/>
        <v>5.8310700000000004</v>
      </c>
      <c r="Q529" s="91">
        <f t="shared" si="306"/>
        <v>5.8652600000000001</v>
      </c>
      <c r="R529" s="91">
        <f t="shared" si="306"/>
        <v>5.8653300000000002</v>
      </c>
      <c r="S529" s="91">
        <f t="shared" si="306"/>
        <v>5.7866400000000002</v>
      </c>
      <c r="T529" s="91">
        <f t="shared" si="306"/>
        <v>5.7766299999999999</v>
      </c>
      <c r="U529" s="91">
        <f t="shared" si="306"/>
        <v>5.8184500000000003</v>
      </c>
      <c r="V529" s="91">
        <f t="shared" si="306"/>
        <v>5.6663699999999997</v>
      </c>
      <c r="W529" s="91">
        <f t="shared" si="306"/>
        <v>5.5842000000000001</v>
      </c>
      <c r="X529" s="91">
        <f t="shared" si="306"/>
        <v>5.54237</v>
      </c>
      <c r="Y529" s="91">
        <f t="shared" si="306"/>
        <v>5.56609</v>
      </c>
      <c r="Z529" s="91">
        <f t="shared" si="306"/>
        <v>5.4244500000000002</v>
      </c>
      <c r="AA529" s="91">
        <f t="shared" si="306"/>
        <v>5.3414700000000002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216.36</v>
      </c>
      <c r="E533" s="44">
        <f t="shared" ref="E533:AA533" si="308">$D$11</f>
        <v>216.36</v>
      </c>
      <c r="F533" s="44">
        <f t="shared" si="308"/>
        <v>216.36</v>
      </c>
      <c r="G533" s="44">
        <f t="shared" si="308"/>
        <v>216.36</v>
      </c>
      <c r="H533" s="44">
        <f t="shared" si="308"/>
        <v>216.36</v>
      </c>
      <c r="I533" s="44">
        <f t="shared" si="308"/>
        <v>216.36</v>
      </c>
      <c r="J533" s="44">
        <f t="shared" si="308"/>
        <v>216.36</v>
      </c>
      <c r="K533" s="44">
        <f t="shared" si="308"/>
        <v>216.36</v>
      </c>
      <c r="L533" s="44">
        <f t="shared" si="308"/>
        <v>216.36</v>
      </c>
      <c r="M533" s="44">
        <f t="shared" si="308"/>
        <v>216.36</v>
      </c>
      <c r="N533" s="44">
        <f t="shared" si="308"/>
        <v>216.36</v>
      </c>
      <c r="O533" s="44">
        <f t="shared" si="308"/>
        <v>216.36</v>
      </c>
      <c r="P533" s="44">
        <f t="shared" si="308"/>
        <v>216.36</v>
      </c>
      <c r="Q533" s="44">
        <f t="shared" si="308"/>
        <v>216.36</v>
      </c>
      <c r="R533" s="44">
        <f t="shared" si="308"/>
        <v>216.36</v>
      </c>
      <c r="S533" s="44">
        <f t="shared" si="308"/>
        <v>216.36</v>
      </c>
      <c r="T533" s="44">
        <f t="shared" si="308"/>
        <v>216.36</v>
      </c>
      <c r="U533" s="44">
        <f t="shared" si="308"/>
        <v>216.36</v>
      </c>
      <c r="V533" s="44">
        <f t="shared" si="308"/>
        <v>216.36</v>
      </c>
      <c r="W533" s="44">
        <f t="shared" si="308"/>
        <v>216.36</v>
      </c>
      <c r="X533" s="44">
        <f t="shared" si="308"/>
        <v>216.36</v>
      </c>
      <c r="Y533" s="44">
        <f t="shared" si="308"/>
        <v>216.36</v>
      </c>
      <c r="Z533" s="44">
        <f t="shared" si="308"/>
        <v>216.36</v>
      </c>
      <c r="AA533" s="44">
        <f t="shared" si="308"/>
        <v>216.36</v>
      </c>
    </row>
    <row r="534" spans="1:27" collapsed="1" x14ac:dyDescent="0.2">
      <c r="A534" s="98" t="s">
        <v>756</v>
      </c>
      <c r="B534" s="28" t="str">
        <f>"11"&amp;"."&amp;$B$662&amp;"."&amp;$B$663</f>
        <v>11.07.2023</v>
      </c>
      <c r="C534" s="90" t="s">
        <v>76</v>
      </c>
      <c r="D534" s="91">
        <f>ROUND(((D535+D536+D538+D537)/1000),5)</f>
        <v>5.0893600000000001</v>
      </c>
      <c r="E534" s="91">
        <f>ROUND(((E535+E536+E538+E537)/1000),5)</f>
        <v>5.0148200000000003</v>
      </c>
      <c r="F534" s="91">
        <f>ROUND(((F535+F536+F538+F537)/1000),5)</f>
        <v>4.7971199999999996</v>
      </c>
      <c r="G534" s="91">
        <f t="shared" ref="G534:AA534" si="309">ROUND(((G535+G536+G538+G537)/1000),5)</f>
        <v>4.6200799999999997</v>
      </c>
      <c r="H534" s="91">
        <f t="shared" si="309"/>
        <v>4.61144</v>
      </c>
      <c r="I534" s="91">
        <f t="shared" si="309"/>
        <v>4.8191199999999998</v>
      </c>
      <c r="J534" s="91">
        <f t="shared" si="309"/>
        <v>5.0602299999999998</v>
      </c>
      <c r="K534" s="91">
        <f t="shared" si="309"/>
        <v>5.2385400000000004</v>
      </c>
      <c r="L534" s="91">
        <f t="shared" si="309"/>
        <v>5.4504200000000003</v>
      </c>
      <c r="M534" s="91">
        <f t="shared" si="309"/>
        <v>5.5492699999999999</v>
      </c>
      <c r="N534" s="91">
        <f t="shared" si="309"/>
        <v>5.56149</v>
      </c>
      <c r="O534" s="91">
        <f t="shared" si="309"/>
        <v>5.57681</v>
      </c>
      <c r="P534" s="91">
        <f t="shared" si="309"/>
        <v>5.5931100000000002</v>
      </c>
      <c r="Q534" s="91">
        <f t="shared" si="309"/>
        <v>5.5898700000000003</v>
      </c>
      <c r="R534" s="91">
        <f t="shared" si="309"/>
        <v>5.6221899999999998</v>
      </c>
      <c r="S534" s="91">
        <f t="shared" si="309"/>
        <v>5.6179899999999998</v>
      </c>
      <c r="T534" s="91">
        <f t="shared" si="309"/>
        <v>5.61477</v>
      </c>
      <c r="U534" s="91">
        <f t="shared" si="309"/>
        <v>5.6026300000000004</v>
      </c>
      <c r="V534" s="91">
        <f t="shared" si="309"/>
        <v>5.5724799999999997</v>
      </c>
      <c r="W534" s="91">
        <f t="shared" si="309"/>
        <v>5.5280699999999996</v>
      </c>
      <c r="X534" s="91">
        <f t="shared" si="309"/>
        <v>5.4813799999999997</v>
      </c>
      <c r="Y534" s="91">
        <f t="shared" si="309"/>
        <v>5.5056700000000003</v>
      </c>
      <c r="Z534" s="91">
        <f t="shared" si="309"/>
        <v>5.36313</v>
      </c>
      <c r="AA534" s="91">
        <f t="shared" si="309"/>
        <v>5.3196899999999996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216.36</v>
      </c>
      <c r="E538" s="44">
        <f t="shared" ref="E538:AA538" si="311">$D$11</f>
        <v>216.36</v>
      </c>
      <c r="F538" s="44">
        <f t="shared" si="311"/>
        <v>216.36</v>
      </c>
      <c r="G538" s="44">
        <f t="shared" si="311"/>
        <v>216.36</v>
      </c>
      <c r="H538" s="44">
        <f t="shared" si="311"/>
        <v>216.36</v>
      </c>
      <c r="I538" s="44">
        <f t="shared" si="311"/>
        <v>216.36</v>
      </c>
      <c r="J538" s="44">
        <f t="shared" si="311"/>
        <v>216.36</v>
      </c>
      <c r="K538" s="44">
        <f t="shared" si="311"/>
        <v>216.36</v>
      </c>
      <c r="L538" s="44">
        <f t="shared" si="311"/>
        <v>216.36</v>
      </c>
      <c r="M538" s="44">
        <f t="shared" si="311"/>
        <v>216.36</v>
      </c>
      <c r="N538" s="44">
        <f t="shared" si="311"/>
        <v>216.36</v>
      </c>
      <c r="O538" s="44">
        <f t="shared" si="311"/>
        <v>216.36</v>
      </c>
      <c r="P538" s="44">
        <f t="shared" si="311"/>
        <v>216.36</v>
      </c>
      <c r="Q538" s="44">
        <f t="shared" si="311"/>
        <v>216.36</v>
      </c>
      <c r="R538" s="44">
        <f t="shared" si="311"/>
        <v>216.36</v>
      </c>
      <c r="S538" s="44">
        <f t="shared" si="311"/>
        <v>216.36</v>
      </c>
      <c r="T538" s="44">
        <f t="shared" si="311"/>
        <v>216.36</v>
      </c>
      <c r="U538" s="44">
        <f t="shared" si="311"/>
        <v>216.36</v>
      </c>
      <c r="V538" s="44">
        <f t="shared" si="311"/>
        <v>216.36</v>
      </c>
      <c r="W538" s="44">
        <f t="shared" si="311"/>
        <v>216.36</v>
      </c>
      <c r="X538" s="44">
        <f t="shared" si="311"/>
        <v>216.36</v>
      </c>
      <c r="Y538" s="44">
        <f t="shared" si="311"/>
        <v>216.36</v>
      </c>
      <c r="Z538" s="44">
        <f t="shared" si="311"/>
        <v>216.36</v>
      </c>
      <c r="AA538" s="44">
        <f t="shared" si="311"/>
        <v>216.36</v>
      </c>
    </row>
    <row r="539" spans="1:27" collapsed="1" x14ac:dyDescent="0.2">
      <c r="A539" s="98" t="s">
        <v>761</v>
      </c>
      <c r="B539" s="28" t="str">
        <f>"12"&amp;"."&amp;$B$662&amp;"."&amp;$B$663</f>
        <v>12.07.2023</v>
      </c>
      <c r="C539" s="90" t="s">
        <v>76</v>
      </c>
      <c r="D539" s="91">
        <f>ROUND(((D540+D541+D543+D542)/1000),5)</f>
        <v>5.0422200000000004</v>
      </c>
      <c r="E539" s="91">
        <f>ROUND(((E540+E541+E543+E542)/1000),5)</f>
        <v>4.9260400000000004</v>
      </c>
      <c r="F539" s="91">
        <f>ROUND(((F540+F541+F543+F542)/1000),5)</f>
        <v>4.8353400000000004</v>
      </c>
      <c r="G539" s="91">
        <f t="shared" ref="G539:AA539" si="312">ROUND(((G540+G541+G543+G542)/1000),5)</f>
        <v>4.7908900000000001</v>
      </c>
      <c r="H539" s="91">
        <f t="shared" si="312"/>
        <v>4.7832999999999997</v>
      </c>
      <c r="I539" s="91">
        <f t="shared" si="312"/>
        <v>4.9035399999999996</v>
      </c>
      <c r="J539" s="91">
        <f t="shared" si="312"/>
        <v>5.1423199999999998</v>
      </c>
      <c r="K539" s="91">
        <f t="shared" si="312"/>
        <v>5.3126899999999999</v>
      </c>
      <c r="L539" s="91">
        <f t="shared" si="312"/>
        <v>5.5615899999999998</v>
      </c>
      <c r="M539" s="91">
        <f t="shared" si="312"/>
        <v>5.7607900000000001</v>
      </c>
      <c r="N539" s="91">
        <f t="shared" si="312"/>
        <v>5.86416</v>
      </c>
      <c r="O539" s="91">
        <f t="shared" si="312"/>
        <v>5.8624299999999998</v>
      </c>
      <c r="P539" s="91">
        <f t="shared" si="312"/>
        <v>5.82395</v>
      </c>
      <c r="Q539" s="91">
        <f t="shared" si="312"/>
        <v>5.8098700000000001</v>
      </c>
      <c r="R539" s="91">
        <f t="shared" si="312"/>
        <v>5.9281100000000002</v>
      </c>
      <c r="S539" s="91">
        <f t="shared" si="312"/>
        <v>5.8735600000000003</v>
      </c>
      <c r="T539" s="91">
        <f t="shared" si="312"/>
        <v>5.8605200000000002</v>
      </c>
      <c r="U539" s="91">
        <f t="shared" si="312"/>
        <v>5.73285</v>
      </c>
      <c r="V539" s="91">
        <f t="shared" si="312"/>
        <v>5.6913900000000002</v>
      </c>
      <c r="W539" s="91">
        <f t="shared" si="312"/>
        <v>5.5929200000000003</v>
      </c>
      <c r="X539" s="91">
        <f t="shared" si="312"/>
        <v>5.59938</v>
      </c>
      <c r="Y539" s="91">
        <f t="shared" si="312"/>
        <v>5.6117999999999997</v>
      </c>
      <c r="Z539" s="91">
        <f t="shared" si="312"/>
        <v>5.4301000000000004</v>
      </c>
      <c r="AA539" s="91">
        <f t="shared" si="312"/>
        <v>5.3144099999999996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216.36</v>
      </c>
      <c r="E543" s="44">
        <f t="shared" ref="E543:AA543" si="314">$D$11</f>
        <v>216.36</v>
      </c>
      <c r="F543" s="44">
        <f t="shared" si="314"/>
        <v>216.36</v>
      </c>
      <c r="G543" s="44">
        <f t="shared" si="314"/>
        <v>216.36</v>
      </c>
      <c r="H543" s="44">
        <f t="shared" si="314"/>
        <v>216.36</v>
      </c>
      <c r="I543" s="44">
        <f t="shared" si="314"/>
        <v>216.36</v>
      </c>
      <c r="J543" s="44">
        <f t="shared" si="314"/>
        <v>216.36</v>
      </c>
      <c r="K543" s="44">
        <f t="shared" si="314"/>
        <v>216.36</v>
      </c>
      <c r="L543" s="44">
        <f t="shared" si="314"/>
        <v>216.36</v>
      </c>
      <c r="M543" s="44">
        <f t="shared" si="314"/>
        <v>216.36</v>
      </c>
      <c r="N543" s="44">
        <f t="shared" si="314"/>
        <v>216.36</v>
      </c>
      <c r="O543" s="44">
        <f t="shared" si="314"/>
        <v>216.36</v>
      </c>
      <c r="P543" s="44">
        <f t="shared" si="314"/>
        <v>216.36</v>
      </c>
      <c r="Q543" s="44">
        <f t="shared" si="314"/>
        <v>216.36</v>
      </c>
      <c r="R543" s="44">
        <f t="shared" si="314"/>
        <v>216.36</v>
      </c>
      <c r="S543" s="44">
        <f t="shared" si="314"/>
        <v>216.36</v>
      </c>
      <c r="T543" s="44">
        <f t="shared" si="314"/>
        <v>216.36</v>
      </c>
      <c r="U543" s="44">
        <f t="shared" si="314"/>
        <v>216.36</v>
      </c>
      <c r="V543" s="44">
        <f t="shared" si="314"/>
        <v>216.36</v>
      </c>
      <c r="W543" s="44">
        <f t="shared" si="314"/>
        <v>216.36</v>
      </c>
      <c r="X543" s="44">
        <f t="shared" si="314"/>
        <v>216.36</v>
      </c>
      <c r="Y543" s="44">
        <f t="shared" si="314"/>
        <v>216.36</v>
      </c>
      <c r="Z543" s="44">
        <f t="shared" si="314"/>
        <v>216.36</v>
      </c>
      <c r="AA543" s="44">
        <f t="shared" si="314"/>
        <v>216.36</v>
      </c>
    </row>
    <row r="544" spans="1:27" collapsed="1" x14ac:dyDescent="0.2">
      <c r="A544" s="98" t="s">
        <v>766</v>
      </c>
      <c r="B544" s="28" t="str">
        <f>"13"&amp;"."&amp;$B$662&amp;"."&amp;$B$663</f>
        <v>13.07.2023</v>
      </c>
      <c r="C544" s="90" t="s">
        <v>76</v>
      </c>
      <c r="D544" s="91">
        <f>ROUND(((D545+D546+D548+D547)/1000),5)</f>
        <v>5.1790399999999996</v>
      </c>
      <c r="E544" s="91">
        <f>ROUND(((E545+E546+E548+E547)/1000),5)</f>
        <v>5.03932</v>
      </c>
      <c r="F544" s="91">
        <f>ROUND(((F545+F546+F548+F547)/1000),5)</f>
        <v>4.9009299999999998</v>
      </c>
      <c r="G544" s="91">
        <f t="shared" ref="G544:AA544" si="315">ROUND(((G545+G546+G548+G547)/1000),5)</f>
        <v>4.8395099999999998</v>
      </c>
      <c r="H544" s="91">
        <f t="shared" si="315"/>
        <v>4.8168899999999999</v>
      </c>
      <c r="I544" s="91">
        <f t="shared" si="315"/>
        <v>4.99383</v>
      </c>
      <c r="J544" s="91">
        <f t="shared" si="315"/>
        <v>5.1896500000000003</v>
      </c>
      <c r="K544" s="91">
        <f t="shared" si="315"/>
        <v>5.3442499999999997</v>
      </c>
      <c r="L544" s="91">
        <f t="shared" si="315"/>
        <v>5.56142</v>
      </c>
      <c r="M544" s="91">
        <f t="shared" si="315"/>
        <v>5.7003500000000003</v>
      </c>
      <c r="N544" s="91">
        <f t="shared" si="315"/>
        <v>5.8619399999999997</v>
      </c>
      <c r="O544" s="91">
        <f t="shared" si="315"/>
        <v>5.86381</v>
      </c>
      <c r="P544" s="91">
        <f t="shared" si="315"/>
        <v>5.8616299999999999</v>
      </c>
      <c r="Q544" s="91">
        <f t="shared" si="315"/>
        <v>5.8641199999999998</v>
      </c>
      <c r="R544" s="91">
        <f t="shared" si="315"/>
        <v>5.9293800000000001</v>
      </c>
      <c r="S544" s="91">
        <f t="shared" si="315"/>
        <v>5.9180799999999998</v>
      </c>
      <c r="T544" s="91">
        <f t="shared" si="315"/>
        <v>5.8817899999999996</v>
      </c>
      <c r="U544" s="91">
        <f t="shared" si="315"/>
        <v>5.86632</v>
      </c>
      <c r="V544" s="91">
        <f t="shared" si="315"/>
        <v>5.843</v>
      </c>
      <c r="W544" s="91">
        <f t="shared" si="315"/>
        <v>5.7972400000000004</v>
      </c>
      <c r="X544" s="91">
        <f t="shared" si="315"/>
        <v>5.77867</v>
      </c>
      <c r="Y544" s="91">
        <f t="shared" si="315"/>
        <v>5.7705399999999996</v>
      </c>
      <c r="Z544" s="91">
        <f t="shared" si="315"/>
        <v>5.55443</v>
      </c>
      <c r="AA544" s="91">
        <f t="shared" si="315"/>
        <v>5.3683800000000002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216.36</v>
      </c>
      <c r="E548" s="44">
        <f t="shared" ref="E548:AA548" si="317">$D$11</f>
        <v>216.36</v>
      </c>
      <c r="F548" s="44">
        <f t="shared" si="317"/>
        <v>216.36</v>
      </c>
      <c r="G548" s="44">
        <f t="shared" si="317"/>
        <v>216.36</v>
      </c>
      <c r="H548" s="44">
        <f t="shared" si="317"/>
        <v>216.36</v>
      </c>
      <c r="I548" s="44">
        <f t="shared" si="317"/>
        <v>216.36</v>
      </c>
      <c r="J548" s="44">
        <f t="shared" si="317"/>
        <v>216.36</v>
      </c>
      <c r="K548" s="44">
        <f t="shared" si="317"/>
        <v>216.36</v>
      </c>
      <c r="L548" s="44">
        <f t="shared" si="317"/>
        <v>216.36</v>
      </c>
      <c r="M548" s="44">
        <f t="shared" si="317"/>
        <v>216.36</v>
      </c>
      <c r="N548" s="44">
        <f t="shared" si="317"/>
        <v>216.36</v>
      </c>
      <c r="O548" s="44">
        <f t="shared" si="317"/>
        <v>216.36</v>
      </c>
      <c r="P548" s="44">
        <f t="shared" si="317"/>
        <v>216.36</v>
      </c>
      <c r="Q548" s="44">
        <f t="shared" si="317"/>
        <v>216.36</v>
      </c>
      <c r="R548" s="44">
        <f t="shared" si="317"/>
        <v>216.36</v>
      </c>
      <c r="S548" s="44">
        <f t="shared" si="317"/>
        <v>216.36</v>
      </c>
      <c r="T548" s="44">
        <f t="shared" si="317"/>
        <v>216.36</v>
      </c>
      <c r="U548" s="44">
        <f t="shared" si="317"/>
        <v>216.36</v>
      </c>
      <c r="V548" s="44">
        <f t="shared" si="317"/>
        <v>216.36</v>
      </c>
      <c r="W548" s="44">
        <f t="shared" si="317"/>
        <v>216.36</v>
      </c>
      <c r="X548" s="44">
        <f t="shared" si="317"/>
        <v>216.36</v>
      </c>
      <c r="Y548" s="44">
        <f t="shared" si="317"/>
        <v>216.36</v>
      </c>
      <c r="Z548" s="44">
        <f t="shared" si="317"/>
        <v>216.36</v>
      </c>
      <c r="AA548" s="44">
        <f t="shared" si="317"/>
        <v>216.36</v>
      </c>
    </row>
    <row r="549" spans="1:27" collapsed="1" x14ac:dyDescent="0.2">
      <c r="A549" s="98" t="s">
        <v>771</v>
      </c>
      <c r="B549" s="28" t="str">
        <f>"14"&amp;"."&amp;$B$662&amp;"."&amp;$B$663</f>
        <v>14.07.2023</v>
      </c>
      <c r="C549" s="90" t="s">
        <v>76</v>
      </c>
      <c r="D549" s="91">
        <f>ROUND(((D550+D551+D553+D552)/1000),5)</f>
        <v>5.1687399999999997</v>
      </c>
      <c r="E549" s="91">
        <f>ROUND(((E550+E551+E553+E552)/1000),5)</f>
        <v>5.0035400000000001</v>
      </c>
      <c r="F549" s="91">
        <f>ROUND(((F550+F551+F553+F552)/1000),5)</f>
        <v>4.8571499999999999</v>
      </c>
      <c r="G549" s="91">
        <f t="shared" ref="G549:AA549" si="318">ROUND(((G550+G551+G553+G552)/1000),5)</f>
        <v>4.8151400000000004</v>
      </c>
      <c r="H549" s="91">
        <f t="shared" si="318"/>
        <v>4.8122800000000003</v>
      </c>
      <c r="I549" s="91">
        <f t="shared" si="318"/>
        <v>4.9274500000000003</v>
      </c>
      <c r="J549" s="91">
        <f t="shared" si="318"/>
        <v>5.1469199999999997</v>
      </c>
      <c r="K549" s="91">
        <f t="shared" si="318"/>
        <v>5.3387700000000002</v>
      </c>
      <c r="L549" s="91">
        <f t="shared" si="318"/>
        <v>5.5891900000000003</v>
      </c>
      <c r="M549" s="91">
        <f t="shared" si="318"/>
        <v>5.8259400000000001</v>
      </c>
      <c r="N549" s="91">
        <f t="shared" si="318"/>
        <v>5.8625299999999996</v>
      </c>
      <c r="O549" s="91">
        <f t="shared" si="318"/>
        <v>5.8711799999999998</v>
      </c>
      <c r="P549" s="91">
        <f t="shared" si="318"/>
        <v>5.86198</v>
      </c>
      <c r="Q549" s="91">
        <f t="shared" si="318"/>
        <v>5.8590999999999998</v>
      </c>
      <c r="R549" s="91">
        <f t="shared" si="318"/>
        <v>5.9038300000000001</v>
      </c>
      <c r="S549" s="91">
        <f t="shared" si="318"/>
        <v>5.8647</v>
      </c>
      <c r="T549" s="91">
        <f t="shared" si="318"/>
        <v>5.8618199999999998</v>
      </c>
      <c r="U549" s="91">
        <f t="shared" si="318"/>
        <v>5.8667100000000003</v>
      </c>
      <c r="V549" s="91">
        <f t="shared" si="318"/>
        <v>5.8578700000000001</v>
      </c>
      <c r="W549" s="91">
        <f t="shared" si="318"/>
        <v>5.8272000000000004</v>
      </c>
      <c r="X549" s="91">
        <f t="shared" si="318"/>
        <v>5.8112199999999996</v>
      </c>
      <c r="Y549" s="91">
        <f t="shared" si="318"/>
        <v>5.8293900000000001</v>
      </c>
      <c r="Z549" s="91">
        <f t="shared" si="318"/>
        <v>5.6268399999999996</v>
      </c>
      <c r="AA549" s="91">
        <f t="shared" si="318"/>
        <v>5.3806200000000004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216.36</v>
      </c>
      <c r="E553" s="44">
        <f t="shared" ref="E553:AA553" si="320">$D$11</f>
        <v>216.36</v>
      </c>
      <c r="F553" s="44">
        <f t="shared" si="320"/>
        <v>216.36</v>
      </c>
      <c r="G553" s="44">
        <f t="shared" si="320"/>
        <v>216.36</v>
      </c>
      <c r="H553" s="44">
        <f t="shared" si="320"/>
        <v>216.36</v>
      </c>
      <c r="I553" s="44">
        <f t="shared" si="320"/>
        <v>216.36</v>
      </c>
      <c r="J553" s="44">
        <f t="shared" si="320"/>
        <v>216.36</v>
      </c>
      <c r="K553" s="44">
        <f t="shared" si="320"/>
        <v>216.36</v>
      </c>
      <c r="L553" s="44">
        <f t="shared" si="320"/>
        <v>216.36</v>
      </c>
      <c r="M553" s="44">
        <f t="shared" si="320"/>
        <v>216.36</v>
      </c>
      <c r="N553" s="44">
        <f t="shared" si="320"/>
        <v>216.36</v>
      </c>
      <c r="O553" s="44">
        <f t="shared" si="320"/>
        <v>216.36</v>
      </c>
      <c r="P553" s="44">
        <f t="shared" si="320"/>
        <v>216.36</v>
      </c>
      <c r="Q553" s="44">
        <f t="shared" si="320"/>
        <v>216.36</v>
      </c>
      <c r="R553" s="44">
        <f t="shared" si="320"/>
        <v>216.36</v>
      </c>
      <c r="S553" s="44">
        <f t="shared" si="320"/>
        <v>216.36</v>
      </c>
      <c r="T553" s="44">
        <f t="shared" si="320"/>
        <v>216.36</v>
      </c>
      <c r="U553" s="44">
        <f t="shared" si="320"/>
        <v>216.36</v>
      </c>
      <c r="V553" s="44">
        <f t="shared" si="320"/>
        <v>216.36</v>
      </c>
      <c r="W553" s="44">
        <f t="shared" si="320"/>
        <v>216.36</v>
      </c>
      <c r="X553" s="44">
        <f t="shared" si="320"/>
        <v>216.36</v>
      </c>
      <c r="Y553" s="44">
        <f t="shared" si="320"/>
        <v>216.36</v>
      </c>
      <c r="Z553" s="44">
        <f t="shared" si="320"/>
        <v>216.36</v>
      </c>
      <c r="AA553" s="44">
        <f t="shared" si="320"/>
        <v>216.36</v>
      </c>
    </row>
    <row r="554" spans="1:27" collapsed="1" x14ac:dyDescent="0.2">
      <c r="A554" s="98" t="s">
        <v>776</v>
      </c>
      <c r="B554" s="28" t="str">
        <f>"15"&amp;"."&amp;$B$662&amp;"."&amp;$B$663</f>
        <v>15.07.2023</v>
      </c>
      <c r="C554" s="90" t="s">
        <v>76</v>
      </c>
      <c r="D554" s="91">
        <f>ROUND(((D555+D556+D558+D557)/1000),5)</f>
        <v>5.28932</v>
      </c>
      <c r="E554" s="91">
        <f>ROUND(((E555+E556+E558+E557)/1000),5)</f>
        <v>5.2618400000000003</v>
      </c>
      <c r="F554" s="91">
        <f>ROUND(((F555+F556+F558+F557)/1000),5)</f>
        <v>5.1453899999999999</v>
      </c>
      <c r="G554" s="91">
        <f t="shared" ref="G554:AA554" si="321">ROUND(((G555+G556+G558+G557)/1000),5)</f>
        <v>5.0526400000000002</v>
      </c>
      <c r="H554" s="91">
        <f t="shared" si="321"/>
        <v>4.9915099999999999</v>
      </c>
      <c r="I554" s="91">
        <f t="shared" si="321"/>
        <v>4.9874599999999996</v>
      </c>
      <c r="J554" s="91">
        <f t="shared" si="321"/>
        <v>5.0634300000000003</v>
      </c>
      <c r="K554" s="91">
        <f t="shared" si="321"/>
        <v>5.2542400000000002</v>
      </c>
      <c r="L554" s="91">
        <f t="shared" si="321"/>
        <v>5.3977500000000003</v>
      </c>
      <c r="M554" s="91">
        <f t="shared" si="321"/>
        <v>5.6754600000000002</v>
      </c>
      <c r="N554" s="91">
        <f t="shared" si="321"/>
        <v>5.9503000000000004</v>
      </c>
      <c r="O554" s="91">
        <f t="shared" si="321"/>
        <v>5.9401000000000002</v>
      </c>
      <c r="P554" s="91">
        <f t="shared" si="321"/>
        <v>6.0518799999999997</v>
      </c>
      <c r="Q554" s="91">
        <f t="shared" si="321"/>
        <v>6.0916600000000001</v>
      </c>
      <c r="R554" s="91">
        <f t="shared" si="321"/>
        <v>6.04941</v>
      </c>
      <c r="S554" s="91">
        <f t="shared" si="321"/>
        <v>5.9274899999999997</v>
      </c>
      <c r="T554" s="91">
        <f t="shared" si="321"/>
        <v>5.8458399999999999</v>
      </c>
      <c r="U554" s="91">
        <f t="shared" si="321"/>
        <v>5.7338399999999998</v>
      </c>
      <c r="V554" s="91">
        <f t="shared" si="321"/>
        <v>5.6763300000000001</v>
      </c>
      <c r="W554" s="91">
        <f t="shared" si="321"/>
        <v>5.4853899999999998</v>
      </c>
      <c r="X554" s="91">
        <f t="shared" si="321"/>
        <v>5.47729</v>
      </c>
      <c r="Y554" s="91">
        <f t="shared" si="321"/>
        <v>5.5907299999999998</v>
      </c>
      <c r="Z554" s="91">
        <f t="shared" si="321"/>
        <v>5.4487199999999998</v>
      </c>
      <c r="AA554" s="91">
        <f t="shared" si="321"/>
        <v>5.3147200000000003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216.36</v>
      </c>
      <c r="E558" s="44">
        <f t="shared" ref="E558:AA558" si="323">$D$11</f>
        <v>216.36</v>
      </c>
      <c r="F558" s="44">
        <f t="shared" si="323"/>
        <v>216.36</v>
      </c>
      <c r="G558" s="44">
        <f t="shared" si="323"/>
        <v>216.36</v>
      </c>
      <c r="H558" s="44">
        <f t="shared" si="323"/>
        <v>216.36</v>
      </c>
      <c r="I558" s="44">
        <f t="shared" si="323"/>
        <v>216.36</v>
      </c>
      <c r="J558" s="44">
        <f t="shared" si="323"/>
        <v>216.36</v>
      </c>
      <c r="K558" s="44">
        <f t="shared" si="323"/>
        <v>216.36</v>
      </c>
      <c r="L558" s="44">
        <f t="shared" si="323"/>
        <v>216.36</v>
      </c>
      <c r="M558" s="44">
        <f t="shared" si="323"/>
        <v>216.36</v>
      </c>
      <c r="N558" s="44">
        <f t="shared" si="323"/>
        <v>216.36</v>
      </c>
      <c r="O558" s="44">
        <f t="shared" si="323"/>
        <v>216.36</v>
      </c>
      <c r="P558" s="44">
        <f t="shared" si="323"/>
        <v>216.36</v>
      </c>
      <c r="Q558" s="44">
        <f t="shared" si="323"/>
        <v>216.36</v>
      </c>
      <c r="R558" s="44">
        <f t="shared" si="323"/>
        <v>216.36</v>
      </c>
      <c r="S558" s="44">
        <f t="shared" si="323"/>
        <v>216.36</v>
      </c>
      <c r="T558" s="44">
        <f t="shared" si="323"/>
        <v>216.36</v>
      </c>
      <c r="U558" s="44">
        <f t="shared" si="323"/>
        <v>216.36</v>
      </c>
      <c r="V558" s="44">
        <f t="shared" si="323"/>
        <v>216.36</v>
      </c>
      <c r="W558" s="44">
        <f t="shared" si="323"/>
        <v>216.36</v>
      </c>
      <c r="X558" s="44">
        <f t="shared" si="323"/>
        <v>216.36</v>
      </c>
      <c r="Y558" s="44">
        <f t="shared" si="323"/>
        <v>216.36</v>
      </c>
      <c r="Z558" s="44">
        <f t="shared" si="323"/>
        <v>216.36</v>
      </c>
      <c r="AA558" s="44">
        <f t="shared" si="323"/>
        <v>216.36</v>
      </c>
    </row>
    <row r="559" spans="1:27" collapsed="1" x14ac:dyDescent="0.2">
      <c r="A559" s="98" t="s">
        <v>781</v>
      </c>
      <c r="B559" s="28" t="str">
        <f>"16"&amp;"."&amp;$B$662&amp;"."&amp;$B$663</f>
        <v>16.07.2023</v>
      </c>
      <c r="C559" s="90" t="s">
        <v>76</v>
      </c>
      <c r="D559" s="91">
        <f>ROUND(((D560+D561+D563+D562)/1000),5)</f>
        <v>5.2619600000000002</v>
      </c>
      <c r="E559" s="91">
        <f>ROUND(((E560+E561+E563+E562)/1000),5)</f>
        <v>5.1720199999999998</v>
      </c>
      <c r="F559" s="91">
        <f>ROUND(((F560+F561+F563+F562)/1000),5)</f>
        <v>5.0686400000000003</v>
      </c>
      <c r="G559" s="91">
        <f t="shared" ref="G559:AA559" si="324">ROUND(((G560+G561+G563+G562)/1000),5)</f>
        <v>4.9594800000000001</v>
      </c>
      <c r="H559" s="91">
        <f t="shared" si="324"/>
        <v>4.8977399999999998</v>
      </c>
      <c r="I559" s="91">
        <f t="shared" si="324"/>
        <v>4.8942199999999998</v>
      </c>
      <c r="J559" s="91">
        <f t="shared" si="324"/>
        <v>4.9347300000000001</v>
      </c>
      <c r="K559" s="91">
        <f t="shared" si="324"/>
        <v>5.1591699999999996</v>
      </c>
      <c r="L559" s="91">
        <f t="shared" si="324"/>
        <v>5.34314</v>
      </c>
      <c r="M559" s="91">
        <f t="shared" si="324"/>
        <v>5.6751300000000002</v>
      </c>
      <c r="N559" s="91">
        <f t="shared" si="324"/>
        <v>5.7622299999999997</v>
      </c>
      <c r="O559" s="91">
        <f t="shared" si="324"/>
        <v>5.7956399999999997</v>
      </c>
      <c r="P559" s="91">
        <f t="shared" si="324"/>
        <v>5.8067099999999998</v>
      </c>
      <c r="Q559" s="91">
        <f t="shared" si="324"/>
        <v>5.8138199999999998</v>
      </c>
      <c r="R559" s="91">
        <f t="shared" si="324"/>
        <v>5.8319200000000002</v>
      </c>
      <c r="S559" s="91">
        <f t="shared" si="324"/>
        <v>5.82395</v>
      </c>
      <c r="T559" s="91">
        <f t="shared" si="324"/>
        <v>5.7858900000000002</v>
      </c>
      <c r="U559" s="91">
        <f t="shared" si="324"/>
        <v>5.7490199999999998</v>
      </c>
      <c r="V559" s="91">
        <f t="shared" si="324"/>
        <v>5.7396599999999998</v>
      </c>
      <c r="W559" s="91">
        <f t="shared" si="324"/>
        <v>5.7248599999999996</v>
      </c>
      <c r="X559" s="91">
        <f t="shared" si="324"/>
        <v>5.7335900000000004</v>
      </c>
      <c r="Y559" s="91">
        <f t="shared" si="324"/>
        <v>5.7741100000000003</v>
      </c>
      <c r="Z559" s="91">
        <f t="shared" si="324"/>
        <v>5.6691900000000004</v>
      </c>
      <c r="AA559" s="91">
        <f t="shared" si="324"/>
        <v>5.39534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216.36</v>
      </c>
      <c r="E563" s="44">
        <f t="shared" ref="E563:AA563" si="326">$D$11</f>
        <v>216.36</v>
      </c>
      <c r="F563" s="44">
        <f t="shared" si="326"/>
        <v>216.36</v>
      </c>
      <c r="G563" s="44">
        <f t="shared" si="326"/>
        <v>216.36</v>
      </c>
      <c r="H563" s="44">
        <f t="shared" si="326"/>
        <v>216.36</v>
      </c>
      <c r="I563" s="44">
        <f t="shared" si="326"/>
        <v>216.36</v>
      </c>
      <c r="J563" s="44">
        <f t="shared" si="326"/>
        <v>216.36</v>
      </c>
      <c r="K563" s="44">
        <f t="shared" si="326"/>
        <v>216.36</v>
      </c>
      <c r="L563" s="44">
        <f t="shared" si="326"/>
        <v>216.36</v>
      </c>
      <c r="M563" s="44">
        <f t="shared" si="326"/>
        <v>216.36</v>
      </c>
      <c r="N563" s="44">
        <f t="shared" si="326"/>
        <v>216.36</v>
      </c>
      <c r="O563" s="44">
        <f t="shared" si="326"/>
        <v>216.36</v>
      </c>
      <c r="P563" s="44">
        <f t="shared" si="326"/>
        <v>216.36</v>
      </c>
      <c r="Q563" s="44">
        <f t="shared" si="326"/>
        <v>216.36</v>
      </c>
      <c r="R563" s="44">
        <f t="shared" si="326"/>
        <v>216.36</v>
      </c>
      <c r="S563" s="44">
        <f t="shared" si="326"/>
        <v>216.36</v>
      </c>
      <c r="T563" s="44">
        <f t="shared" si="326"/>
        <v>216.36</v>
      </c>
      <c r="U563" s="44">
        <f t="shared" si="326"/>
        <v>216.36</v>
      </c>
      <c r="V563" s="44">
        <f t="shared" si="326"/>
        <v>216.36</v>
      </c>
      <c r="W563" s="44">
        <f t="shared" si="326"/>
        <v>216.36</v>
      </c>
      <c r="X563" s="44">
        <f t="shared" si="326"/>
        <v>216.36</v>
      </c>
      <c r="Y563" s="44">
        <f t="shared" si="326"/>
        <v>216.36</v>
      </c>
      <c r="Z563" s="44">
        <f t="shared" si="326"/>
        <v>216.36</v>
      </c>
      <c r="AA563" s="44">
        <f t="shared" si="326"/>
        <v>216.36</v>
      </c>
    </row>
    <row r="564" spans="1:27" collapsed="1" x14ac:dyDescent="0.2">
      <c r="A564" s="98" t="s">
        <v>786</v>
      </c>
      <c r="B564" s="28" t="str">
        <f>"17"&amp;"."&amp;$B$662&amp;"."&amp;$B$663</f>
        <v>17.07.2023</v>
      </c>
      <c r="C564" s="90" t="s">
        <v>76</v>
      </c>
      <c r="D564" s="91">
        <f>ROUND(((D565+D566+D568+D567)/1000),5)</f>
        <v>5.2495599999999998</v>
      </c>
      <c r="E564" s="91">
        <f>ROUND(((E565+E566+E568+E567)/1000),5)</f>
        <v>5.13225</v>
      </c>
      <c r="F564" s="91">
        <f>ROUND(((F565+F566+F568+F567)/1000),5)</f>
        <v>5.0421199999999997</v>
      </c>
      <c r="G564" s="91">
        <f t="shared" ref="G564:AA564" si="327">ROUND(((G565+G566+G568+G567)/1000),5)</f>
        <v>4.9393599999999998</v>
      </c>
      <c r="H564" s="91">
        <f t="shared" si="327"/>
        <v>4.8987699999999998</v>
      </c>
      <c r="I564" s="91">
        <f t="shared" si="327"/>
        <v>4.9856400000000001</v>
      </c>
      <c r="J564" s="91">
        <f t="shared" si="327"/>
        <v>5.1718900000000003</v>
      </c>
      <c r="K564" s="91">
        <f t="shared" si="327"/>
        <v>5.3306300000000002</v>
      </c>
      <c r="L564" s="91">
        <f t="shared" si="327"/>
        <v>5.5891099999999998</v>
      </c>
      <c r="M564" s="91">
        <f t="shared" si="327"/>
        <v>5.8500500000000004</v>
      </c>
      <c r="N564" s="91">
        <f t="shared" si="327"/>
        <v>5.8604700000000003</v>
      </c>
      <c r="O564" s="91">
        <f t="shared" si="327"/>
        <v>5.8902000000000001</v>
      </c>
      <c r="P564" s="91">
        <f t="shared" si="327"/>
        <v>5.8613099999999996</v>
      </c>
      <c r="Q564" s="91">
        <f t="shared" si="327"/>
        <v>5.8817500000000003</v>
      </c>
      <c r="R564" s="91">
        <f t="shared" si="327"/>
        <v>5.9486400000000001</v>
      </c>
      <c r="S564" s="91">
        <f t="shared" si="327"/>
        <v>5.9252900000000004</v>
      </c>
      <c r="T564" s="91">
        <f t="shared" si="327"/>
        <v>5.9205500000000004</v>
      </c>
      <c r="U564" s="91">
        <f t="shared" si="327"/>
        <v>5.9062900000000003</v>
      </c>
      <c r="V564" s="91">
        <f t="shared" si="327"/>
        <v>5.8683399999999999</v>
      </c>
      <c r="W564" s="91">
        <f t="shared" si="327"/>
        <v>5.8182200000000002</v>
      </c>
      <c r="X564" s="91">
        <f t="shared" si="327"/>
        <v>5.8023999999999996</v>
      </c>
      <c r="Y564" s="91">
        <f t="shared" si="327"/>
        <v>5.80532</v>
      </c>
      <c r="Z564" s="91">
        <f t="shared" si="327"/>
        <v>5.4771900000000002</v>
      </c>
      <c r="AA564" s="91">
        <f t="shared" si="327"/>
        <v>5.2720599999999997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216.36</v>
      </c>
      <c r="E568" s="44">
        <f t="shared" ref="E568:AA568" si="329">$D$11</f>
        <v>216.36</v>
      </c>
      <c r="F568" s="44">
        <f t="shared" si="329"/>
        <v>216.36</v>
      </c>
      <c r="G568" s="44">
        <f t="shared" si="329"/>
        <v>216.36</v>
      </c>
      <c r="H568" s="44">
        <f t="shared" si="329"/>
        <v>216.36</v>
      </c>
      <c r="I568" s="44">
        <f t="shared" si="329"/>
        <v>216.36</v>
      </c>
      <c r="J568" s="44">
        <f t="shared" si="329"/>
        <v>216.36</v>
      </c>
      <c r="K568" s="44">
        <f t="shared" si="329"/>
        <v>216.36</v>
      </c>
      <c r="L568" s="44">
        <f t="shared" si="329"/>
        <v>216.36</v>
      </c>
      <c r="M568" s="44">
        <f t="shared" si="329"/>
        <v>216.36</v>
      </c>
      <c r="N568" s="44">
        <f t="shared" si="329"/>
        <v>216.36</v>
      </c>
      <c r="O568" s="44">
        <f t="shared" si="329"/>
        <v>216.36</v>
      </c>
      <c r="P568" s="44">
        <f t="shared" si="329"/>
        <v>216.36</v>
      </c>
      <c r="Q568" s="44">
        <f t="shared" si="329"/>
        <v>216.36</v>
      </c>
      <c r="R568" s="44">
        <f t="shared" si="329"/>
        <v>216.36</v>
      </c>
      <c r="S568" s="44">
        <f t="shared" si="329"/>
        <v>216.36</v>
      </c>
      <c r="T568" s="44">
        <f t="shared" si="329"/>
        <v>216.36</v>
      </c>
      <c r="U568" s="44">
        <f t="shared" si="329"/>
        <v>216.36</v>
      </c>
      <c r="V568" s="44">
        <f t="shared" si="329"/>
        <v>216.36</v>
      </c>
      <c r="W568" s="44">
        <f t="shared" si="329"/>
        <v>216.36</v>
      </c>
      <c r="X568" s="44">
        <f t="shared" si="329"/>
        <v>216.36</v>
      </c>
      <c r="Y568" s="44">
        <f t="shared" si="329"/>
        <v>216.36</v>
      </c>
      <c r="Z568" s="44">
        <f t="shared" si="329"/>
        <v>216.36</v>
      </c>
      <c r="AA568" s="44">
        <f t="shared" si="329"/>
        <v>216.36</v>
      </c>
    </row>
    <row r="569" spans="1:27" collapsed="1" x14ac:dyDescent="0.2">
      <c r="A569" s="98" t="s">
        <v>791</v>
      </c>
      <c r="B569" s="28" t="str">
        <f>"18"&amp;"."&amp;$B$662&amp;"."&amp;$B$663</f>
        <v>18.07.2023</v>
      </c>
      <c r="C569" s="90" t="s">
        <v>76</v>
      </c>
      <c r="D569" s="91">
        <f>ROUND(((D570+D571+D573+D572)/1000),5)</f>
        <v>5.12554</v>
      </c>
      <c r="E569" s="91">
        <f>ROUND(((E570+E571+E573+E572)/1000),5)</f>
        <v>5.0091200000000002</v>
      </c>
      <c r="F569" s="91">
        <f>ROUND(((F570+F571+F573+F572)/1000),5)</f>
        <v>4.8943599999999998</v>
      </c>
      <c r="G569" s="91">
        <f t="shared" ref="G569:AA569" si="330">ROUND(((G570+G571+G573+G572)/1000),5)</f>
        <v>4.7906599999999999</v>
      </c>
      <c r="H569" s="91">
        <f t="shared" si="330"/>
        <v>4.8315000000000001</v>
      </c>
      <c r="I569" s="91">
        <f t="shared" si="330"/>
        <v>4.9315899999999999</v>
      </c>
      <c r="J569" s="91">
        <f t="shared" si="330"/>
        <v>5.0480700000000001</v>
      </c>
      <c r="K569" s="91">
        <f t="shared" si="330"/>
        <v>5.3177500000000002</v>
      </c>
      <c r="L569" s="91">
        <f t="shared" si="330"/>
        <v>5.5577800000000002</v>
      </c>
      <c r="M569" s="91">
        <f t="shared" si="330"/>
        <v>5.85642</v>
      </c>
      <c r="N569" s="91">
        <f t="shared" si="330"/>
        <v>5.8768500000000001</v>
      </c>
      <c r="O569" s="91">
        <f t="shared" si="330"/>
        <v>5.8770300000000004</v>
      </c>
      <c r="P569" s="91">
        <f t="shared" si="330"/>
        <v>5.85893</v>
      </c>
      <c r="Q569" s="91">
        <f t="shared" si="330"/>
        <v>5.87235</v>
      </c>
      <c r="R569" s="91">
        <f t="shared" si="330"/>
        <v>5.9388500000000004</v>
      </c>
      <c r="S569" s="91">
        <f t="shared" si="330"/>
        <v>5.9255300000000002</v>
      </c>
      <c r="T569" s="91">
        <f t="shared" si="330"/>
        <v>5.9230700000000001</v>
      </c>
      <c r="U569" s="91">
        <f t="shared" si="330"/>
        <v>5.9019700000000004</v>
      </c>
      <c r="V569" s="91">
        <f t="shared" si="330"/>
        <v>5.8626500000000004</v>
      </c>
      <c r="W569" s="91">
        <f t="shared" si="330"/>
        <v>5.8175600000000003</v>
      </c>
      <c r="X569" s="91">
        <f t="shared" si="330"/>
        <v>5.7784899999999997</v>
      </c>
      <c r="Y569" s="91">
        <f t="shared" si="330"/>
        <v>5.7685300000000002</v>
      </c>
      <c r="Z569" s="91">
        <f t="shared" si="330"/>
        <v>5.41099</v>
      </c>
      <c r="AA569" s="91">
        <f t="shared" si="330"/>
        <v>5.2560700000000002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216.36</v>
      </c>
      <c r="E573" s="44">
        <f t="shared" ref="E573:AA573" si="332">$D$11</f>
        <v>216.36</v>
      </c>
      <c r="F573" s="44">
        <f t="shared" si="332"/>
        <v>216.36</v>
      </c>
      <c r="G573" s="44">
        <f t="shared" si="332"/>
        <v>216.36</v>
      </c>
      <c r="H573" s="44">
        <f t="shared" si="332"/>
        <v>216.36</v>
      </c>
      <c r="I573" s="44">
        <f t="shared" si="332"/>
        <v>216.36</v>
      </c>
      <c r="J573" s="44">
        <f t="shared" si="332"/>
        <v>216.36</v>
      </c>
      <c r="K573" s="44">
        <f t="shared" si="332"/>
        <v>216.36</v>
      </c>
      <c r="L573" s="44">
        <f t="shared" si="332"/>
        <v>216.36</v>
      </c>
      <c r="M573" s="44">
        <f t="shared" si="332"/>
        <v>216.36</v>
      </c>
      <c r="N573" s="44">
        <f t="shared" si="332"/>
        <v>216.36</v>
      </c>
      <c r="O573" s="44">
        <f t="shared" si="332"/>
        <v>216.36</v>
      </c>
      <c r="P573" s="44">
        <f t="shared" si="332"/>
        <v>216.36</v>
      </c>
      <c r="Q573" s="44">
        <f t="shared" si="332"/>
        <v>216.36</v>
      </c>
      <c r="R573" s="44">
        <f t="shared" si="332"/>
        <v>216.36</v>
      </c>
      <c r="S573" s="44">
        <f t="shared" si="332"/>
        <v>216.36</v>
      </c>
      <c r="T573" s="44">
        <f t="shared" si="332"/>
        <v>216.36</v>
      </c>
      <c r="U573" s="44">
        <f t="shared" si="332"/>
        <v>216.36</v>
      </c>
      <c r="V573" s="44">
        <f t="shared" si="332"/>
        <v>216.36</v>
      </c>
      <c r="W573" s="44">
        <f t="shared" si="332"/>
        <v>216.36</v>
      </c>
      <c r="X573" s="44">
        <f t="shared" si="332"/>
        <v>216.36</v>
      </c>
      <c r="Y573" s="44">
        <f t="shared" si="332"/>
        <v>216.36</v>
      </c>
      <c r="Z573" s="44">
        <f t="shared" si="332"/>
        <v>216.36</v>
      </c>
      <c r="AA573" s="44">
        <f t="shared" si="332"/>
        <v>216.36</v>
      </c>
    </row>
    <row r="574" spans="1:27" collapsed="1" x14ac:dyDescent="0.2">
      <c r="A574" s="98" t="s">
        <v>796</v>
      </c>
      <c r="B574" s="28" t="str">
        <f>"19"&amp;"."&amp;$B$662&amp;"."&amp;$B$663</f>
        <v>19.07.2023</v>
      </c>
      <c r="C574" s="90" t="s">
        <v>76</v>
      </c>
      <c r="D574" s="91">
        <f>ROUND(((D575+D576+D578+D577)/1000),5)</f>
        <v>5.1054599999999999</v>
      </c>
      <c r="E574" s="91">
        <f>ROUND(((E575+E576+E578+E577)/1000),5)</f>
        <v>4.9793099999999999</v>
      </c>
      <c r="F574" s="91">
        <f>ROUND(((F575+F576+F578+F577)/1000),5)</f>
        <v>4.8124500000000001</v>
      </c>
      <c r="G574" s="91">
        <f t="shared" ref="G574:AA574" si="333">ROUND(((G575+G576+G578+G577)/1000),5)</f>
        <v>4.7374900000000002</v>
      </c>
      <c r="H574" s="91">
        <f t="shared" si="333"/>
        <v>4.7235399999999998</v>
      </c>
      <c r="I574" s="91">
        <f t="shared" si="333"/>
        <v>4.8950800000000001</v>
      </c>
      <c r="J574" s="91">
        <f t="shared" si="333"/>
        <v>5.08622</v>
      </c>
      <c r="K574" s="91">
        <f t="shared" si="333"/>
        <v>5.3524099999999999</v>
      </c>
      <c r="L574" s="91">
        <f t="shared" si="333"/>
        <v>5.5724499999999999</v>
      </c>
      <c r="M574" s="91">
        <f t="shared" si="333"/>
        <v>5.8442100000000003</v>
      </c>
      <c r="N574" s="91">
        <f t="shared" si="333"/>
        <v>5.8909200000000004</v>
      </c>
      <c r="O574" s="91">
        <f t="shared" si="333"/>
        <v>5.9025400000000001</v>
      </c>
      <c r="P574" s="91">
        <f t="shared" si="333"/>
        <v>5.9002999999999997</v>
      </c>
      <c r="Q574" s="91">
        <f t="shared" si="333"/>
        <v>5.9081599999999996</v>
      </c>
      <c r="R574" s="91">
        <f t="shared" si="333"/>
        <v>5.9690200000000004</v>
      </c>
      <c r="S574" s="91">
        <f t="shared" si="333"/>
        <v>5.9526199999999996</v>
      </c>
      <c r="T574" s="91">
        <f t="shared" si="333"/>
        <v>5.9394</v>
      </c>
      <c r="U574" s="91">
        <f t="shared" si="333"/>
        <v>5.9204499999999998</v>
      </c>
      <c r="V574" s="91">
        <f t="shared" si="333"/>
        <v>5.8804400000000001</v>
      </c>
      <c r="W574" s="91">
        <f t="shared" si="333"/>
        <v>5.8420699999999997</v>
      </c>
      <c r="X574" s="91">
        <f t="shared" si="333"/>
        <v>5.8153300000000003</v>
      </c>
      <c r="Y574" s="91">
        <f t="shared" si="333"/>
        <v>5.8019600000000002</v>
      </c>
      <c r="Z574" s="91">
        <f t="shared" si="333"/>
        <v>5.5055300000000003</v>
      </c>
      <c r="AA574" s="91">
        <f t="shared" si="333"/>
        <v>5.37723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216.36</v>
      </c>
      <c r="E578" s="44">
        <f t="shared" ref="E578:AA578" si="335">$D$11</f>
        <v>216.36</v>
      </c>
      <c r="F578" s="44">
        <f t="shared" si="335"/>
        <v>216.36</v>
      </c>
      <c r="G578" s="44">
        <f t="shared" si="335"/>
        <v>216.36</v>
      </c>
      <c r="H578" s="44">
        <f t="shared" si="335"/>
        <v>216.36</v>
      </c>
      <c r="I578" s="44">
        <f t="shared" si="335"/>
        <v>216.36</v>
      </c>
      <c r="J578" s="44">
        <f t="shared" si="335"/>
        <v>216.36</v>
      </c>
      <c r="K578" s="44">
        <f t="shared" si="335"/>
        <v>216.36</v>
      </c>
      <c r="L578" s="44">
        <f t="shared" si="335"/>
        <v>216.36</v>
      </c>
      <c r="M578" s="44">
        <f t="shared" si="335"/>
        <v>216.36</v>
      </c>
      <c r="N578" s="44">
        <f t="shared" si="335"/>
        <v>216.36</v>
      </c>
      <c r="O578" s="44">
        <f t="shared" si="335"/>
        <v>216.36</v>
      </c>
      <c r="P578" s="44">
        <f t="shared" si="335"/>
        <v>216.36</v>
      </c>
      <c r="Q578" s="44">
        <f t="shared" si="335"/>
        <v>216.36</v>
      </c>
      <c r="R578" s="44">
        <f t="shared" si="335"/>
        <v>216.36</v>
      </c>
      <c r="S578" s="44">
        <f t="shared" si="335"/>
        <v>216.36</v>
      </c>
      <c r="T578" s="44">
        <f t="shared" si="335"/>
        <v>216.36</v>
      </c>
      <c r="U578" s="44">
        <f t="shared" si="335"/>
        <v>216.36</v>
      </c>
      <c r="V578" s="44">
        <f t="shared" si="335"/>
        <v>216.36</v>
      </c>
      <c r="W578" s="44">
        <f t="shared" si="335"/>
        <v>216.36</v>
      </c>
      <c r="X578" s="44">
        <f t="shared" si="335"/>
        <v>216.36</v>
      </c>
      <c r="Y578" s="44">
        <f t="shared" si="335"/>
        <v>216.36</v>
      </c>
      <c r="Z578" s="44">
        <f t="shared" si="335"/>
        <v>216.36</v>
      </c>
      <c r="AA578" s="44">
        <f t="shared" si="335"/>
        <v>216.36</v>
      </c>
    </row>
    <row r="579" spans="1:27" collapsed="1" x14ac:dyDescent="0.2">
      <c r="A579" s="98" t="s">
        <v>801</v>
      </c>
      <c r="B579" s="28" t="str">
        <f>"20"&amp;"."&amp;$B$662&amp;"."&amp;$B$663</f>
        <v>20.07.2023</v>
      </c>
      <c r="C579" s="90" t="s">
        <v>76</v>
      </c>
      <c r="D579" s="91">
        <f>ROUND(((D580+D581+D583+D582)/1000),5)</f>
        <v>5.0731599999999997</v>
      </c>
      <c r="E579" s="91">
        <f>ROUND(((E580+E581+E583+E582)/1000),5)</f>
        <v>4.9211499999999999</v>
      </c>
      <c r="F579" s="91">
        <f>ROUND(((F580+F581+F583+F582)/1000),5)</f>
        <v>4.7834300000000001</v>
      </c>
      <c r="G579" s="91">
        <f t="shared" ref="G579:AA579" si="336">ROUND(((G580+G581+G583+G582)/1000),5)</f>
        <v>4.7150699999999999</v>
      </c>
      <c r="H579" s="91">
        <f t="shared" si="336"/>
        <v>4.6981299999999999</v>
      </c>
      <c r="I579" s="91">
        <f t="shared" si="336"/>
        <v>4.8792600000000004</v>
      </c>
      <c r="J579" s="91">
        <f t="shared" si="336"/>
        <v>4.94862</v>
      </c>
      <c r="K579" s="91">
        <f t="shared" si="336"/>
        <v>5.3391799999999998</v>
      </c>
      <c r="L579" s="91">
        <f t="shared" si="336"/>
        <v>5.65707</v>
      </c>
      <c r="M579" s="91">
        <f t="shared" si="336"/>
        <v>5.8596500000000002</v>
      </c>
      <c r="N579" s="91">
        <f t="shared" si="336"/>
        <v>5.9144199999999998</v>
      </c>
      <c r="O579" s="91">
        <f t="shared" si="336"/>
        <v>5.9213800000000001</v>
      </c>
      <c r="P579" s="91">
        <f t="shared" si="336"/>
        <v>5.9185800000000004</v>
      </c>
      <c r="Q579" s="91">
        <f t="shared" si="336"/>
        <v>5.91981</v>
      </c>
      <c r="R579" s="91">
        <f t="shared" si="336"/>
        <v>5.9390400000000003</v>
      </c>
      <c r="S579" s="91">
        <f t="shared" si="336"/>
        <v>5.9310299999999998</v>
      </c>
      <c r="T579" s="91">
        <f t="shared" si="336"/>
        <v>5.9301199999999996</v>
      </c>
      <c r="U579" s="91">
        <f t="shared" si="336"/>
        <v>5.9179399999999998</v>
      </c>
      <c r="V579" s="91">
        <f t="shared" si="336"/>
        <v>5.8749399999999996</v>
      </c>
      <c r="W579" s="91">
        <f t="shared" si="336"/>
        <v>5.8497599999999998</v>
      </c>
      <c r="X579" s="91">
        <f t="shared" si="336"/>
        <v>5.8301299999999996</v>
      </c>
      <c r="Y579" s="91">
        <f t="shared" si="336"/>
        <v>5.8195699999999997</v>
      </c>
      <c r="Z579" s="91">
        <f t="shared" si="336"/>
        <v>5.4932100000000004</v>
      </c>
      <c r="AA579" s="91">
        <f t="shared" si="336"/>
        <v>5.2766999999999999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216.36</v>
      </c>
      <c r="E583" s="44">
        <f t="shared" ref="E583:AA583" si="338">$D$11</f>
        <v>216.36</v>
      </c>
      <c r="F583" s="44">
        <f t="shared" si="338"/>
        <v>216.36</v>
      </c>
      <c r="G583" s="44">
        <f t="shared" si="338"/>
        <v>216.36</v>
      </c>
      <c r="H583" s="44">
        <f t="shared" si="338"/>
        <v>216.36</v>
      </c>
      <c r="I583" s="44">
        <f t="shared" si="338"/>
        <v>216.36</v>
      </c>
      <c r="J583" s="44">
        <f t="shared" si="338"/>
        <v>216.36</v>
      </c>
      <c r="K583" s="44">
        <f t="shared" si="338"/>
        <v>216.36</v>
      </c>
      <c r="L583" s="44">
        <f t="shared" si="338"/>
        <v>216.36</v>
      </c>
      <c r="M583" s="44">
        <f t="shared" si="338"/>
        <v>216.36</v>
      </c>
      <c r="N583" s="44">
        <f t="shared" si="338"/>
        <v>216.36</v>
      </c>
      <c r="O583" s="44">
        <f t="shared" si="338"/>
        <v>216.36</v>
      </c>
      <c r="P583" s="44">
        <f t="shared" si="338"/>
        <v>216.36</v>
      </c>
      <c r="Q583" s="44">
        <f t="shared" si="338"/>
        <v>216.36</v>
      </c>
      <c r="R583" s="44">
        <f t="shared" si="338"/>
        <v>216.36</v>
      </c>
      <c r="S583" s="44">
        <f t="shared" si="338"/>
        <v>216.36</v>
      </c>
      <c r="T583" s="44">
        <f t="shared" si="338"/>
        <v>216.36</v>
      </c>
      <c r="U583" s="44">
        <f t="shared" si="338"/>
        <v>216.36</v>
      </c>
      <c r="V583" s="44">
        <f t="shared" si="338"/>
        <v>216.36</v>
      </c>
      <c r="W583" s="44">
        <f t="shared" si="338"/>
        <v>216.36</v>
      </c>
      <c r="X583" s="44">
        <f t="shared" si="338"/>
        <v>216.36</v>
      </c>
      <c r="Y583" s="44">
        <f t="shared" si="338"/>
        <v>216.36</v>
      </c>
      <c r="Z583" s="44">
        <f t="shared" si="338"/>
        <v>216.36</v>
      </c>
      <c r="AA583" s="44">
        <f t="shared" si="338"/>
        <v>216.36</v>
      </c>
    </row>
    <row r="584" spans="1:27" collapsed="1" x14ac:dyDescent="0.2">
      <c r="A584" s="98" t="s">
        <v>806</v>
      </c>
      <c r="B584" s="28" t="str">
        <f>"21"&amp;"."&amp;$B$662&amp;"."&amp;$B$663</f>
        <v>21.07.2023</v>
      </c>
      <c r="C584" s="90" t="s">
        <v>76</v>
      </c>
      <c r="D584" s="91">
        <f>ROUND(((D585+D586+D588+D587)/1000),5)</f>
        <v>5.0360199999999997</v>
      </c>
      <c r="E584" s="91">
        <f>ROUND(((E585+E586+E588+E587)/1000),5)</f>
        <v>4.89628</v>
      </c>
      <c r="F584" s="91">
        <f>ROUND(((F585+F586+F588+F587)/1000),5)</f>
        <v>4.82186</v>
      </c>
      <c r="G584" s="91">
        <f t="shared" ref="G584:AA584" si="339">ROUND(((G585+G586+G588+G587)/1000),5)</f>
        <v>4.7452199999999998</v>
      </c>
      <c r="H584" s="91">
        <f t="shared" si="339"/>
        <v>4.71746</v>
      </c>
      <c r="I584" s="91">
        <f t="shared" si="339"/>
        <v>4.8663299999999996</v>
      </c>
      <c r="J584" s="91">
        <f t="shared" si="339"/>
        <v>4.98475</v>
      </c>
      <c r="K584" s="91">
        <f t="shared" si="339"/>
        <v>5.2873799999999997</v>
      </c>
      <c r="L584" s="91">
        <f t="shared" si="339"/>
        <v>5.7217900000000004</v>
      </c>
      <c r="M584" s="91">
        <f t="shared" si="339"/>
        <v>5.9135999999999997</v>
      </c>
      <c r="N584" s="91">
        <f t="shared" si="339"/>
        <v>5.93086</v>
      </c>
      <c r="O584" s="91">
        <f t="shared" si="339"/>
        <v>5.9251699999999996</v>
      </c>
      <c r="P584" s="91">
        <f t="shared" si="339"/>
        <v>5.9167100000000001</v>
      </c>
      <c r="Q584" s="91">
        <f t="shared" si="339"/>
        <v>5.9263399999999997</v>
      </c>
      <c r="R584" s="91">
        <f t="shared" si="339"/>
        <v>5.9255199999999997</v>
      </c>
      <c r="S584" s="91">
        <f t="shared" si="339"/>
        <v>5.9194300000000002</v>
      </c>
      <c r="T584" s="91">
        <f t="shared" si="339"/>
        <v>5.91472</v>
      </c>
      <c r="U584" s="91">
        <f t="shared" si="339"/>
        <v>5.9133500000000003</v>
      </c>
      <c r="V584" s="91">
        <f t="shared" si="339"/>
        <v>5.89541</v>
      </c>
      <c r="W584" s="91">
        <f t="shared" si="339"/>
        <v>5.8952900000000001</v>
      </c>
      <c r="X584" s="91">
        <f t="shared" si="339"/>
        <v>5.8806500000000002</v>
      </c>
      <c r="Y584" s="91">
        <f t="shared" si="339"/>
        <v>5.88422</v>
      </c>
      <c r="Z584" s="91">
        <f t="shared" si="339"/>
        <v>5.73916</v>
      </c>
      <c r="AA584" s="91">
        <f t="shared" si="339"/>
        <v>5.3892499999999997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216.36</v>
      </c>
      <c r="E588" s="44">
        <f t="shared" ref="E588:AA588" si="341">$D$11</f>
        <v>216.36</v>
      </c>
      <c r="F588" s="44">
        <f t="shared" si="341"/>
        <v>216.36</v>
      </c>
      <c r="G588" s="44">
        <f t="shared" si="341"/>
        <v>216.36</v>
      </c>
      <c r="H588" s="44">
        <f t="shared" si="341"/>
        <v>216.36</v>
      </c>
      <c r="I588" s="44">
        <f t="shared" si="341"/>
        <v>216.36</v>
      </c>
      <c r="J588" s="44">
        <f t="shared" si="341"/>
        <v>216.36</v>
      </c>
      <c r="K588" s="44">
        <f t="shared" si="341"/>
        <v>216.36</v>
      </c>
      <c r="L588" s="44">
        <f t="shared" si="341"/>
        <v>216.36</v>
      </c>
      <c r="M588" s="44">
        <f t="shared" si="341"/>
        <v>216.36</v>
      </c>
      <c r="N588" s="44">
        <f t="shared" si="341"/>
        <v>216.36</v>
      </c>
      <c r="O588" s="44">
        <f t="shared" si="341"/>
        <v>216.36</v>
      </c>
      <c r="P588" s="44">
        <f t="shared" si="341"/>
        <v>216.36</v>
      </c>
      <c r="Q588" s="44">
        <f t="shared" si="341"/>
        <v>216.36</v>
      </c>
      <c r="R588" s="44">
        <f t="shared" si="341"/>
        <v>216.36</v>
      </c>
      <c r="S588" s="44">
        <f t="shared" si="341"/>
        <v>216.36</v>
      </c>
      <c r="T588" s="44">
        <f t="shared" si="341"/>
        <v>216.36</v>
      </c>
      <c r="U588" s="44">
        <f t="shared" si="341"/>
        <v>216.36</v>
      </c>
      <c r="V588" s="44">
        <f t="shared" si="341"/>
        <v>216.36</v>
      </c>
      <c r="W588" s="44">
        <f t="shared" si="341"/>
        <v>216.36</v>
      </c>
      <c r="X588" s="44">
        <f t="shared" si="341"/>
        <v>216.36</v>
      </c>
      <c r="Y588" s="44">
        <f t="shared" si="341"/>
        <v>216.36</v>
      </c>
      <c r="Z588" s="44">
        <f t="shared" si="341"/>
        <v>216.36</v>
      </c>
      <c r="AA588" s="44">
        <f t="shared" si="341"/>
        <v>216.36</v>
      </c>
    </row>
    <row r="589" spans="1:27" collapsed="1" x14ac:dyDescent="0.2">
      <c r="A589" s="98" t="s">
        <v>811</v>
      </c>
      <c r="B589" s="28" t="str">
        <f>"22"&amp;"."&amp;$B$662&amp;"."&amp;$B$663</f>
        <v>22.07.2023</v>
      </c>
      <c r="C589" s="90" t="s">
        <v>76</v>
      </c>
      <c r="D589" s="91">
        <f>ROUND(((D590+D591+D593+D592)/1000),5)</f>
        <v>5.3789800000000003</v>
      </c>
      <c r="E589" s="91">
        <f>ROUND(((E590+E591+E593+E592)/1000),5)</f>
        <v>5.2443200000000001</v>
      </c>
      <c r="F589" s="91">
        <f>ROUND(((F590+F591+F593+F592)/1000),5)</f>
        <v>5.1036200000000003</v>
      </c>
      <c r="G589" s="91">
        <f t="shared" ref="G589:AA589" si="342">ROUND(((G590+G591+G593+G592)/1000),5)</f>
        <v>4.9919099999999998</v>
      </c>
      <c r="H589" s="91">
        <f t="shared" si="342"/>
        <v>4.9408300000000001</v>
      </c>
      <c r="I589" s="91">
        <f t="shared" si="342"/>
        <v>5.0108699999999997</v>
      </c>
      <c r="J589" s="91">
        <f t="shared" si="342"/>
        <v>5.1428000000000003</v>
      </c>
      <c r="K589" s="91">
        <f t="shared" si="342"/>
        <v>5.2707199999999998</v>
      </c>
      <c r="L589" s="91">
        <f t="shared" si="342"/>
        <v>5.43133</v>
      </c>
      <c r="M589" s="91">
        <f t="shared" si="342"/>
        <v>5.8390300000000002</v>
      </c>
      <c r="N589" s="91">
        <f t="shared" si="342"/>
        <v>5.9070600000000004</v>
      </c>
      <c r="O589" s="91">
        <f t="shared" si="342"/>
        <v>5.9160000000000004</v>
      </c>
      <c r="P589" s="91">
        <f t="shared" si="342"/>
        <v>5.91038</v>
      </c>
      <c r="Q589" s="91">
        <f t="shared" si="342"/>
        <v>5.9070299999999998</v>
      </c>
      <c r="R589" s="91">
        <f t="shared" si="342"/>
        <v>5.9086800000000004</v>
      </c>
      <c r="S589" s="91">
        <f t="shared" si="342"/>
        <v>5.8992800000000001</v>
      </c>
      <c r="T589" s="91">
        <f t="shared" si="342"/>
        <v>5.8708200000000001</v>
      </c>
      <c r="U589" s="91">
        <f t="shared" si="342"/>
        <v>5.8364000000000003</v>
      </c>
      <c r="V589" s="91">
        <f t="shared" si="342"/>
        <v>5.8100800000000001</v>
      </c>
      <c r="W589" s="91">
        <f t="shared" si="342"/>
        <v>5.75814</v>
      </c>
      <c r="X589" s="91">
        <f t="shared" si="342"/>
        <v>5.7513199999999998</v>
      </c>
      <c r="Y589" s="91">
        <f t="shared" si="342"/>
        <v>5.7659099999999999</v>
      </c>
      <c r="Z589" s="91">
        <f t="shared" si="342"/>
        <v>5.5828300000000004</v>
      </c>
      <c r="AA589" s="91">
        <f t="shared" si="342"/>
        <v>5.3757400000000004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216.36</v>
      </c>
      <c r="E593" s="44">
        <f t="shared" ref="E593:AA593" si="344">$D$11</f>
        <v>216.36</v>
      </c>
      <c r="F593" s="44">
        <f t="shared" si="344"/>
        <v>216.36</v>
      </c>
      <c r="G593" s="44">
        <f t="shared" si="344"/>
        <v>216.36</v>
      </c>
      <c r="H593" s="44">
        <f t="shared" si="344"/>
        <v>216.36</v>
      </c>
      <c r="I593" s="44">
        <f t="shared" si="344"/>
        <v>216.36</v>
      </c>
      <c r="J593" s="44">
        <f t="shared" si="344"/>
        <v>216.36</v>
      </c>
      <c r="K593" s="44">
        <f t="shared" si="344"/>
        <v>216.36</v>
      </c>
      <c r="L593" s="44">
        <f t="shared" si="344"/>
        <v>216.36</v>
      </c>
      <c r="M593" s="44">
        <f t="shared" si="344"/>
        <v>216.36</v>
      </c>
      <c r="N593" s="44">
        <f t="shared" si="344"/>
        <v>216.36</v>
      </c>
      <c r="O593" s="44">
        <f t="shared" si="344"/>
        <v>216.36</v>
      </c>
      <c r="P593" s="44">
        <f t="shared" si="344"/>
        <v>216.36</v>
      </c>
      <c r="Q593" s="44">
        <f t="shared" si="344"/>
        <v>216.36</v>
      </c>
      <c r="R593" s="44">
        <f t="shared" si="344"/>
        <v>216.36</v>
      </c>
      <c r="S593" s="44">
        <f t="shared" si="344"/>
        <v>216.36</v>
      </c>
      <c r="T593" s="44">
        <f t="shared" si="344"/>
        <v>216.36</v>
      </c>
      <c r="U593" s="44">
        <f t="shared" si="344"/>
        <v>216.36</v>
      </c>
      <c r="V593" s="44">
        <f t="shared" si="344"/>
        <v>216.36</v>
      </c>
      <c r="W593" s="44">
        <f t="shared" si="344"/>
        <v>216.36</v>
      </c>
      <c r="X593" s="44">
        <f t="shared" si="344"/>
        <v>216.36</v>
      </c>
      <c r="Y593" s="44">
        <f t="shared" si="344"/>
        <v>216.36</v>
      </c>
      <c r="Z593" s="44">
        <f t="shared" si="344"/>
        <v>216.36</v>
      </c>
      <c r="AA593" s="44">
        <f t="shared" si="344"/>
        <v>216.36</v>
      </c>
    </row>
    <row r="594" spans="1:27" collapsed="1" x14ac:dyDescent="0.2">
      <c r="A594" s="98" t="s">
        <v>816</v>
      </c>
      <c r="B594" s="28" t="str">
        <f>"23"&amp;"."&amp;$B$662&amp;"."&amp;$B$663</f>
        <v>23.07.2023</v>
      </c>
      <c r="C594" s="90" t="s">
        <v>76</v>
      </c>
      <c r="D594" s="91">
        <f>ROUND(((D595+D596+D598+D597)/1000),5)</f>
        <v>5.1916900000000004</v>
      </c>
      <c r="E594" s="91">
        <f>ROUND(((E595+E596+E598+E597)/1000),5)</f>
        <v>5.0438799999999997</v>
      </c>
      <c r="F594" s="91">
        <f>ROUND(((F595+F596+F598+F597)/1000),5)</f>
        <v>4.8699500000000002</v>
      </c>
      <c r="G594" s="91">
        <f t="shared" ref="G594:AA594" si="345">ROUND(((G595+G596+G598+G597)/1000),5)</f>
        <v>4.7661199999999999</v>
      </c>
      <c r="H594" s="91">
        <f t="shared" si="345"/>
        <v>4.71563</v>
      </c>
      <c r="I594" s="91">
        <f t="shared" si="345"/>
        <v>4.7701099999999999</v>
      </c>
      <c r="J594" s="91">
        <f t="shared" si="345"/>
        <v>4.7702</v>
      </c>
      <c r="K594" s="91">
        <f t="shared" si="345"/>
        <v>5.0664499999999997</v>
      </c>
      <c r="L594" s="91">
        <f t="shared" si="345"/>
        <v>5.2858299999999998</v>
      </c>
      <c r="M594" s="91">
        <f t="shared" si="345"/>
        <v>5.5034599999999996</v>
      </c>
      <c r="N594" s="91">
        <f t="shared" si="345"/>
        <v>5.6865100000000002</v>
      </c>
      <c r="O594" s="91">
        <f t="shared" si="345"/>
        <v>5.7246100000000002</v>
      </c>
      <c r="P594" s="91">
        <f t="shared" si="345"/>
        <v>5.7297900000000004</v>
      </c>
      <c r="Q594" s="91">
        <f t="shared" si="345"/>
        <v>5.7344600000000003</v>
      </c>
      <c r="R594" s="91">
        <f t="shared" si="345"/>
        <v>5.7341499999999996</v>
      </c>
      <c r="S594" s="91">
        <f t="shared" si="345"/>
        <v>5.7279299999999997</v>
      </c>
      <c r="T594" s="91">
        <f t="shared" si="345"/>
        <v>5.6883400000000002</v>
      </c>
      <c r="U594" s="91">
        <f t="shared" si="345"/>
        <v>5.6776799999999996</v>
      </c>
      <c r="V594" s="91">
        <f t="shared" si="345"/>
        <v>5.6702500000000002</v>
      </c>
      <c r="W594" s="91">
        <f t="shared" si="345"/>
        <v>5.6615700000000002</v>
      </c>
      <c r="X594" s="91">
        <f t="shared" si="345"/>
        <v>5.6673400000000003</v>
      </c>
      <c r="Y594" s="91">
        <f t="shared" si="345"/>
        <v>5.6638000000000002</v>
      </c>
      <c r="Z594" s="91">
        <f t="shared" si="345"/>
        <v>5.4855799999999997</v>
      </c>
      <c r="AA594" s="91">
        <f t="shared" si="345"/>
        <v>5.3149100000000002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216.36</v>
      </c>
      <c r="E598" s="44">
        <f t="shared" ref="E598:AA598" si="347">$D$11</f>
        <v>216.36</v>
      </c>
      <c r="F598" s="44">
        <f t="shared" si="347"/>
        <v>216.36</v>
      </c>
      <c r="G598" s="44">
        <f t="shared" si="347"/>
        <v>216.36</v>
      </c>
      <c r="H598" s="44">
        <f t="shared" si="347"/>
        <v>216.36</v>
      </c>
      <c r="I598" s="44">
        <f t="shared" si="347"/>
        <v>216.36</v>
      </c>
      <c r="J598" s="44">
        <f t="shared" si="347"/>
        <v>216.36</v>
      </c>
      <c r="K598" s="44">
        <f t="shared" si="347"/>
        <v>216.36</v>
      </c>
      <c r="L598" s="44">
        <f t="shared" si="347"/>
        <v>216.36</v>
      </c>
      <c r="M598" s="44">
        <f t="shared" si="347"/>
        <v>216.36</v>
      </c>
      <c r="N598" s="44">
        <f t="shared" si="347"/>
        <v>216.36</v>
      </c>
      <c r="O598" s="44">
        <f t="shared" si="347"/>
        <v>216.36</v>
      </c>
      <c r="P598" s="44">
        <f t="shared" si="347"/>
        <v>216.36</v>
      </c>
      <c r="Q598" s="44">
        <f t="shared" si="347"/>
        <v>216.36</v>
      </c>
      <c r="R598" s="44">
        <f t="shared" si="347"/>
        <v>216.36</v>
      </c>
      <c r="S598" s="44">
        <f t="shared" si="347"/>
        <v>216.36</v>
      </c>
      <c r="T598" s="44">
        <f t="shared" si="347"/>
        <v>216.36</v>
      </c>
      <c r="U598" s="44">
        <f t="shared" si="347"/>
        <v>216.36</v>
      </c>
      <c r="V598" s="44">
        <f t="shared" si="347"/>
        <v>216.36</v>
      </c>
      <c r="W598" s="44">
        <f t="shared" si="347"/>
        <v>216.36</v>
      </c>
      <c r="X598" s="44">
        <f t="shared" si="347"/>
        <v>216.36</v>
      </c>
      <c r="Y598" s="44">
        <f t="shared" si="347"/>
        <v>216.36</v>
      </c>
      <c r="Z598" s="44">
        <f t="shared" si="347"/>
        <v>216.36</v>
      </c>
      <c r="AA598" s="44">
        <f t="shared" si="347"/>
        <v>216.36</v>
      </c>
    </row>
    <row r="599" spans="1:27" collapsed="1" x14ac:dyDescent="0.2">
      <c r="A599" s="98" t="s">
        <v>821</v>
      </c>
      <c r="B599" s="28" t="str">
        <f>"24"&amp;"."&amp;$B$662&amp;"."&amp;$B$663</f>
        <v>24.07.2023</v>
      </c>
      <c r="C599" s="90" t="s">
        <v>76</v>
      </c>
      <c r="D599" s="91">
        <f>ROUND(((D600+D601+D603+D602)/1000),5)</f>
        <v>5.0957499999999998</v>
      </c>
      <c r="E599" s="91">
        <f>ROUND(((E600+E601+E603+E602)/1000),5)</f>
        <v>4.9449699999999996</v>
      </c>
      <c r="F599" s="91">
        <f>ROUND(((F600+F601+F603+F602)/1000),5)</f>
        <v>4.8781600000000003</v>
      </c>
      <c r="G599" s="91">
        <f t="shared" ref="G599:AA599" si="348">ROUND(((G600+G601+G603+G602)/1000),5)</f>
        <v>4.7980299999999998</v>
      </c>
      <c r="H599" s="91">
        <f t="shared" si="348"/>
        <v>4.7697900000000004</v>
      </c>
      <c r="I599" s="91">
        <f t="shared" si="348"/>
        <v>4.9385599999999998</v>
      </c>
      <c r="J599" s="91">
        <f t="shared" si="348"/>
        <v>5.1504200000000004</v>
      </c>
      <c r="K599" s="91">
        <f t="shared" si="348"/>
        <v>5.28057</v>
      </c>
      <c r="L599" s="91">
        <f t="shared" si="348"/>
        <v>5.617</v>
      </c>
      <c r="M599" s="91">
        <f t="shared" si="348"/>
        <v>5.8471000000000002</v>
      </c>
      <c r="N599" s="91">
        <f t="shared" si="348"/>
        <v>5.9130799999999999</v>
      </c>
      <c r="O599" s="91">
        <f t="shared" si="348"/>
        <v>5.9192900000000002</v>
      </c>
      <c r="P599" s="91">
        <f t="shared" si="348"/>
        <v>5.9065599999999998</v>
      </c>
      <c r="Q599" s="91">
        <f t="shared" si="348"/>
        <v>5.9501200000000001</v>
      </c>
      <c r="R599" s="91">
        <f t="shared" si="348"/>
        <v>5.9447599999999996</v>
      </c>
      <c r="S599" s="91">
        <f t="shared" si="348"/>
        <v>5.91873</v>
      </c>
      <c r="T599" s="91">
        <f t="shared" si="348"/>
        <v>5.9047099999999997</v>
      </c>
      <c r="U599" s="91">
        <f t="shared" si="348"/>
        <v>5.8837400000000004</v>
      </c>
      <c r="V599" s="91">
        <f t="shared" si="348"/>
        <v>5.8327</v>
      </c>
      <c r="W599" s="91">
        <f t="shared" si="348"/>
        <v>5.8147500000000001</v>
      </c>
      <c r="X599" s="91">
        <f t="shared" si="348"/>
        <v>5.7569900000000001</v>
      </c>
      <c r="Y599" s="91">
        <f t="shared" si="348"/>
        <v>5.7512999999999996</v>
      </c>
      <c r="Z599" s="91">
        <f t="shared" si="348"/>
        <v>5.4445699999999997</v>
      </c>
      <c r="AA599" s="91">
        <f t="shared" si="348"/>
        <v>5.2442200000000003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216.36</v>
      </c>
      <c r="E603" s="44">
        <f t="shared" ref="E603:AA603" si="350">$D$11</f>
        <v>216.36</v>
      </c>
      <c r="F603" s="44">
        <f t="shared" si="350"/>
        <v>216.36</v>
      </c>
      <c r="G603" s="44">
        <f t="shared" si="350"/>
        <v>216.36</v>
      </c>
      <c r="H603" s="44">
        <f t="shared" si="350"/>
        <v>216.36</v>
      </c>
      <c r="I603" s="44">
        <f t="shared" si="350"/>
        <v>216.36</v>
      </c>
      <c r="J603" s="44">
        <f t="shared" si="350"/>
        <v>216.36</v>
      </c>
      <c r="K603" s="44">
        <f t="shared" si="350"/>
        <v>216.36</v>
      </c>
      <c r="L603" s="44">
        <f t="shared" si="350"/>
        <v>216.36</v>
      </c>
      <c r="M603" s="44">
        <f t="shared" si="350"/>
        <v>216.36</v>
      </c>
      <c r="N603" s="44">
        <f t="shared" si="350"/>
        <v>216.36</v>
      </c>
      <c r="O603" s="44">
        <f t="shared" si="350"/>
        <v>216.36</v>
      </c>
      <c r="P603" s="44">
        <f t="shared" si="350"/>
        <v>216.36</v>
      </c>
      <c r="Q603" s="44">
        <f t="shared" si="350"/>
        <v>216.36</v>
      </c>
      <c r="R603" s="44">
        <f t="shared" si="350"/>
        <v>216.36</v>
      </c>
      <c r="S603" s="44">
        <f t="shared" si="350"/>
        <v>216.36</v>
      </c>
      <c r="T603" s="44">
        <f t="shared" si="350"/>
        <v>216.36</v>
      </c>
      <c r="U603" s="44">
        <f t="shared" si="350"/>
        <v>216.36</v>
      </c>
      <c r="V603" s="44">
        <f t="shared" si="350"/>
        <v>216.36</v>
      </c>
      <c r="W603" s="44">
        <f t="shared" si="350"/>
        <v>216.36</v>
      </c>
      <c r="X603" s="44">
        <f t="shared" si="350"/>
        <v>216.36</v>
      </c>
      <c r="Y603" s="44">
        <f t="shared" si="350"/>
        <v>216.36</v>
      </c>
      <c r="Z603" s="44">
        <f t="shared" si="350"/>
        <v>216.36</v>
      </c>
      <c r="AA603" s="44">
        <f t="shared" si="350"/>
        <v>216.36</v>
      </c>
    </row>
    <row r="604" spans="1:27" collapsed="1" x14ac:dyDescent="0.2">
      <c r="A604" s="98" t="s">
        <v>826</v>
      </c>
      <c r="B604" s="28" t="str">
        <f>"25"&amp;"."&amp;$B$662&amp;"."&amp;$B$663</f>
        <v>25.07.2023</v>
      </c>
      <c r="C604" s="90" t="s">
        <v>76</v>
      </c>
      <c r="D604" s="91">
        <f>ROUND(((D605+D606+D608+D607)/1000),5)</f>
        <v>5.0278400000000003</v>
      </c>
      <c r="E604" s="91">
        <f>ROUND(((E605+E606+E608+E607)/1000),5)</f>
        <v>4.8832899999999997</v>
      </c>
      <c r="F604" s="91">
        <f>ROUND(((F605+F606+F608+F607)/1000),5)</f>
        <v>4.7382900000000001</v>
      </c>
      <c r="G604" s="91">
        <f t="shared" ref="G604:AA604" si="351">ROUND(((G605+G606+G608+G607)/1000),5)</f>
        <v>4.6798299999999999</v>
      </c>
      <c r="H604" s="91">
        <f t="shared" si="351"/>
        <v>4.64757</v>
      </c>
      <c r="I604" s="91">
        <f t="shared" si="351"/>
        <v>4.8339299999999996</v>
      </c>
      <c r="J604" s="91">
        <f t="shared" si="351"/>
        <v>4.9501200000000001</v>
      </c>
      <c r="K604" s="91">
        <f t="shared" si="351"/>
        <v>5.2394499999999997</v>
      </c>
      <c r="L604" s="91">
        <f t="shared" si="351"/>
        <v>5.3528399999999996</v>
      </c>
      <c r="M604" s="91">
        <f t="shared" si="351"/>
        <v>5.6381399999999999</v>
      </c>
      <c r="N604" s="91">
        <f t="shared" si="351"/>
        <v>5.7046900000000003</v>
      </c>
      <c r="O604" s="91">
        <f t="shared" si="351"/>
        <v>5.83643</v>
      </c>
      <c r="P604" s="91">
        <f t="shared" si="351"/>
        <v>5.8198299999999996</v>
      </c>
      <c r="Q604" s="91">
        <f t="shared" si="351"/>
        <v>5.8506999999999998</v>
      </c>
      <c r="R604" s="91">
        <f t="shared" si="351"/>
        <v>5.9176799999999998</v>
      </c>
      <c r="S604" s="91">
        <f t="shared" si="351"/>
        <v>5.9158999999999997</v>
      </c>
      <c r="T604" s="91">
        <f t="shared" si="351"/>
        <v>5.9133599999999999</v>
      </c>
      <c r="U604" s="91">
        <f t="shared" si="351"/>
        <v>5.8959200000000003</v>
      </c>
      <c r="V604" s="91">
        <f t="shared" si="351"/>
        <v>5.8442800000000004</v>
      </c>
      <c r="W604" s="91">
        <f t="shared" si="351"/>
        <v>5.7102899999999996</v>
      </c>
      <c r="X604" s="91">
        <f t="shared" si="351"/>
        <v>5.5408999999999997</v>
      </c>
      <c r="Y604" s="91">
        <f t="shared" si="351"/>
        <v>5.5242699999999996</v>
      </c>
      <c r="Z604" s="91">
        <f t="shared" si="351"/>
        <v>5.3378699999999997</v>
      </c>
      <c r="AA604" s="91">
        <f t="shared" si="351"/>
        <v>5.1998300000000004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216.36</v>
      </c>
      <c r="E608" s="44">
        <f t="shared" ref="E608:AA608" si="353">$D$11</f>
        <v>216.36</v>
      </c>
      <c r="F608" s="44">
        <f t="shared" si="353"/>
        <v>216.36</v>
      </c>
      <c r="G608" s="44">
        <f t="shared" si="353"/>
        <v>216.36</v>
      </c>
      <c r="H608" s="44">
        <f t="shared" si="353"/>
        <v>216.36</v>
      </c>
      <c r="I608" s="44">
        <f t="shared" si="353"/>
        <v>216.36</v>
      </c>
      <c r="J608" s="44">
        <f t="shared" si="353"/>
        <v>216.36</v>
      </c>
      <c r="K608" s="44">
        <f t="shared" si="353"/>
        <v>216.36</v>
      </c>
      <c r="L608" s="44">
        <f t="shared" si="353"/>
        <v>216.36</v>
      </c>
      <c r="M608" s="44">
        <f t="shared" si="353"/>
        <v>216.36</v>
      </c>
      <c r="N608" s="44">
        <f t="shared" si="353"/>
        <v>216.36</v>
      </c>
      <c r="O608" s="44">
        <f t="shared" si="353"/>
        <v>216.36</v>
      </c>
      <c r="P608" s="44">
        <f t="shared" si="353"/>
        <v>216.36</v>
      </c>
      <c r="Q608" s="44">
        <f t="shared" si="353"/>
        <v>216.36</v>
      </c>
      <c r="R608" s="44">
        <f t="shared" si="353"/>
        <v>216.36</v>
      </c>
      <c r="S608" s="44">
        <f t="shared" si="353"/>
        <v>216.36</v>
      </c>
      <c r="T608" s="44">
        <f t="shared" si="353"/>
        <v>216.36</v>
      </c>
      <c r="U608" s="44">
        <f t="shared" si="353"/>
        <v>216.36</v>
      </c>
      <c r="V608" s="44">
        <f t="shared" si="353"/>
        <v>216.36</v>
      </c>
      <c r="W608" s="44">
        <f t="shared" si="353"/>
        <v>216.36</v>
      </c>
      <c r="X608" s="44">
        <f t="shared" si="353"/>
        <v>216.36</v>
      </c>
      <c r="Y608" s="44">
        <f t="shared" si="353"/>
        <v>216.36</v>
      </c>
      <c r="Z608" s="44">
        <f t="shared" si="353"/>
        <v>216.36</v>
      </c>
      <c r="AA608" s="44">
        <f t="shared" si="353"/>
        <v>216.36</v>
      </c>
    </row>
    <row r="609" spans="1:27" collapsed="1" x14ac:dyDescent="0.2">
      <c r="A609" s="98" t="s">
        <v>831</v>
      </c>
      <c r="B609" s="28" t="str">
        <f>"26"&amp;"."&amp;$B$662&amp;"."&amp;$B$663</f>
        <v>26.07.2023</v>
      </c>
      <c r="C609" s="90" t="s">
        <v>76</v>
      </c>
      <c r="D609" s="91">
        <f>ROUND(((D610+D611+D613+D612)/1000),5)</f>
        <v>5.0919400000000001</v>
      </c>
      <c r="E609" s="91">
        <f>ROUND(((E610+E611+E613+E612)/1000),5)</f>
        <v>4.9674100000000001</v>
      </c>
      <c r="F609" s="91">
        <f>ROUND(((F610+F611+F613+F612)/1000),5)</f>
        <v>4.8488499999999997</v>
      </c>
      <c r="G609" s="91">
        <f t="shared" ref="G609:AA609" si="354">ROUND(((G610+G611+G613+G612)/1000),5)</f>
        <v>4.7285000000000004</v>
      </c>
      <c r="H609" s="91">
        <f t="shared" si="354"/>
        <v>4.7295699999999998</v>
      </c>
      <c r="I609" s="91">
        <f t="shared" si="354"/>
        <v>4.9032400000000003</v>
      </c>
      <c r="J609" s="91">
        <f t="shared" si="354"/>
        <v>5.0199299999999996</v>
      </c>
      <c r="K609" s="91">
        <f t="shared" si="354"/>
        <v>5.3068900000000001</v>
      </c>
      <c r="L609" s="91">
        <f t="shared" si="354"/>
        <v>5.5415799999999997</v>
      </c>
      <c r="M609" s="91">
        <f t="shared" si="354"/>
        <v>5.9138099999999998</v>
      </c>
      <c r="N609" s="91">
        <f t="shared" si="354"/>
        <v>5.9699799999999996</v>
      </c>
      <c r="O609" s="91">
        <f t="shared" si="354"/>
        <v>6.0039600000000002</v>
      </c>
      <c r="P609" s="91">
        <f t="shared" si="354"/>
        <v>5.9714499999999999</v>
      </c>
      <c r="Q609" s="91">
        <f t="shared" si="354"/>
        <v>5.9470499999999999</v>
      </c>
      <c r="R609" s="91">
        <f t="shared" si="354"/>
        <v>6.0622100000000003</v>
      </c>
      <c r="S609" s="91">
        <f t="shared" si="354"/>
        <v>6.0127899999999999</v>
      </c>
      <c r="T609" s="91">
        <f t="shared" si="354"/>
        <v>5.9773899999999998</v>
      </c>
      <c r="U609" s="91">
        <f t="shared" si="354"/>
        <v>5.9428299999999998</v>
      </c>
      <c r="V609" s="91">
        <f t="shared" si="354"/>
        <v>5.9060699999999997</v>
      </c>
      <c r="W609" s="91">
        <f t="shared" si="354"/>
        <v>5.8763100000000001</v>
      </c>
      <c r="X609" s="91">
        <f t="shared" si="354"/>
        <v>5.8190799999999996</v>
      </c>
      <c r="Y609" s="91">
        <f t="shared" si="354"/>
        <v>5.7131499999999997</v>
      </c>
      <c r="Z609" s="91">
        <f t="shared" si="354"/>
        <v>5.5769099999999998</v>
      </c>
      <c r="AA609" s="91">
        <f t="shared" si="354"/>
        <v>5.2597399999999999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216.36</v>
      </c>
      <c r="E613" s="44">
        <f t="shared" ref="E613:AA613" si="356">$D$11</f>
        <v>216.36</v>
      </c>
      <c r="F613" s="44">
        <f t="shared" si="356"/>
        <v>216.36</v>
      </c>
      <c r="G613" s="44">
        <f t="shared" si="356"/>
        <v>216.36</v>
      </c>
      <c r="H613" s="44">
        <f t="shared" si="356"/>
        <v>216.36</v>
      </c>
      <c r="I613" s="44">
        <f t="shared" si="356"/>
        <v>216.36</v>
      </c>
      <c r="J613" s="44">
        <f t="shared" si="356"/>
        <v>216.36</v>
      </c>
      <c r="K613" s="44">
        <f t="shared" si="356"/>
        <v>216.36</v>
      </c>
      <c r="L613" s="44">
        <f t="shared" si="356"/>
        <v>216.36</v>
      </c>
      <c r="M613" s="44">
        <f t="shared" si="356"/>
        <v>216.36</v>
      </c>
      <c r="N613" s="44">
        <f t="shared" si="356"/>
        <v>216.36</v>
      </c>
      <c r="O613" s="44">
        <f t="shared" si="356"/>
        <v>216.36</v>
      </c>
      <c r="P613" s="44">
        <f t="shared" si="356"/>
        <v>216.36</v>
      </c>
      <c r="Q613" s="44">
        <f t="shared" si="356"/>
        <v>216.36</v>
      </c>
      <c r="R613" s="44">
        <f t="shared" si="356"/>
        <v>216.36</v>
      </c>
      <c r="S613" s="44">
        <f t="shared" si="356"/>
        <v>216.36</v>
      </c>
      <c r="T613" s="44">
        <f t="shared" si="356"/>
        <v>216.36</v>
      </c>
      <c r="U613" s="44">
        <f t="shared" si="356"/>
        <v>216.36</v>
      </c>
      <c r="V613" s="44">
        <f t="shared" si="356"/>
        <v>216.36</v>
      </c>
      <c r="W613" s="44">
        <f t="shared" si="356"/>
        <v>216.36</v>
      </c>
      <c r="X613" s="44">
        <f t="shared" si="356"/>
        <v>216.36</v>
      </c>
      <c r="Y613" s="44">
        <f t="shared" si="356"/>
        <v>216.36</v>
      </c>
      <c r="Z613" s="44">
        <f t="shared" si="356"/>
        <v>216.36</v>
      </c>
      <c r="AA613" s="44">
        <f t="shared" si="356"/>
        <v>216.36</v>
      </c>
    </row>
    <row r="614" spans="1:27" collapsed="1" x14ac:dyDescent="0.2">
      <c r="A614" s="98" t="s">
        <v>836</v>
      </c>
      <c r="B614" s="28" t="str">
        <f>"27"&amp;"."&amp;$B$662&amp;"."&amp;$B$663</f>
        <v>27.07.2023</v>
      </c>
      <c r="C614" s="90" t="s">
        <v>76</v>
      </c>
      <c r="D614" s="91">
        <f>ROUND(((D615+D616+D618+D617)/1000),5)</f>
        <v>5.0868700000000002</v>
      </c>
      <c r="E614" s="91">
        <f>ROUND(((E615+E616+E618+E617)/1000),5)</f>
        <v>4.9061199999999996</v>
      </c>
      <c r="F614" s="91">
        <f>ROUND(((F615+F616+F618+F617)/1000),5)</f>
        <v>4.7507200000000003</v>
      </c>
      <c r="G614" s="91">
        <f t="shared" ref="G614:AA614" si="357">ROUND(((G615+G616+G618+G617)/1000),5)</f>
        <v>4.6316100000000002</v>
      </c>
      <c r="H614" s="91">
        <f t="shared" si="357"/>
        <v>4.6027800000000001</v>
      </c>
      <c r="I614" s="91">
        <f t="shared" si="357"/>
        <v>4.8413899999999996</v>
      </c>
      <c r="J614" s="91">
        <f t="shared" si="357"/>
        <v>5.11022</v>
      </c>
      <c r="K614" s="91">
        <f t="shared" si="357"/>
        <v>5.2512600000000003</v>
      </c>
      <c r="L614" s="91">
        <f t="shared" si="357"/>
        <v>5.6654600000000004</v>
      </c>
      <c r="M614" s="91">
        <f t="shared" si="357"/>
        <v>5.9259399999999998</v>
      </c>
      <c r="N614" s="91">
        <f t="shared" si="357"/>
        <v>5.9336900000000004</v>
      </c>
      <c r="O614" s="91">
        <f t="shared" si="357"/>
        <v>5.9408500000000002</v>
      </c>
      <c r="P614" s="91">
        <f t="shared" si="357"/>
        <v>5.9279400000000004</v>
      </c>
      <c r="Q614" s="91">
        <f t="shared" si="357"/>
        <v>5.9411899999999997</v>
      </c>
      <c r="R614" s="91">
        <f t="shared" si="357"/>
        <v>5.9531400000000003</v>
      </c>
      <c r="S614" s="91">
        <f t="shared" si="357"/>
        <v>5.9401999999999999</v>
      </c>
      <c r="T614" s="91">
        <f t="shared" si="357"/>
        <v>5.9624800000000002</v>
      </c>
      <c r="U614" s="91">
        <f t="shared" si="357"/>
        <v>5.9431200000000004</v>
      </c>
      <c r="V614" s="91">
        <f t="shared" si="357"/>
        <v>5.9138099999999998</v>
      </c>
      <c r="W614" s="91">
        <f t="shared" si="357"/>
        <v>5.8613</v>
      </c>
      <c r="X614" s="91">
        <f t="shared" si="357"/>
        <v>5.7711199999999998</v>
      </c>
      <c r="Y614" s="91">
        <f t="shared" si="357"/>
        <v>5.71631</v>
      </c>
      <c r="Z614" s="91">
        <f t="shared" si="357"/>
        <v>5.5435100000000004</v>
      </c>
      <c r="AA614" s="91">
        <f t="shared" si="357"/>
        <v>5.2387499999999996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216.36</v>
      </c>
      <c r="E618" s="44">
        <f t="shared" ref="E618:AA618" si="359">$D$11</f>
        <v>216.36</v>
      </c>
      <c r="F618" s="44">
        <f t="shared" si="359"/>
        <v>216.36</v>
      </c>
      <c r="G618" s="44">
        <f t="shared" si="359"/>
        <v>216.36</v>
      </c>
      <c r="H618" s="44">
        <f t="shared" si="359"/>
        <v>216.36</v>
      </c>
      <c r="I618" s="44">
        <f t="shared" si="359"/>
        <v>216.36</v>
      </c>
      <c r="J618" s="44">
        <f t="shared" si="359"/>
        <v>216.36</v>
      </c>
      <c r="K618" s="44">
        <f t="shared" si="359"/>
        <v>216.36</v>
      </c>
      <c r="L618" s="44">
        <f t="shared" si="359"/>
        <v>216.36</v>
      </c>
      <c r="M618" s="44">
        <f t="shared" si="359"/>
        <v>216.36</v>
      </c>
      <c r="N618" s="44">
        <f t="shared" si="359"/>
        <v>216.36</v>
      </c>
      <c r="O618" s="44">
        <f t="shared" si="359"/>
        <v>216.36</v>
      </c>
      <c r="P618" s="44">
        <f t="shared" si="359"/>
        <v>216.36</v>
      </c>
      <c r="Q618" s="44">
        <f t="shared" si="359"/>
        <v>216.36</v>
      </c>
      <c r="R618" s="44">
        <f t="shared" si="359"/>
        <v>216.36</v>
      </c>
      <c r="S618" s="44">
        <f t="shared" si="359"/>
        <v>216.36</v>
      </c>
      <c r="T618" s="44">
        <f t="shared" si="359"/>
        <v>216.36</v>
      </c>
      <c r="U618" s="44">
        <f t="shared" si="359"/>
        <v>216.36</v>
      </c>
      <c r="V618" s="44">
        <f t="shared" si="359"/>
        <v>216.36</v>
      </c>
      <c r="W618" s="44">
        <f t="shared" si="359"/>
        <v>216.36</v>
      </c>
      <c r="X618" s="44">
        <f t="shared" si="359"/>
        <v>216.36</v>
      </c>
      <c r="Y618" s="44">
        <f t="shared" si="359"/>
        <v>216.36</v>
      </c>
      <c r="Z618" s="44">
        <f t="shared" si="359"/>
        <v>216.36</v>
      </c>
      <c r="AA618" s="44">
        <f t="shared" si="359"/>
        <v>216.36</v>
      </c>
    </row>
    <row r="619" spans="1:27" collapsed="1" x14ac:dyDescent="0.2">
      <c r="A619" s="98" t="s">
        <v>841</v>
      </c>
      <c r="B619" s="28" t="str">
        <f>"28"&amp;"."&amp;$B$662&amp;"."&amp;$B$663</f>
        <v>28.07.2023</v>
      </c>
      <c r="C619" s="90" t="s">
        <v>76</v>
      </c>
      <c r="D619" s="91">
        <f>ROUND(((D620+D621+D623+D622)/1000),5)</f>
        <v>5.0271499999999998</v>
      </c>
      <c r="E619" s="91">
        <f>ROUND(((E620+E621+E623+E622)/1000),5)</f>
        <v>4.84863</v>
      </c>
      <c r="F619" s="91">
        <f>ROUND(((F620+F621+F623+F622)/1000),5)</f>
        <v>4.6995300000000002</v>
      </c>
      <c r="G619" s="91">
        <f t="shared" ref="G619:AA619" si="360">ROUND(((G620+G621+G623+G622)/1000),5)</f>
        <v>4.6308499999999997</v>
      </c>
      <c r="H619" s="91">
        <f t="shared" si="360"/>
        <v>4.6141300000000003</v>
      </c>
      <c r="I619" s="91">
        <f t="shared" si="360"/>
        <v>4.8325800000000001</v>
      </c>
      <c r="J619" s="91">
        <f t="shared" si="360"/>
        <v>5.0524199999999997</v>
      </c>
      <c r="K619" s="91">
        <f t="shared" si="360"/>
        <v>5.2727500000000003</v>
      </c>
      <c r="L619" s="91">
        <f t="shared" si="360"/>
        <v>5.5221299999999998</v>
      </c>
      <c r="M619" s="91">
        <f t="shared" si="360"/>
        <v>5.9402699999999999</v>
      </c>
      <c r="N619" s="91">
        <f t="shared" si="360"/>
        <v>5.9503899999999996</v>
      </c>
      <c r="O619" s="91">
        <f t="shared" si="360"/>
        <v>5.96082</v>
      </c>
      <c r="P619" s="91">
        <f t="shared" si="360"/>
        <v>5.9646699999999999</v>
      </c>
      <c r="Q619" s="91">
        <f t="shared" si="360"/>
        <v>5.9552699999999996</v>
      </c>
      <c r="R619" s="91">
        <f t="shared" si="360"/>
        <v>6.0339</v>
      </c>
      <c r="S619" s="91">
        <f t="shared" si="360"/>
        <v>5.9534900000000004</v>
      </c>
      <c r="T619" s="91">
        <f t="shared" si="360"/>
        <v>5.9694900000000004</v>
      </c>
      <c r="U619" s="91">
        <f t="shared" si="360"/>
        <v>5.9484000000000004</v>
      </c>
      <c r="V619" s="91">
        <f t="shared" si="360"/>
        <v>5.9234799999999996</v>
      </c>
      <c r="W619" s="91">
        <f t="shared" si="360"/>
        <v>5.8805899999999998</v>
      </c>
      <c r="X619" s="91">
        <f t="shared" si="360"/>
        <v>5.8418200000000002</v>
      </c>
      <c r="Y619" s="91">
        <f t="shared" si="360"/>
        <v>5.8269200000000003</v>
      </c>
      <c r="Z619" s="91">
        <f t="shared" si="360"/>
        <v>5.55722</v>
      </c>
      <c r="AA619" s="91">
        <f t="shared" si="360"/>
        <v>5.3769400000000003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216.36</v>
      </c>
      <c r="E623" s="44">
        <f t="shared" ref="E623:AA623" si="362">$D$11</f>
        <v>216.36</v>
      </c>
      <c r="F623" s="44">
        <f t="shared" si="362"/>
        <v>216.36</v>
      </c>
      <c r="G623" s="44">
        <f t="shared" si="362"/>
        <v>216.36</v>
      </c>
      <c r="H623" s="44">
        <f t="shared" si="362"/>
        <v>216.36</v>
      </c>
      <c r="I623" s="44">
        <f t="shared" si="362"/>
        <v>216.36</v>
      </c>
      <c r="J623" s="44">
        <f t="shared" si="362"/>
        <v>216.36</v>
      </c>
      <c r="K623" s="44">
        <f t="shared" si="362"/>
        <v>216.36</v>
      </c>
      <c r="L623" s="44">
        <f t="shared" si="362"/>
        <v>216.36</v>
      </c>
      <c r="M623" s="44">
        <f t="shared" si="362"/>
        <v>216.36</v>
      </c>
      <c r="N623" s="44">
        <f t="shared" si="362"/>
        <v>216.36</v>
      </c>
      <c r="O623" s="44">
        <f t="shared" si="362"/>
        <v>216.36</v>
      </c>
      <c r="P623" s="44">
        <f t="shared" si="362"/>
        <v>216.36</v>
      </c>
      <c r="Q623" s="44">
        <f t="shared" si="362"/>
        <v>216.36</v>
      </c>
      <c r="R623" s="44">
        <f t="shared" si="362"/>
        <v>216.36</v>
      </c>
      <c r="S623" s="44">
        <f t="shared" si="362"/>
        <v>216.36</v>
      </c>
      <c r="T623" s="44">
        <f t="shared" si="362"/>
        <v>216.36</v>
      </c>
      <c r="U623" s="44">
        <f t="shared" si="362"/>
        <v>216.36</v>
      </c>
      <c r="V623" s="44">
        <f t="shared" si="362"/>
        <v>216.36</v>
      </c>
      <c r="W623" s="44">
        <f t="shared" si="362"/>
        <v>216.36</v>
      </c>
      <c r="X623" s="44">
        <f t="shared" si="362"/>
        <v>216.36</v>
      </c>
      <c r="Y623" s="44">
        <f t="shared" si="362"/>
        <v>216.36</v>
      </c>
      <c r="Z623" s="44">
        <f t="shared" si="362"/>
        <v>216.36</v>
      </c>
      <c r="AA623" s="44">
        <f t="shared" si="362"/>
        <v>216.36</v>
      </c>
    </row>
    <row r="624" spans="1:27" collapsed="1" x14ac:dyDescent="0.2">
      <c r="A624" s="98" t="s">
        <v>846</v>
      </c>
      <c r="B624" s="28" t="str">
        <f>"29"&amp;"."&amp;$B$662&amp;"."&amp;$B$663</f>
        <v>29.07.2023</v>
      </c>
      <c r="C624" s="90" t="s">
        <v>76</v>
      </c>
      <c r="D624" s="91">
        <f>ROUND(((D625+D626+D628+D627)/1000),5)</f>
        <v>5.1328399999999998</v>
      </c>
      <c r="E624" s="91">
        <f>ROUND(((E625+E626+E628+E627)/1000),5)</f>
        <v>4.9780800000000003</v>
      </c>
      <c r="F624" s="91">
        <f>ROUND(((F625+F626+F628+F627)/1000),5)</f>
        <v>4.87751</v>
      </c>
      <c r="G624" s="91">
        <f t="shared" ref="G624:AA624" si="363">ROUND(((G625+G626+G628+G627)/1000),5)</f>
        <v>4.7779600000000002</v>
      </c>
      <c r="H624" s="91">
        <f t="shared" si="363"/>
        <v>4.74282</v>
      </c>
      <c r="I624" s="91">
        <f t="shared" si="363"/>
        <v>4.8375700000000004</v>
      </c>
      <c r="J624" s="91">
        <f t="shared" si="363"/>
        <v>4.8362499999999997</v>
      </c>
      <c r="K624" s="91">
        <f t="shared" si="363"/>
        <v>5.2193899999999998</v>
      </c>
      <c r="L624" s="91">
        <f t="shared" si="363"/>
        <v>5.3374100000000002</v>
      </c>
      <c r="M624" s="91">
        <f t="shared" si="363"/>
        <v>5.6678899999999999</v>
      </c>
      <c r="N624" s="91">
        <f t="shared" si="363"/>
        <v>5.8556100000000004</v>
      </c>
      <c r="O624" s="91">
        <f t="shared" si="363"/>
        <v>5.8807400000000003</v>
      </c>
      <c r="P624" s="91">
        <f t="shared" si="363"/>
        <v>5.8732699999999998</v>
      </c>
      <c r="Q624" s="91">
        <f t="shared" si="363"/>
        <v>5.8757900000000003</v>
      </c>
      <c r="R624" s="91">
        <f t="shared" si="363"/>
        <v>5.8661300000000001</v>
      </c>
      <c r="S624" s="91">
        <f t="shared" si="363"/>
        <v>5.8166099999999998</v>
      </c>
      <c r="T624" s="91">
        <f t="shared" si="363"/>
        <v>5.7952199999999996</v>
      </c>
      <c r="U624" s="91">
        <f t="shared" si="363"/>
        <v>5.7744200000000001</v>
      </c>
      <c r="V624" s="91">
        <f t="shared" si="363"/>
        <v>5.7712399999999997</v>
      </c>
      <c r="W624" s="91">
        <f t="shared" si="363"/>
        <v>5.6617600000000001</v>
      </c>
      <c r="X624" s="91">
        <f t="shared" si="363"/>
        <v>5.6525299999999996</v>
      </c>
      <c r="Y624" s="91">
        <f t="shared" si="363"/>
        <v>5.6385500000000004</v>
      </c>
      <c r="Z624" s="91">
        <f t="shared" si="363"/>
        <v>5.5416999999999996</v>
      </c>
      <c r="AA624" s="91">
        <f t="shared" si="363"/>
        <v>5.3552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216.36</v>
      </c>
      <c r="E628" s="44">
        <f t="shared" ref="E628:AA628" si="365">$D$11</f>
        <v>216.36</v>
      </c>
      <c r="F628" s="44">
        <f t="shared" si="365"/>
        <v>216.36</v>
      </c>
      <c r="G628" s="44">
        <f t="shared" si="365"/>
        <v>216.36</v>
      </c>
      <c r="H628" s="44">
        <f t="shared" si="365"/>
        <v>216.36</v>
      </c>
      <c r="I628" s="44">
        <f t="shared" si="365"/>
        <v>216.36</v>
      </c>
      <c r="J628" s="44">
        <f t="shared" si="365"/>
        <v>216.36</v>
      </c>
      <c r="K628" s="44">
        <f t="shared" si="365"/>
        <v>216.36</v>
      </c>
      <c r="L628" s="44">
        <f t="shared" si="365"/>
        <v>216.36</v>
      </c>
      <c r="M628" s="44">
        <f t="shared" si="365"/>
        <v>216.36</v>
      </c>
      <c r="N628" s="44">
        <f t="shared" si="365"/>
        <v>216.36</v>
      </c>
      <c r="O628" s="44">
        <f t="shared" si="365"/>
        <v>216.36</v>
      </c>
      <c r="P628" s="44">
        <f t="shared" si="365"/>
        <v>216.36</v>
      </c>
      <c r="Q628" s="44">
        <f t="shared" si="365"/>
        <v>216.36</v>
      </c>
      <c r="R628" s="44">
        <f t="shared" si="365"/>
        <v>216.36</v>
      </c>
      <c r="S628" s="44">
        <f t="shared" si="365"/>
        <v>216.36</v>
      </c>
      <c r="T628" s="44">
        <f t="shared" si="365"/>
        <v>216.36</v>
      </c>
      <c r="U628" s="44">
        <f t="shared" si="365"/>
        <v>216.36</v>
      </c>
      <c r="V628" s="44">
        <f t="shared" si="365"/>
        <v>216.36</v>
      </c>
      <c r="W628" s="44">
        <f t="shared" si="365"/>
        <v>216.36</v>
      </c>
      <c r="X628" s="44">
        <f t="shared" si="365"/>
        <v>216.36</v>
      </c>
      <c r="Y628" s="44">
        <f t="shared" si="365"/>
        <v>216.36</v>
      </c>
      <c r="Z628" s="44">
        <f t="shared" si="365"/>
        <v>216.36</v>
      </c>
      <c r="AA628" s="44">
        <f t="shared" si="365"/>
        <v>216.36</v>
      </c>
    </row>
    <row r="629" spans="1:27" collapsed="1" x14ac:dyDescent="0.2">
      <c r="A629" s="98" t="s">
        <v>851</v>
      </c>
      <c r="B629" s="28" t="str">
        <f>"30"&amp;"."&amp;$B$662&amp;"."&amp;$B$663</f>
        <v>30.07.2023</v>
      </c>
      <c r="C629" s="90" t="s">
        <v>76</v>
      </c>
      <c r="D629" s="91">
        <f>ROUND(((D630+D631+D633+D632)/1000),5)</f>
        <v>5.19489</v>
      </c>
      <c r="E629" s="91">
        <f>ROUND(((E630+E631+E633+E632)/1000),5)</f>
        <v>5.0068599999999996</v>
      </c>
      <c r="F629" s="91">
        <f>ROUND(((F630+F631+F633+F632)/1000),5)</f>
        <v>4.8925400000000003</v>
      </c>
      <c r="G629" s="91">
        <f t="shared" ref="G629:AA629" si="366">ROUND(((G630+G631+G633+G632)/1000),5)</f>
        <v>4.8341099999999999</v>
      </c>
      <c r="H629" s="91">
        <f t="shared" si="366"/>
        <v>4.7835799999999997</v>
      </c>
      <c r="I629" s="91">
        <f t="shared" si="366"/>
        <v>4.8064200000000001</v>
      </c>
      <c r="J629" s="91">
        <f t="shared" si="366"/>
        <v>4.8319900000000002</v>
      </c>
      <c r="K629" s="91">
        <f t="shared" si="366"/>
        <v>5.1434899999999999</v>
      </c>
      <c r="L629" s="91">
        <f t="shared" si="366"/>
        <v>5.3278100000000004</v>
      </c>
      <c r="M629" s="91">
        <f t="shared" si="366"/>
        <v>5.6878500000000001</v>
      </c>
      <c r="N629" s="91">
        <f t="shared" si="366"/>
        <v>5.80924</v>
      </c>
      <c r="O629" s="91">
        <f t="shared" si="366"/>
        <v>5.8536900000000003</v>
      </c>
      <c r="P629" s="91">
        <f t="shared" si="366"/>
        <v>5.8432599999999999</v>
      </c>
      <c r="Q629" s="91">
        <f t="shared" si="366"/>
        <v>5.8486200000000004</v>
      </c>
      <c r="R629" s="91">
        <f t="shared" si="366"/>
        <v>5.8485699999999996</v>
      </c>
      <c r="S629" s="91">
        <f t="shared" si="366"/>
        <v>5.8499100000000004</v>
      </c>
      <c r="T629" s="91">
        <f t="shared" si="366"/>
        <v>5.8503299999999996</v>
      </c>
      <c r="U629" s="91">
        <f t="shared" si="366"/>
        <v>5.8078799999999999</v>
      </c>
      <c r="V629" s="91">
        <f t="shared" si="366"/>
        <v>5.81663</v>
      </c>
      <c r="W629" s="91">
        <f t="shared" si="366"/>
        <v>5.7922099999999999</v>
      </c>
      <c r="X629" s="91">
        <f t="shared" si="366"/>
        <v>5.7770200000000003</v>
      </c>
      <c r="Y629" s="91">
        <f t="shared" si="366"/>
        <v>5.7502700000000004</v>
      </c>
      <c r="Z629" s="91">
        <f t="shared" si="366"/>
        <v>5.6447099999999999</v>
      </c>
      <c r="AA629" s="91">
        <f t="shared" si="366"/>
        <v>5.3942699999999997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216.36</v>
      </c>
      <c r="E633" s="44">
        <f t="shared" ref="E633:AA633" si="368">$D$11</f>
        <v>216.36</v>
      </c>
      <c r="F633" s="44">
        <f t="shared" si="368"/>
        <v>216.36</v>
      </c>
      <c r="G633" s="44">
        <f t="shared" si="368"/>
        <v>216.36</v>
      </c>
      <c r="H633" s="44">
        <f t="shared" si="368"/>
        <v>216.36</v>
      </c>
      <c r="I633" s="44">
        <f t="shared" si="368"/>
        <v>216.36</v>
      </c>
      <c r="J633" s="44">
        <f t="shared" si="368"/>
        <v>216.36</v>
      </c>
      <c r="K633" s="44">
        <f t="shared" si="368"/>
        <v>216.36</v>
      </c>
      <c r="L633" s="44">
        <f t="shared" si="368"/>
        <v>216.36</v>
      </c>
      <c r="M633" s="44">
        <f t="shared" si="368"/>
        <v>216.36</v>
      </c>
      <c r="N633" s="44">
        <f t="shared" si="368"/>
        <v>216.36</v>
      </c>
      <c r="O633" s="44">
        <f t="shared" si="368"/>
        <v>216.36</v>
      </c>
      <c r="P633" s="44">
        <f t="shared" si="368"/>
        <v>216.36</v>
      </c>
      <c r="Q633" s="44">
        <f t="shared" si="368"/>
        <v>216.36</v>
      </c>
      <c r="R633" s="44">
        <f t="shared" si="368"/>
        <v>216.36</v>
      </c>
      <c r="S633" s="44">
        <f t="shared" si="368"/>
        <v>216.36</v>
      </c>
      <c r="T633" s="44">
        <f t="shared" si="368"/>
        <v>216.36</v>
      </c>
      <c r="U633" s="44">
        <f t="shared" si="368"/>
        <v>216.36</v>
      </c>
      <c r="V633" s="44">
        <f t="shared" si="368"/>
        <v>216.36</v>
      </c>
      <c r="W633" s="44">
        <f t="shared" si="368"/>
        <v>216.36</v>
      </c>
      <c r="X633" s="44">
        <f t="shared" si="368"/>
        <v>216.36</v>
      </c>
      <c r="Y633" s="44">
        <f t="shared" si="368"/>
        <v>216.36</v>
      </c>
      <c r="Z633" s="44">
        <f t="shared" si="368"/>
        <v>216.36</v>
      </c>
      <c r="AA633" s="44">
        <f t="shared" si="368"/>
        <v>216.36</v>
      </c>
    </row>
    <row r="634" spans="1:27" collapsed="1" x14ac:dyDescent="0.2">
      <c r="A634" s="98" t="s">
        <v>856</v>
      </c>
      <c r="B634" s="28" t="str">
        <f>"31"&amp;"."&amp;$B$662&amp;"."&amp;$B$663</f>
        <v>31.07.2023</v>
      </c>
      <c r="C634" s="90" t="s">
        <v>76</v>
      </c>
      <c r="D634" s="91">
        <f>ROUND(((D635+D636+D638+D637)/1000),5)</f>
        <v>5.1461600000000001</v>
      </c>
      <c r="E634" s="91">
        <f>ROUND(((E635+E636+E638+E637)/1000),5)</f>
        <v>4.9729000000000001</v>
      </c>
      <c r="F634" s="91">
        <f>ROUND(((F635+F636+F638+F637)/1000),5)</f>
        <v>4.8798399999999997</v>
      </c>
      <c r="G634" s="91">
        <f t="shared" ref="G634:AA634" si="369">ROUND(((G635+G636+G638+G637)/1000),5)</f>
        <v>4.85067</v>
      </c>
      <c r="H634" s="91">
        <f t="shared" si="369"/>
        <v>4.8459700000000003</v>
      </c>
      <c r="I634" s="91">
        <f t="shared" si="369"/>
        <v>4.8955399999999996</v>
      </c>
      <c r="J634" s="91">
        <f t="shared" si="369"/>
        <v>5.1297800000000002</v>
      </c>
      <c r="K634" s="91">
        <f t="shared" si="369"/>
        <v>5.3609</v>
      </c>
      <c r="L634" s="91">
        <f t="shared" si="369"/>
        <v>5.6215200000000003</v>
      </c>
      <c r="M634" s="91">
        <f t="shared" si="369"/>
        <v>5.72011</v>
      </c>
      <c r="N634" s="91">
        <f t="shared" si="369"/>
        <v>5.8185799999999999</v>
      </c>
      <c r="O634" s="91">
        <f t="shared" si="369"/>
        <v>5.8746099999999997</v>
      </c>
      <c r="P634" s="91">
        <f t="shared" si="369"/>
        <v>5.8529900000000001</v>
      </c>
      <c r="Q634" s="91">
        <f t="shared" si="369"/>
        <v>5.7745499999999996</v>
      </c>
      <c r="R634" s="91">
        <f t="shared" si="369"/>
        <v>5.93093</v>
      </c>
      <c r="S634" s="91">
        <f t="shared" si="369"/>
        <v>5.9206099999999999</v>
      </c>
      <c r="T634" s="91">
        <f t="shared" si="369"/>
        <v>5.9127700000000001</v>
      </c>
      <c r="U634" s="91">
        <f t="shared" si="369"/>
        <v>5.8611800000000001</v>
      </c>
      <c r="V634" s="91">
        <f t="shared" si="369"/>
        <v>5.8059399999999997</v>
      </c>
      <c r="W634" s="91">
        <f t="shared" si="369"/>
        <v>5.7488000000000001</v>
      </c>
      <c r="X634" s="91">
        <f t="shared" si="369"/>
        <v>5.7110799999999999</v>
      </c>
      <c r="Y634" s="91">
        <f t="shared" si="369"/>
        <v>5.6876300000000004</v>
      </c>
      <c r="Z634" s="91">
        <f t="shared" si="369"/>
        <v>5.38429</v>
      </c>
      <c r="AA634" s="91">
        <f t="shared" si="369"/>
        <v>5.2052800000000001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216.36</v>
      </c>
      <c r="E638" s="44">
        <f t="shared" ref="E638:AA638" si="371">$D$11</f>
        <v>216.36</v>
      </c>
      <c r="F638" s="44">
        <f t="shared" si="371"/>
        <v>216.36</v>
      </c>
      <c r="G638" s="44">
        <f t="shared" si="371"/>
        <v>216.36</v>
      </c>
      <c r="H638" s="44">
        <f t="shared" si="371"/>
        <v>216.36</v>
      </c>
      <c r="I638" s="44">
        <f t="shared" si="371"/>
        <v>216.36</v>
      </c>
      <c r="J638" s="44">
        <f t="shared" si="371"/>
        <v>216.36</v>
      </c>
      <c r="K638" s="44">
        <f t="shared" si="371"/>
        <v>216.36</v>
      </c>
      <c r="L638" s="44">
        <f t="shared" si="371"/>
        <v>216.36</v>
      </c>
      <c r="M638" s="44">
        <f t="shared" si="371"/>
        <v>216.36</v>
      </c>
      <c r="N638" s="44">
        <f t="shared" si="371"/>
        <v>216.36</v>
      </c>
      <c r="O638" s="44">
        <f t="shared" si="371"/>
        <v>216.36</v>
      </c>
      <c r="P638" s="44">
        <f t="shared" si="371"/>
        <v>216.36</v>
      </c>
      <c r="Q638" s="44">
        <f t="shared" si="371"/>
        <v>216.36</v>
      </c>
      <c r="R638" s="44">
        <f t="shared" si="371"/>
        <v>216.36</v>
      </c>
      <c r="S638" s="44">
        <f t="shared" si="371"/>
        <v>216.36</v>
      </c>
      <c r="T638" s="44">
        <f t="shared" si="371"/>
        <v>216.36</v>
      </c>
      <c r="U638" s="44">
        <f t="shared" si="371"/>
        <v>216.36</v>
      </c>
      <c r="V638" s="44">
        <f t="shared" si="371"/>
        <v>216.36</v>
      </c>
      <c r="W638" s="44">
        <f t="shared" si="371"/>
        <v>216.36</v>
      </c>
      <c r="X638" s="44">
        <f t="shared" si="371"/>
        <v>216.36</v>
      </c>
      <c r="Y638" s="44">
        <f t="shared" si="371"/>
        <v>216.36</v>
      </c>
      <c r="Z638" s="44">
        <f t="shared" si="371"/>
        <v>216.36</v>
      </c>
      <c r="AA638" s="44">
        <f t="shared" si="371"/>
        <v>216.36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853463.45</v>
      </c>
      <c r="E643" s="105">
        <f t="shared" ref="E643:G643" si="372">E644</f>
        <v>853463.45</v>
      </c>
      <c r="F643" s="105">
        <f t="shared" si="372"/>
        <v>853463.45</v>
      </c>
      <c r="G643" s="105">
        <f t="shared" si="372"/>
        <v>853463.45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853463.45</v>
      </c>
      <c r="E644" s="44">
        <f>$D644</f>
        <v>853463.45</v>
      </c>
      <c r="F644" s="44">
        <f>$D644</f>
        <v>853463.45</v>
      </c>
      <c r="G644" s="44">
        <f>$D644</f>
        <v>853463.45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6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2" fitToHeight="0" orientation="landscape" r:id="rId1"/>
  <colBreaks count="1" manualBreakCount="1">
    <brk id="12" max="6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CD997-71E0-42D6-9A26-6A317F456DB8}">
  <sheetPr>
    <tabColor rgb="FF00B0F0"/>
    <pageSetUpPr fitToPage="1"/>
  </sheetPr>
  <dimension ref="A1:AA219"/>
  <sheetViews>
    <sheetView view="pageBreakPreview" zoomScale="70" zoomScaleNormal="100" zoomScaleSheetLayoutView="70" workbookViewId="0">
      <selection activeCell="C8" sqref="C8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870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869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ht="12.75" customHeight="1" x14ac:dyDescent="0.2">
      <c r="A5" s="175" t="s">
        <v>549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5.5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26"/>
      <c r="B7" s="27"/>
      <c r="C7" s="26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12.75" customHeight="1" x14ac:dyDescent="0.2">
      <c r="A8" s="98" t="s">
        <v>5</v>
      </c>
      <c r="B8" s="28" t="str">
        <f>"01"&amp;"."&amp;$B$218&amp;"."&amp;$B$219</f>
        <v>01.07.2023</v>
      </c>
      <c r="C8" s="90" t="s">
        <v>76</v>
      </c>
      <c r="D8" s="91">
        <f>ROUND(((D9+D10+D12+D11+D13)/1000),5)</f>
        <v>4.0817899999999998</v>
      </c>
      <c r="E8" s="91">
        <f t="shared" ref="E8:AA8" si="0">ROUND(((E9+E10+E12+E11+E13)/1000),5)</f>
        <v>3.8935399999999998</v>
      </c>
      <c r="F8" s="91">
        <f t="shared" si="0"/>
        <v>3.77271</v>
      </c>
      <c r="G8" s="91">
        <f t="shared" si="0"/>
        <v>3.6609600000000002</v>
      </c>
      <c r="H8" s="91">
        <f t="shared" si="0"/>
        <v>3.6101700000000001</v>
      </c>
      <c r="I8" s="91">
        <f t="shared" si="0"/>
        <v>3.6558000000000002</v>
      </c>
      <c r="J8" s="91">
        <f t="shared" si="0"/>
        <v>3.7189899999999998</v>
      </c>
      <c r="K8" s="91">
        <f t="shared" si="0"/>
        <v>4.0383399999999998</v>
      </c>
      <c r="L8" s="91">
        <f t="shared" si="0"/>
        <v>4.1907399999999999</v>
      </c>
      <c r="M8" s="91">
        <f t="shared" si="0"/>
        <v>4.4300199999999998</v>
      </c>
      <c r="N8" s="91">
        <f t="shared" si="0"/>
        <v>4.4985799999999996</v>
      </c>
      <c r="O8" s="91">
        <f t="shared" si="0"/>
        <v>4.6822100000000004</v>
      </c>
      <c r="P8" s="91">
        <f t="shared" si="0"/>
        <v>4.6813799999999999</v>
      </c>
      <c r="Q8" s="91">
        <f t="shared" si="0"/>
        <v>4.6822299999999997</v>
      </c>
      <c r="R8" s="91">
        <f t="shared" si="0"/>
        <v>4.6808699999999996</v>
      </c>
      <c r="S8" s="91">
        <f t="shared" si="0"/>
        <v>4.6792800000000003</v>
      </c>
      <c r="T8" s="91">
        <f t="shared" si="0"/>
        <v>4.4729999999999999</v>
      </c>
      <c r="U8" s="91">
        <f t="shared" si="0"/>
        <v>4.34748</v>
      </c>
      <c r="V8" s="91">
        <f t="shared" si="0"/>
        <v>4.2808400000000004</v>
      </c>
      <c r="W8" s="91">
        <f t="shared" si="0"/>
        <v>4.2328700000000001</v>
      </c>
      <c r="X8" s="91">
        <f t="shared" si="0"/>
        <v>4.2339200000000003</v>
      </c>
      <c r="Y8" s="91">
        <f t="shared" si="0"/>
        <v>4.2882699999999998</v>
      </c>
      <c r="Z8" s="91">
        <f t="shared" si="0"/>
        <v>4.2317900000000002</v>
      </c>
      <c r="AA8" s="91">
        <f t="shared" si="0"/>
        <v>4.1007400000000001</v>
      </c>
    </row>
    <row r="9" spans="1:27" ht="12.75" hidden="1" customHeight="1" outlineLevel="1" x14ac:dyDescent="0.2">
      <c r="A9" s="112" t="s">
        <v>87</v>
      </c>
      <c r="B9" s="63" t="s">
        <v>238</v>
      </c>
      <c r="C9" s="43" t="s">
        <v>79</v>
      </c>
      <c r="D9" s="44">
        <v>1462.86</v>
      </c>
      <c r="E9" s="44">
        <v>1274.6099999999999</v>
      </c>
      <c r="F9" s="44">
        <v>1153.78</v>
      </c>
      <c r="G9" s="44">
        <v>1042.03</v>
      </c>
      <c r="H9" s="44">
        <v>991.24</v>
      </c>
      <c r="I9" s="44">
        <v>1036.8699999999999</v>
      </c>
      <c r="J9" s="44">
        <v>1100.06</v>
      </c>
      <c r="K9" s="44">
        <v>1419.41</v>
      </c>
      <c r="L9" s="44">
        <v>1571.81</v>
      </c>
      <c r="M9" s="44">
        <v>1811.09</v>
      </c>
      <c r="N9" s="44">
        <v>1879.65</v>
      </c>
      <c r="O9" s="44">
        <v>2063.2800000000002</v>
      </c>
      <c r="P9" s="44">
        <v>2062.4499999999998</v>
      </c>
      <c r="Q9" s="44">
        <v>2063.3000000000002</v>
      </c>
      <c r="R9" s="44">
        <v>2061.94</v>
      </c>
      <c r="S9" s="44">
        <v>2060.35</v>
      </c>
      <c r="T9" s="44">
        <v>1854.07</v>
      </c>
      <c r="U9" s="44">
        <v>1728.55</v>
      </c>
      <c r="V9" s="44">
        <v>1661.91</v>
      </c>
      <c r="W9" s="44">
        <v>1613.94</v>
      </c>
      <c r="X9" s="44">
        <v>1614.99</v>
      </c>
      <c r="Y9" s="44">
        <v>1669.34</v>
      </c>
      <c r="Z9" s="44">
        <v>1612.86</v>
      </c>
      <c r="AA9" s="44">
        <v>1481.81</v>
      </c>
    </row>
    <row r="10" spans="1:27" ht="12.75" hidden="1" customHeight="1" outlineLevel="1" x14ac:dyDescent="0.2">
      <c r="A10" s="112" t="s">
        <v>87</v>
      </c>
      <c r="B10" s="63" t="s">
        <v>90</v>
      </c>
      <c r="C10" s="43" t="s">
        <v>79</v>
      </c>
      <c r="D10" s="44">
        <v>2222.89</v>
      </c>
      <c r="E10" s="44">
        <f>$D$10</f>
        <v>2222.89</v>
      </c>
      <c r="F10" s="44">
        <f t="shared" ref="F10:AA10" si="1">$D$10</f>
        <v>2222.89</v>
      </c>
      <c r="G10" s="44">
        <f t="shared" si="1"/>
        <v>2222.89</v>
      </c>
      <c r="H10" s="44">
        <f t="shared" si="1"/>
        <v>2222.89</v>
      </c>
      <c r="I10" s="44">
        <f t="shared" si="1"/>
        <v>2222.89</v>
      </c>
      <c r="J10" s="44">
        <f t="shared" si="1"/>
        <v>2222.89</v>
      </c>
      <c r="K10" s="44">
        <f t="shared" si="1"/>
        <v>2222.89</v>
      </c>
      <c r="L10" s="44">
        <f t="shared" si="1"/>
        <v>2222.89</v>
      </c>
      <c r="M10" s="44">
        <f t="shared" si="1"/>
        <v>2222.89</v>
      </c>
      <c r="N10" s="44">
        <f t="shared" si="1"/>
        <v>2222.89</v>
      </c>
      <c r="O10" s="44">
        <f t="shared" si="1"/>
        <v>2222.89</v>
      </c>
      <c r="P10" s="44">
        <f t="shared" si="1"/>
        <v>2222.89</v>
      </c>
      <c r="Q10" s="44">
        <f t="shared" si="1"/>
        <v>2222.89</v>
      </c>
      <c r="R10" s="44">
        <f t="shared" si="1"/>
        <v>2222.89</v>
      </c>
      <c r="S10" s="44">
        <f t="shared" si="1"/>
        <v>2222.89</v>
      </c>
      <c r="T10" s="44">
        <f t="shared" si="1"/>
        <v>2222.89</v>
      </c>
      <c r="U10" s="44">
        <f t="shared" si="1"/>
        <v>2222.89</v>
      </c>
      <c r="V10" s="44">
        <f t="shared" si="1"/>
        <v>2222.89</v>
      </c>
      <c r="W10" s="44">
        <f t="shared" si="1"/>
        <v>2222.89</v>
      </c>
      <c r="X10" s="44">
        <f t="shared" si="1"/>
        <v>2222.89</v>
      </c>
      <c r="Y10" s="44">
        <f t="shared" si="1"/>
        <v>2222.89</v>
      </c>
      <c r="Z10" s="44">
        <f t="shared" si="1"/>
        <v>2222.89</v>
      </c>
      <c r="AA10" s="44">
        <f t="shared" si="1"/>
        <v>2222.89</v>
      </c>
    </row>
    <row r="11" spans="1:27" ht="12.75" hidden="1" customHeight="1" outlineLevel="1" x14ac:dyDescent="0.2">
      <c r="A11" s="112" t="s">
        <v>87</v>
      </c>
      <c r="B11" s="63" t="s">
        <v>83</v>
      </c>
      <c r="C11" s="43" t="s">
        <v>79</v>
      </c>
      <c r="D11" s="44">
        <v>4.32</v>
      </c>
      <c r="E11" s="44">
        <v>4.32</v>
      </c>
      <c r="F11" s="44">
        <v>4.32</v>
      </c>
      <c r="G11" s="44">
        <v>4.32</v>
      </c>
      <c r="H11" s="44">
        <v>4.32</v>
      </c>
      <c r="I11" s="44">
        <v>4.32</v>
      </c>
      <c r="J11" s="44">
        <v>4.32</v>
      </c>
      <c r="K11" s="44">
        <v>4.32</v>
      </c>
      <c r="L11" s="44">
        <v>4.32</v>
      </c>
      <c r="M11" s="44">
        <v>4.32</v>
      </c>
      <c r="N11" s="44">
        <v>4.32</v>
      </c>
      <c r="O11" s="44">
        <v>4.32</v>
      </c>
      <c r="P11" s="44">
        <v>4.32</v>
      </c>
      <c r="Q11" s="44">
        <v>4.32</v>
      </c>
      <c r="R11" s="44">
        <v>4.32</v>
      </c>
      <c r="S11" s="44">
        <v>4.32</v>
      </c>
      <c r="T11" s="44">
        <v>4.32</v>
      </c>
      <c r="U11" s="44">
        <v>4.32</v>
      </c>
      <c r="V11" s="44">
        <v>4.32</v>
      </c>
      <c r="W11" s="44">
        <v>4.32</v>
      </c>
      <c r="X11" s="44">
        <v>4.32</v>
      </c>
      <c r="Y11" s="44">
        <v>4.32</v>
      </c>
      <c r="Z11" s="44">
        <v>4.32</v>
      </c>
      <c r="AA11" s="44">
        <v>4.32</v>
      </c>
    </row>
    <row r="12" spans="1:27" ht="12.75" hidden="1" customHeight="1" outlineLevel="1" x14ac:dyDescent="0.2">
      <c r="A12" s="99" t="s">
        <v>871</v>
      </c>
      <c r="B12" s="63" t="s">
        <v>872</v>
      </c>
      <c r="C12" s="43" t="s">
        <v>79</v>
      </c>
      <c r="D12" s="44">
        <v>175.36</v>
      </c>
      <c r="E12" s="44">
        <f>$D$12</f>
        <v>175.36</v>
      </c>
      <c r="F12" s="44">
        <f t="shared" ref="F12:AA12" si="2">$D$12</f>
        <v>175.36</v>
      </c>
      <c r="G12" s="44">
        <f t="shared" si="2"/>
        <v>175.36</v>
      </c>
      <c r="H12" s="44">
        <f t="shared" si="2"/>
        <v>175.36</v>
      </c>
      <c r="I12" s="44">
        <f t="shared" si="2"/>
        <v>175.36</v>
      </c>
      <c r="J12" s="44">
        <f t="shared" si="2"/>
        <v>175.36</v>
      </c>
      <c r="K12" s="44">
        <f t="shared" si="2"/>
        <v>175.36</v>
      </c>
      <c r="L12" s="44">
        <f t="shared" si="2"/>
        <v>175.36</v>
      </c>
      <c r="M12" s="44">
        <f t="shared" si="2"/>
        <v>175.36</v>
      </c>
      <c r="N12" s="44">
        <f t="shared" si="2"/>
        <v>175.36</v>
      </c>
      <c r="O12" s="44">
        <f t="shared" si="2"/>
        <v>175.36</v>
      </c>
      <c r="P12" s="44">
        <f t="shared" si="2"/>
        <v>175.36</v>
      </c>
      <c r="Q12" s="44">
        <f t="shared" si="2"/>
        <v>175.36</v>
      </c>
      <c r="R12" s="44">
        <f t="shared" si="2"/>
        <v>175.36</v>
      </c>
      <c r="S12" s="44">
        <f t="shared" si="2"/>
        <v>175.36</v>
      </c>
      <c r="T12" s="44">
        <f t="shared" si="2"/>
        <v>175.36</v>
      </c>
      <c r="U12" s="44">
        <f t="shared" si="2"/>
        <v>175.36</v>
      </c>
      <c r="V12" s="44">
        <f t="shared" si="2"/>
        <v>175.36</v>
      </c>
      <c r="W12" s="44">
        <f t="shared" si="2"/>
        <v>175.36</v>
      </c>
      <c r="X12" s="44">
        <f t="shared" si="2"/>
        <v>175.36</v>
      </c>
      <c r="Y12" s="44">
        <f t="shared" si="2"/>
        <v>175.36</v>
      </c>
      <c r="Z12" s="44">
        <f t="shared" si="2"/>
        <v>175.36</v>
      </c>
      <c r="AA12" s="44">
        <f t="shared" si="2"/>
        <v>175.36</v>
      </c>
    </row>
    <row r="13" spans="1:27" ht="12.75" hidden="1" customHeight="1" outlineLevel="1" x14ac:dyDescent="0.2">
      <c r="A13" s="99" t="s">
        <v>873</v>
      </c>
      <c r="B13" s="63" t="s">
        <v>874</v>
      </c>
      <c r="C13" s="43" t="s">
        <v>79</v>
      </c>
      <c r="D13" s="44">
        <v>216.36</v>
      </c>
      <c r="E13" s="44">
        <f>$D$13</f>
        <v>216.36</v>
      </c>
      <c r="F13" s="44">
        <f t="shared" ref="F13:AA13" si="3">$D$13</f>
        <v>216.36</v>
      </c>
      <c r="G13" s="44">
        <f t="shared" si="3"/>
        <v>216.36</v>
      </c>
      <c r="H13" s="44">
        <f t="shared" si="3"/>
        <v>216.36</v>
      </c>
      <c r="I13" s="44">
        <f t="shared" si="3"/>
        <v>216.36</v>
      </c>
      <c r="J13" s="44">
        <f t="shared" si="3"/>
        <v>216.36</v>
      </c>
      <c r="K13" s="44">
        <f t="shared" si="3"/>
        <v>216.36</v>
      </c>
      <c r="L13" s="44">
        <f t="shared" si="3"/>
        <v>216.36</v>
      </c>
      <c r="M13" s="44">
        <f t="shared" si="3"/>
        <v>216.36</v>
      </c>
      <c r="N13" s="44">
        <f t="shared" si="3"/>
        <v>216.36</v>
      </c>
      <c r="O13" s="44">
        <f t="shared" si="3"/>
        <v>216.36</v>
      </c>
      <c r="P13" s="44">
        <f t="shared" si="3"/>
        <v>216.36</v>
      </c>
      <c r="Q13" s="44">
        <f t="shared" si="3"/>
        <v>216.36</v>
      </c>
      <c r="R13" s="44">
        <f t="shared" si="3"/>
        <v>216.36</v>
      </c>
      <c r="S13" s="44">
        <f t="shared" si="3"/>
        <v>216.36</v>
      </c>
      <c r="T13" s="44">
        <f t="shared" si="3"/>
        <v>216.36</v>
      </c>
      <c r="U13" s="44">
        <f t="shared" si="3"/>
        <v>216.36</v>
      </c>
      <c r="V13" s="44">
        <f t="shared" si="3"/>
        <v>216.36</v>
      </c>
      <c r="W13" s="44">
        <f t="shared" si="3"/>
        <v>216.36</v>
      </c>
      <c r="X13" s="44">
        <f t="shared" si="3"/>
        <v>216.36</v>
      </c>
      <c r="Y13" s="44">
        <f t="shared" si="3"/>
        <v>216.36</v>
      </c>
      <c r="Z13" s="44">
        <f t="shared" si="3"/>
        <v>216.36</v>
      </c>
      <c r="AA13" s="44">
        <f t="shared" si="3"/>
        <v>216.36</v>
      </c>
    </row>
    <row r="14" spans="1:27" ht="12.75" customHeight="1" collapsed="1" x14ac:dyDescent="0.2">
      <c r="A14" s="98" t="s">
        <v>8</v>
      </c>
      <c r="B14" s="28" t="str">
        <f>"02"&amp;"."&amp;$B$218&amp;"."&amp;$B$219</f>
        <v>02.07.2023</v>
      </c>
      <c r="C14" s="90" t="s">
        <v>76</v>
      </c>
      <c r="D14" s="91">
        <f>ROUND(((D15+D16+D18+D17+D19)/1000),5)</f>
        <v>3.9318</v>
      </c>
      <c r="E14" s="91">
        <f t="shared" ref="E14:AA14" si="4">ROUND(((E15+E16+E18+E17+E19)/1000),5)</f>
        <v>3.7187100000000002</v>
      </c>
      <c r="F14" s="91">
        <f t="shared" si="4"/>
        <v>3.59172</v>
      </c>
      <c r="G14" s="91">
        <f t="shared" si="4"/>
        <v>3.52773</v>
      </c>
      <c r="H14" s="91">
        <f t="shared" si="4"/>
        <v>3.4588299999999998</v>
      </c>
      <c r="I14" s="91">
        <f t="shared" si="4"/>
        <v>3.4724300000000001</v>
      </c>
      <c r="J14" s="91">
        <f t="shared" si="4"/>
        <v>3.4327700000000001</v>
      </c>
      <c r="K14" s="91">
        <f t="shared" si="4"/>
        <v>3.6977799999999998</v>
      </c>
      <c r="L14" s="91">
        <f t="shared" si="4"/>
        <v>4.0746000000000002</v>
      </c>
      <c r="M14" s="91">
        <f t="shared" si="4"/>
        <v>4.2920100000000003</v>
      </c>
      <c r="N14" s="91">
        <f t="shared" si="4"/>
        <v>4.4323899999999998</v>
      </c>
      <c r="O14" s="91">
        <f t="shared" si="4"/>
        <v>4.4491800000000001</v>
      </c>
      <c r="P14" s="91">
        <f t="shared" si="4"/>
        <v>4.4553700000000003</v>
      </c>
      <c r="Q14" s="91">
        <f t="shared" si="4"/>
        <v>4.4592400000000003</v>
      </c>
      <c r="R14" s="91">
        <f t="shared" si="4"/>
        <v>4.4610300000000001</v>
      </c>
      <c r="S14" s="91">
        <f t="shared" si="4"/>
        <v>4.4563699999999997</v>
      </c>
      <c r="T14" s="91">
        <f t="shared" si="4"/>
        <v>4.44414</v>
      </c>
      <c r="U14" s="91">
        <f t="shared" si="4"/>
        <v>4.4257099999999996</v>
      </c>
      <c r="V14" s="91">
        <f t="shared" si="4"/>
        <v>4.4202300000000001</v>
      </c>
      <c r="W14" s="91">
        <f t="shared" si="4"/>
        <v>4.4157299999999999</v>
      </c>
      <c r="X14" s="91">
        <f t="shared" si="4"/>
        <v>4.4128699999999998</v>
      </c>
      <c r="Y14" s="91">
        <f t="shared" si="4"/>
        <v>4.4126300000000001</v>
      </c>
      <c r="Z14" s="91">
        <f t="shared" si="4"/>
        <v>4.2567599999999999</v>
      </c>
      <c r="AA14" s="91">
        <f t="shared" si="4"/>
        <v>4.0874800000000002</v>
      </c>
    </row>
    <row r="15" spans="1:27" ht="12.75" hidden="1" customHeight="1" outlineLevel="1" x14ac:dyDescent="0.2">
      <c r="A15" s="99" t="s">
        <v>113</v>
      </c>
      <c r="B15" s="63" t="s">
        <v>238</v>
      </c>
      <c r="C15" s="43" t="s">
        <v>79</v>
      </c>
      <c r="D15" s="44">
        <v>1312.87</v>
      </c>
      <c r="E15" s="44">
        <v>1099.78</v>
      </c>
      <c r="F15" s="44">
        <v>972.79</v>
      </c>
      <c r="G15" s="44">
        <v>908.8</v>
      </c>
      <c r="H15" s="44">
        <v>839.9</v>
      </c>
      <c r="I15" s="44">
        <v>853.5</v>
      </c>
      <c r="J15" s="44">
        <v>813.84</v>
      </c>
      <c r="K15" s="44">
        <v>1078.8499999999999</v>
      </c>
      <c r="L15" s="44">
        <v>1455.67</v>
      </c>
      <c r="M15" s="44">
        <v>1673.08</v>
      </c>
      <c r="N15" s="44">
        <v>1813.46</v>
      </c>
      <c r="O15" s="44">
        <v>1830.25</v>
      </c>
      <c r="P15" s="44">
        <v>1836.44</v>
      </c>
      <c r="Q15" s="44">
        <v>1840.31</v>
      </c>
      <c r="R15" s="44">
        <v>1842.1</v>
      </c>
      <c r="S15" s="44">
        <v>1837.44</v>
      </c>
      <c r="T15" s="44">
        <v>1825.21</v>
      </c>
      <c r="U15" s="44">
        <v>1806.78</v>
      </c>
      <c r="V15" s="44">
        <v>1801.3</v>
      </c>
      <c r="W15" s="44">
        <v>1796.8</v>
      </c>
      <c r="X15" s="44">
        <v>1793.94</v>
      </c>
      <c r="Y15" s="44">
        <v>1793.7</v>
      </c>
      <c r="Z15" s="44">
        <v>1637.83</v>
      </c>
      <c r="AA15" s="44">
        <v>1468.55</v>
      </c>
    </row>
    <row r="16" spans="1:27" ht="12.75" hidden="1" customHeight="1" outlineLevel="1" x14ac:dyDescent="0.2">
      <c r="A16" s="99" t="s">
        <v>875</v>
      </c>
      <c r="B16" s="63" t="s">
        <v>90</v>
      </c>
      <c r="C16" s="43" t="s">
        <v>79</v>
      </c>
      <c r="D16" s="44">
        <f>$D$10</f>
        <v>2222.89</v>
      </c>
      <c r="E16" s="44">
        <f t="shared" ref="E16:AA16" si="5">$D$10</f>
        <v>2222.89</v>
      </c>
      <c r="F16" s="44">
        <f t="shared" si="5"/>
        <v>2222.89</v>
      </c>
      <c r="G16" s="44">
        <f t="shared" si="5"/>
        <v>2222.89</v>
      </c>
      <c r="H16" s="44">
        <f t="shared" si="5"/>
        <v>2222.89</v>
      </c>
      <c r="I16" s="44">
        <f t="shared" si="5"/>
        <v>2222.89</v>
      </c>
      <c r="J16" s="44">
        <f t="shared" si="5"/>
        <v>2222.89</v>
      </c>
      <c r="K16" s="44">
        <f t="shared" si="5"/>
        <v>2222.89</v>
      </c>
      <c r="L16" s="44">
        <f t="shared" si="5"/>
        <v>2222.89</v>
      </c>
      <c r="M16" s="44">
        <f t="shared" si="5"/>
        <v>2222.89</v>
      </c>
      <c r="N16" s="44">
        <f t="shared" si="5"/>
        <v>2222.89</v>
      </c>
      <c r="O16" s="44">
        <f t="shared" si="5"/>
        <v>2222.89</v>
      </c>
      <c r="P16" s="44">
        <f t="shared" si="5"/>
        <v>2222.89</v>
      </c>
      <c r="Q16" s="44">
        <f t="shared" si="5"/>
        <v>2222.89</v>
      </c>
      <c r="R16" s="44">
        <f t="shared" si="5"/>
        <v>2222.89</v>
      </c>
      <c r="S16" s="44">
        <f t="shared" si="5"/>
        <v>2222.89</v>
      </c>
      <c r="T16" s="44">
        <f t="shared" si="5"/>
        <v>2222.89</v>
      </c>
      <c r="U16" s="44">
        <f t="shared" si="5"/>
        <v>2222.89</v>
      </c>
      <c r="V16" s="44">
        <f t="shared" si="5"/>
        <v>2222.89</v>
      </c>
      <c r="W16" s="44">
        <f t="shared" si="5"/>
        <v>2222.89</v>
      </c>
      <c r="X16" s="44">
        <f t="shared" si="5"/>
        <v>2222.89</v>
      </c>
      <c r="Y16" s="44">
        <f t="shared" si="5"/>
        <v>2222.89</v>
      </c>
      <c r="Z16" s="44">
        <f t="shared" si="5"/>
        <v>2222.89</v>
      </c>
      <c r="AA16" s="44">
        <f t="shared" si="5"/>
        <v>2222.89</v>
      </c>
    </row>
    <row r="17" spans="1:27" ht="12.75" hidden="1" customHeight="1" outlineLevel="1" x14ac:dyDescent="0.2">
      <c r="A17" s="99" t="s">
        <v>876</v>
      </c>
      <c r="B17" s="63" t="s">
        <v>83</v>
      </c>
      <c r="C17" s="43" t="s">
        <v>79</v>
      </c>
      <c r="D17" s="44">
        <v>4.32</v>
      </c>
      <c r="E17" s="44">
        <v>4.32</v>
      </c>
      <c r="F17" s="44">
        <v>4.32</v>
      </c>
      <c r="G17" s="44">
        <v>4.32</v>
      </c>
      <c r="H17" s="44">
        <v>4.32</v>
      </c>
      <c r="I17" s="44">
        <v>4.32</v>
      </c>
      <c r="J17" s="44">
        <v>4.32</v>
      </c>
      <c r="K17" s="44">
        <v>4.32</v>
      </c>
      <c r="L17" s="44">
        <v>4.32</v>
      </c>
      <c r="M17" s="44">
        <v>4.32</v>
      </c>
      <c r="N17" s="44">
        <v>4.32</v>
      </c>
      <c r="O17" s="44">
        <v>4.32</v>
      </c>
      <c r="P17" s="44">
        <v>4.32</v>
      </c>
      <c r="Q17" s="44">
        <v>4.32</v>
      </c>
      <c r="R17" s="44">
        <v>4.32</v>
      </c>
      <c r="S17" s="44">
        <v>4.32</v>
      </c>
      <c r="T17" s="44">
        <v>4.32</v>
      </c>
      <c r="U17" s="44">
        <v>4.32</v>
      </c>
      <c r="V17" s="44">
        <v>4.32</v>
      </c>
      <c r="W17" s="44">
        <v>4.32</v>
      </c>
      <c r="X17" s="44">
        <v>4.32</v>
      </c>
      <c r="Y17" s="44">
        <v>4.32</v>
      </c>
      <c r="Z17" s="44">
        <v>4.32</v>
      </c>
      <c r="AA17" s="44">
        <v>4.32</v>
      </c>
    </row>
    <row r="18" spans="1:27" ht="12.75" hidden="1" customHeight="1" outlineLevel="1" x14ac:dyDescent="0.2">
      <c r="A18" s="99" t="s">
        <v>877</v>
      </c>
      <c r="B18" s="63" t="s">
        <v>878</v>
      </c>
      <c r="C18" s="43" t="s">
        <v>79</v>
      </c>
      <c r="D18" s="44">
        <f>$D$12</f>
        <v>175.36</v>
      </c>
      <c r="E18" s="44">
        <f t="shared" ref="E18:AA18" si="6">$D$12</f>
        <v>175.36</v>
      </c>
      <c r="F18" s="44">
        <f t="shared" si="6"/>
        <v>175.36</v>
      </c>
      <c r="G18" s="44">
        <f t="shared" si="6"/>
        <v>175.36</v>
      </c>
      <c r="H18" s="44">
        <f t="shared" si="6"/>
        <v>175.36</v>
      </c>
      <c r="I18" s="44">
        <f t="shared" si="6"/>
        <v>175.36</v>
      </c>
      <c r="J18" s="44">
        <f t="shared" si="6"/>
        <v>175.36</v>
      </c>
      <c r="K18" s="44">
        <f t="shared" si="6"/>
        <v>175.36</v>
      </c>
      <c r="L18" s="44">
        <f t="shared" si="6"/>
        <v>175.36</v>
      </c>
      <c r="M18" s="44">
        <f t="shared" si="6"/>
        <v>175.36</v>
      </c>
      <c r="N18" s="44">
        <f t="shared" si="6"/>
        <v>175.36</v>
      </c>
      <c r="O18" s="44">
        <f t="shared" si="6"/>
        <v>175.36</v>
      </c>
      <c r="P18" s="44">
        <f t="shared" si="6"/>
        <v>175.36</v>
      </c>
      <c r="Q18" s="44">
        <f t="shared" si="6"/>
        <v>175.36</v>
      </c>
      <c r="R18" s="44">
        <f t="shared" si="6"/>
        <v>175.36</v>
      </c>
      <c r="S18" s="44">
        <f t="shared" si="6"/>
        <v>175.36</v>
      </c>
      <c r="T18" s="44">
        <f t="shared" si="6"/>
        <v>175.36</v>
      </c>
      <c r="U18" s="44">
        <f t="shared" si="6"/>
        <v>175.36</v>
      </c>
      <c r="V18" s="44">
        <f t="shared" si="6"/>
        <v>175.36</v>
      </c>
      <c r="W18" s="44">
        <f t="shared" si="6"/>
        <v>175.36</v>
      </c>
      <c r="X18" s="44">
        <f t="shared" si="6"/>
        <v>175.36</v>
      </c>
      <c r="Y18" s="44">
        <f t="shared" si="6"/>
        <v>175.36</v>
      </c>
      <c r="Z18" s="44">
        <f t="shared" si="6"/>
        <v>175.36</v>
      </c>
      <c r="AA18" s="44">
        <f t="shared" si="6"/>
        <v>175.36</v>
      </c>
    </row>
    <row r="19" spans="1:27" ht="12.75" hidden="1" customHeight="1" outlineLevel="1" x14ac:dyDescent="0.2">
      <c r="A19" s="99" t="s">
        <v>879</v>
      </c>
      <c r="B19" s="63" t="s">
        <v>874</v>
      </c>
      <c r="C19" s="43" t="s">
        <v>79</v>
      </c>
      <c r="D19" s="44">
        <f>$D$13</f>
        <v>216.36</v>
      </c>
      <c r="E19" s="44">
        <f t="shared" ref="E19:AA19" si="7">$D$13</f>
        <v>216.36</v>
      </c>
      <c r="F19" s="44">
        <f t="shared" si="7"/>
        <v>216.36</v>
      </c>
      <c r="G19" s="44">
        <f t="shared" si="7"/>
        <v>216.36</v>
      </c>
      <c r="H19" s="44">
        <f t="shared" si="7"/>
        <v>216.36</v>
      </c>
      <c r="I19" s="44">
        <f t="shared" si="7"/>
        <v>216.36</v>
      </c>
      <c r="J19" s="44">
        <f t="shared" si="7"/>
        <v>216.36</v>
      </c>
      <c r="K19" s="44">
        <f t="shared" si="7"/>
        <v>216.36</v>
      </c>
      <c r="L19" s="44">
        <f t="shared" si="7"/>
        <v>216.36</v>
      </c>
      <c r="M19" s="44">
        <f t="shared" si="7"/>
        <v>216.36</v>
      </c>
      <c r="N19" s="44">
        <f t="shared" si="7"/>
        <v>216.36</v>
      </c>
      <c r="O19" s="44">
        <f t="shared" si="7"/>
        <v>216.36</v>
      </c>
      <c r="P19" s="44">
        <f t="shared" si="7"/>
        <v>216.36</v>
      </c>
      <c r="Q19" s="44">
        <f t="shared" si="7"/>
        <v>216.36</v>
      </c>
      <c r="R19" s="44">
        <f t="shared" si="7"/>
        <v>216.36</v>
      </c>
      <c r="S19" s="44">
        <f t="shared" si="7"/>
        <v>216.36</v>
      </c>
      <c r="T19" s="44">
        <f t="shared" si="7"/>
        <v>216.36</v>
      </c>
      <c r="U19" s="44">
        <f t="shared" si="7"/>
        <v>216.36</v>
      </c>
      <c r="V19" s="44">
        <f t="shared" si="7"/>
        <v>216.36</v>
      </c>
      <c r="W19" s="44">
        <f t="shared" si="7"/>
        <v>216.36</v>
      </c>
      <c r="X19" s="44">
        <f t="shared" si="7"/>
        <v>216.36</v>
      </c>
      <c r="Y19" s="44">
        <f t="shared" si="7"/>
        <v>216.36</v>
      </c>
      <c r="Z19" s="44">
        <f t="shared" si="7"/>
        <v>216.36</v>
      </c>
      <c r="AA19" s="44">
        <f t="shared" si="7"/>
        <v>216.36</v>
      </c>
    </row>
    <row r="20" spans="1:27" ht="12.75" customHeight="1" collapsed="1" x14ac:dyDescent="0.2">
      <c r="A20" s="98" t="s">
        <v>11</v>
      </c>
      <c r="B20" s="28" t="str">
        <f>"03"&amp;"."&amp;$B$218&amp;"."&amp;$B$219</f>
        <v>03.07.2023</v>
      </c>
      <c r="C20" s="90" t="s">
        <v>76</v>
      </c>
      <c r="D20" s="91">
        <f>ROUND(((D21+D22+D24+D23+D25)/1000),5)</f>
        <v>3.9787599999999999</v>
      </c>
      <c r="E20" s="91">
        <f t="shared" ref="E20:AA20" si="8">ROUND(((E21+E22+E24+E23+E25)/1000),5)</f>
        <v>3.74519</v>
      </c>
      <c r="F20" s="91">
        <f t="shared" si="8"/>
        <v>3.5977199999999998</v>
      </c>
      <c r="G20" s="91">
        <f t="shared" si="8"/>
        <v>3.5204200000000001</v>
      </c>
      <c r="H20" s="91">
        <f t="shared" si="8"/>
        <v>3.7028699999999999</v>
      </c>
      <c r="I20" s="91">
        <f t="shared" si="8"/>
        <v>3.84239</v>
      </c>
      <c r="J20" s="91">
        <f t="shared" si="8"/>
        <v>3.93858</v>
      </c>
      <c r="K20" s="91">
        <f t="shared" si="8"/>
        <v>4.0984400000000001</v>
      </c>
      <c r="L20" s="91">
        <f t="shared" si="8"/>
        <v>4.3556100000000004</v>
      </c>
      <c r="M20" s="91">
        <f t="shared" si="8"/>
        <v>4.6258800000000004</v>
      </c>
      <c r="N20" s="91">
        <f t="shared" si="8"/>
        <v>4.6753299999999998</v>
      </c>
      <c r="O20" s="91">
        <f t="shared" si="8"/>
        <v>4.6740300000000001</v>
      </c>
      <c r="P20" s="91">
        <f t="shared" si="8"/>
        <v>4.6642000000000001</v>
      </c>
      <c r="Q20" s="91">
        <f t="shared" si="8"/>
        <v>4.6760900000000003</v>
      </c>
      <c r="R20" s="91">
        <f t="shared" si="8"/>
        <v>4.6724899999999998</v>
      </c>
      <c r="S20" s="91">
        <f t="shared" si="8"/>
        <v>4.6684799999999997</v>
      </c>
      <c r="T20" s="91">
        <f t="shared" si="8"/>
        <v>4.6601999999999997</v>
      </c>
      <c r="U20" s="91">
        <f t="shared" si="8"/>
        <v>4.66404</v>
      </c>
      <c r="V20" s="91">
        <f t="shared" si="8"/>
        <v>4.6488699999999996</v>
      </c>
      <c r="W20" s="91">
        <f t="shared" si="8"/>
        <v>4.5649499999999996</v>
      </c>
      <c r="X20" s="91">
        <f t="shared" si="8"/>
        <v>4.4728899999999996</v>
      </c>
      <c r="Y20" s="91">
        <f t="shared" si="8"/>
        <v>4.3723400000000003</v>
      </c>
      <c r="Z20" s="91">
        <f t="shared" si="8"/>
        <v>4.1516799999999998</v>
      </c>
      <c r="AA20" s="91">
        <f t="shared" si="8"/>
        <v>4.08941</v>
      </c>
    </row>
    <row r="21" spans="1:27" ht="12.75" hidden="1" customHeight="1" outlineLevel="1" x14ac:dyDescent="0.2">
      <c r="A21" s="99" t="s">
        <v>880</v>
      </c>
      <c r="B21" s="63" t="s">
        <v>238</v>
      </c>
      <c r="C21" s="43" t="s">
        <v>79</v>
      </c>
      <c r="D21" s="44">
        <v>1359.83</v>
      </c>
      <c r="E21" s="44">
        <v>1126.26</v>
      </c>
      <c r="F21" s="44">
        <v>978.79</v>
      </c>
      <c r="G21" s="44">
        <v>901.49</v>
      </c>
      <c r="H21" s="44">
        <v>1083.94</v>
      </c>
      <c r="I21" s="44">
        <v>1223.46</v>
      </c>
      <c r="J21" s="44">
        <v>1319.65</v>
      </c>
      <c r="K21" s="44">
        <v>1479.51</v>
      </c>
      <c r="L21" s="44">
        <v>1736.68</v>
      </c>
      <c r="M21" s="44">
        <v>2006.95</v>
      </c>
      <c r="N21" s="44">
        <v>2056.4</v>
      </c>
      <c r="O21" s="44">
        <v>2055.1</v>
      </c>
      <c r="P21" s="44">
        <v>2045.27</v>
      </c>
      <c r="Q21" s="44">
        <v>2057.16</v>
      </c>
      <c r="R21" s="44">
        <v>2053.56</v>
      </c>
      <c r="S21" s="44">
        <v>2049.5500000000002</v>
      </c>
      <c r="T21" s="44">
        <v>2041.27</v>
      </c>
      <c r="U21" s="44">
        <v>2045.11</v>
      </c>
      <c r="V21" s="44">
        <v>2029.94</v>
      </c>
      <c r="W21" s="44">
        <v>1946.02</v>
      </c>
      <c r="X21" s="44">
        <v>1853.96</v>
      </c>
      <c r="Y21" s="44">
        <v>1753.41</v>
      </c>
      <c r="Z21" s="44">
        <v>1532.75</v>
      </c>
      <c r="AA21" s="44">
        <v>1470.48</v>
      </c>
    </row>
    <row r="22" spans="1:27" ht="12.75" hidden="1" customHeight="1" outlineLevel="1" x14ac:dyDescent="0.2">
      <c r="A22" s="99" t="s">
        <v>881</v>
      </c>
      <c r="B22" s="63" t="s">
        <v>90</v>
      </c>
      <c r="C22" s="43" t="s">
        <v>79</v>
      </c>
      <c r="D22" s="44">
        <f>$D$10</f>
        <v>2222.89</v>
      </c>
      <c r="E22" s="44">
        <f t="shared" ref="E22:AA22" si="9">$D$10</f>
        <v>2222.89</v>
      </c>
      <c r="F22" s="44">
        <f t="shared" si="9"/>
        <v>2222.89</v>
      </c>
      <c r="G22" s="44">
        <f t="shared" si="9"/>
        <v>2222.89</v>
      </c>
      <c r="H22" s="44">
        <f t="shared" si="9"/>
        <v>2222.89</v>
      </c>
      <c r="I22" s="44">
        <f t="shared" si="9"/>
        <v>2222.89</v>
      </c>
      <c r="J22" s="44">
        <f t="shared" si="9"/>
        <v>2222.89</v>
      </c>
      <c r="K22" s="44">
        <f t="shared" si="9"/>
        <v>2222.89</v>
      </c>
      <c r="L22" s="44">
        <f t="shared" si="9"/>
        <v>2222.89</v>
      </c>
      <c r="M22" s="44">
        <f t="shared" si="9"/>
        <v>2222.89</v>
      </c>
      <c r="N22" s="44">
        <f t="shared" si="9"/>
        <v>2222.89</v>
      </c>
      <c r="O22" s="44">
        <f t="shared" si="9"/>
        <v>2222.89</v>
      </c>
      <c r="P22" s="44">
        <f t="shared" si="9"/>
        <v>2222.89</v>
      </c>
      <c r="Q22" s="44">
        <f t="shared" si="9"/>
        <v>2222.89</v>
      </c>
      <c r="R22" s="44">
        <f t="shared" si="9"/>
        <v>2222.89</v>
      </c>
      <c r="S22" s="44">
        <f t="shared" si="9"/>
        <v>2222.89</v>
      </c>
      <c r="T22" s="44">
        <f t="shared" si="9"/>
        <v>2222.89</v>
      </c>
      <c r="U22" s="44">
        <f t="shared" si="9"/>
        <v>2222.89</v>
      </c>
      <c r="V22" s="44">
        <f t="shared" si="9"/>
        <v>2222.89</v>
      </c>
      <c r="W22" s="44">
        <f t="shared" si="9"/>
        <v>2222.89</v>
      </c>
      <c r="X22" s="44">
        <f t="shared" si="9"/>
        <v>2222.89</v>
      </c>
      <c r="Y22" s="44">
        <f t="shared" si="9"/>
        <v>2222.89</v>
      </c>
      <c r="Z22" s="44">
        <f t="shared" si="9"/>
        <v>2222.89</v>
      </c>
      <c r="AA22" s="44">
        <f t="shared" si="9"/>
        <v>2222.89</v>
      </c>
    </row>
    <row r="23" spans="1:27" ht="12.75" hidden="1" customHeight="1" outlineLevel="1" x14ac:dyDescent="0.2">
      <c r="A23" s="99" t="s">
        <v>882</v>
      </c>
      <c r="B23" s="63" t="s">
        <v>83</v>
      </c>
      <c r="C23" s="43" t="s">
        <v>79</v>
      </c>
      <c r="D23" s="44">
        <v>4.32</v>
      </c>
      <c r="E23" s="44">
        <v>4.32</v>
      </c>
      <c r="F23" s="44">
        <v>4.32</v>
      </c>
      <c r="G23" s="44">
        <v>4.32</v>
      </c>
      <c r="H23" s="44">
        <v>4.32</v>
      </c>
      <c r="I23" s="44">
        <v>4.32</v>
      </c>
      <c r="J23" s="44">
        <v>4.32</v>
      </c>
      <c r="K23" s="44">
        <v>4.32</v>
      </c>
      <c r="L23" s="44">
        <v>4.32</v>
      </c>
      <c r="M23" s="44">
        <v>4.32</v>
      </c>
      <c r="N23" s="44">
        <v>4.32</v>
      </c>
      <c r="O23" s="44">
        <v>4.32</v>
      </c>
      <c r="P23" s="44">
        <v>4.32</v>
      </c>
      <c r="Q23" s="44">
        <v>4.32</v>
      </c>
      <c r="R23" s="44">
        <v>4.32</v>
      </c>
      <c r="S23" s="44">
        <v>4.32</v>
      </c>
      <c r="T23" s="44">
        <v>4.32</v>
      </c>
      <c r="U23" s="44">
        <v>4.32</v>
      </c>
      <c r="V23" s="44">
        <v>4.32</v>
      </c>
      <c r="W23" s="44">
        <v>4.32</v>
      </c>
      <c r="X23" s="44">
        <v>4.32</v>
      </c>
      <c r="Y23" s="44">
        <v>4.32</v>
      </c>
      <c r="Z23" s="44">
        <v>4.32</v>
      </c>
      <c r="AA23" s="44">
        <v>4.32</v>
      </c>
    </row>
    <row r="24" spans="1:27" ht="12.75" hidden="1" customHeight="1" outlineLevel="1" x14ac:dyDescent="0.2">
      <c r="A24" s="99" t="s">
        <v>883</v>
      </c>
      <c r="B24" s="63" t="s">
        <v>878</v>
      </c>
      <c r="C24" s="43" t="s">
        <v>79</v>
      </c>
      <c r="D24" s="44">
        <f>$D$12</f>
        <v>175.36</v>
      </c>
      <c r="E24" s="44">
        <f t="shared" ref="E24:AA24" si="10">$D$12</f>
        <v>175.36</v>
      </c>
      <c r="F24" s="44">
        <f t="shared" si="10"/>
        <v>175.36</v>
      </c>
      <c r="G24" s="44">
        <f t="shared" si="10"/>
        <v>175.36</v>
      </c>
      <c r="H24" s="44">
        <f t="shared" si="10"/>
        <v>175.36</v>
      </c>
      <c r="I24" s="44">
        <f t="shared" si="10"/>
        <v>175.36</v>
      </c>
      <c r="J24" s="44">
        <f t="shared" si="10"/>
        <v>175.36</v>
      </c>
      <c r="K24" s="44">
        <f t="shared" si="10"/>
        <v>175.36</v>
      </c>
      <c r="L24" s="44">
        <f t="shared" si="10"/>
        <v>175.36</v>
      </c>
      <c r="M24" s="44">
        <f t="shared" si="10"/>
        <v>175.36</v>
      </c>
      <c r="N24" s="44">
        <f t="shared" si="10"/>
        <v>175.36</v>
      </c>
      <c r="O24" s="44">
        <f t="shared" si="10"/>
        <v>175.36</v>
      </c>
      <c r="P24" s="44">
        <f t="shared" si="10"/>
        <v>175.36</v>
      </c>
      <c r="Q24" s="44">
        <f t="shared" si="10"/>
        <v>175.36</v>
      </c>
      <c r="R24" s="44">
        <f t="shared" si="10"/>
        <v>175.36</v>
      </c>
      <c r="S24" s="44">
        <f t="shared" si="10"/>
        <v>175.36</v>
      </c>
      <c r="T24" s="44">
        <f t="shared" si="10"/>
        <v>175.36</v>
      </c>
      <c r="U24" s="44">
        <f t="shared" si="10"/>
        <v>175.36</v>
      </c>
      <c r="V24" s="44">
        <f t="shared" si="10"/>
        <v>175.36</v>
      </c>
      <c r="W24" s="44">
        <f t="shared" si="10"/>
        <v>175.36</v>
      </c>
      <c r="X24" s="44">
        <f t="shared" si="10"/>
        <v>175.36</v>
      </c>
      <c r="Y24" s="44">
        <f t="shared" si="10"/>
        <v>175.36</v>
      </c>
      <c r="Z24" s="44">
        <f t="shared" si="10"/>
        <v>175.36</v>
      </c>
      <c r="AA24" s="44">
        <f t="shared" si="10"/>
        <v>175.36</v>
      </c>
    </row>
    <row r="25" spans="1:27" ht="12.75" hidden="1" customHeight="1" outlineLevel="1" x14ac:dyDescent="0.2">
      <c r="A25" s="99" t="s">
        <v>884</v>
      </c>
      <c r="B25" s="63" t="s">
        <v>874</v>
      </c>
      <c r="C25" s="43" t="s">
        <v>79</v>
      </c>
      <c r="D25" s="44">
        <f>$D$13</f>
        <v>216.36</v>
      </c>
      <c r="E25" s="44">
        <f t="shared" ref="E25:AA25" si="11">$D$13</f>
        <v>216.36</v>
      </c>
      <c r="F25" s="44">
        <f t="shared" si="11"/>
        <v>216.36</v>
      </c>
      <c r="G25" s="44">
        <f t="shared" si="11"/>
        <v>216.36</v>
      </c>
      <c r="H25" s="44">
        <f t="shared" si="11"/>
        <v>216.36</v>
      </c>
      <c r="I25" s="44">
        <f t="shared" si="11"/>
        <v>216.36</v>
      </c>
      <c r="J25" s="44">
        <f t="shared" si="11"/>
        <v>216.36</v>
      </c>
      <c r="K25" s="44">
        <f t="shared" si="11"/>
        <v>216.36</v>
      </c>
      <c r="L25" s="44">
        <f t="shared" si="11"/>
        <v>216.36</v>
      </c>
      <c r="M25" s="44">
        <f t="shared" si="11"/>
        <v>216.36</v>
      </c>
      <c r="N25" s="44">
        <f t="shared" si="11"/>
        <v>216.36</v>
      </c>
      <c r="O25" s="44">
        <f t="shared" si="11"/>
        <v>216.36</v>
      </c>
      <c r="P25" s="44">
        <f t="shared" si="11"/>
        <v>216.36</v>
      </c>
      <c r="Q25" s="44">
        <f t="shared" si="11"/>
        <v>216.36</v>
      </c>
      <c r="R25" s="44">
        <f t="shared" si="11"/>
        <v>216.36</v>
      </c>
      <c r="S25" s="44">
        <f t="shared" si="11"/>
        <v>216.36</v>
      </c>
      <c r="T25" s="44">
        <f t="shared" si="11"/>
        <v>216.36</v>
      </c>
      <c r="U25" s="44">
        <f t="shared" si="11"/>
        <v>216.36</v>
      </c>
      <c r="V25" s="44">
        <f t="shared" si="11"/>
        <v>216.36</v>
      </c>
      <c r="W25" s="44">
        <f t="shared" si="11"/>
        <v>216.36</v>
      </c>
      <c r="X25" s="44">
        <f t="shared" si="11"/>
        <v>216.36</v>
      </c>
      <c r="Y25" s="44">
        <f t="shared" si="11"/>
        <v>216.36</v>
      </c>
      <c r="Z25" s="44">
        <f t="shared" si="11"/>
        <v>216.36</v>
      </c>
      <c r="AA25" s="44">
        <f t="shared" si="11"/>
        <v>216.36</v>
      </c>
    </row>
    <row r="26" spans="1:27" ht="12.75" customHeight="1" collapsed="1" x14ac:dyDescent="0.2">
      <c r="A26" s="98" t="s">
        <v>14</v>
      </c>
      <c r="B26" s="28" t="str">
        <f>"04"&amp;"."&amp;$B$218&amp;"."&amp;$B$219</f>
        <v>04.07.2023</v>
      </c>
      <c r="C26" s="90" t="s">
        <v>76</v>
      </c>
      <c r="D26" s="91">
        <f>ROUND(((D27+D28+D30+D29+D31)/1000),5)</f>
        <v>3.9030300000000002</v>
      </c>
      <c r="E26" s="91">
        <f t="shared" ref="E26:AA26" si="12">ROUND(((E27+E28+E30+E29+E31)/1000),5)</f>
        <v>3.75895</v>
      </c>
      <c r="F26" s="91">
        <f t="shared" si="12"/>
        <v>3.6326100000000001</v>
      </c>
      <c r="G26" s="91">
        <f t="shared" si="12"/>
        <v>3.4435099999999998</v>
      </c>
      <c r="H26" s="91">
        <f t="shared" si="12"/>
        <v>3.3716599999999999</v>
      </c>
      <c r="I26" s="91">
        <f t="shared" si="12"/>
        <v>3.4684499999999998</v>
      </c>
      <c r="J26" s="91">
        <f t="shared" si="12"/>
        <v>3.8946499999999999</v>
      </c>
      <c r="K26" s="91">
        <f t="shared" si="12"/>
        <v>4.0952200000000003</v>
      </c>
      <c r="L26" s="91">
        <f t="shared" si="12"/>
        <v>4.3146800000000001</v>
      </c>
      <c r="M26" s="91">
        <f t="shared" si="12"/>
        <v>4.6134300000000001</v>
      </c>
      <c r="N26" s="91">
        <f t="shared" si="12"/>
        <v>4.67387</v>
      </c>
      <c r="O26" s="91">
        <f t="shared" si="12"/>
        <v>4.6790000000000003</v>
      </c>
      <c r="P26" s="91">
        <f t="shared" si="12"/>
        <v>4.6550000000000002</v>
      </c>
      <c r="Q26" s="91">
        <f t="shared" si="12"/>
        <v>4.6696799999999996</v>
      </c>
      <c r="R26" s="91">
        <f t="shared" si="12"/>
        <v>4.7164799999999998</v>
      </c>
      <c r="S26" s="91">
        <f t="shared" si="12"/>
        <v>4.7047400000000001</v>
      </c>
      <c r="T26" s="91">
        <f t="shared" si="12"/>
        <v>4.6749000000000001</v>
      </c>
      <c r="U26" s="91">
        <f t="shared" si="12"/>
        <v>4.6636499999999996</v>
      </c>
      <c r="V26" s="91">
        <f t="shared" si="12"/>
        <v>4.6166200000000002</v>
      </c>
      <c r="W26" s="91">
        <f t="shared" si="12"/>
        <v>4.5142199999999999</v>
      </c>
      <c r="X26" s="91">
        <f t="shared" si="12"/>
        <v>4.4733900000000002</v>
      </c>
      <c r="Y26" s="91">
        <f t="shared" si="12"/>
        <v>4.4694799999999999</v>
      </c>
      <c r="Z26" s="91">
        <f t="shared" si="12"/>
        <v>4.2214099999999997</v>
      </c>
      <c r="AA26" s="91">
        <f t="shared" si="12"/>
        <v>4.0578200000000004</v>
      </c>
    </row>
    <row r="27" spans="1:27" ht="12.75" hidden="1" customHeight="1" outlineLevel="1" x14ac:dyDescent="0.2">
      <c r="A27" s="99" t="s">
        <v>885</v>
      </c>
      <c r="B27" s="63" t="s">
        <v>238</v>
      </c>
      <c r="C27" s="43" t="s">
        <v>79</v>
      </c>
      <c r="D27" s="44">
        <v>1284.0999999999999</v>
      </c>
      <c r="E27" s="44">
        <v>1140.02</v>
      </c>
      <c r="F27" s="44">
        <v>1013.68</v>
      </c>
      <c r="G27" s="44">
        <v>824.58</v>
      </c>
      <c r="H27" s="44">
        <v>752.73</v>
      </c>
      <c r="I27" s="44">
        <v>849.52</v>
      </c>
      <c r="J27" s="44">
        <v>1275.72</v>
      </c>
      <c r="K27" s="44">
        <v>1476.29</v>
      </c>
      <c r="L27" s="44">
        <v>1695.75</v>
      </c>
      <c r="M27" s="44">
        <v>1994.5</v>
      </c>
      <c r="N27" s="44">
        <v>2054.94</v>
      </c>
      <c r="O27" s="44">
        <v>2060.0700000000002</v>
      </c>
      <c r="P27" s="44">
        <v>2036.07</v>
      </c>
      <c r="Q27" s="44">
        <v>2050.75</v>
      </c>
      <c r="R27" s="44">
        <v>2097.5500000000002</v>
      </c>
      <c r="S27" s="44">
        <v>2085.81</v>
      </c>
      <c r="T27" s="44">
        <v>2055.9699999999998</v>
      </c>
      <c r="U27" s="44">
        <v>2044.72</v>
      </c>
      <c r="V27" s="44">
        <v>1997.69</v>
      </c>
      <c r="W27" s="44">
        <v>1895.29</v>
      </c>
      <c r="X27" s="44">
        <v>1854.46</v>
      </c>
      <c r="Y27" s="44">
        <v>1850.55</v>
      </c>
      <c r="Z27" s="44">
        <v>1602.48</v>
      </c>
      <c r="AA27" s="44">
        <v>1438.89</v>
      </c>
    </row>
    <row r="28" spans="1:27" ht="12.75" hidden="1" customHeight="1" outlineLevel="1" x14ac:dyDescent="0.2">
      <c r="A28" s="99" t="s">
        <v>886</v>
      </c>
      <c r="B28" s="63" t="s">
        <v>90</v>
      </c>
      <c r="C28" s="43" t="s">
        <v>79</v>
      </c>
      <c r="D28" s="44">
        <f>$D$10</f>
        <v>2222.89</v>
      </c>
      <c r="E28" s="44">
        <f t="shared" ref="E28:AA28" si="13">$D$10</f>
        <v>2222.89</v>
      </c>
      <c r="F28" s="44">
        <f t="shared" si="13"/>
        <v>2222.89</v>
      </c>
      <c r="G28" s="44">
        <f t="shared" si="13"/>
        <v>2222.89</v>
      </c>
      <c r="H28" s="44">
        <f t="shared" si="13"/>
        <v>2222.89</v>
      </c>
      <c r="I28" s="44">
        <f t="shared" si="13"/>
        <v>2222.89</v>
      </c>
      <c r="J28" s="44">
        <f t="shared" si="13"/>
        <v>2222.89</v>
      </c>
      <c r="K28" s="44">
        <f t="shared" si="13"/>
        <v>2222.89</v>
      </c>
      <c r="L28" s="44">
        <f t="shared" si="13"/>
        <v>2222.89</v>
      </c>
      <c r="M28" s="44">
        <f t="shared" si="13"/>
        <v>2222.89</v>
      </c>
      <c r="N28" s="44">
        <f t="shared" si="13"/>
        <v>2222.89</v>
      </c>
      <c r="O28" s="44">
        <f t="shared" si="13"/>
        <v>2222.89</v>
      </c>
      <c r="P28" s="44">
        <f t="shared" si="13"/>
        <v>2222.89</v>
      </c>
      <c r="Q28" s="44">
        <f t="shared" si="13"/>
        <v>2222.89</v>
      </c>
      <c r="R28" s="44">
        <f t="shared" si="13"/>
        <v>2222.89</v>
      </c>
      <c r="S28" s="44">
        <f t="shared" si="13"/>
        <v>2222.89</v>
      </c>
      <c r="T28" s="44">
        <f t="shared" si="13"/>
        <v>2222.89</v>
      </c>
      <c r="U28" s="44">
        <f t="shared" si="13"/>
        <v>2222.89</v>
      </c>
      <c r="V28" s="44">
        <f t="shared" si="13"/>
        <v>2222.89</v>
      </c>
      <c r="W28" s="44">
        <f t="shared" si="13"/>
        <v>2222.89</v>
      </c>
      <c r="X28" s="44">
        <f t="shared" si="13"/>
        <v>2222.89</v>
      </c>
      <c r="Y28" s="44">
        <f t="shared" si="13"/>
        <v>2222.89</v>
      </c>
      <c r="Z28" s="44">
        <f t="shared" si="13"/>
        <v>2222.89</v>
      </c>
      <c r="AA28" s="44">
        <f t="shared" si="13"/>
        <v>2222.89</v>
      </c>
    </row>
    <row r="29" spans="1:27" ht="12.75" hidden="1" customHeight="1" outlineLevel="1" x14ac:dyDescent="0.2">
      <c r="A29" s="99" t="s">
        <v>887</v>
      </c>
      <c r="B29" s="63" t="s">
        <v>83</v>
      </c>
      <c r="C29" s="43" t="s">
        <v>79</v>
      </c>
      <c r="D29" s="44">
        <v>4.32</v>
      </c>
      <c r="E29" s="44">
        <v>4.32</v>
      </c>
      <c r="F29" s="44">
        <v>4.32</v>
      </c>
      <c r="G29" s="44">
        <v>4.32</v>
      </c>
      <c r="H29" s="44">
        <v>4.32</v>
      </c>
      <c r="I29" s="44">
        <v>4.32</v>
      </c>
      <c r="J29" s="44">
        <v>4.32</v>
      </c>
      <c r="K29" s="44">
        <v>4.32</v>
      </c>
      <c r="L29" s="44">
        <v>4.32</v>
      </c>
      <c r="M29" s="44">
        <v>4.32</v>
      </c>
      <c r="N29" s="44">
        <v>4.32</v>
      </c>
      <c r="O29" s="44">
        <v>4.32</v>
      </c>
      <c r="P29" s="44">
        <v>4.32</v>
      </c>
      <c r="Q29" s="44">
        <v>4.32</v>
      </c>
      <c r="R29" s="44">
        <v>4.32</v>
      </c>
      <c r="S29" s="44">
        <v>4.32</v>
      </c>
      <c r="T29" s="44">
        <v>4.32</v>
      </c>
      <c r="U29" s="44">
        <v>4.32</v>
      </c>
      <c r="V29" s="44">
        <v>4.32</v>
      </c>
      <c r="W29" s="44">
        <v>4.32</v>
      </c>
      <c r="X29" s="44">
        <v>4.32</v>
      </c>
      <c r="Y29" s="44">
        <v>4.32</v>
      </c>
      <c r="Z29" s="44">
        <v>4.32</v>
      </c>
      <c r="AA29" s="44">
        <v>4.32</v>
      </c>
    </row>
    <row r="30" spans="1:27" ht="12.75" hidden="1" customHeight="1" outlineLevel="1" x14ac:dyDescent="0.2">
      <c r="A30" s="99" t="s">
        <v>888</v>
      </c>
      <c r="B30" s="63" t="s">
        <v>878</v>
      </c>
      <c r="C30" s="43" t="s">
        <v>79</v>
      </c>
      <c r="D30" s="44">
        <f>$D$12</f>
        <v>175.36</v>
      </c>
      <c r="E30" s="44">
        <f t="shared" ref="E30:AA30" si="14">$D$12</f>
        <v>175.36</v>
      </c>
      <c r="F30" s="44">
        <f t="shared" si="14"/>
        <v>175.36</v>
      </c>
      <c r="G30" s="44">
        <f t="shared" si="14"/>
        <v>175.36</v>
      </c>
      <c r="H30" s="44">
        <f t="shared" si="14"/>
        <v>175.36</v>
      </c>
      <c r="I30" s="44">
        <f t="shared" si="14"/>
        <v>175.36</v>
      </c>
      <c r="J30" s="44">
        <f t="shared" si="14"/>
        <v>175.36</v>
      </c>
      <c r="K30" s="44">
        <f t="shared" si="14"/>
        <v>175.36</v>
      </c>
      <c r="L30" s="44">
        <f t="shared" si="14"/>
        <v>175.36</v>
      </c>
      <c r="M30" s="44">
        <f t="shared" si="14"/>
        <v>175.36</v>
      </c>
      <c r="N30" s="44">
        <f t="shared" si="14"/>
        <v>175.36</v>
      </c>
      <c r="O30" s="44">
        <f t="shared" si="14"/>
        <v>175.36</v>
      </c>
      <c r="P30" s="44">
        <f t="shared" si="14"/>
        <v>175.36</v>
      </c>
      <c r="Q30" s="44">
        <f t="shared" si="14"/>
        <v>175.36</v>
      </c>
      <c r="R30" s="44">
        <f t="shared" si="14"/>
        <v>175.36</v>
      </c>
      <c r="S30" s="44">
        <f t="shared" si="14"/>
        <v>175.36</v>
      </c>
      <c r="T30" s="44">
        <f t="shared" si="14"/>
        <v>175.36</v>
      </c>
      <c r="U30" s="44">
        <f t="shared" si="14"/>
        <v>175.36</v>
      </c>
      <c r="V30" s="44">
        <f t="shared" si="14"/>
        <v>175.36</v>
      </c>
      <c r="W30" s="44">
        <f t="shared" si="14"/>
        <v>175.36</v>
      </c>
      <c r="X30" s="44">
        <f t="shared" si="14"/>
        <v>175.36</v>
      </c>
      <c r="Y30" s="44">
        <f t="shared" si="14"/>
        <v>175.36</v>
      </c>
      <c r="Z30" s="44">
        <f t="shared" si="14"/>
        <v>175.36</v>
      </c>
      <c r="AA30" s="44">
        <f t="shared" si="14"/>
        <v>175.36</v>
      </c>
    </row>
    <row r="31" spans="1:27" ht="12.75" hidden="1" customHeight="1" outlineLevel="1" x14ac:dyDescent="0.2">
      <c r="A31" s="99" t="s">
        <v>889</v>
      </c>
      <c r="B31" s="63" t="s">
        <v>874</v>
      </c>
      <c r="C31" s="43" t="s">
        <v>79</v>
      </c>
      <c r="D31" s="44">
        <f>$D$13</f>
        <v>216.36</v>
      </c>
      <c r="E31" s="44">
        <f t="shared" ref="E31:AA31" si="15">$D$13</f>
        <v>216.36</v>
      </c>
      <c r="F31" s="44">
        <f t="shared" si="15"/>
        <v>216.36</v>
      </c>
      <c r="G31" s="44">
        <f t="shared" si="15"/>
        <v>216.36</v>
      </c>
      <c r="H31" s="44">
        <f t="shared" si="15"/>
        <v>216.36</v>
      </c>
      <c r="I31" s="44">
        <f t="shared" si="15"/>
        <v>216.36</v>
      </c>
      <c r="J31" s="44">
        <f t="shared" si="15"/>
        <v>216.36</v>
      </c>
      <c r="K31" s="44">
        <f t="shared" si="15"/>
        <v>216.36</v>
      </c>
      <c r="L31" s="44">
        <f t="shared" si="15"/>
        <v>216.36</v>
      </c>
      <c r="M31" s="44">
        <f t="shared" si="15"/>
        <v>216.36</v>
      </c>
      <c r="N31" s="44">
        <f t="shared" si="15"/>
        <v>216.36</v>
      </c>
      <c r="O31" s="44">
        <f t="shared" si="15"/>
        <v>216.36</v>
      </c>
      <c r="P31" s="44">
        <f t="shared" si="15"/>
        <v>216.36</v>
      </c>
      <c r="Q31" s="44">
        <f t="shared" si="15"/>
        <v>216.36</v>
      </c>
      <c r="R31" s="44">
        <f t="shared" si="15"/>
        <v>216.36</v>
      </c>
      <c r="S31" s="44">
        <f t="shared" si="15"/>
        <v>216.36</v>
      </c>
      <c r="T31" s="44">
        <f t="shared" si="15"/>
        <v>216.36</v>
      </c>
      <c r="U31" s="44">
        <f t="shared" si="15"/>
        <v>216.36</v>
      </c>
      <c r="V31" s="44">
        <f t="shared" si="15"/>
        <v>216.36</v>
      </c>
      <c r="W31" s="44">
        <f t="shared" si="15"/>
        <v>216.36</v>
      </c>
      <c r="X31" s="44">
        <f t="shared" si="15"/>
        <v>216.36</v>
      </c>
      <c r="Y31" s="44">
        <f t="shared" si="15"/>
        <v>216.36</v>
      </c>
      <c r="Z31" s="44">
        <f t="shared" si="15"/>
        <v>216.36</v>
      </c>
      <c r="AA31" s="44">
        <f t="shared" si="15"/>
        <v>216.36</v>
      </c>
    </row>
    <row r="32" spans="1:27" ht="12.75" customHeight="1" collapsed="1" x14ac:dyDescent="0.2">
      <c r="A32" s="98" t="s">
        <v>17</v>
      </c>
      <c r="B32" s="28" t="str">
        <f>"05"&amp;"."&amp;$B$218&amp;"."&amp;$B$219</f>
        <v>05.07.2023</v>
      </c>
      <c r="C32" s="90" t="s">
        <v>76</v>
      </c>
      <c r="D32" s="91">
        <f>ROUND(((D33+D34+D36+D35+D37)/1000),5)</f>
        <v>3.7092700000000001</v>
      </c>
      <c r="E32" s="91">
        <f t="shared" ref="E32:AA32" si="16">ROUND(((E33+E34+E36+E35+E37)/1000),5)</f>
        <v>3.5201099999999999</v>
      </c>
      <c r="F32" s="91">
        <f t="shared" si="16"/>
        <v>3.43974</v>
      </c>
      <c r="G32" s="91">
        <f t="shared" si="16"/>
        <v>3.3960400000000002</v>
      </c>
      <c r="H32" s="91">
        <f t="shared" si="16"/>
        <v>3.3387500000000001</v>
      </c>
      <c r="I32" s="91">
        <f t="shared" si="16"/>
        <v>3.4156399999999998</v>
      </c>
      <c r="J32" s="91">
        <f t="shared" si="16"/>
        <v>3.6960099999999998</v>
      </c>
      <c r="K32" s="91">
        <f t="shared" si="16"/>
        <v>4.0732400000000002</v>
      </c>
      <c r="L32" s="91">
        <f t="shared" si="16"/>
        <v>4.3040900000000004</v>
      </c>
      <c r="M32" s="91">
        <f t="shared" si="16"/>
        <v>4.5969100000000003</v>
      </c>
      <c r="N32" s="91">
        <f t="shared" si="16"/>
        <v>4.6711600000000004</v>
      </c>
      <c r="O32" s="91">
        <f t="shared" si="16"/>
        <v>4.6970400000000003</v>
      </c>
      <c r="P32" s="91">
        <f t="shared" si="16"/>
        <v>4.68398</v>
      </c>
      <c r="Q32" s="91">
        <f t="shared" si="16"/>
        <v>4.6869899999999998</v>
      </c>
      <c r="R32" s="91">
        <f t="shared" si="16"/>
        <v>4.7315899999999997</v>
      </c>
      <c r="S32" s="91">
        <f t="shared" si="16"/>
        <v>4.7234600000000002</v>
      </c>
      <c r="T32" s="91">
        <f t="shared" si="16"/>
        <v>4.6982799999999996</v>
      </c>
      <c r="U32" s="91">
        <f t="shared" si="16"/>
        <v>4.6839300000000001</v>
      </c>
      <c r="V32" s="91">
        <f t="shared" si="16"/>
        <v>4.6240699999999997</v>
      </c>
      <c r="W32" s="91">
        <f t="shared" si="16"/>
        <v>4.5472999999999999</v>
      </c>
      <c r="X32" s="91">
        <f t="shared" si="16"/>
        <v>4.4641299999999999</v>
      </c>
      <c r="Y32" s="91">
        <f t="shared" si="16"/>
        <v>4.43858</v>
      </c>
      <c r="Z32" s="91">
        <f t="shared" si="16"/>
        <v>4.2165800000000004</v>
      </c>
      <c r="AA32" s="91">
        <f t="shared" si="16"/>
        <v>3.9962900000000001</v>
      </c>
    </row>
    <row r="33" spans="1:27" ht="12.75" hidden="1" customHeight="1" outlineLevel="1" x14ac:dyDescent="0.2">
      <c r="A33" s="99" t="s">
        <v>890</v>
      </c>
      <c r="B33" s="63" t="s">
        <v>238</v>
      </c>
      <c r="C33" s="43" t="s">
        <v>79</v>
      </c>
      <c r="D33" s="44">
        <v>1090.3399999999999</v>
      </c>
      <c r="E33" s="44">
        <v>901.18</v>
      </c>
      <c r="F33" s="44">
        <v>820.81</v>
      </c>
      <c r="G33" s="44">
        <v>777.11</v>
      </c>
      <c r="H33" s="44">
        <v>719.82</v>
      </c>
      <c r="I33" s="44">
        <v>796.71</v>
      </c>
      <c r="J33" s="44">
        <v>1077.08</v>
      </c>
      <c r="K33" s="44">
        <v>1454.31</v>
      </c>
      <c r="L33" s="44">
        <v>1685.16</v>
      </c>
      <c r="M33" s="44">
        <v>1977.98</v>
      </c>
      <c r="N33" s="44">
        <v>2052.23</v>
      </c>
      <c r="O33" s="44">
        <v>2078.11</v>
      </c>
      <c r="P33" s="44">
        <v>2065.0500000000002</v>
      </c>
      <c r="Q33" s="44">
        <v>2068.06</v>
      </c>
      <c r="R33" s="44">
        <v>2112.66</v>
      </c>
      <c r="S33" s="44">
        <v>2104.5300000000002</v>
      </c>
      <c r="T33" s="44">
        <v>2079.35</v>
      </c>
      <c r="U33" s="44">
        <v>2065</v>
      </c>
      <c r="V33" s="44">
        <v>2005.14</v>
      </c>
      <c r="W33" s="44">
        <v>1928.37</v>
      </c>
      <c r="X33" s="44">
        <v>1845.2</v>
      </c>
      <c r="Y33" s="44">
        <v>1819.65</v>
      </c>
      <c r="Z33" s="44">
        <v>1597.65</v>
      </c>
      <c r="AA33" s="44">
        <v>1377.36</v>
      </c>
    </row>
    <row r="34" spans="1:27" ht="12.75" hidden="1" customHeight="1" outlineLevel="1" x14ac:dyDescent="0.2">
      <c r="A34" s="99" t="s">
        <v>891</v>
      </c>
      <c r="B34" s="63" t="s">
        <v>90</v>
      </c>
      <c r="C34" s="43" t="s">
        <v>79</v>
      </c>
      <c r="D34" s="44">
        <f>$D$10</f>
        <v>2222.89</v>
      </c>
      <c r="E34" s="44">
        <f t="shared" ref="E34:AA34" si="17">$D$10</f>
        <v>2222.89</v>
      </c>
      <c r="F34" s="44">
        <f t="shared" si="17"/>
        <v>2222.89</v>
      </c>
      <c r="G34" s="44">
        <f t="shared" si="17"/>
        <v>2222.89</v>
      </c>
      <c r="H34" s="44">
        <f t="shared" si="17"/>
        <v>2222.89</v>
      </c>
      <c r="I34" s="44">
        <f t="shared" si="17"/>
        <v>2222.89</v>
      </c>
      <c r="J34" s="44">
        <f t="shared" si="17"/>
        <v>2222.89</v>
      </c>
      <c r="K34" s="44">
        <f t="shared" si="17"/>
        <v>2222.89</v>
      </c>
      <c r="L34" s="44">
        <f t="shared" si="17"/>
        <v>2222.89</v>
      </c>
      <c r="M34" s="44">
        <f t="shared" si="17"/>
        <v>2222.89</v>
      </c>
      <c r="N34" s="44">
        <f t="shared" si="17"/>
        <v>2222.89</v>
      </c>
      <c r="O34" s="44">
        <f t="shared" si="17"/>
        <v>2222.89</v>
      </c>
      <c r="P34" s="44">
        <f t="shared" si="17"/>
        <v>2222.89</v>
      </c>
      <c r="Q34" s="44">
        <f t="shared" si="17"/>
        <v>2222.89</v>
      </c>
      <c r="R34" s="44">
        <f t="shared" si="17"/>
        <v>2222.89</v>
      </c>
      <c r="S34" s="44">
        <f t="shared" si="17"/>
        <v>2222.89</v>
      </c>
      <c r="T34" s="44">
        <f t="shared" si="17"/>
        <v>2222.89</v>
      </c>
      <c r="U34" s="44">
        <f t="shared" si="17"/>
        <v>2222.89</v>
      </c>
      <c r="V34" s="44">
        <f t="shared" si="17"/>
        <v>2222.89</v>
      </c>
      <c r="W34" s="44">
        <f t="shared" si="17"/>
        <v>2222.89</v>
      </c>
      <c r="X34" s="44">
        <f t="shared" si="17"/>
        <v>2222.89</v>
      </c>
      <c r="Y34" s="44">
        <f t="shared" si="17"/>
        <v>2222.89</v>
      </c>
      <c r="Z34" s="44">
        <f t="shared" si="17"/>
        <v>2222.89</v>
      </c>
      <c r="AA34" s="44">
        <f t="shared" si="17"/>
        <v>2222.89</v>
      </c>
    </row>
    <row r="35" spans="1:27" ht="12.75" hidden="1" customHeight="1" outlineLevel="1" x14ac:dyDescent="0.2">
      <c r="A35" s="99" t="s">
        <v>892</v>
      </c>
      <c r="B35" s="63" t="s">
        <v>83</v>
      </c>
      <c r="C35" s="43" t="s">
        <v>79</v>
      </c>
      <c r="D35" s="44">
        <v>4.32</v>
      </c>
      <c r="E35" s="44">
        <v>4.32</v>
      </c>
      <c r="F35" s="44">
        <v>4.32</v>
      </c>
      <c r="G35" s="44">
        <v>4.32</v>
      </c>
      <c r="H35" s="44">
        <v>4.32</v>
      </c>
      <c r="I35" s="44">
        <v>4.32</v>
      </c>
      <c r="J35" s="44">
        <v>4.32</v>
      </c>
      <c r="K35" s="44">
        <v>4.32</v>
      </c>
      <c r="L35" s="44">
        <v>4.32</v>
      </c>
      <c r="M35" s="44">
        <v>4.32</v>
      </c>
      <c r="N35" s="44">
        <v>4.32</v>
      </c>
      <c r="O35" s="44">
        <v>4.32</v>
      </c>
      <c r="P35" s="44">
        <v>4.32</v>
      </c>
      <c r="Q35" s="44">
        <v>4.32</v>
      </c>
      <c r="R35" s="44">
        <v>4.32</v>
      </c>
      <c r="S35" s="44">
        <v>4.32</v>
      </c>
      <c r="T35" s="44">
        <v>4.32</v>
      </c>
      <c r="U35" s="44">
        <v>4.32</v>
      </c>
      <c r="V35" s="44">
        <v>4.32</v>
      </c>
      <c r="W35" s="44">
        <v>4.32</v>
      </c>
      <c r="X35" s="44">
        <v>4.32</v>
      </c>
      <c r="Y35" s="44">
        <v>4.32</v>
      </c>
      <c r="Z35" s="44">
        <v>4.32</v>
      </c>
      <c r="AA35" s="44">
        <v>4.32</v>
      </c>
    </row>
    <row r="36" spans="1:27" ht="12.75" hidden="1" customHeight="1" outlineLevel="1" x14ac:dyDescent="0.2">
      <c r="A36" s="99" t="s">
        <v>893</v>
      </c>
      <c r="B36" s="63" t="s">
        <v>878</v>
      </c>
      <c r="C36" s="43" t="s">
        <v>79</v>
      </c>
      <c r="D36" s="44">
        <f>$D$12</f>
        <v>175.36</v>
      </c>
      <c r="E36" s="44">
        <f t="shared" ref="E36:AA36" si="18">$D$12</f>
        <v>175.36</v>
      </c>
      <c r="F36" s="44">
        <f t="shared" si="18"/>
        <v>175.36</v>
      </c>
      <c r="G36" s="44">
        <f t="shared" si="18"/>
        <v>175.36</v>
      </c>
      <c r="H36" s="44">
        <f t="shared" si="18"/>
        <v>175.36</v>
      </c>
      <c r="I36" s="44">
        <f t="shared" si="18"/>
        <v>175.36</v>
      </c>
      <c r="J36" s="44">
        <f t="shared" si="18"/>
        <v>175.36</v>
      </c>
      <c r="K36" s="44">
        <f t="shared" si="18"/>
        <v>175.36</v>
      </c>
      <c r="L36" s="44">
        <f t="shared" si="18"/>
        <v>175.36</v>
      </c>
      <c r="M36" s="44">
        <f t="shared" si="18"/>
        <v>175.36</v>
      </c>
      <c r="N36" s="44">
        <f t="shared" si="18"/>
        <v>175.36</v>
      </c>
      <c r="O36" s="44">
        <f t="shared" si="18"/>
        <v>175.36</v>
      </c>
      <c r="P36" s="44">
        <f t="shared" si="18"/>
        <v>175.36</v>
      </c>
      <c r="Q36" s="44">
        <f t="shared" si="18"/>
        <v>175.36</v>
      </c>
      <c r="R36" s="44">
        <f t="shared" si="18"/>
        <v>175.36</v>
      </c>
      <c r="S36" s="44">
        <f t="shared" si="18"/>
        <v>175.36</v>
      </c>
      <c r="T36" s="44">
        <f t="shared" si="18"/>
        <v>175.36</v>
      </c>
      <c r="U36" s="44">
        <f t="shared" si="18"/>
        <v>175.36</v>
      </c>
      <c r="V36" s="44">
        <f t="shared" si="18"/>
        <v>175.36</v>
      </c>
      <c r="W36" s="44">
        <f t="shared" si="18"/>
        <v>175.36</v>
      </c>
      <c r="X36" s="44">
        <f t="shared" si="18"/>
        <v>175.36</v>
      </c>
      <c r="Y36" s="44">
        <f t="shared" si="18"/>
        <v>175.36</v>
      </c>
      <c r="Z36" s="44">
        <f t="shared" si="18"/>
        <v>175.36</v>
      </c>
      <c r="AA36" s="44">
        <f t="shared" si="18"/>
        <v>175.36</v>
      </c>
    </row>
    <row r="37" spans="1:27" ht="12.75" hidden="1" customHeight="1" outlineLevel="1" x14ac:dyDescent="0.2">
      <c r="A37" s="99" t="s">
        <v>894</v>
      </c>
      <c r="B37" s="63" t="s">
        <v>874</v>
      </c>
      <c r="C37" s="43" t="s">
        <v>79</v>
      </c>
      <c r="D37" s="44">
        <f>$D$13</f>
        <v>216.36</v>
      </c>
      <c r="E37" s="44">
        <f t="shared" ref="E37:AA37" si="19">$D$13</f>
        <v>216.36</v>
      </c>
      <c r="F37" s="44">
        <f t="shared" si="19"/>
        <v>216.36</v>
      </c>
      <c r="G37" s="44">
        <f t="shared" si="19"/>
        <v>216.36</v>
      </c>
      <c r="H37" s="44">
        <f t="shared" si="19"/>
        <v>216.36</v>
      </c>
      <c r="I37" s="44">
        <f t="shared" si="19"/>
        <v>216.36</v>
      </c>
      <c r="J37" s="44">
        <f t="shared" si="19"/>
        <v>216.36</v>
      </c>
      <c r="K37" s="44">
        <f t="shared" si="19"/>
        <v>216.36</v>
      </c>
      <c r="L37" s="44">
        <f t="shared" si="19"/>
        <v>216.36</v>
      </c>
      <c r="M37" s="44">
        <f t="shared" si="19"/>
        <v>216.36</v>
      </c>
      <c r="N37" s="44">
        <f t="shared" si="19"/>
        <v>216.36</v>
      </c>
      <c r="O37" s="44">
        <f t="shared" si="19"/>
        <v>216.36</v>
      </c>
      <c r="P37" s="44">
        <f t="shared" si="19"/>
        <v>216.36</v>
      </c>
      <c r="Q37" s="44">
        <f t="shared" si="19"/>
        <v>216.36</v>
      </c>
      <c r="R37" s="44">
        <f t="shared" si="19"/>
        <v>216.36</v>
      </c>
      <c r="S37" s="44">
        <f t="shared" si="19"/>
        <v>216.36</v>
      </c>
      <c r="T37" s="44">
        <f t="shared" si="19"/>
        <v>216.36</v>
      </c>
      <c r="U37" s="44">
        <f t="shared" si="19"/>
        <v>216.36</v>
      </c>
      <c r="V37" s="44">
        <f t="shared" si="19"/>
        <v>216.36</v>
      </c>
      <c r="W37" s="44">
        <f t="shared" si="19"/>
        <v>216.36</v>
      </c>
      <c r="X37" s="44">
        <f t="shared" si="19"/>
        <v>216.36</v>
      </c>
      <c r="Y37" s="44">
        <f t="shared" si="19"/>
        <v>216.36</v>
      </c>
      <c r="Z37" s="44">
        <f t="shared" si="19"/>
        <v>216.36</v>
      </c>
      <c r="AA37" s="44">
        <f t="shared" si="19"/>
        <v>216.36</v>
      </c>
    </row>
    <row r="38" spans="1:27" ht="12.75" customHeight="1" collapsed="1" x14ac:dyDescent="0.2">
      <c r="A38" s="98" t="s">
        <v>19</v>
      </c>
      <c r="B38" s="28" t="str">
        <f>"06"&amp;"."&amp;$B$218&amp;"."&amp;$B$219</f>
        <v>06.07.2023</v>
      </c>
      <c r="C38" s="90" t="s">
        <v>76</v>
      </c>
      <c r="D38" s="91">
        <f>ROUND(((D39+D40+D42+D41+D43)/1000),5)</f>
        <v>3.7119</v>
      </c>
      <c r="E38" s="91">
        <f t="shared" ref="E38:AA38" si="20">ROUND(((E39+E40+E42+E41+E43)/1000),5)</f>
        <v>3.5242</v>
      </c>
      <c r="F38" s="91">
        <f t="shared" si="20"/>
        <v>3.41757</v>
      </c>
      <c r="G38" s="91">
        <f t="shared" si="20"/>
        <v>3.36172</v>
      </c>
      <c r="H38" s="91">
        <f t="shared" si="20"/>
        <v>3.2909299999999999</v>
      </c>
      <c r="I38" s="91">
        <f t="shared" si="20"/>
        <v>3.3617699999999999</v>
      </c>
      <c r="J38" s="91">
        <f t="shared" si="20"/>
        <v>3.57233</v>
      </c>
      <c r="K38" s="91">
        <f t="shared" si="20"/>
        <v>4.0726199999999997</v>
      </c>
      <c r="L38" s="91">
        <f t="shared" si="20"/>
        <v>4.2683999999999997</v>
      </c>
      <c r="M38" s="91">
        <f t="shared" si="20"/>
        <v>4.58012</v>
      </c>
      <c r="N38" s="91">
        <f t="shared" si="20"/>
        <v>4.6102699999999999</v>
      </c>
      <c r="O38" s="91">
        <f t="shared" si="20"/>
        <v>4.6105299999999998</v>
      </c>
      <c r="P38" s="91">
        <f t="shared" si="20"/>
        <v>4.5761399999999997</v>
      </c>
      <c r="Q38" s="91">
        <f t="shared" si="20"/>
        <v>4.6154400000000004</v>
      </c>
      <c r="R38" s="91">
        <f t="shared" si="20"/>
        <v>4.62148</v>
      </c>
      <c r="S38" s="91">
        <f t="shared" si="20"/>
        <v>4.6512700000000002</v>
      </c>
      <c r="T38" s="91">
        <f t="shared" si="20"/>
        <v>4.6323400000000001</v>
      </c>
      <c r="U38" s="91">
        <f t="shared" si="20"/>
        <v>4.6310099999999998</v>
      </c>
      <c r="V38" s="91">
        <f t="shared" si="20"/>
        <v>4.5887000000000002</v>
      </c>
      <c r="W38" s="91">
        <f t="shared" si="20"/>
        <v>4.5035499999999997</v>
      </c>
      <c r="X38" s="91">
        <f t="shared" si="20"/>
        <v>4.45932</v>
      </c>
      <c r="Y38" s="91">
        <f t="shared" si="20"/>
        <v>4.4324300000000001</v>
      </c>
      <c r="Z38" s="91">
        <f t="shared" si="20"/>
        <v>4.2742199999999997</v>
      </c>
      <c r="AA38" s="91">
        <f t="shared" si="20"/>
        <v>4.02407</v>
      </c>
    </row>
    <row r="39" spans="1:27" ht="12.75" hidden="1" customHeight="1" outlineLevel="1" x14ac:dyDescent="0.2">
      <c r="A39" s="99" t="s">
        <v>21</v>
      </c>
      <c r="B39" s="63" t="s">
        <v>238</v>
      </c>
      <c r="C39" s="43" t="s">
        <v>79</v>
      </c>
      <c r="D39" s="44">
        <v>1092.97</v>
      </c>
      <c r="E39" s="44">
        <v>905.27</v>
      </c>
      <c r="F39" s="44">
        <v>798.64</v>
      </c>
      <c r="G39" s="44">
        <v>742.79</v>
      </c>
      <c r="H39" s="44">
        <v>672</v>
      </c>
      <c r="I39" s="44">
        <v>742.84</v>
      </c>
      <c r="J39" s="44">
        <v>953.4</v>
      </c>
      <c r="K39" s="44">
        <v>1453.69</v>
      </c>
      <c r="L39" s="44">
        <v>1649.47</v>
      </c>
      <c r="M39" s="44">
        <v>1961.19</v>
      </c>
      <c r="N39" s="44">
        <v>1991.34</v>
      </c>
      <c r="O39" s="44">
        <v>1991.6</v>
      </c>
      <c r="P39" s="44">
        <v>1957.21</v>
      </c>
      <c r="Q39" s="44">
        <v>1996.51</v>
      </c>
      <c r="R39" s="44">
        <v>2002.55</v>
      </c>
      <c r="S39" s="44">
        <v>2032.34</v>
      </c>
      <c r="T39" s="44">
        <v>2013.41</v>
      </c>
      <c r="U39" s="44">
        <v>2012.08</v>
      </c>
      <c r="V39" s="44">
        <v>1969.77</v>
      </c>
      <c r="W39" s="44">
        <v>1884.62</v>
      </c>
      <c r="X39" s="44">
        <v>1840.39</v>
      </c>
      <c r="Y39" s="44">
        <v>1813.5</v>
      </c>
      <c r="Z39" s="44">
        <v>1655.29</v>
      </c>
      <c r="AA39" s="44">
        <v>1405.14</v>
      </c>
    </row>
    <row r="40" spans="1:27" ht="12.75" hidden="1" customHeight="1" outlineLevel="1" x14ac:dyDescent="0.2">
      <c r="A40" s="99" t="s">
        <v>23</v>
      </c>
      <c r="B40" s="63" t="s">
        <v>90</v>
      </c>
      <c r="C40" s="43" t="s">
        <v>79</v>
      </c>
      <c r="D40" s="44">
        <f>$D$10</f>
        <v>2222.89</v>
      </c>
      <c r="E40" s="44">
        <f t="shared" ref="E40:AA40" si="21">$D$10</f>
        <v>2222.89</v>
      </c>
      <c r="F40" s="44">
        <f t="shared" si="21"/>
        <v>2222.89</v>
      </c>
      <c r="G40" s="44">
        <f t="shared" si="21"/>
        <v>2222.89</v>
      </c>
      <c r="H40" s="44">
        <f t="shared" si="21"/>
        <v>2222.89</v>
      </c>
      <c r="I40" s="44">
        <f t="shared" si="21"/>
        <v>2222.89</v>
      </c>
      <c r="J40" s="44">
        <f t="shared" si="21"/>
        <v>2222.89</v>
      </c>
      <c r="K40" s="44">
        <f t="shared" si="21"/>
        <v>2222.89</v>
      </c>
      <c r="L40" s="44">
        <f t="shared" si="21"/>
        <v>2222.89</v>
      </c>
      <c r="M40" s="44">
        <f t="shared" si="21"/>
        <v>2222.89</v>
      </c>
      <c r="N40" s="44">
        <f t="shared" si="21"/>
        <v>2222.89</v>
      </c>
      <c r="O40" s="44">
        <f t="shared" si="21"/>
        <v>2222.89</v>
      </c>
      <c r="P40" s="44">
        <f t="shared" si="21"/>
        <v>2222.89</v>
      </c>
      <c r="Q40" s="44">
        <f t="shared" si="21"/>
        <v>2222.89</v>
      </c>
      <c r="R40" s="44">
        <f t="shared" si="21"/>
        <v>2222.89</v>
      </c>
      <c r="S40" s="44">
        <f t="shared" si="21"/>
        <v>2222.89</v>
      </c>
      <c r="T40" s="44">
        <f t="shared" si="21"/>
        <v>2222.89</v>
      </c>
      <c r="U40" s="44">
        <f t="shared" si="21"/>
        <v>2222.89</v>
      </c>
      <c r="V40" s="44">
        <f t="shared" si="21"/>
        <v>2222.89</v>
      </c>
      <c r="W40" s="44">
        <f t="shared" si="21"/>
        <v>2222.89</v>
      </c>
      <c r="X40" s="44">
        <f t="shared" si="21"/>
        <v>2222.89</v>
      </c>
      <c r="Y40" s="44">
        <f t="shared" si="21"/>
        <v>2222.89</v>
      </c>
      <c r="Z40" s="44">
        <f t="shared" si="21"/>
        <v>2222.89</v>
      </c>
      <c r="AA40" s="44">
        <f t="shared" si="21"/>
        <v>2222.89</v>
      </c>
    </row>
    <row r="41" spans="1:27" ht="12.75" hidden="1" customHeight="1" outlineLevel="1" x14ac:dyDescent="0.2">
      <c r="A41" s="99" t="s">
        <v>25</v>
      </c>
      <c r="B41" s="63" t="s">
        <v>83</v>
      </c>
      <c r="C41" s="43" t="s">
        <v>79</v>
      </c>
      <c r="D41" s="44">
        <v>4.32</v>
      </c>
      <c r="E41" s="44">
        <v>4.32</v>
      </c>
      <c r="F41" s="44">
        <v>4.32</v>
      </c>
      <c r="G41" s="44">
        <v>4.32</v>
      </c>
      <c r="H41" s="44">
        <v>4.32</v>
      </c>
      <c r="I41" s="44">
        <v>4.32</v>
      </c>
      <c r="J41" s="44">
        <v>4.32</v>
      </c>
      <c r="K41" s="44">
        <v>4.32</v>
      </c>
      <c r="L41" s="44">
        <v>4.32</v>
      </c>
      <c r="M41" s="44">
        <v>4.32</v>
      </c>
      <c r="N41" s="44">
        <v>4.32</v>
      </c>
      <c r="O41" s="44">
        <v>4.32</v>
      </c>
      <c r="P41" s="44">
        <v>4.32</v>
      </c>
      <c r="Q41" s="44">
        <v>4.32</v>
      </c>
      <c r="R41" s="44">
        <v>4.32</v>
      </c>
      <c r="S41" s="44">
        <v>4.32</v>
      </c>
      <c r="T41" s="44">
        <v>4.32</v>
      </c>
      <c r="U41" s="44">
        <v>4.32</v>
      </c>
      <c r="V41" s="44">
        <v>4.32</v>
      </c>
      <c r="W41" s="44">
        <v>4.32</v>
      </c>
      <c r="X41" s="44">
        <v>4.32</v>
      </c>
      <c r="Y41" s="44">
        <v>4.32</v>
      </c>
      <c r="Z41" s="44">
        <v>4.32</v>
      </c>
      <c r="AA41" s="44">
        <v>4.32</v>
      </c>
    </row>
    <row r="42" spans="1:27" ht="12.75" hidden="1" customHeight="1" outlineLevel="1" x14ac:dyDescent="0.2">
      <c r="A42" s="99" t="s">
        <v>27</v>
      </c>
      <c r="B42" s="63" t="s">
        <v>878</v>
      </c>
      <c r="C42" s="43" t="s">
        <v>79</v>
      </c>
      <c r="D42" s="44">
        <f>$D$12</f>
        <v>175.36</v>
      </c>
      <c r="E42" s="44">
        <f t="shared" ref="E42:AA42" si="22">$D$12</f>
        <v>175.36</v>
      </c>
      <c r="F42" s="44">
        <f t="shared" si="22"/>
        <v>175.36</v>
      </c>
      <c r="G42" s="44">
        <f t="shared" si="22"/>
        <v>175.36</v>
      </c>
      <c r="H42" s="44">
        <f t="shared" si="22"/>
        <v>175.36</v>
      </c>
      <c r="I42" s="44">
        <f t="shared" si="22"/>
        <v>175.36</v>
      </c>
      <c r="J42" s="44">
        <f t="shared" si="22"/>
        <v>175.36</v>
      </c>
      <c r="K42" s="44">
        <f t="shared" si="22"/>
        <v>175.36</v>
      </c>
      <c r="L42" s="44">
        <f t="shared" si="22"/>
        <v>175.36</v>
      </c>
      <c r="M42" s="44">
        <f t="shared" si="22"/>
        <v>175.36</v>
      </c>
      <c r="N42" s="44">
        <f t="shared" si="22"/>
        <v>175.36</v>
      </c>
      <c r="O42" s="44">
        <f t="shared" si="22"/>
        <v>175.36</v>
      </c>
      <c r="P42" s="44">
        <f t="shared" si="22"/>
        <v>175.36</v>
      </c>
      <c r="Q42" s="44">
        <f t="shared" si="22"/>
        <v>175.36</v>
      </c>
      <c r="R42" s="44">
        <f t="shared" si="22"/>
        <v>175.36</v>
      </c>
      <c r="S42" s="44">
        <f t="shared" si="22"/>
        <v>175.36</v>
      </c>
      <c r="T42" s="44">
        <f t="shared" si="22"/>
        <v>175.36</v>
      </c>
      <c r="U42" s="44">
        <f t="shared" si="22"/>
        <v>175.36</v>
      </c>
      <c r="V42" s="44">
        <f t="shared" si="22"/>
        <v>175.36</v>
      </c>
      <c r="W42" s="44">
        <f t="shared" si="22"/>
        <v>175.36</v>
      </c>
      <c r="X42" s="44">
        <f t="shared" si="22"/>
        <v>175.36</v>
      </c>
      <c r="Y42" s="44">
        <f t="shared" si="22"/>
        <v>175.36</v>
      </c>
      <c r="Z42" s="44">
        <f t="shared" si="22"/>
        <v>175.36</v>
      </c>
      <c r="AA42" s="44">
        <f t="shared" si="22"/>
        <v>175.36</v>
      </c>
    </row>
    <row r="43" spans="1:27" ht="12.75" hidden="1" customHeight="1" outlineLevel="1" x14ac:dyDescent="0.2">
      <c r="A43" s="99" t="s">
        <v>29</v>
      </c>
      <c r="B43" s="63" t="s">
        <v>874</v>
      </c>
      <c r="C43" s="43" t="s">
        <v>79</v>
      </c>
      <c r="D43" s="44">
        <f>$D$13</f>
        <v>216.36</v>
      </c>
      <c r="E43" s="44">
        <f t="shared" ref="E43:AA43" si="23">$D$13</f>
        <v>216.36</v>
      </c>
      <c r="F43" s="44">
        <f t="shared" si="23"/>
        <v>216.36</v>
      </c>
      <c r="G43" s="44">
        <f t="shared" si="23"/>
        <v>216.36</v>
      </c>
      <c r="H43" s="44">
        <f t="shared" si="23"/>
        <v>216.36</v>
      </c>
      <c r="I43" s="44">
        <f t="shared" si="23"/>
        <v>216.36</v>
      </c>
      <c r="J43" s="44">
        <f t="shared" si="23"/>
        <v>216.36</v>
      </c>
      <c r="K43" s="44">
        <f t="shared" si="23"/>
        <v>216.36</v>
      </c>
      <c r="L43" s="44">
        <f t="shared" si="23"/>
        <v>216.36</v>
      </c>
      <c r="M43" s="44">
        <f t="shared" si="23"/>
        <v>216.36</v>
      </c>
      <c r="N43" s="44">
        <f t="shared" si="23"/>
        <v>216.36</v>
      </c>
      <c r="O43" s="44">
        <f t="shared" si="23"/>
        <v>216.36</v>
      </c>
      <c r="P43" s="44">
        <f t="shared" si="23"/>
        <v>216.36</v>
      </c>
      <c r="Q43" s="44">
        <f t="shared" si="23"/>
        <v>216.36</v>
      </c>
      <c r="R43" s="44">
        <f t="shared" si="23"/>
        <v>216.36</v>
      </c>
      <c r="S43" s="44">
        <f t="shared" si="23"/>
        <v>216.36</v>
      </c>
      <c r="T43" s="44">
        <f t="shared" si="23"/>
        <v>216.36</v>
      </c>
      <c r="U43" s="44">
        <f t="shared" si="23"/>
        <v>216.36</v>
      </c>
      <c r="V43" s="44">
        <f t="shared" si="23"/>
        <v>216.36</v>
      </c>
      <c r="W43" s="44">
        <f t="shared" si="23"/>
        <v>216.36</v>
      </c>
      <c r="X43" s="44">
        <f t="shared" si="23"/>
        <v>216.36</v>
      </c>
      <c r="Y43" s="44">
        <f t="shared" si="23"/>
        <v>216.36</v>
      </c>
      <c r="Z43" s="44">
        <f t="shared" si="23"/>
        <v>216.36</v>
      </c>
      <c r="AA43" s="44">
        <f t="shared" si="23"/>
        <v>216.36</v>
      </c>
    </row>
    <row r="44" spans="1:27" ht="12.75" customHeight="1" collapsed="1" x14ac:dyDescent="0.2">
      <c r="A44" s="98" t="s">
        <v>31</v>
      </c>
      <c r="B44" s="28" t="str">
        <f>"07"&amp;"."&amp;$B$218&amp;"."&amp;$B$219</f>
        <v>07.07.2023</v>
      </c>
      <c r="C44" s="90" t="s">
        <v>76</v>
      </c>
      <c r="D44" s="91">
        <f>ROUND(((D45+D46+D48+D47+D49)/1000),5)</f>
        <v>3.7045400000000002</v>
      </c>
      <c r="E44" s="91">
        <f t="shared" ref="E44:AA44" si="24">ROUND(((E45+E46+E48+E47+E49)/1000),5)</f>
        <v>3.54223</v>
      </c>
      <c r="F44" s="91">
        <f t="shared" si="24"/>
        <v>3.4621300000000002</v>
      </c>
      <c r="G44" s="91">
        <f t="shared" si="24"/>
        <v>3.4254500000000001</v>
      </c>
      <c r="H44" s="91">
        <f t="shared" si="24"/>
        <v>3.41798</v>
      </c>
      <c r="I44" s="91">
        <f t="shared" si="24"/>
        <v>3.51064</v>
      </c>
      <c r="J44" s="91">
        <f t="shared" si="24"/>
        <v>3.7473900000000002</v>
      </c>
      <c r="K44" s="91">
        <f t="shared" si="24"/>
        <v>4.1489000000000003</v>
      </c>
      <c r="L44" s="91">
        <f t="shared" si="24"/>
        <v>4.40923</v>
      </c>
      <c r="M44" s="91">
        <f t="shared" si="24"/>
        <v>4.7014199999999997</v>
      </c>
      <c r="N44" s="91">
        <f t="shared" si="24"/>
        <v>4.7330500000000004</v>
      </c>
      <c r="O44" s="91">
        <f t="shared" si="24"/>
        <v>4.7295100000000003</v>
      </c>
      <c r="P44" s="91">
        <f t="shared" si="24"/>
        <v>4.6980000000000004</v>
      </c>
      <c r="Q44" s="91">
        <f t="shared" si="24"/>
        <v>4.7268600000000003</v>
      </c>
      <c r="R44" s="91">
        <f t="shared" si="24"/>
        <v>4.7335000000000003</v>
      </c>
      <c r="S44" s="91">
        <f t="shared" si="24"/>
        <v>4.7304000000000004</v>
      </c>
      <c r="T44" s="91">
        <f t="shared" si="24"/>
        <v>4.7299899999999999</v>
      </c>
      <c r="U44" s="91">
        <f t="shared" si="24"/>
        <v>4.7408400000000004</v>
      </c>
      <c r="V44" s="91">
        <f t="shared" si="24"/>
        <v>4.7169600000000003</v>
      </c>
      <c r="W44" s="91">
        <f t="shared" si="24"/>
        <v>4.69292</v>
      </c>
      <c r="X44" s="91">
        <f t="shared" si="24"/>
        <v>4.6484899999999998</v>
      </c>
      <c r="Y44" s="91">
        <f t="shared" si="24"/>
        <v>4.6919300000000002</v>
      </c>
      <c r="Z44" s="91">
        <f t="shared" si="24"/>
        <v>4.5042999999999997</v>
      </c>
      <c r="AA44" s="91">
        <f t="shared" si="24"/>
        <v>4.2358399999999996</v>
      </c>
    </row>
    <row r="45" spans="1:27" ht="12.75" hidden="1" customHeight="1" outlineLevel="1" x14ac:dyDescent="0.2">
      <c r="A45" s="99" t="s">
        <v>895</v>
      </c>
      <c r="B45" s="63" t="s">
        <v>238</v>
      </c>
      <c r="C45" s="43" t="s">
        <v>79</v>
      </c>
      <c r="D45" s="44">
        <v>1085.6099999999999</v>
      </c>
      <c r="E45" s="44">
        <v>923.3</v>
      </c>
      <c r="F45" s="44">
        <v>843.2</v>
      </c>
      <c r="G45" s="44">
        <v>806.52</v>
      </c>
      <c r="H45" s="44">
        <v>799.05</v>
      </c>
      <c r="I45" s="44">
        <v>891.71</v>
      </c>
      <c r="J45" s="44">
        <v>1128.46</v>
      </c>
      <c r="K45" s="44">
        <v>1529.97</v>
      </c>
      <c r="L45" s="44">
        <v>1790.3</v>
      </c>
      <c r="M45" s="44">
        <v>2082.4899999999998</v>
      </c>
      <c r="N45" s="44">
        <v>2114.12</v>
      </c>
      <c r="O45" s="44">
        <v>2110.58</v>
      </c>
      <c r="P45" s="44">
        <v>2079.0700000000002</v>
      </c>
      <c r="Q45" s="44">
        <v>2107.9299999999998</v>
      </c>
      <c r="R45" s="44">
        <v>2114.5700000000002</v>
      </c>
      <c r="S45" s="44">
        <v>2111.4699999999998</v>
      </c>
      <c r="T45" s="44">
        <v>2111.06</v>
      </c>
      <c r="U45" s="44">
        <v>2121.91</v>
      </c>
      <c r="V45" s="44">
        <v>2098.0300000000002</v>
      </c>
      <c r="W45" s="44">
        <v>2073.9899999999998</v>
      </c>
      <c r="X45" s="44">
        <v>2029.56</v>
      </c>
      <c r="Y45" s="44">
        <v>2073</v>
      </c>
      <c r="Z45" s="44">
        <v>1885.37</v>
      </c>
      <c r="AA45" s="44">
        <v>1616.91</v>
      </c>
    </row>
    <row r="46" spans="1:27" ht="12.75" hidden="1" customHeight="1" outlineLevel="1" x14ac:dyDescent="0.2">
      <c r="A46" s="99" t="s">
        <v>896</v>
      </c>
      <c r="B46" s="63" t="s">
        <v>90</v>
      </c>
      <c r="C46" s="43" t="s">
        <v>79</v>
      </c>
      <c r="D46" s="44">
        <f>$D$10</f>
        <v>2222.89</v>
      </c>
      <c r="E46" s="44">
        <f t="shared" ref="E46:AA46" si="25">$D$10</f>
        <v>2222.89</v>
      </c>
      <c r="F46" s="44">
        <f t="shared" si="25"/>
        <v>2222.89</v>
      </c>
      <c r="G46" s="44">
        <f t="shared" si="25"/>
        <v>2222.89</v>
      </c>
      <c r="H46" s="44">
        <f t="shared" si="25"/>
        <v>2222.89</v>
      </c>
      <c r="I46" s="44">
        <f t="shared" si="25"/>
        <v>2222.89</v>
      </c>
      <c r="J46" s="44">
        <f t="shared" si="25"/>
        <v>2222.89</v>
      </c>
      <c r="K46" s="44">
        <f t="shared" si="25"/>
        <v>2222.89</v>
      </c>
      <c r="L46" s="44">
        <f t="shared" si="25"/>
        <v>2222.89</v>
      </c>
      <c r="M46" s="44">
        <f t="shared" si="25"/>
        <v>2222.89</v>
      </c>
      <c r="N46" s="44">
        <f t="shared" si="25"/>
        <v>2222.89</v>
      </c>
      <c r="O46" s="44">
        <f t="shared" si="25"/>
        <v>2222.89</v>
      </c>
      <c r="P46" s="44">
        <f t="shared" si="25"/>
        <v>2222.89</v>
      </c>
      <c r="Q46" s="44">
        <f t="shared" si="25"/>
        <v>2222.89</v>
      </c>
      <c r="R46" s="44">
        <f t="shared" si="25"/>
        <v>2222.89</v>
      </c>
      <c r="S46" s="44">
        <f t="shared" si="25"/>
        <v>2222.89</v>
      </c>
      <c r="T46" s="44">
        <f t="shared" si="25"/>
        <v>2222.89</v>
      </c>
      <c r="U46" s="44">
        <f t="shared" si="25"/>
        <v>2222.89</v>
      </c>
      <c r="V46" s="44">
        <f t="shared" si="25"/>
        <v>2222.89</v>
      </c>
      <c r="W46" s="44">
        <f t="shared" si="25"/>
        <v>2222.89</v>
      </c>
      <c r="X46" s="44">
        <f t="shared" si="25"/>
        <v>2222.89</v>
      </c>
      <c r="Y46" s="44">
        <f t="shared" si="25"/>
        <v>2222.89</v>
      </c>
      <c r="Z46" s="44">
        <f t="shared" si="25"/>
        <v>2222.89</v>
      </c>
      <c r="AA46" s="44">
        <f t="shared" si="25"/>
        <v>2222.89</v>
      </c>
    </row>
    <row r="47" spans="1:27" ht="12.75" hidden="1" customHeight="1" outlineLevel="1" x14ac:dyDescent="0.2">
      <c r="A47" s="99" t="s">
        <v>897</v>
      </c>
      <c r="B47" s="63" t="s">
        <v>83</v>
      </c>
      <c r="C47" s="43" t="s">
        <v>79</v>
      </c>
      <c r="D47" s="44">
        <v>4.32</v>
      </c>
      <c r="E47" s="44">
        <v>4.32</v>
      </c>
      <c r="F47" s="44">
        <v>4.32</v>
      </c>
      <c r="G47" s="44">
        <v>4.32</v>
      </c>
      <c r="H47" s="44">
        <v>4.32</v>
      </c>
      <c r="I47" s="44">
        <v>4.32</v>
      </c>
      <c r="J47" s="44">
        <v>4.32</v>
      </c>
      <c r="K47" s="44">
        <v>4.32</v>
      </c>
      <c r="L47" s="44">
        <v>4.32</v>
      </c>
      <c r="M47" s="44">
        <v>4.32</v>
      </c>
      <c r="N47" s="44">
        <v>4.32</v>
      </c>
      <c r="O47" s="44">
        <v>4.32</v>
      </c>
      <c r="P47" s="44">
        <v>4.32</v>
      </c>
      <c r="Q47" s="44">
        <v>4.32</v>
      </c>
      <c r="R47" s="44">
        <v>4.32</v>
      </c>
      <c r="S47" s="44">
        <v>4.32</v>
      </c>
      <c r="T47" s="44">
        <v>4.32</v>
      </c>
      <c r="U47" s="44">
        <v>4.32</v>
      </c>
      <c r="V47" s="44">
        <v>4.32</v>
      </c>
      <c r="W47" s="44">
        <v>4.32</v>
      </c>
      <c r="X47" s="44">
        <v>4.32</v>
      </c>
      <c r="Y47" s="44">
        <v>4.32</v>
      </c>
      <c r="Z47" s="44">
        <v>4.32</v>
      </c>
      <c r="AA47" s="44">
        <v>4.32</v>
      </c>
    </row>
    <row r="48" spans="1:27" ht="12.75" hidden="1" customHeight="1" outlineLevel="1" x14ac:dyDescent="0.2">
      <c r="A48" s="99" t="s">
        <v>898</v>
      </c>
      <c r="B48" s="63" t="s">
        <v>878</v>
      </c>
      <c r="C48" s="43" t="s">
        <v>79</v>
      </c>
      <c r="D48" s="44">
        <f>$D$12</f>
        <v>175.36</v>
      </c>
      <c r="E48" s="44">
        <f t="shared" ref="E48:AA48" si="26">$D$12</f>
        <v>175.36</v>
      </c>
      <c r="F48" s="44">
        <f t="shared" si="26"/>
        <v>175.36</v>
      </c>
      <c r="G48" s="44">
        <f t="shared" si="26"/>
        <v>175.36</v>
      </c>
      <c r="H48" s="44">
        <f t="shared" si="26"/>
        <v>175.36</v>
      </c>
      <c r="I48" s="44">
        <f t="shared" si="26"/>
        <v>175.36</v>
      </c>
      <c r="J48" s="44">
        <f t="shared" si="26"/>
        <v>175.36</v>
      </c>
      <c r="K48" s="44">
        <f t="shared" si="26"/>
        <v>175.36</v>
      </c>
      <c r="L48" s="44">
        <f t="shared" si="26"/>
        <v>175.36</v>
      </c>
      <c r="M48" s="44">
        <f t="shared" si="26"/>
        <v>175.36</v>
      </c>
      <c r="N48" s="44">
        <f t="shared" si="26"/>
        <v>175.36</v>
      </c>
      <c r="O48" s="44">
        <f t="shared" si="26"/>
        <v>175.36</v>
      </c>
      <c r="P48" s="44">
        <f t="shared" si="26"/>
        <v>175.36</v>
      </c>
      <c r="Q48" s="44">
        <f t="shared" si="26"/>
        <v>175.36</v>
      </c>
      <c r="R48" s="44">
        <f t="shared" si="26"/>
        <v>175.36</v>
      </c>
      <c r="S48" s="44">
        <f t="shared" si="26"/>
        <v>175.36</v>
      </c>
      <c r="T48" s="44">
        <f t="shared" si="26"/>
        <v>175.36</v>
      </c>
      <c r="U48" s="44">
        <f t="shared" si="26"/>
        <v>175.36</v>
      </c>
      <c r="V48" s="44">
        <f t="shared" si="26"/>
        <v>175.36</v>
      </c>
      <c r="W48" s="44">
        <f t="shared" si="26"/>
        <v>175.36</v>
      </c>
      <c r="X48" s="44">
        <f t="shared" si="26"/>
        <v>175.36</v>
      </c>
      <c r="Y48" s="44">
        <f t="shared" si="26"/>
        <v>175.36</v>
      </c>
      <c r="Z48" s="44">
        <f t="shared" si="26"/>
        <v>175.36</v>
      </c>
      <c r="AA48" s="44">
        <f t="shared" si="26"/>
        <v>175.36</v>
      </c>
    </row>
    <row r="49" spans="1:27" ht="12.75" hidden="1" customHeight="1" outlineLevel="1" x14ac:dyDescent="0.2">
      <c r="A49" s="99" t="s">
        <v>899</v>
      </c>
      <c r="B49" s="63" t="s">
        <v>874</v>
      </c>
      <c r="C49" s="43" t="s">
        <v>79</v>
      </c>
      <c r="D49" s="44">
        <f>$D$13</f>
        <v>216.36</v>
      </c>
      <c r="E49" s="44">
        <f t="shared" ref="E49:AA49" si="27">$D$13</f>
        <v>216.36</v>
      </c>
      <c r="F49" s="44">
        <f t="shared" si="27"/>
        <v>216.36</v>
      </c>
      <c r="G49" s="44">
        <f t="shared" si="27"/>
        <v>216.36</v>
      </c>
      <c r="H49" s="44">
        <f t="shared" si="27"/>
        <v>216.36</v>
      </c>
      <c r="I49" s="44">
        <f t="shared" si="27"/>
        <v>216.36</v>
      </c>
      <c r="J49" s="44">
        <f t="shared" si="27"/>
        <v>216.36</v>
      </c>
      <c r="K49" s="44">
        <f t="shared" si="27"/>
        <v>216.36</v>
      </c>
      <c r="L49" s="44">
        <f t="shared" si="27"/>
        <v>216.36</v>
      </c>
      <c r="M49" s="44">
        <f t="shared" si="27"/>
        <v>216.36</v>
      </c>
      <c r="N49" s="44">
        <f t="shared" si="27"/>
        <v>216.36</v>
      </c>
      <c r="O49" s="44">
        <f t="shared" si="27"/>
        <v>216.36</v>
      </c>
      <c r="P49" s="44">
        <f t="shared" si="27"/>
        <v>216.36</v>
      </c>
      <c r="Q49" s="44">
        <f t="shared" si="27"/>
        <v>216.36</v>
      </c>
      <c r="R49" s="44">
        <f t="shared" si="27"/>
        <v>216.36</v>
      </c>
      <c r="S49" s="44">
        <f t="shared" si="27"/>
        <v>216.36</v>
      </c>
      <c r="T49" s="44">
        <f t="shared" si="27"/>
        <v>216.36</v>
      </c>
      <c r="U49" s="44">
        <f t="shared" si="27"/>
        <v>216.36</v>
      </c>
      <c r="V49" s="44">
        <f t="shared" si="27"/>
        <v>216.36</v>
      </c>
      <c r="W49" s="44">
        <f t="shared" si="27"/>
        <v>216.36</v>
      </c>
      <c r="X49" s="44">
        <f t="shared" si="27"/>
        <v>216.36</v>
      </c>
      <c r="Y49" s="44">
        <f t="shared" si="27"/>
        <v>216.36</v>
      </c>
      <c r="Z49" s="44">
        <f t="shared" si="27"/>
        <v>216.36</v>
      </c>
      <c r="AA49" s="44">
        <f t="shared" si="27"/>
        <v>216.36</v>
      </c>
    </row>
    <row r="50" spans="1:27" ht="12.75" customHeight="1" collapsed="1" x14ac:dyDescent="0.2">
      <c r="A50" s="98" t="s">
        <v>33</v>
      </c>
      <c r="B50" s="28" t="str">
        <f>"08"&amp;"."&amp;$B$218&amp;"."&amp;$B$219</f>
        <v>08.07.2023</v>
      </c>
      <c r="C50" s="90" t="s">
        <v>76</v>
      </c>
      <c r="D50" s="91">
        <f>ROUND(((D51+D52+D54+D53+D55)/1000),5)</f>
        <v>4.0590000000000002</v>
      </c>
      <c r="E50" s="91">
        <f t="shared" ref="E50:AA50" si="28">ROUND(((E51+E52+E54+E53+E55)/1000),5)</f>
        <v>3.90693</v>
      </c>
      <c r="F50" s="91">
        <f t="shared" si="28"/>
        <v>3.7606199999999999</v>
      </c>
      <c r="G50" s="91">
        <f t="shared" si="28"/>
        <v>3.6654499999999999</v>
      </c>
      <c r="H50" s="91">
        <f t="shared" si="28"/>
        <v>3.5909800000000001</v>
      </c>
      <c r="I50" s="91">
        <f t="shared" si="28"/>
        <v>3.6972200000000002</v>
      </c>
      <c r="J50" s="91">
        <f t="shared" si="28"/>
        <v>3.8156099999999999</v>
      </c>
      <c r="K50" s="91">
        <f t="shared" si="28"/>
        <v>3.9868899999999998</v>
      </c>
      <c r="L50" s="91">
        <f t="shared" si="28"/>
        <v>4.1737799999999998</v>
      </c>
      <c r="M50" s="91">
        <f t="shared" si="28"/>
        <v>4.5560499999999999</v>
      </c>
      <c r="N50" s="91">
        <f t="shared" si="28"/>
        <v>4.68994</v>
      </c>
      <c r="O50" s="91">
        <f t="shared" si="28"/>
        <v>4.7101600000000001</v>
      </c>
      <c r="P50" s="91">
        <f t="shared" si="28"/>
        <v>4.7093400000000001</v>
      </c>
      <c r="Q50" s="91">
        <f t="shared" si="28"/>
        <v>4.7232000000000003</v>
      </c>
      <c r="R50" s="91">
        <f t="shared" si="28"/>
        <v>4.7198599999999997</v>
      </c>
      <c r="S50" s="91">
        <f t="shared" si="28"/>
        <v>4.7083700000000004</v>
      </c>
      <c r="T50" s="91">
        <f t="shared" si="28"/>
        <v>4.6782300000000001</v>
      </c>
      <c r="U50" s="91">
        <f t="shared" si="28"/>
        <v>4.5946699999999998</v>
      </c>
      <c r="V50" s="91">
        <f t="shared" si="28"/>
        <v>4.5456300000000001</v>
      </c>
      <c r="W50" s="91">
        <f t="shared" si="28"/>
        <v>4.5562699999999996</v>
      </c>
      <c r="X50" s="91">
        <f t="shared" si="28"/>
        <v>4.5248999999999997</v>
      </c>
      <c r="Y50" s="91">
        <f t="shared" si="28"/>
        <v>4.5132399999999997</v>
      </c>
      <c r="Z50" s="91">
        <f t="shared" si="28"/>
        <v>4.5087400000000004</v>
      </c>
      <c r="AA50" s="91">
        <f t="shared" si="28"/>
        <v>4.25718</v>
      </c>
    </row>
    <row r="51" spans="1:27" ht="12.75" hidden="1" customHeight="1" outlineLevel="1" x14ac:dyDescent="0.2">
      <c r="A51" s="99" t="s">
        <v>36</v>
      </c>
      <c r="B51" s="63" t="s">
        <v>238</v>
      </c>
      <c r="C51" s="43" t="s">
        <v>79</v>
      </c>
      <c r="D51" s="44">
        <v>1440.07</v>
      </c>
      <c r="E51" s="44">
        <v>1288</v>
      </c>
      <c r="F51" s="44">
        <v>1141.69</v>
      </c>
      <c r="G51" s="44">
        <v>1046.52</v>
      </c>
      <c r="H51" s="44">
        <v>972.05</v>
      </c>
      <c r="I51" s="44">
        <v>1078.29</v>
      </c>
      <c r="J51" s="44">
        <v>1196.68</v>
      </c>
      <c r="K51" s="44">
        <v>1367.96</v>
      </c>
      <c r="L51" s="44">
        <v>1554.85</v>
      </c>
      <c r="M51" s="44">
        <v>1937.12</v>
      </c>
      <c r="N51" s="44">
        <v>2071.0100000000002</v>
      </c>
      <c r="O51" s="44">
        <v>2091.23</v>
      </c>
      <c r="P51" s="44">
        <v>2090.41</v>
      </c>
      <c r="Q51" s="44">
        <v>2104.27</v>
      </c>
      <c r="R51" s="44">
        <v>2100.9299999999998</v>
      </c>
      <c r="S51" s="44">
        <v>2089.44</v>
      </c>
      <c r="T51" s="44">
        <v>2059.3000000000002</v>
      </c>
      <c r="U51" s="44">
        <v>1975.74</v>
      </c>
      <c r="V51" s="44">
        <v>1926.7</v>
      </c>
      <c r="W51" s="44">
        <v>1937.34</v>
      </c>
      <c r="X51" s="44">
        <v>1905.97</v>
      </c>
      <c r="Y51" s="44">
        <v>1894.31</v>
      </c>
      <c r="Z51" s="44">
        <v>1889.81</v>
      </c>
      <c r="AA51" s="44">
        <v>1638.25</v>
      </c>
    </row>
    <row r="52" spans="1:27" ht="12.75" hidden="1" customHeight="1" outlineLevel="1" x14ac:dyDescent="0.2">
      <c r="A52" s="99" t="s">
        <v>44</v>
      </c>
      <c r="B52" s="63" t="s">
        <v>90</v>
      </c>
      <c r="C52" s="43" t="s">
        <v>79</v>
      </c>
      <c r="D52" s="44">
        <f>$D$10</f>
        <v>2222.89</v>
      </c>
      <c r="E52" s="44">
        <f t="shared" ref="E52:AA52" si="29">$D$10</f>
        <v>2222.89</v>
      </c>
      <c r="F52" s="44">
        <f t="shared" si="29"/>
        <v>2222.89</v>
      </c>
      <c r="G52" s="44">
        <f t="shared" si="29"/>
        <v>2222.89</v>
      </c>
      <c r="H52" s="44">
        <f t="shared" si="29"/>
        <v>2222.89</v>
      </c>
      <c r="I52" s="44">
        <f t="shared" si="29"/>
        <v>2222.89</v>
      </c>
      <c r="J52" s="44">
        <f t="shared" si="29"/>
        <v>2222.89</v>
      </c>
      <c r="K52" s="44">
        <f t="shared" si="29"/>
        <v>2222.89</v>
      </c>
      <c r="L52" s="44">
        <f t="shared" si="29"/>
        <v>2222.89</v>
      </c>
      <c r="M52" s="44">
        <f t="shared" si="29"/>
        <v>2222.89</v>
      </c>
      <c r="N52" s="44">
        <f t="shared" si="29"/>
        <v>2222.89</v>
      </c>
      <c r="O52" s="44">
        <f t="shared" si="29"/>
        <v>2222.89</v>
      </c>
      <c r="P52" s="44">
        <f t="shared" si="29"/>
        <v>2222.89</v>
      </c>
      <c r="Q52" s="44">
        <f t="shared" si="29"/>
        <v>2222.89</v>
      </c>
      <c r="R52" s="44">
        <f t="shared" si="29"/>
        <v>2222.89</v>
      </c>
      <c r="S52" s="44">
        <f t="shared" si="29"/>
        <v>2222.89</v>
      </c>
      <c r="T52" s="44">
        <f t="shared" si="29"/>
        <v>2222.89</v>
      </c>
      <c r="U52" s="44">
        <f t="shared" si="29"/>
        <v>2222.89</v>
      </c>
      <c r="V52" s="44">
        <f t="shared" si="29"/>
        <v>2222.89</v>
      </c>
      <c r="W52" s="44">
        <f t="shared" si="29"/>
        <v>2222.89</v>
      </c>
      <c r="X52" s="44">
        <f t="shared" si="29"/>
        <v>2222.89</v>
      </c>
      <c r="Y52" s="44">
        <f t="shared" si="29"/>
        <v>2222.89</v>
      </c>
      <c r="Z52" s="44">
        <f t="shared" si="29"/>
        <v>2222.89</v>
      </c>
      <c r="AA52" s="44">
        <f t="shared" si="29"/>
        <v>2222.89</v>
      </c>
    </row>
    <row r="53" spans="1:27" ht="12.75" hidden="1" customHeight="1" outlineLevel="1" x14ac:dyDescent="0.2">
      <c r="A53" s="99" t="s">
        <v>900</v>
      </c>
      <c r="B53" s="63" t="s">
        <v>83</v>
      </c>
      <c r="C53" s="43" t="s">
        <v>79</v>
      </c>
      <c r="D53" s="44">
        <v>4.32</v>
      </c>
      <c r="E53" s="44">
        <v>4.32</v>
      </c>
      <c r="F53" s="44">
        <v>4.32</v>
      </c>
      <c r="G53" s="44">
        <v>4.32</v>
      </c>
      <c r="H53" s="44">
        <v>4.32</v>
      </c>
      <c r="I53" s="44">
        <v>4.32</v>
      </c>
      <c r="J53" s="44">
        <v>4.32</v>
      </c>
      <c r="K53" s="44">
        <v>4.32</v>
      </c>
      <c r="L53" s="44">
        <v>4.32</v>
      </c>
      <c r="M53" s="44">
        <v>4.32</v>
      </c>
      <c r="N53" s="44">
        <v>4.32</v>
      </c>
      <c r="O53" s="44">
        <v>4.32</v>
      </c>
      <c r="P53" s="44">
        <v>4.32</v>
      </c>
      <c r="Q53" s="44">
        <v>4.32</v>
      </c>
      <c r="R53" s="44">
        <v>4.32</v>
      </c>
      <c r="S53" s="44">
        <v>4.32</v>
      </c>
      <c r="T53" s="44">
        <v>4.32</v>
      </c>
      <c r="U53" s="44">
        <v>4.32</v>
      </c>
      <c r="V53" s="44">
        <v>4.32</v>
      </c>
      <c r="W53" s="44">
        <v>4.32</v>
      </c>
      <c r="X53" s="44">
        <v>4.32</v>
      </c>
      <c r="Y53" s="44">
        <v>4.32</v>
      </c>
      <c r="Z53" s="44">
        <v>4.32</v>
      </c>
      <c r="AA53" s="44">
        <v>4.32</v>
      </c>
    </row>
    <row r="54" spans="1:27" ht="12.75" hidden="1" customHeight="1" outlineLevel="1" x14ac:dyDescent="0.2">
      <c r="A54" s="99" t="s">
        <v>901</v>
      </c>
      <c r="B54" s="63" t="s">
        <v>878</v>
      </c>
      <c r="C54" s="43" t="s">
        <v>79</v>
      </c>
      <c r="D54" s="44">
        <f>$D$12</f>
        <v>175.36</v>
      </c>
      <c r="E54" s="44">
        <f t="shared" ref="E54:AA54" si="30">$D$12</f>
        <v>175.36</v>
      </c>
      <c r="F54" s="44">
        <f t="shared" si="30"/>
        <v>175.36</v>
      </c>
      <c r="G54" s="44">
        <f t="shared" si="30"/>
        <v>175.36</v>
      </c>
      <c r="H54" s="44">
        <f t="shared" si="30"/>
        <v>175.36</v>
      </c>
      <c r="I54" s="44">
        <f t="shared" si="30"/>
        <v>175.36</v>
      </c>
      <c r="J54" s="44">
        <f t="shared" si="30"/>
        <v>175.36</v>
      </c>
      <c r="K54" s="44">
        <f t="shared" si="30"/>
        <v>175.36</v>
      </c>
      <c r="L54" s="44">
        <f t="shared" si="30"/>
        <v>175.36</v>
      </c>
      <c r="M54" s="44">
        <f t="shared" si="30"/>
        <v>175.36</v>
      </c>
      <c r="N54" s="44">
        <f t="shared" si="30"/>
        <v>175.36</v>
      </c>
      <c r="O54" s="44">
        <f t="shared" si="30"/>
        <v>175.36</v>
      </c>
      <c r="P54" s="44">
        <f t="shared" si="30"/>
        <v>175.36</v>
      </c>
      <c r="Q54" s="44">
        <f t="shared" si="30"/>
        <v>175.36</v>
      </c>
      <c r="R54" s="44">
        <f t="shared" si="30"/>
        <v>175.36</v>
      </c>
      <c r="S54" s="44">
        <f t="shared" si="30"/>
        <v>175.36</v>
      </c>
      <c r="T54" s="44">
        <f t="shared" si="30"/>
        <v>175.36</v>
      </c>
      <c r="U54" s="44">
        <f t="shared" si="30"/>
        <v>175.36</v>
      </c>
      <c r="V54" s="44">
        <f t="shared" si="30"/>
        <v>175.36</v>
      </c>
      <c r="W54" s="44">
        <f t="shared" si="30"/>
        <v>175.36</v>
      </c>
      <c r="X54" s="44">
        <f t="shared" si="30"/>
        <v>175.36</v>
      </c>
      <c r="Y54" s="44">
        <f t="shared" si="30"/>
        <v>175.36</v>
      </c>
      <c r="Z54" s="44">
        <f t="shared" si="30"/>
        <v>175.36</v>
      </c>
      <c r="AA54" s="44">
        <f t="shared" si="30"/>
        <v>175.36</v>
      </c>
    </row>
    <row r="55" spans="1:27" ht="12.75" hidden="1" customHeight="1" outlineLevel="1" x14ac:dyDescent="0.2">
      <c r="A55" s="99" t="s">
        <v>902</v>
      </c>
      <c r="B55" s="63" t="s">
        <v>874</v>
      </c>
      <c r="C55" s="43" t="s">
        <v>79</v>
      </c>
      <c r="D55" s="44">
        <f>$D$13</f>
        <v>216.36</v>
      </c>
      <c r="E55" s="44">
        <f t="shared" ref="E55:AA55" si="31">$D$13</f>
        <v>216.36</v>
      </c>
      <c r="F55" s="44">
        <f t="shared" si="31"/>
        <v>216.36</v>
      </c>
      <c r="G55" s="44">
        <f t="shared" si="31"/>
        <v>216.36</v>
      </c>
      <c r="H55" s="44">
        <f t="shared" si="31"/>
        <v>216.36</v>
      </c>
      <c r="I55" s="44">
        <f t="shared" si="31"/>
        <v>216.36</v>
      </c>
      <c r="J55" s="44">
        <f t="shared" si="31"/>
        <v>216.36</v>
      </c>
      <c r="K55" s="44">
        <f t="shared" si="31"/>
        <v>216.36</v>
      </c>
      <c r="L55" s="44">
        <f t="shared" si="31"/>
        <v>216.36</v>
      </c>
      <c r="M55" s="44">
        <f t="shared" si="31"/>
        <v>216.36</v>
      </c>
      <c r="N55" s="44">
        <f t="shared" si="31"/>
        <v>216.36</v>
      </c>
      <c r="O55" s="44">
        <f t="shared" si="31"/>
        <v>216.36</v>
      </c>
      <c r="P55" s="44">
        <f t="shared" si="31"/>
        <v>216.36</v>
      </c>
      <c r="Q55" s="44">
        <f t="shared" si="31"/>
        <v>216.36</v>
      </c>
      <c r="R55" s="44">
        <f t="shared" si="31"/>
        <v>216.36</v>
      </c>
      <c r="S55" s="44">
        <f t="shared" si="31"/>
        <v>216.36</v>
      </c>
      <c r="T55" s="44">
        <f t="shared" si="31"/>
        <v>216.36</v>
      </c>
      <c r="U55" s="44">
        <f t="shared" si="31"/>
        <v>216.36</v>
      </c>
      <c r="V55" s="44">
        <f t="shared" si="31"/>
        <v>216.36</v>
      </c>
      <c r="W55" s="44">
        <f t="shared" si="31"/>
        <v>216.36</v>
      </c>
      <c r="X55" s="44">
        <f t="shared" si="31"/>
        <v>216.36</v>
      </c>
      <c r="Y55" s="44">
        <f t="shared" si="31"/>
        <v>216.36</v>
      </c>
      <c r="Z55" s="44">
        <f t="shared" si="31"/>
        <v>216.36</v>
      </c>
      <c r="AA55" s="44">
        <f t="shared" si="31"/>
        <v>216.36</v>
      </c>
    </row>
    <row r="56" spans="1:27" ht="12.75" customHeight="1" collapsed="1" x14ac:dyDescent="0.2">
      <c r="A56" s="98" t="s">
        <v>48</v>
      </c>
      <c r="B56" s="28" t="str">
        <f>"09"&amp;"."&amp;$B$218&amp;"."&amp;$B$219</f>
        <v>09.07.2023</v>
      </c>
      <c r="C56" s="90" t="s">
        <v>76</v>
      </c>
      <c r="D56" s="91">
        <f>ROUND(((D57+D58+D60+D59+D61)/1000),5)</f>
        <v>4.149</v>
      </c>
      <c r="E56" s="91">
        <f t="shared" ref="E56:AA56" si="32">ROUND(((E57+E58+E60+E59+E61)/1000),5)</f>
        <v>3.99057</v>
      </c>
      <c r="F56" s="91">
        <f t="shared" si="32"/>
        <v>3.82585</v>
      </c>
      <c r="G56" s="91">
        <f t="shared" si="32"/>
        <v>3.7449699999999999</v>
      </c>
      <c r="H56" s="91">
        <f t="shared" si="32"/>
        <v>3.7031999999999998</v>
      </c>
      <c r="I56" s="91">
        <f t="shared" si="32"/>
        <v>3.70682</v>
      </c>
      <c r="J56" s="91">
        <f t="shared" si="32"/>
        <v>3.867</v>
      </c>
      <c r="K56" s="91">
        <f t="shared" si="32"/>
        <v>4.0598999999999998</v>
      </c>
      <c r="L56" s="91">
        <f t="shared" si="32"/>
        <v>4.1996399999999996</v>
      </c>
      <c r="M56" s="91">
        <f t="shared" si="32"/>
        <v>4.5110200000000003</v>
      </c>
      <c r="N56" s="91">
        <f t="shared" si="32"/>
        <v>4.6738200000000001</v>
      </c>
      <c r="O56" s="91">
        <f t="shared" si="32"/>
        <v>4.7170300000000003</v>
      </c>
      <c r="P56" s="91">
        <f t="shared" si="32"/>
        <v>4.7092999999999998</v>
      </c>
      <c r="Q56" s="91">
        <f t="shared" si="32"/>
        <v>4.7296699999999996</v>
      </c>
      <c r="R56" s="91">
        <f t="shared" si="32"/>
        <v>4.7267000000000001</v>
      </c>
      <c r="S56" s="91">
        <f t="shared" si="32"/>
        <v>4.7266599999999999</v>
      </c>
      <c r="T56" s="91">
        <f t="shared" si="32"/>
        <v>4.6937699999999998</v>
      </c>
      <c r="U56" s="91">
        <f t="shared" si="32"/>
        <v>4.6215900000000003</v>
      </c>
      <c r="V56" s="91">
        <f t="shared" si="32"/>
        <v>4.58317</v>
      </c>
      <c r="W56" s="91">
        <f t="shared" si="32"/>
        <v>4.5527600000000001</v>
      </c>
      <c r="X56" s="91">
        <f t="shared" si="32"/>
        <v>4.5192399999999999</v>
      </c>
      <c r="Y56" s="91">
        <f t="shared" si="32"/>
        <v>4.5365500000000001</v>
      </c>
      <c r="Z56" s="91">
        <f t="shared" si="32"/>
        <v>4.4850700000000003</v>
      </c>
      <c r="AA56" s="91">
        <f t="shared" si="32"/>
        <v>4.2407300000000001</v>
      </c>
    </row>
    <row r="57" spans="1:27" ht="12.75" hidden="1" customHeight="1" outlineLevel="1" x14ac:dyDescent="0.2">
      <c r="A57" s="99" t="s">
        <v>903</v>
      </c>
      <c r="B57" s="63" t="s">
        <v>238</v>
      </c>
      <c r="C57" s="43" t="s">
        <v>79</v>
      </c>
      <c r="D57" s="44">
        <v>1530.07</v>
      </c>
      <c r="E57" s="44">
        <v>1371.64</v>
      </c>
      <c r="F57" s="44">
        <v>1206.92</v>
      </c>
      <c r="G57" s="44">
        <v>1126.04</v>
      </c>
      <c r="H57" s="44">
        <v>1084.27</v>
      </c>
      <c r="I57" s="44">
        <v>1087.8900000000001</v>
      </c>
      <c r="J57" s="44">
        <v>1248.07</v>
      </c>
      <c r="K57" s="44">
        <v>1440.97</v>
      </c>
      <c r="L57" s="44">
        <v>1580.71</v>
      </c>
      <c r="M57" s="44">
        <v>1892.09</v>
      </c>
      <c r="N57" s="44">
        <v>2054.89</v>
      </c>
      <c r="O57" s="44">
        <v>2098.1</v>
      </c>
      <c r="P57" s="44">
        <v>2090.37</v>
      </c>
      <c r="Q57" s="44">
        <v>2110.7399999999998</v>
      </c>
      <c r="R57" s="44">
        <v>2107.77</v>
      </c>
      <c r="S57" s="44">
        <v>2107.73</v>
      </c>
      <c r="T57" s="44">
        <v>2074.84</v>
      </c>
      <c r="U57" s="44">
        <v>2002.66</v>
      </c>
      <c r="V57" s="44">
        <v>1964.24</v>
      </c>
      <c r="W57" s="44">
        <v>1933.83</v>
      </c>
      <c r="X57" s="44">
        <v>1900.31</v>
      </c>
      <c r="Y57" s="44">
        <v>1917.62</v>
      </c>
      <c r="Z57" s="44">
        <v>1866.14</v>
      </c>
      <c r="AA57" s="44">
        <v>1621.8</v>
      </c>
    </row>
    <row r="58" spans="1:27" ht="12.75" hidden="1" customHeight="1" outlineLevel="1" x14ac:dyDescent="0.2">
      <c r="A58" s="99" t="s">
        <v>904</v>
      </c>
      <c r="B58" s="63" t="s">
        <v>90</v>
      </c>
      <c r="C58" s="43" t="s">
        <v>79</v>
      </c>
      <c r="D58" s="44">
        <f>$D$10</f>
        <v>2222.89</v>
      </c>
      <c r="E58" s="44">
        <f t="shared" ref="E58:AA58" si="33">$D$10</f>
        <v>2222.89</v>
      </c>
      <c r="F58" s="44">
        <f t="shared" si="33"/>
        <v>2222.89</v>
      </c>
      <c r="G58" s="44">
        <f t="shared" si="33"/>
        <v>2222.89</v>
      </c>
      <c r="H58" s="44">
        <f t="shared" si="33"/>
        <v>2222.89</v>
      </c>
      <c r="I58" s="44">
        <f t="shared" si="33"/>
        <v>2222.89</v>
      </c>
      <c r="J58" s="44">
        <f t="shared" si="33"/>
        <v>2222.89</v>
      </c>
      <c r="K58" s="44">
        <f t="shared" si="33"/>
        <v>2222.89</v>
      </c>
      <c r="L58" s="44">
        <f t="shared" si="33"/>
        <v>2222.89</v>
      </c>
      <c r="M58" s="44">
        <f t="shared" si="33"/>
        <v>2222.89</v>
      </c>
      <c r="N58" s="44">
        <f t="shared" si="33"/>
        <v>2222.89</v>
      </c>
      <c r="O58" s="44">
        <f t="shared" si="33"/>
        <v>2222.89</v>
      </c>
      <c r="P58" s="44">
        <f t="shared" si="33"/>
        <v>2222.89</v>
      </c>
      <c r="Q58" s="44">
        <f t="shared" si="33"/>
        <v>2222.89</v>
      </c>
      <c r="R58" s="44">
        <f t="shared" si="33"/>
        <v>2222.89</v>
      </c>
      <c r="S58" s="44">
        <f t="shared" si="33"/>
        <v>2222.89</v>
      </c>
      <c r="T58" s="44">
        <f t="shared" si="33"/>
        <v>2222.89</v>
      </c>
      <c r="U58" s="44">
        <f t="shared" si="33"/>
        <v>2222.89</v>
      </c>
      <c r="V58" s="44">
        <f t="shared" si="33"/>
        <v>2222.89</v>
      </c>
      <c r="W58" s="44">
        <f t="shared" si="33"/>
        <v>2222.89</v>
      </c>
      <c r="X58" s="44">
        <f t="shared" si="33"/>
        <v>2222.89</v>
      </c>
      <c r="Y58" s="44">
        <f t="shared" si="33"/>
        <v>2222.89</v>
      </c>
      <c r="Z58" s="44">
        <f t="shared" si="33"/>
        <v>2222.89</v>
      </c>
      <c r="AA58" s="44">
        <f t="shared" si="33"/>
        <v>2222.89</v>
      </c>
    </row>
    <row r="59" spans="1:27" ht="12.75" hidden="1" customHeight="1" outlineLevel="1" x14ac:dyDescent="0.2">
      <c r="A59" s="99" t="s">
        <v>905</v>
      </c>
      <c r="B59" s="63" t="s">
        <v>83</v>
      </c>
      <c r="C59" s="43" t="s">
        <v>79</v>
      </c>
      <c r="D59" s="44">
        <v>4.32</v>
      </c>
      <c r="E59" s="44">
        <v>4.32</v>
      </c>
      <c r="F59" s="44">
        <v>4.32</v>
      </c>
      <c r="G59" s="44">
        <v>4.32</v>
      </c>
      <c r="H59" s="44">
        <v>4.32</v>
      </c>
      <c r="I59" s="44">
        <v>4.32</v>
      </c>
      <c r="J59" s="44">
        <v>4.32</v>
      </c>
      <c r="K59" s="44">
        <v>4.32</v>
      </c>
      <c r="L59" s="44">
        <v>4.32</v>
      </c>
      <c r="M59" s="44">
        <v>4.32</v>
      </c>
      <c r="N59" s="44">
        <v>4.32</v>
      </c>
      <c r="O59" s="44">
        <v>4.32</v>
      </c>
      <c r="P59" s="44">
        <v>4.32</v>
      </c>
      <c r="Q59" s="44">
        <v>4.32</v>
      </c>
      <c r="R59" s="44">
        <v>4.32</v>
      </c>
      <c r="S59" s="44">
        <v>4.32</v>
      </c>
      <c r="T59" s="44">
        <v>4.32</v>
      </c>
      <c r="U59" s="44">
        <v>4.32</v>
      </c>
      <c r="V59" s="44">
        <v>4.32</v>
      </c>
      <c r="W59" s="44">
        <v>4.32</v>
      </c>
      <c r="X59" s="44">
        <v>4.32</v>
      </c>
      <c r="Y59" s="44">
        <v>4.32</v>
      </c>
      <c r="Z59" s="44">
        <v>4.32</v>
      </c>
      <c r="AA59" s="44">
        <v>4.32</v>
      </c>
    </row>
    <row r="60" spans="1:27" ht="12.75" hidden="1" customHeight="1" outlineLevel="1" x14ac:dyDescent="0.2">
      <c r="A60" s="99" t="s">
        <v>906</v>
      </c>
      <c r="B60" s="63" t="s">
        <v>878</v>
      </c>
      <c r="C60" s="43" t="s">
        <v>79</v>
      </c>
      <c r="D60" s="44">
        <f>$D$12</f>
        <v>175.36</v>
      </c>
      <c r="E60" s="44">
        <f t="shared" ref="E60:AA60" si="34">$D$12</f>
        <v>175.36</v>
      </c>
      <c r="F60" s="44">
        <f t="shared" si="34"/>
        <v>175.36</v>
      </c>
      <c r="G60" s="44">
        <f t="shared" si="34"/>
        <v>175.36</v>
      </c>
      <c r="H60" s="44">
        <f t="shared" si="34"/>
        <v>175.36</v>
      </c>
      <c r="I60" s="44">
        <f t="shared" si="34"/>
        <v>175.36</v>
      </c>
      <c r="J60" s="44">
        <f t="shared" si="34"/>
        <v>175.36</v>
      </c>
      <c r="K60" s="44">
        <f t="shared" si="34"/>
        <v>175.36</v>
      </c>
      <c r="L60" s="44">
        <f t="shared" si="34"/>
        <v>175.36</v>
      </c>
      <c r="M60" s="44">
        <f t="shared" si="34"/>
        <v>175.36</v>
      </c>
      <c r="N60" s="44">
        <f t="shared" si="34"/>
        <v>175.36</v>
      </c>
      <c r="O60" s="44">
        <f t="shared" si="34"/>
        <v>175.36</v>
      </c>
      <c r="P60" s="44">
        <f t="shared" si="34"/>
        <v>175.36</v>
      </c>
      <c r="Q60" s="44">
        <f t="shared" si="34"/>
        <v>175.36</v>
      </c>
      <c r="R60" s="44">
        <f t="shared" si="34"/>
        <v>175.36</v>
      </c>
      <c r="S60" s="44">
        <f t="shared" si="34"/>
        <v>175.36</v>
      </c>
      <c r="T60" s="44">
        <f t="shared" si="34"/>
        <v>175.36</v>
      </c>
      <c r="U60" s="44">
        <f t="shared" si="34"/>
        <v>175.36</v>
      </c>
      <c r="V60" s="44">
        <f t="shared" si="34"/>
        <v>175.36</v>
      </c>
      <c r="W60" s="44">
        <f t="shared" si="34"/>
        <v>175.36</v>
      </c>
      <c r="X60" s="44">
        <f t="shared" si="34"/>
        <v>175.36</v>
      </c>
      <c r="Y60" s="44">
        <f t="shared" si="34"/>
        <v>175.36</v>
      </c>
      <c r="Z60" s="44">
        <f t="shared" si="34"/>
        <v>175.36</v>
      </c>
      <c r="AA60" s="44">
        <f t="shared" si="34"/>
        <v>175.36</v>
      </c>
    </row>
    <row r="61" spans="1:27" ht="12.75" hidden="1" customHeight="1" outlineLevel="1" x14ac:dyDescent="0.2">
      <c r="A61" s="99" t="s">
        <v>907</v>
      </c>
      <c r="B61" s="63" t="s">
        <v>874</v>
      </c>
      <c r="C61" s="43" t="s">
        <v>79</v>
      </c>
      <c r="D61" s="44">
        <f>$D$13</f>
        <v>216.36</v>
      </c>
      <c r="E61" s="44">
        <f t="shared" ref="E61:AA61" si="35">$D$13</f>
        <v>216.36</v>
      </c>
      <c r="F61" s="44">
        <f t="shared" si="35"/>
        <v>216.36</v>
      </c>
      <c r="G61" s="44">
        <f t="shared" si="35"/>
        <v>216.36</v>
      </c>
      <c r="H61" s="44">
        <f t="shared" si="35"/>
        <v>216.36</v>
      </c>
      <c r="I61" s="44">
        <f t="shared" si="35"/>
        <v>216.36</v>
      </c>
      <c r="J61" s="44">
        <f t="shared" si="35"/>
        <v>216.36</v>
      </c>
      <c r="K61" s="44">
        <f t="shared" si="35"/>
        <v>216.36</v>
      </c>
      <c r="L61" s="44">
        <f t="shared" si="35"/>
        <v>216.36</v>
      </c>
      <c r="M61" s="44">
        <f t="shared" si="35"/>
        <v>216.36</v>
      </c>
      <c r="N61" s="44">
        <f t="shared" si="35"/>
        <v>216.36</v>
      </c>
      <c r="O61" s="44">
        <f t="shared" si="35"/>
        <v>216.36</v>
      </c>
      <c r="P61" s="44">
        <f t="shared" si="35"/>
        <v>216.36</v>
      </c>
      <c r="Q61" s="44">
        <f t="shared" si="35"/>
        <v>216.36</v>
      </c>
      <c r="R61" s="44">
        <f t="shared" si="35"/>
        <v>216.36</v>
      </c>
      <c r="S61" s="44">
        <f t="shared" si="35"/>
        <v>216.36</v>
      </c>
      <c r="T61" s="44">
        <f t="shared" si="35"/>
        <v>216.36</v>
      </c>
      <c r="U61" s="44">
        <f t="shared" si="35"/>
        <v>216.36</v>
      </c>
      <c r="V61" s="44">
        <f t="shared" si="35"/>
        <v>216.36</v>
      </c>
      <c r="W61" s="44">
        <f t="shared" si="35"/>
        <v>216.36</v>
      </c>
      <c r="X61" s="44">
        <f t="shared" si="35"/>
        <v>216.36</v>
      </c>
      <c r="Y61" s="44">
        <f t="shared" si="35"/>
        <v>216.36</v>
      </c>
      <c r="Z61" s="44">
        <f t="shared" si="35"/>
        <v>216.36</v>
      </c>
      <c r="AA61" s="44">
        <f t="shared" si="35"/>
        <v>216.36</v>
      </c>
    </row>
    <row r="62" spans="1:27" ht="12.75" customHeight="1" collapsed="1" x14ac:dyDescent="0.2">
      <c r="A62" s="98" t="s">
        <v>50</v>
      </c>
      <c r="B62" s="28" t="str">
        <f>"10"&amp;"."&amp;$B$218&amp;"."&amp;$B$219</f>
        <v>10.07.2023</v>
      </c>
      <c r="C62" s="90" t="s">
        <v>76</v>
      </c>
      <c r="D62" s="91">
        <f>ROUND(((D63+D64+D66+D65+D67)/1000),5)</f>
        <v>3.9895299999999998</v>
      </c>
      <c r="E62" s="91">
        <f t="shared" ref="E62:AA62" si="36">ROUND(((E63+E64+E66+E65+E67)/1000),5)</f>
        <v>3.7847400000000002</v>
      </c>
      <c r="F62" s="91">
        <f t="shared" si="36"/>
        <v>3.62629</v>
      </c>
      <c r="G62" s="91">
        <f t="shared" si="36"/>
        <v>3.53139</v>
      </c>
      <c r="H62" s="91">
        <f t="shared" si="36"/>
        <v>3.4252799999999999</v>
      </c>
      <c r="I62" s="91">
        <f t="shared" si="36"/>
        <v>3.64906</v>
      </c>
      <c r="J62" s="91">
        <f t="shared" si="36"/>
        <v>3.9164400000000001</v>
      </c>
      <c r="K62" s="91">
        <f t="shared" si="36"/>
        <v>4.0955399999999997</v>
      </c>
      <c r="L62" s="91">
        <f t="shared" si="36"/>
        <v>4.2878699999999998</v>
      </c>
      <c r="M62" s="91">
        <f t="shared" si="36"/>
        <v>4.4607299999999999</v>
      </c>
      <c r="N62" s="91">
        <f t="shared" si="36"/>
        <v>4.6666800000000004</v>
      </c>
      <c r="O62" s="91">
        <f t="shared" si="36"/>
        <v>4.6847399999999997</v>
      </c>
      <c r="P62" s="91">
        <f t="shared" si="36"/>
        <v>4.6623999999999999</v>
      </c>
      <c r="Q62" s="91">
        <f t="shared" si="36"/>
        <v>4.6970400000000003</v>
      </c>
      <c r="R62" s="91">
        <f t="shared" si="36"/>
        <v>4.6970799999999997</v>
      </c>
      <c r="S62" s="91">
        <f t="shared" si="36"/>
        <v>4.6131099999999998</v>
      </c>
      <c r="T62" s="91">
        <f t="shared" si="36"/>
        <v>4.6025299999999998</v>
      </c>
      <c r="U62" s="91">
        <f t="shared" si="36"/>
        <v>4.6486799999999997</v>
      </c>
      <c r="V62" s="91">
        <f t="shared" si="36"/>
        <v>4.4956399999999999</v>
      </c>
      <c r="W62" s="91">
        <f t="shared" si="36"/>
        <v>4.4105100000000004</v>
      </c>
      <c r="X62" s="91">
        <f t="shared" si="36"/>
        <v>4.3711399999999996</v>
      </c>
      <c r="Y62" s="91">
        <f t="shared" si="36"/>
        <v>4.3958700000000004</v>
      </c>
      <c r="Z62" s="91">
        <f t="shared" si="36"/>
        <v>4.2550400000000002</v>
      </c>
      <c r="AA62" s="91">
        <f t="shared" si="36"/>
        <v>4.1690699999999996</v>
      </c>
    </row>
    <row r="63" spans="1:27" ht="12.75" hidden="1" customHeight="1" outlineLevel="1" x14ac:dyDescent="0.2">
      <c r="A63" s="99" t="s">
        <v>908</v>
      </c>
      <c r="B63" s="63" t="s">
        <v>238</v>
      </c>
      <c r="C63" s="43" t="s">
        <v>79</v>
      </c>
      <c r="D63" s="44">
        <v>1370.6</v>
      </c>
      <c r="E63" s="44">
        <v>1165.81</v>
      </c>
      <c r="F63" s="44">
        <v>1007.36</v>
      </c>
      <c r="G63" s="44">
        <v>912.46</v>
      </c>
      <c r="H63" s="44">
        <v>806.35</v>
      </c>
      <c r="I63" s="44">
        <v>1030.1300000000001</v>
      </c>
      <c r="J63" s="44">
        <v>1297.51</v>
      </c>
      <c r="K63" s="44">
        <v>1476.61</v>
      </c>
      <c r="L63" s="44">
        <v>1668.94</v>
      </c>
      <c r="M63" s="44">
        <v>1841.8</v>
      </c>
      <c r="N63" s="44">
        <v>2047.75</v>
      </c>
      <c r="O63" s="44">
        <v>2065.81</v>
      </c>
      <c r="P63" s="44">
        <v>2043.47</v>
      </c>
      <c r="Q63" s="44">
        <v>2078.11</v>
      </c>
      <c r="R63" s="44">
        <v>2078.15</v>
      </c>
      <c r="S63" s="44">
        <v>1994.18</v>
      </c>
      <c r="T63" s="44">
        <v>1983.6</v>
      </c>
      <c r="U63" s="44">
        <v>2029.75</v>
      </c>
      <c r="V63" s="44">
        <v>1876.71</v>
      </c>
      <c r="W63" s="44">
        <v>1791.58</v>
      </c>
      <c r="X63" s="44">
        <v>1752.21</v>
      </c>
      <c r="Y63" s="44">
        <v>1776.94</v>
      </c>
      <c r="Z63" s="44">
        <v>1636.11</v>
      </c>
      <c r="AA63" s="44">
        <v>1550.14</v>
      </c>
    </row>
    <row r="64" spans="1:27" ht="12.75" hidden="1" customHeight="1" outlineLevel="1" x14ac:dyDescent="0.2">
      <c r="A64" s="99" t="s">
        <v>909</v>
      </c>
      <c r="B64" s="63" t="s">
        <v>90</v>
      </c>
      <c r="C64" s="43" t="s">
        <v>79</v>
      </c>
      <c r="D64" s="44">
        <f>$D$10</f>
        <v>2222.89</v>
      </c>
      <c r="E64" s="44">
        <f t="shared" ref="E64:AA64" si="37">$D$10</f>
        <v>2222.89</v>
      </c>
      <c r="F64" s="44">
        <f t="shared" si="37"/>
        <v>2222.89</v>
      </c>
      <c r="G64" s="44">
        <f t="shared" si="37"/>
        <v>2222.89</v>
      </c>
      <c r="H64" s="44">
        <f t="shared" si="37"/>
        <v>2222.89</v>
      </c>
      <c r="I64" s="44">
        <f t="shared" si="37"/>
        <v>2222.89</v>
      </c>
      <c r="J64" s="44">
        <f t="shared" si="37"/>
        <v>2222.89</v>
      </c>
      <c r="K64" s="44">
        <f t="shared" si="37"/>
        <v>2222.89</v>
      </c>
      <c r="L64" s="44">
        <f t="shared" si="37"/>
        <v>2222.89</v>
      </c>
      <c r="M64" s="44">
        <f t="shared" si="37"/>
        <v>2222.89</v>
      </c>
      <c r="N64" s="44">
        <f t="shared" si="37"/>
        <v>2222.89</v>
      </c>
      <c r="O64" s="44">
        <f t="shared" si="37"/>
        <v>2222.89</v>
      </c>
      <c r="P64" s="44">
        <f t="shared" si="37"/>
        <v>2222.89</v>
      </c>
      <c r="Q64" s="44">
        <f t="shared" si="37"/>
        <v>2222.89</v>
      </c>
      <c r="R64" s="44">
        <f t="shared" si="37"/>
        <v>2222.89</v>
      </c>
      <c r="S64" s="44">
        <f t="shared" si="37"/>
        <v>2222.89</v>
      </c>
      <c r="T64" s="44">
        <f t="shared" si="37"/>
        <v>2222.89</v>
      </c>
      <c r="U64" s="44">
        <f t="shared" si="37"/>
        <v>2222.89</v>
      </c>
      <c r="V64" s="44">
        <f t="shared" si="37"/>
        <v>2222.89</v>
      </c>
      <c r="W64" s="44">
        <f t="shared" si="37"/>
        <v>2222.89</v>
      </c>
      <c r="X64" s="44">
        <f t="shared" si="37"/>
        <v>2222.89</v>
      </c>
      <c r="Y64" s="44">
        <f t="shared" si="37"/>
        <v>2222.89</v>
      </c>
      <c r="Z64" s="44">
        <f t="shared" si="37"/>
        <v>2222.89</v>
      </c>
      <c r="AA64" s="44">
        <f t="shared" si="37"/>
        <v>2222.89</v>
      </c>
    </row>
    <row r="65" spans="1:27" ht="12.75" hidden="1" customHeight="1" outlineLevel="1" x14ac:dyDescent="0.2">
      <c r="A65" s="99" t="s">
        <v>910</v>
      </c>
      <c r="B65" s="63" t="s">
        <v>83</v>
      </c>
      <c r="C65" s="43" t="s">
        <v>79</v>
      </c>
      <c r="D65" s="44">
        <v>4.32</v>
      </c>
      <c r="E65" s="44">
        <v>4.32</v>
      </c>
      <c r="F65" s="44">
        <v>4.32</v>
      </c>
      <c r="G65" s="44">
        <v>4.32</v>
      </c>
      <c r="H65" s="44">
        <v>4.32</v>
      </c>
      <c r="I65" s="44">
        <v>4.32</v>
      </c>
      <c r="J65" s="44">
        <v>4.32</v>
      </c>
      <c r="K65" s="44">
        <v>4.32</v>
      </c>
      <c r="L65" s="44">
        <v>4.32</v>
      </c>
      <c r="M65" s="44">
        <v>4.32</v>
      </c>
      <c r="N65" s="44">
        <v>4.32</v>
      </c>
      <c r="O65" s="44">
        <v>4.32</v>
      </c>
      <c r="P65" s="44">
        <v>4.32</v>
      </c>
      <c r="Q65" s="44">
        <v>4.32</v>
      </c>
      <c r="R65" s="44">
        <v>4.32</v>
      </c>
      <c r="S65" s="44">
        <v>4.32</v>
      </c>
      <c r="T65" s="44">
        <v>4.32</v>
      </c>
      <c r="U65" s="44">
        <v>4.32</v>
      </c>
      <c r="V65" s="44">
        <v>4.32</v>
      </c>
      <c r="W65" s="44">
        <v>4.32</v>
      </c>
      <c r="X65" s="44">
        <v>4.32</v>
      </c>
      <c r="Y65" s="44">
        <v>4.32</v>
      </c>
      <c r="Z65" s="44">
        <v>4.32</v>
      </c>
      <c r="AA65" s="44">
        <v>4.32</v>
      </c>
    </row>
    <row r="66" spans="1:27" ht="12.75" hidden="1" customHeight="1" outlineLevel="1" x14ac:dyDescent="0.2">
      <c r="A66" s="99" t="s">
        <v>911</v>
      </c>
      <c r="B66" s="63" t="s">
        <v>878</v>
      </c>
      <c r="C66" s="43" t="s">
        <v>79</v>
      </c>
      <c r="D66" s="44">
        <f>$D$12</f>
        <v>175.36</v>
      </c>
      <c r="E66" s="44">
        <f t="shared" ref="E66:AA66" si="38">$D$12</f>
        <v>175.36</v>
      </c>
      <c r="F66" s="44">
        <f t="shared" si="38"/>
        <v>175.36</v>
      </c>
      <c r="G66" s="44">
        <f t="shared" si="38"/>
        <v>175.36</v>
      </c>
      <c r="H66" s="44">
        <f t="shared" si="38"/>
        <v>175.36</v>
      </c>
      <c r="I66" s="44">
        <f t="shared" si="38"/>
        <v>175.36</v>
      </c>
      <c r="J66" s="44">
        <f t="shared" si="38"/>
        <v>175.36</v>
      </c>
      <c r="K66" s="44">
        <f t="shared" si="38"/>
        <v>175.36</v>
      </c>
      <c r="L66" s="44">
        <f t="shared" si="38"/>
        <v>175.36</v>
      </c>
      <c r="M66" s="44">
        <f t="shared" si="38"/>
        <v>175.36</v>
      </c>
      <c r="N66" s="44">
        <f t="shared" si="38"/>
        <v>175.36</v>
      </c>
      <c r="O66" s="44">
        <f t="shared" si="38"/>
        <v>175.36</v>
      </c>
      <c r="P66" s="44">
        <f t="shared" si="38"/>
        <v>175.36</v>
      </c>
      <c r="Q66" s="44">
        <f t="shared" si="38"/>
        <v>175.36</v>
      </c>
      <c r="R66" s="44">
        <f t="shared" si="38"/>
        <v>175.36</v>
      </c>
      <c r="S66" s="44">
        <f t="shared" si="38"/>
        <v>175.36</v>
      </c>
      <c r="T66" s="44">
        <f t="shared" si="38"/>
        <v>175.36</v>
      </c>
      <c r="U66" s="44">
        <f t="shared" si="38"/>
        <v>175.36</v>
      </c>
      <c r="V66" s="44">
        <f t="shared" si="38"/>
        <v>175.36</v>
      </c>
      <c r="W66" s="44">
        <f t="shared" si="38"/>
        <v>175.36</v>
      </c>
      <c r="X66" s="44">
        <f t="shared" si="38"/>
        <v>175.36</v>
      </c>
      <c r="Y66" s="44">
        <f t="shared" si="38"/>
        <v>175.36</v>
      </c>
      <c r="Z66" s="44">
        <f t="shared" si="38"/>
        <v>175.36</v>
      </c>
      <c r="AA66" s="44">
        <f t="shared" si="38"/>
        <v>175.36</v>
      </c>
    </row>
    <row r="67" spans="1:27" ht="12.75" hidden="1" customHeight="1" outlineLevel="1" x14ac:dyDescent="0.2">
      <c r="A67" s="99" t="s">
        <v>912</v>
      </c>
      <c r="B67" s="63" t="s">
        <v>874</v>
      </c>
      <c r="C67" s="43" t="s">
        <v>79</v>
      </c>
      <c r="D67" s="44">
        <f>$D$13</f>
        <v>216.36</v>
      </c>
      <c r="E67" s="44">
        <f t="shared" ref="E67:AA67" si="39">$D$13</f>
        <v>216.36</v>
      </c>
      <c r="F67" s="44">
        <f t="shared" si="39"/>
        <v>216.36</v>
      </c>
      <c r="G67" s="44">
        <f t="shared" si="39"/>
        <v>216.36</v>
      </c>
      <c r="H67" s="44">
        <f t="shared" si="39"/>
        <v>216.36</v>
      </c>
      <c r="I67" s="44">
        <f t="shared" si="39"/>
        <v>216.36</v>
      </c>
      <c r="J67" s="44">
        <f t="shared" si="39"/>
        <v>216.36</v>
      </c>
      <c r="K67" s="44">
        <f t="shared" si="39"/>
        <v>216.36</v>
      </c>
      <c r="L67" s="44">
        <f t="shared" si="39"/>
        <v>216.36</v>
      </c>
      <c r="M67" s="44">
        <f t="shared" si="39"/>
        <v>216.36</v>
      </c>
      <c r="N67" s="44">
        <f t="shared" si="39"/>
        <v>216.36</v>
      </c>
      <c r="O67" s="44">
        <f t="shared" si="39"/>
        <v>216.36</v>
      </c>
      <c r="P67" s="44">
        <f t="shared" si="39"/>
        <v>216.36</v>
      </c>
      <c r="Q67" s="44">
        <f t="shared" si="39"/>
        <v>216.36</v>
      </c>
      <c r="R67" s="44">
        <f t="shared" si="39"/>
        <v>216.36</v>
      </c>
      <c r="S67" s="44">
        <f t="shared" si="39"/>
        <v>216.36</v>
      </c>
      <c r="T67" s="44">
        <f t="shared" si="39"/>
        <v>216.36</v>
      </c>
      <c r="U67" s="44">
        <f t="shared" si="39"/>
        <v>216.36</v>
      </c>
      <c r="V67" s="44">
        <f t="shared" si="39"/>
        <v>216.36</v>
      </c>
      <c r="W67" s="44">
        <f t="shared" si="39"/>
        <v>216.36</v>
      </c>
      <c r="X67" s="44">
        <f t="shared" si="39"/>
        <v>216.36</v>
      </c>
      <c r="Y67" s="44">
        <f t="shared" si="39"/>
        <v>216.36</v>
      </c>
      <c r="Z67" s="44">
        <f t="shared" si="39"/>
        <v>216.36</v>
      </c>
      <c r="AA67" s="44">
        <f t="shared" si="39"/>
        <v>216.36</v>
      </c>
    </row>
    <row r="68" spans="1:27" ht="12.75" customHeight="1" collapsed="1" x14ac:dyDescent="0.2">
      <c r="A68" s="98" t="s">
        <v>52</v>
      </c>
      <c r="B68" s="28" t="str">
        <f>"11"&amp;"."&amp;$B$218&amp;"."&amp;$B$219</f>
        <v>11.07.2023</v>
      </c>
      <c r="C68" s="90" t="s">
        <v>76</v>
      </c>
      <c r="D68" s="91">
        <f>ROUND(((D69+D70+D72+D71+D73)/1000),5)</f>
        <v>3.91107</v>
      </c>
      <c r="E68" s="91">
        <f t="shared" ref="E68:AA68" si="40">ROUND(((E69+E70+E72+E71+E73)/1000),5)</f>
        <v>3.8410899999999999</v>
      </c>
      <c r="F68" s="91">
        <f t="shared" si="40"/>
        <v>3.6179600000000001</v>
      </c>
      <c r="G68" s="91">
        <f t="shared" si="40"/>
        <v>3.4405100000000002</v>
      </c>
      <c r="H68" s="91">
        <f t="shared" si="40"/>
        <v>3.4316300000000002</v>
      </c>
      <c r="I68" s="91">
        <f t="shared" si="40"/>
        <v>3.6394299999999999</v>
      </c>
      <c r="J68" s="91">
        <f t="shared" si="40"/>
        <v>3.88253</v>
      </c>
      <c r="K68" s="91">
        <f t="shared" si="40"/>
        <v>4.0619199999999998</v>
      </c>
      <c r="L68" s="91">
        <f t="shared" si="40"/>
        <v>4.2760300000000004</v>
      </c>
      <c r="M68" s="91">
        <f t="shared" si="40"/>
        <v>4.3734500000000001</v>
      </c>
      <c r="N68" s="91">
        <f t="shared" si="40"/>
        <v>4.3870800000000001</v>
      </c>
      <c r="O68" s="91">
        <f t="shared" si="40"/>
        <v>4.4036200000000001</v>
      </c>
      <c r="P68" s="91">
        <f t="shared" si="40"/>
        <v>4.4203799999999998</v>
      </c>
      <c r="Q68" s="91">
        <f t="shared" si="40"/>
        <v>4.4191700000000003</v>
      </c>
      <c r="R68" s="91">
        <f t="shared" si="40"/>
        <v>4.4491899999999998</v>
      </c>
      <c r="S68" s="91">
        <f t="shared" si="40"/>
        <v>4.4449300000000003</v>
      </c>
      <c r="T68" s="91">
        <f t="shared" si="40"/>
        <v>4.4416399999999996</v>
      </c>
      <c r="U68" s="91">
        <f t="shared" si="40"/>
        <v>4.42943</v>
      </c>
      <c r="V68" s="91">
        <f t="shared" si="40"/>
        <v>4.3987699999999998</v>
      </c>
      <c r="W68" s="91">
        <f t="shared" si="40"/>
        <v>4.35419</v>
      </c>
      <c r="X68" s="91">
        <f t="shared" si="40"/>
        <v>4.3081500000000004</v>
      </c>
      <c r="Y68" s="91">
        <f t="shared" si="40"/>
        <v>4.3343100000000003</v>
      </c>
      <c r="Z68" s="91">
        <f t="shared" si="40"/>
        <v>4.1912200000000004</v>
      </c>
      <c r="AA68" s="91">
        <f t="shared" si="40"/>
        <v>4.1468299999999996</v>
      </c>
    </row>
    <row r="69" spans="1:27" ht="12.75" hidden="1" customHeight="1" outlineLevel="1" x14ac:dyDescent="0.2">
      <c r="A69" s="99" t="s">
        <v>54</v>
      </c>
      <c r="B69" s="63" t="s">
        <v>238</v>
      </c>
      <c r="C69" s="43" t="s">
        <v>79</v>
      </c>
      <c r="D69" s="44">
        <v>1292.1400000000001</v>
      </c>
      <c r="E69" s="44">
        <v>1222.1600000000001</v>
      </c>
      <c r="F69" s="44">
        <v>999.03</v>
      </c>
      <c r="G69" s="44">
        <v>821.58</v>
      </c>
      <c r="H69" s="44">
        <v>812.7</v>
      </c>
      <c r="I69" s="44">
        <v>1020.5</v>
      </c>
      <c r="J69" s="44">
        <v>1263.5999999999999</v>
      </c>
      <c r="K69" s="44">
        <v>1442.99</v>
      </c>
      <c r="L69" s="44">
        <v>1657.1</v>
      </c>
      <c r="M69" s="44">
        <v>1754.52</v>
      </c>
      <c r="N69" s="44">
        <v>1768.15</v>
      </c>
      <c r="O69" s="44">
        <v>1784.69</v>
      </c>
      <c r="P69" s="44">
        <v>1801.45</v>
      </c>
      <c r="Q69" s="44">
        <v>1800.24</v>
      </c>
      <c r="R69" s="44">
        <v>1830.26</v>
      </c>
      <c r="S69" s="44">
        <v>1826</v>
      </c>
      <c r="T69" s="44">
        <v>1822.71</v>
      </c>
      <c r="U69" s="44">
        <v>1810.5</v>
      </c>
      <c r="V69" s="44">
        <v>1779.84</v>
      </c>
      <c r="W69" s="44">
        <v>1735.26</v>
      </c>
      <c r="X69" s="44">
        <v>1689.22</v>
      </c>
      <c r="Y69" s="44">
        <v>1715.38</v>
      </c>
      <c r="Z69" s="44">
        <v>1572.29</v>
      </c>
      <c r="AA69" s="44">
        <v>1527.9</v>
      </c>
    </row>
    <row r="70" spans="1:27" ht="12.75" hidden="1" customHeight="1" outlineLevel="1" x14ac:dyDescent="0.2">
      <c r="A70" s="99" t="s">
        <v>55</v>
      </c>
      <c r="B70" s="63" t="s">
        <v>90</v>
      </c>
      <c r="C70" s="43" t="s">
        <v>79</v>
      </c>
      <c r="D70" s="44">
        <f>$D$10</f>
        <v>2222.89</v>
      </c>
      <c r="E70" s="44">
        <f t="shared" ref="E70:AA70" si="41">$D$10</f>
        <v>2222.89</v>
      </c>
      <c r="F70" s="44">
        <f t="shared" si="41"/>
        <v>2222.89</v>
      </c>
      <c r="G70" s="44">
        <f t="shared" si="41"/>
        <v>2222.89</v>
      </c>
      <c r="H70" s="44">
        <f t="shared" si="41"/>
        <v>2222.89</v>
      </c>
      <c r="I70" s="44">
        <f t="shared" si="41"/>
        <v>2222.89</v>
      </c>
      <c r="J70" s="44">
        <f t="shared" si="41"/>
        <v>2222.89</v>
      </c>
      <c r="K70" s="44">
        <f t="shared" si="41"/>
        <v>2222.89</v>
      </c>
      <c r="L70" s="44">
        <f t="shared" si="41"/>
        <v>2222.89</v>
      </c>
      <c r="M70" s="44">
        <f t="shared" si="41"/>
        <v>2222.89</v>
      </c>
      <c r="N70" s="44">
        <f t="shared" si="41"/>
        <v>2222.89</v>
      </c>
      <c r="O70" s="44">
        <f t="shared" si="41"/>
        <v>2222.89</v>
      </c>
      <c r="P70" s="44">
        <f t="shared" si="41"/>
        <v>2222.89</v>
      </c>
      <c r="Q70" s="44">
        <f t="shared" si="41"/>
        <v>2222.89</v>
      </c>
      <c r="R70" s="44">
        <f t="shared" si="41"/>
        <v>2222.89</v>
      </c>
      <c r="S70" s="44">
        <f t="shared" si="41"/>
        <v>2222.89</v>
      </c>
      <c r="T70" s="44">
        <f t="shared" si="41"/>
        <v>2222.89</v>
      </c>
      <c r="U70" s="44">
        <f t="shared" si="41"/>
        <v>2222.89</v>
      </c>
      <c r="V70" s="44">
        <f t="shared" si="41"/>
        <v>2222.89</v>
      </c>
      <c r="W70" s="44">
        <f t="shared" si="41"/>
        <v>2222.89</v>
      </c>
      <c r="X70" s="44">
        <f t="shared" si="41"/>
        <v>2222.89</v>
      </c>
      <c r="Y70" s="44">
        <f t="shared" si="41"/>
        <v>2222.89</v>
      </c>
      <c r="Z70" s="44">
        <f t="shared" si="41"/>
        <v>2222.89</v>
      </c>
      <c r="AA70" s="44">
        <f t="shared" si="41"/>
        <v>2222.89</v>
      </c>
    </row>
    <row r="71" spans="1:27" ht="12.75" hidden="1" customHeight="1" outlineLevel="1" x14ac:dyDescent="0.2">
      <c r="A71" s="99" t="s">
        <v>56</v>
      </c>
      <c r="B71" s="63" t="s">
        <v>83</v>
      </c>
      <c r="C71" s="43" t="s">
        <v>79</v>
      </c>
      <c r="D71" s="44">
        <v>4.32</v>
      </c>
      <c r="E71" s="44">
        <v>4.32</v>
      </c>
      <c r="F71" s="44">
        <v>4.32</v>
      </c>
      <c r="G71" s="44">
        <v>4.32</v>
      </c>
      <c r="H71" s="44">
        <v>4.32</v>
      </c>
      <c r="I71" s="44">
        <v>4.32</v>
      </c>
      <c r="J71" s="44">
        <v>4.32</v>
      </c>
      <c r="K71" s="44">
        <v>4.32</v>
      </c>
      <c r="L71" s="44">
        <v>4.32</v>
      </c>
      <c r="M71" s="44">
        <v>4.32</v>
      </c>
      <c r="N71" s="44">
        <v>4.32</v>
      </c>
      <c r="O71" s="44">
        <v>4.32</v>
      </c>
      <c r="P71" s="44">
        <v>4.32</v>
      </c>
      <c r="Q71" s="44">
        <v>4.32</v>
      </c>
      <c r="R71" s="44">
        <v>4.32</v>
      </c>
      <c r="S71" s="44">
        <v>4.32</v>
      </c>
      <c r="T71" s="44">
        <v>4.32</v>
      </c>
      <c r="U71" s="44">
        <v>4.32</v>
      </c>
      <c r="V71" s="44">
        <v>4.32</v>
      </c>
      <c r="W71" s="44">
        <v>4.32</v>
      </c>
      <c r="X71" s="44">
        <v>4.32</v>
      </c>
      <c r="Y71" s="44">
        <v>4.32</v>
      </c>
      <c r="Z71" s="44">
        <v>4.32</v>
      </c>
      <c r="AA71" s="44">
        <v>4.32</v>
      </c>
    </row>
    <row r="72" spans="1:27" ht="12.75" hidden="1" customHeight="1" outlineLevel="1" x14ac:dyDescent="0.2">
      <c r="A72" s="99" t="s">
        <v>57</v>
      </c>
      <c r="B72" s="63" t="s">
        <v>878</v>
      </c>
      <c r="C72" s="43" t="s">
        <v>79</v>
      </c>
      <c r="D72" s="44">
        <f>$D$12</f>
        <v>175.36</v>
      </c>
      <c r="E72" s="44">
        <f t="shared" ref="E72:AA72" si="42">$D$12</f>
        <v>175.36</v>
      </c>
      <c r="F72" s="44">
        <f t="shared" si="42"/>
        <v>175.36</v>
      </c>
      <c r="G72" s="44">
        <f t="shared" si="42"/>
        <v>175.36</v>
      </c>
      <c r="H72" s="44">
        <f t="shared" si="42"/>
        <v>175.36</v>
      </c>
      <c r="I72" s="44">
        <f t="shared" si="42"/>
        <v>175.36</v>
      </c>
      <c r="J72" s="44">
        <f t="shared" si="42"/>
        <v>175.36</v>
      </c>
      <c r="K72" s="44">
        <f t="shared" si="42"/>
        <v>175.36</v>
      </c>
      <c r="L72" s="44">
        <f t="shared" si="42"/>
        <v>175.36</v>
      </c>
      <c r="M72" s="44">
        <f t="shared" si="42"/>
        <v>175.36</v>
      </c>
      <c r="N72" s="44">
        <f t="shared" si="42"/>
        <v>175.36</v>
      </c>
      <c r="O72" s="44">
        <f t="shared" si="42"/>
        <v>175.36</v>
      </c>
      <c r="P72" s="44">
        <f t="shared" si="42"/>
        <v>175.36</v>
      </c>
      <c r="Q72" s="44">
        <f t="shared" si="42"/>
        <v>175.36</v>
      </c>
      <c r="R72" s="44">
        <f t="shared" si="42"/>
        <v>175.36</v>
      </c>
      <c r="S72" s="44">
        <f t="shared" si="42"/>
        <v>175.36</v>
      </c>
      <c r="T72" s="44">
        <f t="shared" si="42"/>
        <v>175.36</v>
      </c>
      <c r="U72" s="44">
        <f t="shared" si="42"/>
        <v>175.36</v>
      </c>
      <c r="V72" s="44">
        <f t="shared" si="42"/>
        <v>175.36</v>
      </c>
      <c r="W72" s="44">
        <f t="shared" si="42"/>
        <v>175.36</v>
      </c>
      <c r="X72" s="44">
        <f t="shared" si="42"/>
        <v>175.36</v>
      </c>
      <c r="Y72" s="44">
        <f t="shared" si="42"/>
        <v>175.36</v>
      </c>
      <c r="Z72" s="44">
        <f t="shared" si="42"/>
        <v>175.36</v>
      </c>
      <c r="AA72" s="44">
        <f t="shared" si="42"/>
        <v>175.36</v>
      </c>
    </row>
    <row r="73" spans="1:27" ht="12.75" hidden="1" customHeight="1" outlineLevel="1" x14ac:dyDescent="0.2">
      <c r="A73" s="99" t="s">
        <v>58</v>
      </c>
      <c r="B73" s="63" t="s">
        <v>874</v>
      </c>
      <c r="C73" s="43" t="s">
        <v>79</v>
      </c>
      <c r="D73" s="44">
        <f>$D$13</f>
        <v>216.36</v>
      </c>
      <c r="E73" s="44">
        <f t="shared" ref="E73:AA73" si="43">$D$13</f>
        <v>216.36</v>
      </c>
      <c r="F73" s="44">
        <f t="shared" si="43"/>
        <v>216.36</v>
      </c>
      <c r="G73" s="44">
        <f t="shared" si="43"/>
        <v>216.36</v>
      </c>
      <c r="H73" s="44">
        <f t="shared" si="43"/>
        <v>216.36</v>
      </c>
      <c r="I73" s="44">
        <f t="shared" si="43"/>
        <v>216.36</v>
      </c>
      <c r="J73" s="44">
        <f t="shared" si="43"/>
        <v>216.36</v>
      </c>
      <c r="K73" s="44">
        <f t="shared" si="43"/>
        <v>216.36</v>
      </c>
      <c r="L73" s="44">
        <f t="shared" si="43"/>
        <v>216.36</v>
      </c>
      <c r="M73" s="44">
        <f t="shared" si="43"/>
        <v>216.36</v>
      </c>
      <c r="N73" s="44">
        <f t="shared" si="43"/>
        <v>216.36</v>
      </c>
      <c r="O73" s="44">
        <f t="shared" si="43"/>
        <v>216.36</v>
      </c>
      <c r="P73" s="44">
        <f t="shared" si="43"/>
        <v>216.36</v>
      </c>
      <c r="Q73" s="44">
        <f t="shared" si="43"/>
        <v>216.36</v>
      </c>
      <c r="R73" s="44">
        <f t="shared" si="43"/>
        <v>216.36</v>
      </c>
      <c r="S73" s="44">
        <f t="shared" si="43"/>
        <v>216.36</v>
      </c>
      <c r="T73" s="44">
        <f t="shared" si="43"/>
        <v>216.36</v>
      </c>
      <c r="U73" s="44">
        <f t="shared" si="43"/>
        <v>216.36</v>
      </c>
      <c r="V73" s="44">
        <f t="shared" si="43"/>
        <v>216.36</v>
      </c>
      <c r="W73" s="44">
        <f t="shared" si="43"/>
        <v>216.36</v>
      </c>
      <c r="X73" s="44">
        <f t="shared" si="43"/>
        <v>216.36</v>
      </c>
      <c r="Y73" s="44">
        <f t="shared" si="43"/>
        <v>216.36</v>
      </c>
      <c r="Z73" s="44">
        <f t="shared" si="43"/>
        <v>216.36</v>
      </c>
      <c r="AA73" s="44">
        <f t="shared" si="43"/>
        <v>216.36</v>
      </c>
    </row>
    <row r="74" spans="1:27" ht="12.75" customHeight="1" collapsed="1" x14ac:dyDescent="0.2">
      <c r="A74" s="98" t="s">
        <v>59</v>
      </c>
      <c r="B74" s="28" t="str">
        <f>"12"&amp;"."&amp;$B$218&amp;"."&amp;$B$219</f>
        <v>12.07.2023</v>
      </c>
      <c r="C74" s="90" t="s">
        <v>76</v>
      </c>
      <c r="D74" s="91">
        <f>ROUND(((D75+D76+D78+D77+D79)/1000),5)</f>
        <v>3.8648899999999999</v>
      </c>
      <c r="E74" s="91">
        <f t="shared" ref="E74:AA74" si="44">ROUND(((E75+E76+E78+E77+E79)/1000),5)</f>
        <v>3.74796</v>
      </c>
      <c r="F74" s="91">
        <f t="shared" si="44"/>
        <v>3.657</v>
      </c>
      <c r="G74" s="91">
        <f t="shared" si="44"/>
        <v>3.6123599999999998</v>
      </c>
      <c r="H74" s="91">
        <f t="shared" si="44"/>
        <v>3.6044</v>
      </c>
      <c r="I74" s="91">
        <f t="shared" si="44"/>
        <v>3.7253599999999998</v>
      </c>
      <c r="J74" s="91">
        <f t="shared" si="44"/>
        <v>3.9660799999999998</v>
      </c>
      <c r="K74" s="91">
        <f t="shared" si="44"/>
        <v>4.1397599999999999</v>
      </c>
      <c r="L74" s="91">
        <f t="shared" si="44"/>
        <v>4.39046</v>
      </c>
      <c r="M74" s="91">
        <f t="shared" si="44"/>
        <v>4.5922299999999998</v>
      </c>
      <c r="N74" s="91">
        <f t="shared" si="44"/>
        <v>4.6979199999999999</v>
      </c>
      <c r="O74" s="91">
        <f t="shared" si="44"/>
        <v>4.6966700000000001</v>
      </c>
      <c r="P74" s="91">
        <f t="shared" si="44"/>
        <v>4.6565899999999996</v>
      </c>
      <c r="Q74" s="91">
        <f t="shared" si="44"/>
        <v>4.6418299999999997</v>
      </c>
      <c r="R74" s="91">
        <f t="shared" si="44"/>
        <v>4.7605199999999996</v>
      </c>
      <c r="S74" s="91">
        <f t="shared" si="44"/>
        <v>4.70601</v>
      </c>
      <c r="T74" s="91">
        <f t="shared" si="44"/>
        <v>4.6913200000000002</v>
      </c>
      <c r="U74" s="91">
        <f t="shared" si="44"/>
        <v>4.5602999999999998</v>
      </c>
      <c r="V74" s="91">
        <f t="shared" si="44"/>
        <v>4.5187900000000001</v>
      </c>
      <c r="W74" s="91">
        <f t="shared" si="44"/>
        <v>4.42</v>
      </c>
      <c r="X74" s="91">
        <f t="shared" si="44"/>
        <v>4.4289300000000003</v>
      </c>
      <c r="Y74" s="91">
        <f t="shared" si="44"/>
        <v>4.4420000000000002</v>
      </c>
      <c r="Z74" s="91">
        <f t="shared" si="44"/>
        <v>4.2621000000000002</v>
      </c>
      <c r="AA74" s="91">
        <f t="shared" si="44"/>
        <v>4.1413000000000002</v>
      </c>
    </row>
    <row r="75" spans="1:27" ht="12.75" hidden="1" customHeight="1" outlineLevel="1" x14ac:dyDescent="0.2">
      <c r="A75" s="99" t="s">
        <v>913</v>
      </c>
      <c r="B75" s="63" t="s">
        <v>238</v>
      </c>
      <c r="C75" s="43" t="s">
        <v>79</v>
      </c>
      <c r="D75" s="44">
        <v>1245.96</v>
      </c>
      <c r="E75" s="44">
        <v>1129.03</v>
      </c>
      <c r="F75" s="44">
        <v>1038.07</v>
      </c>
      <c r="G75" s="44">
        <v>993.43</v>
      </c>
      <c r="H75" s="44">
        <v>985.47</v>
      </c>
      <c r="I75" s="44">
        <v>1106.43</v>
      </c>
      <c r="J75" s="44">
        <v>1347.15</v>
      </c>
      <c r="K75" s="44">
        <v>1520.83</v>
      </c>
      <c r="L75" s="44">
        <v>1771.53</v>
      </c>
      <c r="M75" s="44">
        <v>1973.3</v>
      </c>
      <c r="N75" s="44">
        <v>2078.9899999999998</v>
      </c>
      <c r="O75" s="44">
        <v>2077.7399999999998</v>
      </c>
      <c r="P75" s="44">
        <v>2037.66</v>
      </c>
      <c r="Q75" s="44">
        <v>2022.9</v>
      </c>
      <c r="R75" s="44">
        <v>2141.59</v>
      </c>
      <c r="S75" s="44">
        <v>2087.08</v>
      </c>
      <c r="T75" s="44">
        <v>2072.39</v>
      </c>
      <c r="U75" s="44">
        <v>1941.37</v>
      </c>
      <c r="V75" s="44">
        <v>1899.86</v>
      </c>
      <c r="W75" s="44">
        <v>1801.07</v>
      </c>
      <c r="X75" s="44">
        <v>1810</v>
      </c>
      <c r="Y75" s="44">
        <v>1823.07</v>
      </c>
      <c r="Z75" s="44">
        <v>1643.17</v>
      </c>
      <c r="AA75" s="44">
        <v>1522.37</v>
      </c>
    </row>
    <row r="76" spans="1:27" ht="12.75" hidden="1" customHeight="1" outlineLevel="1" x14ac:dyDescent="0.2">
      <c r="A76" s="99" t="s">
        <v>914</v>
      </c>
      <c r="B76" s="63" t="s">
        <v>90</v>
      </c>
      <c r="C76" s="43" t="s">
        <v>79</v>
      </c>
      <c r="D76" s="44">
        <f>$D$10</f>
        <v>2222.89</v>
      </c>
      <c r="E76" s="44">
        <f t="shared" ref="E76:AA76" si="45">$D$10</f>
        <v>2222.89</v>
      </c>
      <c r="F76" s="44">
        <f t="shared" si="45"/>
        <v>2222.89</v>
      </c>
      <c r="G76" s="44">
        <f t="shared" si="45"/>
        <v>2222.89</v>
      </c>
      <c r="H76" s="44">
        <f t="shared" si="45"/>
        <v>2222.89</v>
      </c>
      <c r="I76" s="44">
        <f t="shared" si="45"/>
        <v>2222.89</v>
      </c>
      <c r="J76" s="44">
        <f t="shared" si="45"/>
        <v>2222.89</v>
      </c>
      <c r="K76" s="44">
        <f t="shared" si="45"/>
        <v>2222.89</v>
      </c>
      <c r="L76" s="44">
        <f t="shared" si="45"/>
        <v>2222.89</v>
      </c>
      <c r="M76" s="44">
        <f t="shared" si="45"/>
        <v>2222.89</v>
      </c>
      <c r="N76" s="44">
        <f t="shared" si="45"/>
        <v>2222.89</v>
      </c>
      <c r="O76" s="44">
        <f t="shared" si="45"/>
        <v>2222.89</v>
      </c>
      <c r="P76" s="44">
        <f t="shared" si="45"/>
        <v>2222.89</v>
      </c>
      <c r="Q76" s="44">
        <f t="shared" si="45"/>
        <v>2222.89</v>
      </c>
      <c r="R76" s="44">
        <f t="shared" si="45"/>
        <v>2222.89</v>
      </c>
      <c r="S76" s="44">
        <f t="shared" si="45"/>
        <v>2222.89</v>
      </c>
      <c r="T76" s="44">
        <f t="shared" si="45"/>
        <v>2222.89</v>
      </c>
      <c r="U76" s="44">
        <f t="shared" si="45"/>
        <v>2222.89</v>
      </c>
      <c r="V76" s="44">
        <f t="shared" si="45"/>
        <v>2222.89</v>
      </c>
      <c r="W76" s="44">
        <f t="shared" si="45"/>
        <v>2222.89</v>
      </c>
      <c r="X76" s="44">
        <f t="shared" si="45"/>
        <v>2222.89</v>
      </c>
      <c r="Y76" s="44">
        <f t="shared" si="45"/>
        <v>2222.89</v>
      </c>
      <c r="Z76" s="44">
        <f t="shared" si="45"/>
        <v>2222.89</v>
      </c>
      <c r="AA76" s="44">
        <f t="shared" si="45"/>
        <v>2222.89</v>
      </c>
    </row>
    <row r="77" spans="1:27" ht="12.75" hidden="1" customHeight="1" outlineLevel="1" x14ac:dyDescent="0.2">
      <c r="A77" s="99" t="s">
        <v>915</v>
      </c>
      <c r="B77" s="63" t="s">
        <v>83</v>
      </c>
      <c r="C77" s="43" t="s">
        <v>79</v>
      </c>
      <c r="D77" s="44">
        <v>4.32</v>
      </c>
      <c r="E77" s="44">
        <v>4.32</v>
      </c>
      <c r="F77" s="44">
        <v>4.32</v>
      </c>
      <c r="G77" s="44">
        <v>4.32</v>
      </c>
      <c r="H77" s="44">
        <v>4.32</v>
      </c>
      <c r="I77" s="44">
        <v>4.32</v>
      </c>
      <c r="J77" s="44">
        <v>4.32</v>
      </c>
      <c r="K77" s="44">
        <v>4.32</v>
      </c>
      <c r="L77" s="44">
        <v>4.32</v>
      </c>
      <c r="M77" s="44">
        <v>4.32</v>
      </c>
      <c r="N77" s="44">
        <v>4.32</v>
      </c>
      <c r="O77" s="44">
        <v>4.32</v>
      </c>
      <c r="P77" s="44">
        <v>4.32</v>
      </c>
      <c r="Q77" s="44">
        <v>4.32</v>
      </c>
      <c r="R77" s="44">
        <v>4.32</v>
      </c>
      <c r="S77" s="44">
        <v>4.32</v>
      </c>
      <c r="T77" s="44">
        <v>4.32</v>
      </c>
      <c r="U77" s="44">
        <v>4.32</v>
      </c>
      <c r="V77" s="44">
        <v>4.32</v>
      </c>
      <c r="W77" s="44">
        <v>4.32</v>
      </c>
      <c r="X77" s="44">
        <v>4.32</v>
      </c>
      <c r="Y77" s="44">
        <v>4.32</v>
      </c>
      <c r="Z77" s="44">
        <v>4.32</v>
      </c>
      <c r="AA77" s="44">
        <v>4.32</v>
      </c>
    </row>
    <row r="78" spans="1:27" ht="12.75" hidden="1" customHeight="1" outlineLevel="1" x14ac:dyDescent="0.2">
      <c r="A78" s="99" t="s">
        <v>916</v>
      </c>
      <c r="B78" s="63" t="s">
        <v>878</v>
      </c>
      <c r="C78" s="43" t="s">
        <v>79</v>
      </c>
      <c r="D78" s="44">
        <f>$D$12</f>
        <v>175.36</v>
      </c>
      <c r="E78" s="44">
        <f t="shared" ref="E78:AA78" si="46">$D$12</f>
        <v>175.36</v>
      </c>
      <c r="F78" s="44">
        <f t="shared" si="46"/>
        <v>175.36</v>
      </c>
      <c r="G78" s="44">
        <f t="shared" si="46"/>
        <v>175.36</v>
      </c>
      <c r="H78" s="44">
        <f t="shared" si="46"/>
        <v>175.36</v>
      </c>
      <c r="I78" s="44">
        <f t="shared" si="46"/>
        <v>175.36</v>
      </c>
      <c r="J78" s="44">
        <f t="shared" si="46"/>
        <v>175.36</v>
      </c>
      <c r="K78" s="44">
        <f t="shared" si="46"/>
        <v>175.36</v>
      </c>
      <c r="L78" s="44">
        <f t="shared" si="46"/>
        <v>175.36</v>
      </c>
      <c r="M78" s="44">
        <f t="shared" si="46"/>
        <v>175.36</v>
      </c>
      <c r="N78" s="44">
        <f t="shared" si="46"/>
        <v>175.36</v>
      </c>
      <c r="O78" s="44">
        <f t="shared" si="46"/>
        <v>175.36</v>
      </c>
      <c r="P78" s="44">
        <f t="shared" si="46"/>
        <v>175.36</v>
      </c>
      <c r="Q78" s="44">
        <f t="shared" si="46"/>
        <v>175.36</v>
      </c>
      <c r="R78" s="44">
        <f t="shared" si="46"/>
        <v>175.36</v>
      </c>
      <c r="S78" s="44">
        <f t="shared" si="46"/>
        <v>175.36</v>
      </c>
      <c r="T78" s="44">
        <f t="shared" si="46"/>
        <v>175.36</v>
      </c>
      <c r="U78" s="44">
        <f t="shared" si="46"/>
        <v>175.36</v>
      </c>
      <c r="V78" s="44">
        <f t="shared" si="46"/>
        <v>175.36</v>
      </c>
      <c r="W78" s="44">
        <f t="shared" si="46"/>
        <v>175.36</v>
      </c>
      <c r="X78" s="44">
        <f t="shared" si="46"/>
        <v>175.36</v>
      </c>
      <c r="Y78" s="44">
        <f t="shared" si="46"/>
        <v>175.36</v>
      </c>
      <c r="Z78" s="44">
        <f t="shared" si="46"/>
        <v>175.36</v>
      </c>
      <c r="AA78" s="44">
        <f t="shared" si="46"/>
        <v>175.36</v>
      </c>
    </row>
    <row r="79" spans="1:27" ht="12.75" hidden="1" customHeight="1" outlineLevel="1" x14ac:dyDescent="0.2">
      <c r="A79" s="99" t="s">
        <v>917</v>
      </c>
      <c r="B79" s="63" t="s">
        <v>874</v>
      </c>
      <c r="C79" s="43" t="s">
        <v>79</v>
      </c>
      <c r="D79" s="44">
        <f>$D$13</f>
        <v>216.36</v>
      </c>
      <c r="E79" s="44">
        <f t="shared" ref="E79:AA79" si="47">$D$13</f>
        <v>216.36</v>
      </c>
      <c r="F79" s="44">
        <f t="shared" si="47"/>
        <v>216.36</v>
      </c>
      <c r="G79" s="44">
        <f t="shared" si="47"/>
        <v>216.36</v>
      </c>
      <c r="H79" s="44">
        <f t="shared" si="47"/>
        <v>216.36</v>
      </c>
      <c r="I79" s="44">
        <f t="shared" si="47"/>
        <v>216.36</v>
      </c>
      <c r="J79" s="44">
        <f t="shared" si="47"/>
        <v>216.36</v>
      </c>
      <c r="K79" s="44">
        <f t="shared" si="47"/>
        <v>216.36</v>
      </c>
      <c r="L79" s="44">
        <f t="shared" si="47"/>
        <v>216.36</v>
      </c>
      <c r="M79" s="44">
        <f t="shared" si="47"/>
        <v>216.36</v>
      </c>
      <c r="N79" s="44">
        <f t="shared" si="47"/>
        <v>216.36</v>
      </c>
      <c r="O79" s="44">
        <f t="shared" si="47"/>
        <v>216.36</v>
      </c>
      <c r="P79" s="44">
        <f t="shared" si="47"/>
        <v>216.36</v>
      </c>
      <c r="Q79" s="44">
        <f t="shared" si="47"/>
        <v>216.36</v>
      </c>
      <c r="R79" s="44">
        <f t="shared" si="47"/>
        <v>216.36</v>
      </c>
      <c r="S79" s="44">
        <f t="shared" si="47"/>
        <v>216.36</v>
      </c>
      <c r="T79" s="44">
        <f t="shared" si="47"/>
        <v>216.36</v>
      </c>
      <c r="U79" s="44">
        <f t="shared" si="47"/>
        <v>216.36</v>
      </c>
      <c r="V79" s="44">
        <f t="shared" si="47"/>
        <v>216.36</v>
      </c>
      <c r="W79" s="44">
        <f t="shared" si="47"/>
        <v>216.36</v>
      </c>
      <c r="X79" s="44">
        <f t="shared" si="47"/>
        <v>216.36</v>
      </c>
      <c r="Y79" s="44">
        <f t="shared" si="47"/>
        <v>216.36</v>
      </c>
      <c r="Z79" s="44">
        <f t="shared" si="47"/>
        <v>216.36</v>
      </c>
      <c r="AA79" s="44">
        <f t="shared" si="47"/>
        <v>216.36</v>
      </c>
    </row>
    <row r="80" spans="1:27" ht="12.75" customHeight="1" collapsed="1" x14ac:dyDescent="0.2">
      <c r="A80" s="98" t="s">
        <v>61</v>
      </c>
      <c r="B80" s="28" t="str">
        <f>"13"&amp;"."&amp;$B$218&amp;"."&amp;$B$219</f>
        <v>13.07.2023</v>
      </c>
      <c r="C80" s="90" t="s">
        <v>76</v>
      </c>
      <c r="D80" s="91">
        <f>ROUND(((D81+D82+D84+D83+D85)/1000),5)</f>
        <v>4.0026999999999999</v>
      </c>
      <c r="E80" s="91">
        <f t="shared" ref="E80:AA80" si="48">ROUND(((E81+E82+E84+E83+E85)/1000),5)</f>
        <v>3.86293</v>
      </c>
      <c r="F80" s="91">
        <f t="shared" si="48"/>
        <v>3.72376</v>
      </c>
      <c r="G80" s="91">
        <f t="shared" si="48"/>
        <v>3.6617600000000001</v>
      </c>
      <c r="H80" s="91">
        <f t="shared" si="48"/>
        <v>3.63869</v>
      </c>
      <c r="I80" s="91">
        <f t="shared" si="48"/>
        <v>3.8163299999999998</v>
      </c>
      <c r="J80" s="91">
        <f t="shared" si="48"/>
        <v>4.0135199999999998</v>
      </c>
      <c r="K80" s="91">
        <f t="shared" si="48"/>
        <v>4.1713399999999998</v>
      </c>
      <c r="L80" s="91">
        <f t="shared" si="48"/>
        <v>4.39018</v>
      </c>
      <c r="M80" s="91">
        <f t="shared" si="48"/>
        <v>4.5326899999999997</v>
      </c>
      <c r="N80" s="91">
        <f t="shared" si="48"/>
        <v>4.6955999999999998</v>
      </c>
      <c r="O80" s="91">
        <f t="shared" si="48"/>
        <v>4.6975100000000003</v>
      </c>
      <c r="P80" s="91">
        <f t="shared" si="48"/>
        <v>4.6943799999999998</v>
      </c>
      <c r="Q80" s="91">
        <f t="shared" si="48"/>
        <v>4.6981900000000003</v>
      </c>
      <c r="R80" s="91">
        <f t="shared" si="48"/>
        <v>4.7625599999999997</v>
      </c>
      <c r="S80" s="91">
        <f t="shared" si="48"/>
        <v>4.7509199999999998</v>
      </c>
      <c r="T80" s="91">
        <f t="shared" si="48"/>
        <v>4.7143300000000004</v>
      </c>
      <c r="U80" s="91">
        <f t="shared" si="48"/>
        <v>4.69855</v>
      </c>
      <c r="V80" s="91">
        <f t="shared" si="48"/>
        <v>4.6740399999999998</v>
      </c>
      <c r="W80" s="91">
        <f t="shared" si="48"/>
        <v>4.6282100000000002</v>
      </c>
      <c r="X80" s="91">
        <f t="shared" si="48"/>
        <v>4.61036</v>
      </c>
      <c r="Y80" s="91">
        <f t="shared" si="48"/>
        <v>4.6034499999999996</v>
      </c>
      <c r="Z80" s="91">
        <f t="shared" si="48"/>
        <v>4.3878599999999999</v>
      </c>
      <c r="AA80" s="91">
        <f t="shared" si="48"/>
        <v>4.1957300000000002</v>
      </c>
    </row>
    <row r="81" spans="1:27" ht="12.75" hidden="1" customHeight="1" outlineLevel="1" x14ac:dyDescent="0.2">
      <c r="A81" s="99" t="s">
        <v>918</v>
      </c>
      <c r="B81" s="63" t="s">
        <v>238</v>
      </c>
      <c r="C81" s="43" t="s">
        <v>79</v>
      </c>
      <c r="D81" s="44">
        <v>1383.77</v>
      </c>
      <c r="E81" s="44">
        <v>1244</v>
      </c>
      <c r="F81" s="44">
        <v>1104.83</v>
      </c>
      <c r="G81" s="44">
        <v>1042.83</v>
      </c>
      <c r="H81" s="44">
        <v>1019.76</v>
      </c>
      <c r="I81" s="44">
        <v>1197.4000000000001</v>
      </c>
      <c r="J81" s="44">
        <v>1394.59</v>
      </c>
      <c r="K81" s="44">
        <v>1552.41</v>
      </c>
      <c r="L81" s="44">
        <v>1771.25</v>
      </c>
      <c r="M81" s="44">
        <v>1913.76</v>
      </c>
      <c r="N81" s="44">
        <v>2076.67</v>
      </c>
      <c r="O81" s="44">
        <v>2078.58</v>
      </c>
      <c r="P81" s="44">
        <v>2075.4499999999998</v>
      </c>
      <c r="Q81" s="44">
        <v>2079.2600000000002</v>
      </c>
      <c r="R81" s="44">
        <v>2143.63</v>
      </c>
      <c r="S81" s="44">
        <v>2131.9899999999998</v>
      </c>
      <c r="T81" s="44">
        <v>2095.4</v>
      </c>
      <c r="U81" s="44">
        <v>2079.62</v>
      </c>
      <c r="V81" s="44">
        <v>2055.11</v>
      </c>
      <c r="W81" s="44">
        <v>2009.28</v>
      </c>
      <c r="X81" s="44">
        <v>1991.43</v>
      </c>
      <c r="Y81" s="44">
        <v>1984.52</v>
      </c>
      <c r="Z81" s="44">
        <v>1768.93</v>
      </c>
      <c r="AA81" s="44">
        <v>1576.8</v>
      </c>
    </row>
    <row r="82" spans="1:27" ht="12.75" hidden="1" customHeight="1" outlineLevel="1" x14ac:dyDescent="0.2">
      <c r="A82" s="99" t="s">
        <v>919</v>
      </c>
      <c r="B82" s="63" t="s">
        <v>90</v>
      </c>
      <c r="C82" s="43" t="s">
        <v>79</v>
      </c>
      <c r="D82" s="44">
        <f>$D$10</f>
        <v>2222.89</v>
      </c>
      <c r="E82" s="44">
        <f t="shared" ref="E82:AA82" si="49">$D$10</f>
        <v>2222.89</v>
      </c>
      <c r="F82" s="44">
        <f t="shared" si="49"/>
        <v>2222.89</v>
      </c>
      <c r="G82" s="44">
        <f t="shared" si="49"/>
        <v>2222.89</v>
      </c>
      <c r="H82" s="44">
        <f t="shared" si="49"/>
        <v>2222.89</v>
      </c>
      <c r="I82" s="44">
        <f t="shared" si="49"/>
        <v>2222.89</v>
      </c>
      <c r="J82" s="44">
        <f t="shared" si="49"/>
        <v>2222.89</v>
      </c>
      <c r="K82" s="44">
        <f t="shared" si="49"/>
        <v>2222.89</v>
      </c>
      <c r="L82" s="44">
        <f t="shared" si="49"/>
        <v>2222.89</v>
      </c>
      <c r="M82" s="44">
        <f t="shared" si="49"/>
        <v>2222.89</v>
      </c>
      <c r="N82" s="44">
        <f t="shared" si="49"/>
        <v>2222.89</v>
      </c>
      <c r="O82" s="44">
        <f t="shared" si="49"/>
        <v>2222.89</v>
      </c>
      <c r="P82" s="44">
        <f t="shared" si="49"/>
        <v>2222.89</v>
      </c>
      <c r="Q82" s="44">
        <f t="shared" si="49"/>
        <v>2222.89</v>
      </c>
      <c r="R82" s="44">
        <f t="shared" si="49"/>
        <v>2222.89</v>
      </c>
      <c r="S82" s="44">
        <f t="shared" si="49"/>
        <v>2222.89</v>
      </c>
      <c r="T82" s="44">
        <f t="shared" si="49"/>
        <v>2222.89</v>
      </c>
      <c r="U82" s="44">
        <f t="shared" si="49"/>
        <v>2222.89</v>
      </c>
      <c r="V82" s="44">
        <f t="shared" si="49"/>
        <v>2222.89</v>
      </c>
      <c r="W82" s="44">
        <f t="shared" si="49"/>
        <v>2222.89</v>
      </c>
      <c r="X82" s="44">
        <f t="shared" si="49"/>
        <v>2222.89</v>
      </c>
      <c r="Y82" s="44">
        <f t="shared" si="49"/>
        <v>2222.89</v>
      </c>
      <c r="Z82" s="44">
        <f t="shared" si="49"/>
        <v>2222.89</v>
      </c>
      <c r="AA82" s="44">
        <f t="shared" si="49"/>
        <v>2222.89</v>
      </c>
    </row>
    <row r="83" spans="1:27" ht="12.75" hidden="1" customHeight="1" outlineLevel="1" x14ac:dyDescent="0.2">
      <c r="A83" s="99" t="s">
        <v>920</v>
      </c>
      <c r="B83" s="63" t="s">
        <v>83</v>
      </c>
      <c r="C83" s="43" t="s">
        <v>79</v>
      </c>
      <c r="D83" s="44">
        <v>4.32</v>
      </c>
      <c r="E83" s="44">
        <v>4.32</v>
      </c>
      <c r="F83" s="44">
        <v>4.32</v>
      </c>
      <c r="G83" s="44">
        <v>4.32</v>
      </c>
      <c r="H83" s="44">
        <v>4.32</v>
      </c>
      <c r="I83" s="44">
        <v>4.32</v>
      </c>
      <c r="J83" s="44">
        <v>4.32</v>
      </c>
      <c r="K83" s="44">
        <v>4.32</v>
      </c>
      <c r="L83" s="44">
        <v>4.32</v>
      </c>
      <c r="M83" s="44">
        <v>4.32</v>
      </c>
      <c r="N83" s="44">
        <v>4.32</v>
      </c>
      <c r="O83" s="44">
        <v>4.32</v>
      </c>
      <c r="P83" s="44">
        <v>4.32</v>
      </c>
      <c r="Q83" s="44">
        <v>4.32</v>
      </c>
      <c r="R83" s="44">
        <v>4.32</v>
      </c>
      <c r="S83" s="44">
        <v>4.32</v>
      </c>
      <c r="T83" s="44">
        <v>4.32</v>
      </c>
      <c r="U83" s="44">
        <v>4.32</v>
      </c>
      <c r="V83" s="44">
        <v>4.32</v>
      </c>
      <c r="W83" s="44">
        <v>4.32</v>
      </c>
      <c r="X83" s="44">
        <v>4.32</v>
      </c>
      <c r="Y83" s="44">
        <v>4.32</v>
      </c>
      <c r="Z83" s="44">
        <v>4.32</v>
      </c>
      <c r="AA83" s="44">
        <v>4.32</v>
      </c>
    </row>
    <row r="84" spans="1:27" ht="12.75" hidden="1" customHeight="1" outlineLevel="1" x14ac:dyDescent="0.2">
      <c r="A84" s="99" t="s">
        <v>921</v>
      </c>
      <c r="B84" s="63" t="s">
        <v>878</v>
      </c>
      <c r="C84" s="43" t="s">
        <v>79</v>
      </c>
      <c r="D84" s="44">
        <f>$D$12</f>
        <v>175.36</v>
      </c>
      <c r="E84" s="44">
        <f t="shared" ref="E84:AA84" si="50">$D$12</f>
        <v>175.36</v>
      </c>
      <c r="F84" s="44">
        <f t="shared" si="50"/>
        <v>175.36</v>
      </c>
      <c r="G84" s="44">
        <f t="shared" si="50"/>
        <v>175.36</v>
      </c>
      <c r="H84" s="44">
        <f t="shared" si="50"/>
        <v>175.36</v>
      </c>
      <c r="I84" s="44">
        <f t="shared" si="50"/>
        <v>175.36</v>
      </c>
      <c r="J84" s="44">
        <f t="shared" si="50"/>
        <v>175.36</v>
      </c>
      <c r="K84" s="44">
        <f t="shared" si="50"/>
        <v>175.36</v>
      </c>
      <c r="L84" s="44">
        <f t="shared" si="50"/>
        <v>175.36</v>
      </c>
      <c r="M84" s="44">
        <f t="shared" si="50"/>
        <v>175.36</v>
      </c>
      <c r="N84" s="44">
        <f t="shared" si="50"/>
        <v>175.36</v>
      </c>
      <c r="O84" s="44">
        <f t="shared" si="50"/>
        <v>175.36</v>
      </c>
      <c r="P84" s="44">
        <f t="shared" si="50"/>
        <v>175.36</v>
      </c>
      <c r="Q84" s="44">
        <f t="shared" si="50"/>
        <v>175.36</v>
      </c>
      <c r="R84" s="44">
        <f t="shared" si="50"/>
        <v>175.36</v>
      </c>
      <c r="S84" s="44">
        <f t="shared" si="50"/>
        <v>175.36</v>
      </c>
      <c r="T84" s="44">
        <f t="shared" si="50"/>
        <v>175.36</v>
      </c>
      <c r="U84" s="44">
        <f t="shared" si="50"/>
        <v>175.36</v>
      </c>
      <c r="V84" s="44">
        <f t="shared" si="50"/>
        <v>175.36</v>
      </c>
      <c r="W84" s="44">
        <f t="shared" si="50"/>
        <v>175.36</v>
      </c>
      <c r="X84" s="44">
        <f t="shared" si="50"/>
        <v>175.36</v>
      </c>
      <c r="Y84" s="44">
        <f t="shared" si="50"/>
        <v>175.36</v>
      </c>
      <c r="Z84" s="44">
        <f t="shared" si="50"/>
        <v>175.36</v>
      </c>
      <c r="AA84" s="44">
        <f t="shared" si="50"/>
        <v>175.36</v>
      </c>
    </row>
    <row r="85" spans="1:27" ht="12.75" hidden="1" customHeight="1" outlineLevel="1" x14ac:dyDescent="0.2">
      <c r="A85" s="113" t="s">
        <v>922</v>
      </c>
      <c r="B85" s="63" t="s">
        <v>874</v>
      </c>
      <c r="C85" s="43" t="s">
        <v>79</v>
      </c>
      <c r="D85" s="44">
        <f>$D$13</f>
        <v>216.36</v>
      </c>
      <c r="E85" s="44">
        <f t="shared" ref="E85:AA85" si="51">$D$13</f>
        <v>216.36</v>
      </c>
      <c r="F85" s="44">
        <f t="shared" si="51"/>
        <v>216.36</v>
      </c>
      <c r="G85" s="44">
        <f t="shared" si="51"/>
        <v>216.36</v>
      </c>
      <c r="H85" s="44">
        <f t="shared" si="51"/>
        <v>216.36</v>
      </c>
      <c r="I85" s="44">
        <f t="shared" si="51"/>
        <v>216.36</v>
      </c>
      <c r="J85" s="44">
        <f t="shared" si="51"/>
        <v>216.36</v>
      </c>
      <c r="K85" s="44">
        <f t="shared" si="51"/>
        <v>216.36</v>
      </c>
      <c r="L85" s="44">
        <f t="shared" si="51"/>
        <v>216.36</v>
      </c>
      <c r="M85" s="44">
        <f t="shared" si="51"/>
        <v>216.36</v>
      </c>
      <c r="N85" s="44">
        <f t="shared" si="51"/>
        <v>216.36</v>
      </c>
      <c r="O85" s="44">
        <f t="shared" si="51"/>
        <v>216.36</v>
      </c>
      <c r="P85" s="44">
        <f t="shared" si="51"/>
        <v>216.36</v>
      </c>
      <c r="Q85" s="44">
        <f t="shared" si="51"/>
        <v>216.36</v>
      </c>
      <c r="R85" s="44">
        <f t="shared" si="51"/>
        <v>216.36</v>
      </c>
      <c r="S85" s="44">
        <f t="shared" si="51"/>
        <v>216.36</v>
      </c>
      <c r="T85" s="44">
        <f t="shared" si="51"/>
        <v>216.36</v>
      </c>
      <c r="U85" s="44">
        <f t="shared" si="51"/>
        <v>216.36</v>
      </c>
      <c r="V85" s="44">
        <f t="shared" si="51"/>
        <v>216.36</v>
      </c>
      <c r="W85" s="44">
        <f t="shared" si="51"/>
        <v>216.36</v>
      </c>
      <c r="X85" s="44">
        <f t="shared" si="51"/>
        <v>216.36</v>
      </c>
      <c r="Y85" s="44">
        <f t="shared" si="51"/>
        <v>216.36</v>
      </c>
      <c r="Z85" s="44">
        <f t="shared" si="51"/>
        <v>216.36</v>
      </c>
      <c r="AA85" s="44">
        <f t="shared" si="51"/>
        <v>216.36</v>
      </c>
    </row>
    <row r="86" spans="1:27" ht="12.75" customHeight="1" collapsed="1" x14ac:dyDescent="0.2">
      <c r="A86" s="98" t="s">
        <v>923</v>
      </c>
      <c r="B86" s="28" t="str">
        <f>"14"&amp;"."&amp;$B$218&amp;"."&amp;$B$219</f>
        <v>14.07.2023</v>
      </c>
      <c r="C86" s="90" t="s">
        <v>76</v>
      </c>
      <c r="D86" s="91">
        <f>ROUND(((D87+D88+D90+D89+D91)/1000),5)</f>
        <v>3.9922900000000001</v>
      </c>
      <c r="E86" s="91">
        <f t="shared" ref="E86:AA86" si="52">ROUND(((E87+E88+E90+E89+E91)/1000),5)</f>
        <v>3.82674</v>
      </c>
      <c r="F86" s="91">
        <f t="shared" si="52"/>
        <v>3.6798199999999999</v>
      </c>
      <c r="G86" s="91">
        <f t="shared" si="52"/>
        <v>3.6375500000000001</v>
      </c>
      <c r="H86" s="91">
        <f t="shared" si="52"/>
        <v>3.6341899999999998</v>
      </c>
      <c r="I86" s="91">
        <f t="shared" si="52"/>
        <v>3.7494999999999998</v>
      </c>
      <c r="J86" s="91">
        <f t="shared" si="52"/>
        <v>3.9706100000000002</v>
      </c>
      <c r="K86" s="91">
        <f t="shared" si="52"/>
        <v>4.1660500000000003</v>
      </c>
      <c r="L86" s="91">
        <f t="shared" si="52"/>
        <v>4.4192400000000003</v>
      </c>
      <c r="M86" s="91">
        <f t="shared" si="52"/>
        <v>4.6597200000000001</v>
      </c>
      <c r="N86" s="91">
        <f t="shared" si="52"/>
        <v>4.6978299999999997</v>
      </c>
      <c r="O86" s="91">
        <f t="shared" si="52"/>
        <v>4.7072099999999999</v>
      </c>
      <c r="P86" s="91">
        <f t="shared" si="52"/>
        <v>4.69672</v>
      </c>
      <c r="Q86" s="91">
        <f t="shared" si="52"/>
        <v>4.6939599999999997</v>
      </c>
      <c r="R86" s="91">
        <f t="shared" si="52"/>
        <v>4.7385799999999998</v>
      </c>
      <c r="S86" s="91">
        <f t="shared" si="52"/>
        <v>4.6986999999999997</v>
      </c>
      <c r="T86" s="91">
        <f t="shared" si="52"/>
        <v>4.6954399999999996</v>
      </c>
      <c r="U86" s="91">
        <f t="shared" si="52"/>
        <v>4.7017600000000002</v>
      </c>
      <c r="V86" s="91">
        <f t="shared" si="52"/>
        <v>4.6918800000000003</v>
      </c>
      <c r="W86" s="91">
        <f t="shared" si="52"/>
        <v>4.66073</v>
      </c>
      <c r="X86" s="91">
        <f t="shared" si="52"/>
        <v>4.6447200000000004</v>
      </c>
      <c r="Y86" s="91">
        <f t="shared" si="52"/>
        <v>4.6640699999999997</v>
      </c>
      <c r="Z86" s="91">
        <f t="shared" si="52"/>
        <v>4.4596600000000004</v>
      </c>
      <c r="AA86" s="91">
        <f t="shared" si="52"/>
        <v>4.2113500000000004</v>
      </c>
    </row>
    <row r="87" spans="1:27" ht="12.75" hidden="1" customHeight="1" outlineLevel="1" x14ac:dyDescent="0.2">
      <c r="A87" s="99" t="s">
        <v>924</v>
      </c>
      <c r="B87" s="63" t="s">
        <v>238</v>
      </c>
      <c r="C87" s="43" t="s">
        <v>79</v>
      </c>
      <c r="D87" s="44">
        <v>1373.36</v>
      </c>
      <c r="E87" s="44">
        <v>1207.81</v>
      </c>
      <c r="F87" s="44">
        <v>1060.8900000000001</v>
      </c>
      <c r="G87" s="44">
        <v>1018.62</v>
      </c>
      <c r="H87" s="44">
        <v>1015.26</v>
      </c>
      <c r="I87" s="44">
        <v>1130.57</v>
      </c>
      <c r="J87" s="44">
        <v>1351.68</v>
      </c>
      <c r="K87" s="44">
        <v>1547.12</v>
      </c>
      <c r="L87" s="44">
        <v>1800.31</v>
      </c>
      <c r="M87" s="44">
        <v>2040.79</v>
      </c>
      <c r="N87" s="44">
        <v>2078.9</v>
      </c>
      <c r="O87" s="44">
        <v>2088.2800000000002</v>
      </c>
      <c r="P87" s="44">
        <v>2077.79</v>
      </c>
      <c r="Q87" s="44">
        <v>2075.0300000000002</v>
      </c>
      <c r="R87" s="44">
        <v>2119.65</v>
      </c>
      <c r="S87" s="44">
        <v>2079.77</v>
      </c>
      <c r="T87" s="44">
        <v>2076.5100000000002</v>
      </c>
      <c r="U87" s="44">
        <v>2082.83</v>
      </c>
      <c r="V87" s="44">
        <v>2072.9499999999998</v>
      </c>
      <c r="W87" s="44">
        <v>2041.8</v>
      </c>
      <c r="X87" s="44">
        <v>2025.79</v>
      </c>
      <c r="Y87" s="44">
        <v>2045.14</v>
      </c>
      <c r="Z87" s="44">
        <v>1840.73</v>
      </c>
      <c r="AA87" s="44">
        <v>1592.42</v>
      </c>
    </row>
    <row r="88" spans="1:27" ht="12.75" hidden="1" customHeight="1" outlineLevel="1" x14ac:dyDescent="0.2">
      <c r="A88" s="99" t="s">
        <v>925</v>
      </c>
      <c r="B88" s="63" t="s">
        <v>90</v>
      </c>
      <c r="C88" s="43" t="s">
        <v>79</v>
      </c>
      <c r="D88" s="44">
        <f>$D$10</f>
        <v>2222.89</v>
      </c>
      <c r="E88" s="44">
        <f t="shared" ref="E88:AA88" si="53">$D$10</f>
        <v>2222.89</v>
      </c>
      <c r="F88" s="44">
        <f t="shared" si="53"/>
        <v>2222.89</v>
      </c>
      <c r="G88" s="44">
        <f t="shared" si="53"/>
        <v>2222.89</v>
      </c>
      <c r="H88" s="44">
        <f t="shared" si="53"/>
        <v>2222.89</v>
      </c>
      <c r="I88" s="44">
        <f t="shared" si="53"/>
        <v>2222.89</v>
      </c>
      <c r="J88" s="44">
        <f t="shared" si="53"/>
        <v>2222.89</v>
      </c>
      <c r="K88" s="44">
        <f t="shared" si="53"/>
        <v>2222.89</v>
      </c>
      <c r="L88" s="44">
        <f t="shared" si="53"/>
        <v>2222.89</v>
      </c>
      <c r="M88" s="44">
        <f t="shared" si="53"/>
        <v>2222.89</v>
      </c>
      <c r="N88" s="44">
        <f t="shared" si="53"/>
        <v>2222.89</v>
      </c>
      <c r="O88" s="44">
        <f t="shared" si="53"/>
        <v>2222.89</v>
      </c>
      <c r="P88" s="44">
        <f t="shared" si="53"/>
        <v>2222.89</v>
      </c>
      <c r="Q88" s="44">
        <f t="shared" si="53"/>
        <v>2222.89</v>
      </c>
      <c r="R88" s="44">
        <f t="shared" si="53"/>
        <v>2222.89</v>
      </c>
      <c r="S88" s="44">
        <f t="shared" si="53"/>
        <v>2222.89</v>
      </c>
      <c r="T88" s="44">
        <f t="shared" si="53"/>
        <v>2222.89</v>
      </c>
      <c r="U88" s="44">
        <f t="shared" si="53"/>
        <v>2222.89</v>
      </c>
      <c r="V88" s="44">
        <f t="shared" si="53"/>
        <v>2222.89</v>
      </c>
      <c r="W88" s="44">
        <f t="shared" si="53"/>
        <v>2222.89</v>
      </c>
      <c r="X88" s="44">
        <f t="shared" si="53"/>
        <v>2222.89</v>
      </c>
      <c r="Y88" s="44">
        <f t="shared" si="53"/>
        <v>2222.89</v>
      </c>
      <c r="Z88" s="44">
        <f t="shared" si="53"/>
        <v>2222.89</v>
      </c>
      <c r="AA88" s="44">
        <f t="shared" si="53"/>
        <v>2222.89</v>
      </c>
    </row>
    <row r="89" spans="1:27" ht="12.75" hidden="1" customHeight="1" outlineLevel="1" x14ac:dyDescent="0.2">
      <c r="A89" s="99" t="s">
        <v>926</v>
      </c>
      <c r="B89" s="63" t="s">
        <v>83</v>
      </c>
      <c r="C89" s="43" t="s">
        <v>79</v>
      </c>
      <c r="D89" s="44">
        <v>4.32</v>
      </c>
      <c r="E89" s="44">
        <v>4.32</v>
      </c>
      <c r="F89" s="44">
        <v>4.32</v>
      </c>
      <c r="G89" s="44">
        <v>4.32</v>
      </c>
      <c r="H89" s="44">
        <v>4.32</v>
      </c>
      <c r="I89" s="44">
        <v>4.32</v>
      </c>
      <c r="J89" s="44">
        <v>4.32</v>
      </c>
      <c r="K89" s="44">
        <v>4.32</v>
      </c>
      <c r="L89" s="44">
        <v>4.32</v>
      </c>
      <c r="M89" s="44">
        <v>4.32</v>
      </c>
      <c r="N89" s="44">
        <v>4.32</v>
      </c>
      <c r="O89" s="44">
        <v>4.32</v>
      </c>
      <c r="P89" s="44">
        <v>4.32</v>
      </c>
      <c r="Q89" s="44">
        <v>4.32</v>
      </c>
      <c r="R89" s="44">
        <v>4.32</v>
      </c>
      <c r="S89" s="44">
        <v>4.32</v>
      </c>
      <c r="T89" s="44">
        <v>4.32</v>
      </c>
      <c r="U89" s="44">
        <v>4.32</v>
      </c>
      <c r="V89" s="44">
        <v>4.32</v>
      </c>
      <c r="W89" s="44">
        <v>4.32</v>
      </c>
      <c r="X89" s="44">
        <v>4.32</v>
      </c>
      <c r="Y89" s="44">
        <v>4.32</v>
      </c>
      <c r="Z89" s="44">
        <v>4.32</v>
      </c>
      <c r="AA89" s="44">
        <v>4.32</v>
      </c>
    </row>
    <row r="90" spans="1:27" ht="12.75" hidden="1" customHeight="1" outlineLevel="1" x14ac:dyDescent="0.2">
      <c r="A90" s="99" t="s">
        <v>927</v>
      </c>
      <c r="B90" s="63" t="s">
        <v>878</v>
      </c>
      <c r="C90" s="43" t="s">
        <v>79</v>
      </c>
      <c r="D90" s="44">
        <f>$D$12</f>
        <v>175.36</v>
      </c>
      <c r="E90" s="44">
        <f t="shared" ref="E90:AA90" si="54">$D$12</f>
        <v>175.36</v>
      </c>
      <c r="F90" s="44">
        <f t="shared" si="54"/>
        <v>175.36</v>
      </c>
      <c r="G90" s="44">
        <f t="shared" si="54"/>
        <v>175.36</v>
      </c>
      <c r="H90" s="44">
        <f t="shared" si="54"/>
        <v>175.36</v>
      </c>
      <c r="I90" s="44">
        <f t="shared" si="54"/>
        <v>175.36</v>
      </c>
      <c r="J90" s="44">
        <f t="shared" si="54"/>
        <v>175.36</v>
      </c>
      <c r="K90" s="44">
        <f t="shared" si="54"/>
        <v>175.36</v>
      </c>
      <c r="L90" s="44">
        <f t="shared" si="54"/>
        <v>175.36</v>
      </c>
      <c r="M90" s="44">
        <f t="shared" si="54"/>
        <v>175.36</v>
      </c>
      <c r="N90" s="44">
        <f t="shared" si="54"/>
        <v>175.36</v>
      </c>
      <c r="O90" s="44">
        <f t="shared" si="54"/>
        <v>175.36</v>
      </c>
      <c r="P90" s="44">
        <f t="shared" si="54"/>
        <v>175.36</v>
      </c>
      <c r="Q90" s="44">
        <f t="shared" si="54"/>
        <v>175.36</v>
      </c>
      <c r="R90" s="44">
        <f t="shared" si="54"/>
        <v>175.36</v>
      </c>
      <c r="S90" s="44">
        <f t="shared" si="54"/>
        <v>175.36</v>
      </c>
      <c r="T90" s="44">
        <f t="shared" si="54"/>
        <v>175.36</v>
      </c>
      <c r="U90" s="44">
        <f t="shared" si="54"/>
        <v>175.36</v>
      </c>
      <c r="V90" s="44">
        <f t="shared" si="54"/>
        <v>175.36</v>
      </c>
      <c r="W90" s="44">
        <f t="shared" si="54"/>
        <v>175.36</v>
      </c>
      <c r="X90" s="44">
        <f t="shared" si="54"/>
        <v>175.36</v>
      </c>
      <c r="Y90" s="44">
        <f t="shared" si="54"/>
        <v>175.36</v>
      </c>
      <c r="Z90" s="44">
        <f t="shared" si="54"/>
        <v>175.36</v>
      </c>
      <c r="AA90" s="44">
        <f t="shared" si="54"/>
        <v>175.36</v>
      </c>
    </row>
    <row r="91" spans="1:27" ht="12.75" hidden="1" customHeight="1" outlineLevel="1" x14ac:dyDescent="0.2">
      <c r="A91" s="99" t="s">
        <v>928</v>
      </c>
      <c r="B91" s="63" t="s">
        <v>874</v>
      </c>
      <c r="C91" s="43" t="s">
        <v>79</v>
      </c>
      <c r="D91" s="44">
        <f>$D$13</f>
        <v>216.36</v>
      </c>
      <c r="E91" s="44">
        <f t="shared" ref="E91:AA91" si="55">$D$13</f>
        <v>216.36</v>
      </c>
      <c r="F91" s="44">
        <f t="shared" si="55"/>
        <v>216.36</v>
      </c>
      <c r="G91" s="44">
        <f t="shared" si="55"/>
        <v>216.36</v>
      </c>
      <c r="H91" s="44">
        <f t="shared" si="55"/>
        <v>216.36</v>
      </c>
      <c r="I91" s="44">
        <f t="shared" si="55"/>
        <v>216.36</v>
      </c>
      <c r="J91" s="44">
        <f t="shared" si="55"/>
        <v>216.36</v>
      </c>
      <c r="K91" s="44">
        <f t="shared" si="55"/>
        <v>216.36</v>
      </c>
      <c r="L91" s="44">
        <f t="shared" si="55"/>
        <v>216.36</v>
      </c>
      <c r="M91" s="44">
        <f t="shared" si="55"/>
        <v>216.36</v>
      </c>
      <c r="N91" s="44">
        <f t="shared" si="55"/>
        <v>216.36</v>
      </c>
      <c r="O91" s="44">
        <f t="shared" si="55"/>
        <v>216.36</v>
      </c>
      <c r="P91" s="44">
        <f t="shared" si="55"/>
        <v>216.36</v>
      </c>
      <c r="Q91" s="44">
        <f t="shared" si="55"/>
        <v>216.36</v>
      </c>
      <c r="R91" s="44">
        <f t="shared" si="55"/>
        <v>216.36</v>
      </c>
      <c r="S91" s="44">
        <f t="shared" si="55"/>
        <v>216.36</v>
      </c>
      <c r="T91" s="44">
        <f t="shared" si="55"/>
        <v>216.36</v>
      </c>
      <c r="U91" s="44">
        <f t="shared" si="55"/>
        <v>216.36</v>
      </c>
      <c r="V91" s="44">
        <f t="shared" si="55"/>
        <v>216.36</v>
      </c>
      <c r="W91" s="44">
        <f t="shared" si="55"/>
        <v>216.36</v>
      </c>
      <c r="X91" s="44">
        <f t="shared" si="55"/>
        <v>216.36</v>
      </c>
      <c r="Y91" s="44">
        <f t="shared" si="55"/>
        <v>216.36</v>
      </c>
      <c r="Z91" s="44">
        <f t="shared" si="55"/>
        <v>216.36</v>
      </c>
      <c r="AA91" s="44">
        <f t="shared" si="55"/>
        <v>216.36</v>
      </c>
    </row>
    <row r="92" spans="1:27" ht="12.75" customHeight="1" collapsed="1" x14ac:dyDescent="0.2">
      <c r="A92" s="98" t="s">
        <v>929</v>
      </c>
      <c r="B92" s="28" t="str">
        <f>"15"&amp;"."&amp;$B$218&amp;"."&amp;$B$219</f>
        <v>15.07.2023</v>
      </c>
      <c r="C92" s="90" t="s">
        <v>76</v>
      </c>
      <c r="D92" s="91">
        <f>ROUND(((D93+D94+D96+D95+D97)/1000),5)</f>
        <v>4.1183399999999999</v>
      </c>
      <c r="E92" s="91">
        <f t="shared" ref="E92:AA92" si="56">ROUND(((E93+E94+E96+E95+E97)/1000),5)</f>
        <v>4.08988</v>
      </c>
      <c r="F92" s="91">
        <f t="shared" si="56"/>
        <v>3.9714900000000002</v>
      </c>
      <c r="G92" s="91">
        <f t="shared" si="56"/>
        <v>3.8781099999999999</v>
      </c>
      <c r="H92" s="91">
        <f t="shared" si="56"/>
        <v>3.81629</v>
      </c>
      <c r="I92" s="91">
        <f t="shared" si="56"/>
        <v>3.8123999999999998</v>
      </c>
      <c r="J92" s="91">
        <f t="shared" si="56"/>
        <v>3.8897400000000002</v>
      </c>
      <c r="K92" s="91">
        <f t="shared" si="56"/>
        <v>4.0824199999999999</v>
      </c>
      <c r="L92" s="91">
        <f t="shared" si="56"/>
        <v>4.2260400000000002</v>
      </c>
      <c r="M92" s="91">
        <f t="shared" si="56"/>
        <v>4.5056000000000003</v>
      </c>
      <c r="N92" s="91">
        <f t="shared" si="56"/>
        <v>4.7576599999999996</v>
      </c>
      <c r="O92" s="91">
        <f t="shared" si="56"/>
        <v>4.7668600000000003</v>
      </c>
      <c r="P92" s="91">
        <f t="shared" si="56"/>
        <v>4.8170099999999998</v>
      </c>
      <c r="Q92" s="91">
        <f t="shared" si="56"/>
        <v>4.85853</v>
      </c>
      <c r="R92" s="91">
        <f t="shared" si="56"/>
        <v>4.8145300000000004</v>
      </c>
      <c r="S92" s="91">
        <f t="shared" si="56"/>
        <v>4.7402499999999996</v>
      </c>
      <c r="T92" s="91">
        <f t="shared" si="56"/>
        <v>4.6627599999999996</v>
      </c>
      <c r="U92" s="91">
        <f t="shared" si="56"/>
        <v>4.5160400000000003</v>
      </c>
      <c r="V92" s="91">
        <f t="shared" si="56"/>
        <v>4.4600099999999996</v>
      </c>
      <c r="W92" s="91">
        <f t="shared" si="56"/>
        <v>4.3102799999999997</v>
      </c>
      <c r="X92" s="91">
        <f t="shared" si="56"/>
        <v>4.3025500000000001</v>
      </c>
      <c r="Y92" s="91">
        <f t="shared" si="56"/>
        <v>4.4226400000000003</v>
      </c>
      <c r="Z92" s="91">
        <f t="shared" si="56"/>
        <v>4.2751400000000004</v>
      </c>
      <c r="AA92" s="91">
        <f t="shared" si="56"/>
        <v>4.1441400000000002</v>
      </c>
    </row>
    <row r="93" spans="1:27" ht="12.75" hidden="1" customHeight="1" outlineLevel="1" x14ac:dyDescent="0.2">
      <c r="A93" s="99" t="s">
        <v>930</v>
      </c>
      <c r="B93" s="63" t="s">
        <v>238</v>
      </c>
      <c r="C93" s="43" t="s">
        <v>79</v>
      </c>
      <c r="D93" s="44">
        <v>1499.41</v>
      </c>
      <c r="E93" s="44">
        <v>1470.95</v>
      </c>
      <c r="F93" s="44">
        <v>1352.56</v>
      </c>
      <c r="G93" s="44">
        <v>1259.18</v>
      </c>
      <c r="H93" s="44">
        <v>1197.3599999999999</v>
      </c>
      <c r="I93" s="44">
        <v>1193.47</v>
      </c>
      <c r="J93" s="44">
        <v>1270.81</v>
      </c>
      <c r="K93" s="44">
        <v>1463.49</v>
      </c>
      <c r="L93" s="44">
        <v>1607.11</v>
      </c>
      <c r="M93" s="44">
        <v>1886.67</v>
      </c>
      <c r="N93" s="44">
        <v>2138.73</v>
      </c>
      <c r="O93" s="44">
        <v>2147.9299999999998</v>
      </c>
      <c r="P93" s="44">
        <v>2198.08</v>
      </c>
      <c r="Q93" s="44">
        <v>2239.6</v>
      </c>
      <c r="R93" s="44">
        <v>2195.6</v>
      </c>
      <c r="S93" s="44">
        <v>2121.3200000000002</v>
      </c>
      <c r="T93" s="44">
        <v>2043.83</v>
      </c>
      <c r="U93" s="44">
        <v>1897.11</v>
      </c>
      <c r="V93" s="44">
        <v>1841.08</v>
      </c>
      <c r="W93" s="44">
        <v>1691.35</v>
      </c>
      <c r="X93" s="44">
        <v>1683.62</v>
      </c>
      <c r="Y93" s="44">
        <v>1803.71</v>
      </c>
      <c r="Z93" s="44">
        <v>1656.21</v>
      </c>
      <c r="AA93" s="44">
        <v>1525.21</v>
      </c>
    </row>
    <row r="94" spans="1:27" ht="12.75" hidden="1" customHeight="1" outlineLevel="1" x14ac:dyDescent="0.2">
      <c r="A94" s="99" t="s">
        <v>931</v>
      </c>
      <c r="B94" s="63" t="s">
        <v>90</v>
      </c>
      <c r="C94" s="43" t="s">
        <v>79</v>
      </c>
      <c r="D94" s="44">
        <f>$D$10</f>
        <v>2222.89</v>
      </c>
      <c r="E94" s="44">
        <f t="shared" ref="E94:AA94" si="57">$D$10</f>
        <v>2222.89</v>
      </c>
      <c r="F94" s="44">
        <f t="shared" si="57"/>
        <v>2222.89</v>
      </c>
      <c r="G94" s="44">
        <f t="shared" si="57"/>
        <v>2222.89</v>
      </c>
      <c r="H94" s="44">
        <f t="shared" si="57"/>
        <v>2222.89</v>
      </c>
      <c r="I94" s="44">
        <f t="shared" si="57"/>
        <v>2222.89</v>
      </c>
      <c r="J94" s="44">
        <f t="shared" si="57"/>
        <v>2222.89</v>
      </c>
      <c r="K94" s="44">
        <f t="shared" si="57"/>
        <v>2222.89</v>
      </c>
      <c r="L94" s="44">
        <f t="shared" si="57"/>
        <v>2222.89</v>
      </c>
      <c r="M94" s="44">
        <f t="shared" si="57"/>
        <v>2222.89</v>
      </c>
      <c r="N94" s="44">
        <f t="shared" si="57"/>
        <v>2222.89</v>
      </c>
      <c r="O94" s="44">
        <f t="shared" si="57"/>
        <v>2222.89</v>
      </c>
      <c r="P94" s="44">
        <f t="shared" si="57"/>
        <v>2222.89</v>
      </c>
      <c r="Q94" s="44">
        <f t="shared" si="57"/>
        <v>2222.89</v>
      </c>
      <c r="R94" s="44">
        <f t="shared" si="57"/>
        <v>2222.89</v>
      </c>
      <c r="S94" s="44">
        <f t="shared" si="57"/>
        <v>2222.89</v>
      </c>
      <c r="T94" s="44">
        <f t="shared" si="57"/>
        <v>2222.89</v>
      </c>
      <c r="U94" s="44">
        <f t="shared" si="57"/>
        <v>2222.89</v>
      </c>
      <c r="V94" s="44">
        <f t="shared" si="57"/>
        <v>2222.89</v>
      </c>
      <c r="W94" s="44">
        <f t="shared" si="57"/>
        <v>2222.89</v>
      </c>
      <c r="X94" s="44">
        <f t="shared" si="57"/>
        <v>2222.89</v>
      </c>
      <c r="Y94" s="44">
        <f t="shared" si="57"/>
        <v>2222.89</v>
      </c>
      <c r="Z94" s="44">
        <f t="shared" si="57"/>
        <v>2222.89</v>
      </c>
      <c r="AA94" s="44">
        <f t="shared" si="57"/>
        <v>2222.89</v>
      </c>
    </row>
    <row r="95" spans="1:27" ht="12.75" hidden="1" customHeight="1" outlineLevel="1" x14ac:dyDescent="0.2">
      <c r="A95" s="99" t="s">
        <v>932</v>
      </c>
      <c r="B95" s="63" t="s">
        <v>83</v>
      </c>
      <c r="C95" s="43" t="s">
        <v>79</v>
      </c>
      <c r="D95" s="44">
        <v>4.32</v>
      </c>
      <c r="E95" s="44">
        <v>4.32</v>
      </c>
      <c r="F95" s="44">
        <v>4.32</v>
      </c>
      <c r="G95" s="44">
        <v>4.32</v>
      </c>
      <c r="H95" s="44">
        <v>4.32</v>
      </c>
      <c r="I95" s="44">
        <v>4.32</v>
      </c>
      <c r="J95" s="44">
        <v>4.32</v>
      </c>
      <c r="K95" s="44">
        <v>4.32</v>
      </c>
      <c r="L95" s="44">
        <v>4.32</v>
      </c>
      <c r="M95" s="44">
        <v>4.32</v>
      </c>
      <c r="N95" s="44">
        <v>4.32</v>
      </c>
      <c r="O95" s="44">
        <v>4.32</v>
      </c>
      <c r="P95" s="44">
        <v>4.32</v>
      </c>
      <c r="Q95" s="44">
        <v>4.32</v>
      </c>
      <c r="R95" s="44">
        <v>4.32</v>
      </c>
      <c r="S95" s="44">
        <v>4.32</v>
      </c>
      <c r="T95" s="44">
        <v>4.32</v>
      </c>
      <c r="U95" s="44">
        <v>4.32</v>
      </c>
      <c r="V95" s="44">
        <v>4.32</v>
      </c>
      <c r="W95" s="44">
        <v>4.32</v>
      </c>
      <c r="X95" s="44">
        <v>4.32</v>
      </c>
      <c r="Y95" s="44">
        <v>4.32</v>
      </c>
      <c r="Z95" s="44">
        <v>4.32</v>
      </c>
      <c r="AA95" s="44">
        <v>4.32</v>
      </c>
    </row>
    <row r="96" spans="1:27" ht="12.75" hidden="1" customHeight="1" outlineLevel="1" x14ac:dyDescent="0.2">
      <c r="A96" s="99" t="s">
        <v>933</v>
      </c>
      <c r="B96" s="63" t="s">
        <v>878</v>
      </c>
      <c r="C96" s="43" t="s">
        <v>79</v>
      </c>
      <c r="D96" s="44">
        <f>$D$12</f>
        <v>175.36</v>
      </c>
      <c r="E96" s="44">
        <f t="shared" ref="E96:AA96" si="58">$D$12</f>
        <v>175.36</v>
      </c>
      <c r="F96" s="44">
        <f t="shared" si="58"/>
        <v>175.36</v>
      </c>
      <c r="G96" s="44">
        <f t="shared" si="58"/>
        <v>175.36</v>
      </c>
      <c r="H96" s="44">
        <f t="shared" si="58"/>
        <v>175.36</v>
      </c>
      <c r="I96" s="44">
        <f t="shared" si="58"/>
        <v>175.36</v>
      </c>
      <c r="J96" s="44">
        <f t="shared" si="58"/>
        <v>175.36</v>
      </c>
      <c r="K96" s="44">
        <f t="shared" si="58"/>
        <v>175.36</v>
      </c>
      <c r="L96" s="44">
        <f t="shared" si="58"/>
        <v>175.36</v>
      </c>
      <c r="M96" s="44">
        <f t="shared" si="58"/>
        <v>175.36</v>
      </c>
      <c r="N96" s="44">
        <f t="shared" si="58"/>
        <v>175.36</v>
      </c>
      <c r="O96" s="44">
        <f t="shared" si="58"/>
        <v>175.36</v>
      </c>
      <c r="P96" s="44">
        <f t="shared" si="58"/>
        <v>175.36</v>
      </c>
      <c r="Q96" s="44">
        <f t="shared" si="58"/>
        <v>175.36</v>
      </c>
      <c r="R96" s="44">
        <f t="shared" si="58"/>
        <v>175.36</v>
      </c>
      <c r="S96" s="44">
        <f t="shared" si="58"/>
        <v>175.36</v>
      </c>
      <c r="T96" s="44">
        <f t="shared" si="58"/>
        <v>175.36</v>
      </c>
      <c r="U96" s="44">
        <f t="shared" si="58"/>
        <v>175.36</v>
      </c>
      <c r="V96" s="44">
        <f t="shared" si="58"/>
        <v>175.36</v>
      </c>
      <c r="W96" s="44">
        <f t="shared" si="58"/>
        <v>175.36</v>
      </c>
      <c r="X96" s="44">
        <f t="shared" si="58"/>
        <v>175.36</v>
      </c>
      <c r="Y96" s="44">
        <f t="shared" si="58"/>
        <v>175.36</v>
      </c>
      <c r="Z96" s="44">
        <f t="shared" si="58"/>
        <v>175.36</v>
      </c>
      <c r="AA96" s="44">
        <f t="shared" si="58"/>
        <v>175.36</v>
      </c>
    </row>
    <row r="97" spans="1:27" ht="12.75" hidden="1" customHeight="1" outlineLevel="1" x14ac:dyDescent="0.2">
      <c r="A97" s="99" t="s">
        <v>934</v>
      </c>
      <c r="B97" s="63" t="s">
        <v>874</v>
      </c>
      <c r="C97" s="43" t="s">
        <v>79</v>
      </c>
      <c r="D97" s="44">
        <f>$D$13</f>
        <v>216.36</v>
      </c>
      <c r="E97" s="44">
        <f t="shared" ref="E97:AA97" si="59">$D$13</f>
        <v>216.36</v>
      </c>
      <c r="F97" s="44">
        <f t="shared" si="59"/>
        <v>216.36</v>
      </c>
      <c r="G97" s="44">
        <f t="shared" si="59"/>
        <v>216.36</v>
      </c>
      <c r="H97" s="44">
        <f t="shared" si="59"/>
        <v>216.36</v>
      </c>
      <c r="I97" s="44">
        <f t="shared" si="59"/>
        <v>216.36</v>
      </c>
      <c r="J97" s="44">
        <f t="shared" si="59"/>
        <v>216.36</v>
      </c>
      <c r="K97" s="44">
        <f t="shared" si="59"/>
        <v>216.36</v>
      </c>
      <c r="L97" s="44">
        <f t="shared" si="59"/>
        <v>216.36</v>
      </c>
      <c r="M97" s="44">
        <f t="shared" si="59"/>
        <v>216.36</v>
      </c>
      <c r="N97" s="44">
        <f t="shared" si="59"/>
        <v>216.36</v>
      </c>
      <c r="O97" s="44">
        <f t="shared" si="59"/>
        <v>216.36</v>
      </c>
      <c r="P97" s="44">
        <f t="shared" si="59"/>
        <v>216.36</v>
      </c>
      <c r="Q97" s="44">
        <f t="shared" si="59"/>
        <v>216.36</v>
      </c>
      <c r="R97" s="44">
        <f t="shared" si="59"/>
        <v>216.36</v>
      </c>
      <c r="S97" s="44">
        <f t="shared" si="59"/>
        <v>216.36</v>
      </c>
      <c r="T97" s="44">
        <f t="shared" si="59"/>
        <v>216.36</v>
      </c>
      <c r="U97" s="44">
        <f t="shared" si="59"/>
        <v>216.36</v>
      </c>
      <c r="V97" s="44">
        <f t="shared" si="59"/>
        <v>216.36</v>
      </c>
      <c r="W97" s="44">
        <f t="shared" si="59"/>
        <v>216.36</v>
      </c>
      <c r="X97" s="44">
        <f t="shared" si="59"/>
        <v>216.36</v>
      </c>
      <c r="Y97" s="44">
        <f t="shared" si="59"/>
        <v>216.36</v>
      </c>
      <c r="Z97" s="44">
        <f t="shared" si="59"/>
        <v>216.36</v>
      </c>
      <c r="AA97" s="44">
        <f t="shared" si="59"/>
        <v>216.36</v>
      </c>
    </row>
    <row r="98" spans="1:27" ht="12.75" customHeight="1" collapsed="1" x14ac:dyDescent="0.2">
      <c r="A98" s="98" t="s">
        <v>935</v>
      </c>
      <c r="B98" s="28" t="str">
        <f>"16"&amp;"."&amp;$B$218&amp;"."&amp;$B$219</f>
        <v>16.07.2023</v>
      </c>
      <c r="C98" s="90" t="s">
        <v>76</v>
      </c>
      <c r="D98" s="91">
        <f>ROUND(((D99+D100+D102+D101+D103)/1000),5)</f>
        <v>4.0887500000000001</v>
      </c>
      <c r="E98" s="91">
        <f t="shared" ref="E98:AA98" si="60">ROUND(((E99+E100+E102+E101+E103)/1000),5)</f>
        <v>3.9973200000000002</v>
      </c>
      <c r="F98" s="91">
        <f t="shared" si="60"/>
        <v>3.8935</v>
      </c>
      <c r="G98" s="91">
        <f t="shared" si="60"/>
        <v>3.7837800000000001</v>
      </c>
      <c r="H98" s="91">
        <f t="shared" si="60"/>
        <v>3.7214999999999998</v>
      </c>
      <c r="I98" s="91">
        <f t="shared" si="60"/>
        <v>3.7181700000000002</v>
      </c>
      <c r="J98" s="91">
        <f t="shared" si="60"/>
        <v>3.7593299999999998</v>
      </c>
      <c r="K98" s="91">
        <f t="shared" si="60"/>
        <v>3.9855999999999998</v>
      </c>
      <c r="L98" s="91">
        <f t="shared" si="60"/>
        <v>4.1694500000000003</v>
      </c>
      <c r="M98" s="91">
        <f t="shared" si="60"/>
        <v>4.5038799999999997</v>
      </c>
      <c r="N98" s="91">
        <f t="shared" si="60"/>
        <v>4.5910200000000003</v>
      </c>
      <c r="O98" s="91">
        <f t="shared" si="60"/>
        <v>4.6247699999999998</v>
      </c>
      <c r="P98" s="91">
        <f t="shared" si="60"/>
        <v>4.6360200000000003</v>
      </c>
      <c r="Q98" s="91">
        <f t="shared" si="60"/>
        <v>4.6429400000000003</v>
      </c>
      <c r="R98" s="91">
        <f t="shared" si="60"/>
        <v>4.6608400000000003</v>
      </c>
      <c r="S98" s="91">
        <f t="shared" si="60"/>
        <v>4.6529499999999997</v>
      </c>
      <c r="T98" s="91">
        <f t="shared" si="60"/>
        <v>4.6152100000000003</v>
      </c>
      <c r="U98" s="91">
        <f t="shared" si="60"/>
        <v>4.5775600000000001</v>
      </c>
      <c r="V98" s="91">
        <f t="shared" si="60"/>
        <v>4.5679699999999999</v>
      </c>
      <c r="W98" s="91">
        <f t="shared" si="60"/>
        <v>4.5529200000000003</v>
      </c>
      <c r="X98" s="91">
        <f t="shared" si="60"/>
        <v>4.5626300000000004</v>
      </c>
      <c r="Y98" s="91">
        <f t="shared" si="60"/>
        <v>4.6051799999999998</v>
      </c>
      <c r="Z98" s="91">
        <f t="shared" si="60"/>
        <v>4.4986600000000001</v>
      </c>
      <c r="AA98" s="91">
        <f t="shared" si="60"/>
        <v>4.2244799999999998</v>
      </c>
    </row>
    <row r="99" spans="1:27" ht="12.75" hidden="1" customHeight="1" outlineLevel="1" x14ac:dyDescent="0.2">
      <c r="A99" s="99" t="s">
        <v>936</v>
      </c>
      <c r="B99" s="63" t="s">
        <v>238</v>
      </c>
      <c r="C99" s="43" t="s">
        <v>79</v>
      </c>
      <c r="D99" s="44">
        <v>1469.82</v>
      </c>
      <c r="E99" s="44">
        <v>1378.39</v>
      </c>
      <c r="F99" s="44">
        <v>1274.57</v>
      </c>
      <c r="G99" s="44">
        <v>1164.8499999999999</v>
      </c>
      <c r="H99" s="44">
        <v>1102.57</v>
      </c>
      <c r="I99" s="44">
        <v>1099.24</v>
      </c>
      <c r="J99" s="44">
        <v>1140.4000000000001</v>
      </c>
      <c r="K99" s="44">
        <v>1366.67</v>
      </c>
      <c r="L99" s="44">
        <v>1550.52</v>
      </c>
      <c r="M99" s="44">
        <v>1884.95</v>
      </c>
      <c r="N99" s="44">
        <v>1972.09</v>
      </c>
      <c r="O99" s="44">
        <v>2005.84</v>
      </c>
      <c r="P99" s="44">
        <v>2017.09</v>
      </c>
      <c r="Q99" s="44">
        <v>2024.01</v>
      </c>
      <c r="R99" s="44">
        <v>2041.91</v>
      </c>
      <c r="S99" s="44">
        <v>2034.02</v>
      </c>
      <c r="T99" s="44">
        <v>1996.28</v>
      </c>
      <c r="U99" s="44">
        <v>1958.63</v>
      </c>
      <c r="V99" s="44">
        <v>1949.04</v>
      </c>
      <c r="W99" s="44">
        <v>1933.99</v>
      </c>
      <c r="X99" s="44">
        <v>1943.7</v>
      </c>
      <c r="Y99" s="44">
        <v>1986.25</v>
      </c>
      <c r="Z99" s="44">
        <v>1879.73</v>
      </c>
      <c r="AA99" s="44">
        <v>1605.55</v>
      </c>
    </row>
    <row r="100" spans="1:27" ht="12.75" hidden="1" customHeight="1" outlineLevel="1" x14ac:dyDescent="0.2">
      <c r="A100" s="99" t="s">
        <v>937</v>
      </c>
      <c r="B100" s="63" t="s">
        <v>90</v>
      </c>
      <c r="C100" s="43" t="s">
        <v>79</v>
      </c>
      <c r="D100" s="44">
        <f>$D$10</f>
        <v>2222.89</v>
      </c>
      <c r="E100" s="44">
        <f t="shared" ref="E100:AA100" si="61">$D$10</f>
        <v>2222.89</v>
      </c>
      <c r="F100" s="44">
        <f t="shared" si="61"/>
        <v>2222.89</v>
      </c>
      <c r="G100" s="44">
        <f t="shared" si="61"/>
        <v>2222.89</v>
      </c>
      <c r="H100" s="44">
        <f t="shared" si="61"/>
        <v>2222.89</v>
      </c>
      <c r="I100" s="44">
        <f t="shared" si="61"/>
        <v>2222.89</v>
      </c>
      <c r="J100" s="44">
        <f t="shared" si="61"/>
        <v>2222.89</v>
      </c>
      <c r="K100" s="44">
        <f t="shared" si="61"/>
        <v>2222.89</v>
      </c>
      <c r="L100" s="44">
        <f t="shared" si="61"/>
        <v>2222.89</v>
      </c>
      <c r="M100" s="44">
        <f t="shared" si="61"/>
        <v>2222.89</v>
      </c>
      <c r="N100" s="44">
        <f t="shared" si="61"/>
        <v>2222.89</v>
      </c>
      <c r="O100" s="44">
        <f t="shared" si="61"/>
        <v>2222.89</v>
      </c>
      <c r="P100" s="44">
        <f t="shared" si="61"/>
        <v>2222.89</v>
      </c>
      <c r="Q100" s="44">
        <f t="shared" si="61"/>
        <v>2222.89</v>
      </c>
      <c r="R100" s="44">
        <f t="shared" si="61"/>
        <v>2222.89</v>
      </c>
      <c r="S100" s="44">
        <f t="shared" si="61"/>
        <v>2222.89</v>
      </c>
      <c r="T100" s="44">
        <f t="shared" si="61"/>
        <v>2222.89</v>
      </c>
      <c r="U100" s="44">
        <f t="shared" si="61"/>
        <v>2222.89</v>
      </c>
      <c r="V100" s="44">
        <f t="shared" si="61"/>
        <v>2222.89</v>
      </c>
      <c r="W100" s="44">
        <f t="shared" si="61"/>
        <v>2222.89</v>
      </c>
      <c r="X100" s="44">
        <f t="shared" si="61"/>
        <v>2222.89</v>
      </c>
      <c r="Y100" s="44">
        <f t="shared" si="61"/>
        <v>2222.89</v>
      </c>
      <c r="Z100" s="44">
        <f t="shared" si="61"/>
        <v>2222.89</v>
      </c>
      <c r="AA100" s="44">
        <f t="shared" si="61"/>
        <v>2222.89</v>
      </c>
    </row>
    <row r="101" spans="1:27" ht="12.75" hidden="1" customHeight="1" outlineLevel="1" x14ac:dyDescent="0.2">
      <c r="A101" s="99" t="s">
        <v>938</v>
      </c>
      <c r="B101" s="63" t="s">
        <v>83</v>
      </c>
      <c r="C101" s="43" t="s">
        <v>79</v>
      </c>
      <c r="D101" s="44">
        <v>4.32</v>
      </c>
      <c r="E101" s="44">
        <v>4.32</v>
      </c>
      <c r="F101" s="44">
        <v>4.32</v>
      </c>
      <c r="G101" s="44">
        <v>4.32</v>
      </c>
      <c r="H101" s="44">
        <v>4.32</v>
      </c>
      <c r="I101" s="44">
        <v>4.32</v>
      </c>
      <c r="J101" s="44">
        <v>4.32</v>
      </c>
      <c r="K101" s="44">
        <v>4.32</v>
      </c>
      <c r="L101" s="44">
        <v>4.32</v>
      </c>
      <c r="M101" s="44">
        <v>4.32</v>
      </c>
      <c r="N101" s="44">
        <v>4.32</v>
      </c>
      <c r="O101" s="44">
        <v>4.32</v>
      </c>
      <c r="P101" s="44">
        <v>4.32</v>
      </c>
      <c r="Q101" s="44">
        <v>4.32</v>
      </c>
      <c r="R101" s="44">
        <v>4.32</v>
      </c>
      <c r="S101" s="44">
        <v>4.32</v>
      </c>
      <c r="T101" s="44">
        <v>4.32</v>
      </c>
      <c r="U101" s="44">
        <v>4.32</v>
      </c>
      <c r="V101" s="44">
        <v>4.32</v>
      </c>
      <c r="W101" s="44">
        <v>4.32</v>
      </c>
      <c r="X101" s="44">
        <v>4.32</v>
      </c>
      <c r="Y101" s="44">
        <v>4.32</v>
      </c>
      <c r="Z101" s="44">
        <v>4.32</v>
      </c>
      <c r="AA101" s="44">
        <v>4.32</v>
      </c>
    </row>
    <row r="102" spans="1:27" ht="12.75" hidden="1" customHeight="1" outlineLevel="1" x14ac:dyDescent="0.2">
      <c r="A102" s="99" t="s">
        <v>939</v>
      </c>
      <c r="B102" s="63" t="s">
        <v>878</v>
      </c>
      <c r="C102" s="43" t="s">
        <v>79</v>
      </c>
      <c r="D102" s="44">
        <f>$D$12</f>
        <v>175.36</v>
      </c>
      <c r="E102" s="44">
        <f t="shared" ref="E102:AA102" si="62">$D$12</f>
        <v>175.36</v>
      </c>
      <c r="F102" s="44">
        <f t="shared" si="62"/>
        <v>175.36</v>
      </c>
      <c r="G102" s="44">
        <f t="shared" si="62"/>
        <v>175.36</v>
      </c>
      <c r="H102" s="44">
        <f t="shared" si="62"/>
        <v>175.36</v>
      </c>
      <c r="I102" s="44">
        <f t="shared" si="62"/>
        <v>175.36</v>
      </c>
      <c r="J102" s="44">
        <f t="shared" si="62"/>
        <v>175.36</v>
      </c>
      <c r="K102" s="44">
        <f t="shared" si="62"/>
        <v>175.36</v>
      </c>
      <c r="L102" s="44">
        <f t="shared" si="62"/>
        <v>175.36</v>
      </c>
      <c r="M102" s="44">
        <f t="shared" si="62"/>
        <v>175.36</v>
      </c>
      <c r="N102" s="44">
        <f t="shared" si="62"/>
        <v>175.36</v>
      </c>
      <c r="O102" s="44">
        <f t="shared" si="62"/>
        <v>175.36</v>
      </c>
      <c r="P102" s="44">
        <f t="shared" si="62"/>
        <v>175.36</v>
      </c>
      <c r="Q102" s="44">
        <f t="shared" si="62"/>
        <v>175.36</v>
      </c>
      <c r="R102" s="44">
        <f t="shared" si="62"/>
        <v>175.36</v>
      </c>
      <c r="S102" s="44">
        <f t="shared" si="62"/>
        <v>175.36</v>
      </c>
      <c r="T102" s="44">
        <f t="shared" si="62"/>
        <v>175.36</v>
      </c>
      <c r="U102" s="44">
        <f t="shared" si="62"/>
        <v>175.36</v>
      </c>
      <c r="V102" s="44">
        <f t="shared" si="62"/>
        <v>175.36</v>
      </c>
      <c r="W102" s="44">
        <f t="shared" si="62"/>
        <v>175.36</v>
      </c>
      <c r="X102" s="44">
        <f t="shared" si="62"/>
        <v>175.36</v>
      </c>
      <c r="Y102" s="44">
        <f t="shared" si="62"/>
        <v>175.36</v>
      </c>
      <c r="Z102" s="44">
        <f t="shared" si="62"/>
        <v>175.36</v>
      </c>
      <c r="AA102" s="44">
        <f t="shared" si="62"/>
        <v>175.36</v>
      </c>
    </row>
    <row r="103" spans="1:27" ht="12.75" hidden="1" customHeight="1" outlineLevel="1" x14ac:dyDescent="0.2">
      <c r="A103" s="99" t="s">
        <v>940</v>
      </c>
      <c r="B103" s="63" t="s">
        <v>874</v>
      </c>
      <c r="C103" s="43" t="s">
        <v>79</v>
      </c>
      <c r="D103" s="44">
        <f>$D$13</f>
        <v>216.36</v>
      </c>
      <c r="E103" s="44">
        <f t="shared" ref="E103:AA103" si="63">$D$13</f>
        <v>216.36</v>
      </c>
      <c r="F103" s="44">
        <f t="shared" si="63"/>
        <v>216.36</v>
      </c>
      <c r="G103" s="44">
        <f t="shared" si="63"/>
        <v>216.36</v>
      </c>
      <c r="H103" s="44">
        <f t="shared" si="63"/>
        <v>216.36</v>
      </c>
      <c r="I103" s="44">
        <f t="shared" si="63"/>
        <v>216.36</v>
      </c>
      <c r="J103" s="44">
        <f t="shared" si="63"/>
        <v>216.36</v>
      </c>
      <c r="K103" s="44">
        <f t="shared" si="63"/>
        <v>216.36</v>
      </c>
      <c r="L103" s="44">
        <f t="shared" si="63"/>
        <v>216.36</v>
      </c>
      <c r="M103" s="44">
        <f t="shared" si="63"/>
        <v>216.36</v>
      </c>
      <c r="N103" s="44">
        <f t="shared" si="63"/>
        <v>216.36</v>
      </c>
      <c r="O103" s="44">
        <f t="shared" si="63"/>
        <v>216.36</v>
      </c>
      <c r="P103" s="44">
        <f t="shared" si="63"/>
        <v>216.36</v>
      </c>
      <c r="Q103" s="44">
        <f t="shared" si="63"/>
        <v>216.36</v>
      </c>
      <c r="R103" s="44">
        <f t="shared" si="63"/>
        <v>216.36</v>
      </c>
      <c r="S103" s="44">
        <f t="shared" si="63"/>
        <v>216.36</v>
      </c>
      <c r="T103" s="44">
        <f t="shared" si="63"/>
        <v>216.36</v>
      </c>
      <c r="U103" s="44">
        <f t="shared" si="63"/>
        <v>216.36</v>
      </c>
      <c r="V103" s="44">
        <f t="shared" si="63"/>
        <v>216.36</v>
      </c>
      <c r="W103" s="44">
        <f t="shared" si="63"/>
        <v>216.36</v>
      </c>
      <c r="X103" s="44">
        <f t="shared" si="63"/>
        <v>216.36</v>
      </c>
      <c r="Y103" s="44">
        <f t="shared" si="63"/>
        <v>216.36</v>
      </c>
      <c r="Z103" s="44">
        <f t="shared" si="63"/>
        <v>216.36</v>
      </c>
      <c r="AA103" s="44">
        <f t="shared" si="63"/>
        <v>216.36</v>
      </c>
    </row>
    <row r="104" spans="1:27" ht="12.75" customHeight="1" collapsed="1" x14ac:dyDescent="0.2">
      <c r="A104" s="98" t="s">
        <v>941</v>
      </c>
      <c r="B104" s="28" t="str">
        <f>"17"&amp;"."&amp;$B$218&amp;"."&amp;$B$219</f>
        <v>17.07.2023</v>
      </c>
      <c r="C104" s="90" t="s">
        <v>76</v>
      </c>
      <c r="D104" s="91">
        <f>ROUND(((D105+D106+D108+D107+D109)/1000),5)</f>
        <v>4.0756100000000002</v>
      </c>
      <c r="E104" s="91">
        <f t="shared" ref="E104:AA104" si="64">ROUND(((E105+E106+E108+E107+E109)/1000),5)</f>
        <v>3.9569899999999998</v>
      </c>
      <c r="F104" s="91">
        <f t="shared" si="64"/>
        <v>3.8661099999999999</v>
      </c>
      <c r="G104" s="91">
        <f t="shared" si="64"/>
        <v>3.7631100000000002</v>
      </c>
      <c r="H104" s="91">
        <f t="shared" si="64"/>
        <v>3.7219199999999999</v>
      </c>
      <c r="I104" s="91">
        <f t="shared" si="64"/>
        <v>3.8088899999999999</v>
      </c>
      <c r="J104" s="91">
        <f t="shared" si="64"/>
        <v>3.9967100000000002</v>
      </c>
      <c r="K104" s="91">
        <f t="shared" si="64"/>
        <v>4.15848</v>
      </c>
      <c r="L104" s="91">
        <f t="shared" si="64"/>
        <v>4.4179300000000001</v>
      </c>
      <c r="M104" s="91">
        <f t="shared" si="64"/>
        <v>4.6816199999999997</v>
      </c>
      <c r="N104" s="91">
        <f t="shared" si="64"/>
        <v>4.6932200000000002</v>
      </c>
      <c r="O104" s="91">
        <f t="shared" si="64"/>
        <v>4.7229599999999996</v>
      </c>
      <c r="P104" s="91">
        <f t="shared" si="64"/>
        <v>4.6936400000000003</v>
      </c>
      <c r="Q104" s="91">
        <f t="shared" si="64"/>
        <v>4.7149299999999998</v>
      </c>
      <c r="R104" s="91">
        <f t="shared" si="64"/>
        <v>4.77989</v>
      </c>
      <c r="S104" s="91">
        <f t="shared" si="64"/>
        <v>4.75678</v>
      </c>
      <c r="T104" s="91">
        <f t="shared" si="64"/>
        <v>4.7519600000000004</v>
      </c>
      <c r="U104" s="91">
        <f t="shared" si="64"/>
        <v>4.7378499999999999</v>
      </c>
      <c r="V104" s="91">
        <f t="shared" si="64"/>
        <v>4.6994699999999998</v>
      </c>
      <c r="W104" s="91">
        <f t="shared" si="64"/>
        <v>4.6481700000000004</v>
      </c>
      <c r="X104" s="91">
        <f t="shared" si="64"/>
        <v>4.6327600000000002</v>
      </c>
      <c r="Y104" s="91">
        <f t="shared" si="64"/>
        <v>4.6364799999999997</v>
      </c>
      <c r="Z104" s="91">
        <f t="shared" si="64"/>
        <v>4.3066199999999997</v>
      </c>
      <c r="AA104" s="91">
        <f t="shared" si="64"/>
        <v>4.1009200000000003</v>
      </c>
    </row>
    <row r="105" spans="1:27" ht="12.75" hidden="1" customHeight="1" outlineLevel="1" x14ac:dyDescent="0.2">
      <c r="A105" s="99" t="s">
        <v>942</v>
      </c>
      <c r="B105" s="63" t="s">
        <v>238</v>
      </c>
      <c r="C105" s="43" t="s">
        <v>79</v>
      </c>
      <c r="D105" s="44">
        <v>1456.68</v>
      </c>
      <c r="E105" s="44">
        <v>1338.06</v>
      </c>
      <c r="F105" s="44">
        <v>1247.18</v>
      </c>
      <c r="G105" s="44">
        <v>1144.18</v>
      </c>
      <c r="H105" s="44">
        <v>1102.99</v>
      </c>
      <c r="I105" s="44">
        <v>1189.96</v>
      </c>
      <c r="J105" s="44">
        <v>1377.78</v>
      </c>
      <c r="K105" s="44">
        <v>1539.55</v>
      </c>
      <c r="L105" s="44">
        <v>1799</v>
      </c>
      <c r="M105" s="44">
        <v>2062.69</v>
      </c>
      <c r="N105" s="44">
        <v>2074.29</v>
      </c>
      <c r="O105" s="44">
        <v>2104.0300000000002</v>
      </c>
      <c r="P105" s="44">
        <v>2074.71</v>
      </c>
      <c r="Q105" s="44">
        <v>2096</v>
      </c>
      <c r="R105" s="44">
        <v>2160.96</v>
      </c>
      <c r="S105" s="44">
        <v>2137.85</v>
      </c>
      <c r="T105" s="44">
        <v>2133.0300000000002</v>
      </c>
      <c r="U105" s="44">
        <v>2118.92</v>
      </c>
      <c r="V105" s="44">
        <v>2080.54</v>
      </c>
      <c r="W105" s="44">
        <v>2029.24</v>
      </c>
      <c r="X105" s="44">
        <v>2013.83</v>
      </c>
      <c r="Y105" s="44">
        <v>2017.55</v>
      </c>
      <c r="Z105" s="44">
        <v>1687.69</v>
      </c>
      <c r="AA105" s="44">
        <v>1481.99</v>
      </c>
    </row>
    <row r="106" spans="1:27" ht="12.75" hidden="1" customHeight="1" outlineLevel="1" x14ac:dyDescent="0.2">
      <c r="A106" s="99" t="s">
        <v>943</v>
      </c>
      <c r="B106" s="63" t="s">
        <v>90</v>
      </c>
      <c r="C106" s="43" t="s">
        <v>79</v>
      </c>
      <c r="D106" s="44">
        <f>$D$10</f>
        <v>2222.89</v>
      </c>
      <c r="E106" s="44">
        <f t="shared" ref="E106:AA106" si="65">$D$10</f>
        <v>2222.89</v>
      </c>
      <c r="F106" s="44">
        <f t="shared" si="65"/>
        <v>2222.89</v>
      </c>
      <c r="G106" s="44">
        <f t="shared" si="65"/>
        <v>2222.89</v>
      </c>
      <c r="H106" s="44">
        <f t="shared" si="65"/>
        <v>2222.89</v>
      </c>
      <c r="I106" s="44">
        <f t="shared" si="65"/>
        <v>2222.89</v>
      </c>
      <c r="J106" s="44">
        <f t="shared" si="65"/>
        <v>2222.89</v>
      </c>
      <c r="K106" s="44">
        <f t="shared" si="65"/>
        <v>2222.89</v>
      </c>
      <c r="L106" s="44">
        <f t="shared" si="65"/>
        <v>2222.89</v>
      </c>
      <c r="M106" s="44">
        <f t="shared" si="65"/>
        <v>2222.89</v>
      </c>
      <c r="N106" s="44">
        <f t="shared" si="65"/>
        <v>2222.89</v>
      </c>
      <c r="O106" s="44">
        <f t="shared" si="65"/>
        <v>2222.89</v>
      </c>
      <c r="P106" s="44">
        <f t="shared" si="65"/>
        <v>2222.89</v>
      </c>
      <c r="Q106" s="44">
        <f t="shared" si="65"/>
        <v>2222.89</v>
      </c>
      <c r="R106" s="44">
        <f t="shared" si="65"/>
        <v>2222.89</v>
      </c>
      <c r="S106" s="44">
        <f t="shared" si="65"/>
        <v>2222.89</v>
      </c>
      <c r="T106" s="44">
        <f t="shared" si="65"/>
        <v>2222.89</v>
      </c>
      <c r="U106" s="44">
        <f t="shared" si="65"/>
        <v>2222.89</v>
      </c>
      <c r="V106" s="44">
        <f t="shared" si="65"/>
        <v>2222.89</v>
      </c>
      <c r="W106" s="44">
        <f t="shared" si="65"/>
        <v>2222.89</v>
      </c>
      <c r="X106" s="44">
        <f t="shared" si="65"/>
        <v>2222.89</v>
      </c>
      <c r="Y106" s="44">
        <f t="shared" si="65"/>
        <v>2222.89</v>
      </c>
      <c r="Z106" s="44">
        <f t="shared" si="65"/>
        <v>2222.89</v>
      </c>
      <c r="AA106" s="44">
        <f t="shared" si="65"/>
        <v>2222.89</v>
      </c>
    </row>
    <row r="107" spans="1:27" ht="12.75" hidden="1" customHeight="1" outlineLevel="1" x14ac:dyDescent="0.2">
      <c r="A107" s="99" t="s">
        <v>944</v>
      </c>
      <c r="B107" s="63" t="s">
        <v>83</v>
      </c>
      <c r="C107" s="43" t="s">
        <v>79</v>
      </c>
      <c r="D107" s="44">
        <v>4.32</v>
      </c>
      <c r="E107" s="44">
        <v>4.32</v>
      </c>
      <c r="F107" s="44">
        <v>4.32</v>
      </c>
      <c r="G107" s="44">
        <v>4.32</v>
      </c>
      <c r="H107" s="44">
        <v>4.32</v>
      </c>
      <c r="I107" s="44">
        <v>4.32</v>
      </c>
      <c r="J107" s="44">
        <v>4.32</v>
      </c>
      <c r="K107" s="44">
        <v>4.32</v>
      </c>
      <c r="L107" s="44">
        <v>4.32</v>
      </c>
      <c r="M107" s="44">
        <v>4.32</v>
      </c>
      <c r="N107" s="44">
        <v>4.32</v>
      </c>
      <c r="O107" s="44">
        <v>4.32</v>
      </c>
      <c r="P107" s="44">
        <v>4.32</v>
      </c>
      <c r="Q107" s="44">
        <v>4.32</v>
      </c>
      <c r="R107" s="44">
        <v>4.32</v>
      </c>
      <c r="S107" s="44">
        <v>4.32</v>
      </c>
      <c r="T107" s="44">
        <v>4.32</v>
      </c>
      <c r="U107" s="44">
        <v>4.32</v>
      </c>
      <c r="V107" s="44">
        <v>4.32</v>
      </c>
      <c r="W107" s="44">
        <v>4.32</v>
      </c>
      <c r="X107" s="44">
        <v>4.32</v>
      </c>
      <c r="Y107" s="44">
        <v>4.32</v>
      </c>
      <c r="Z107" s="44">
        <v>4.32</v>
      </c>
      <c r="AA107" s="44">
        <v>4.32</v>
      </c>
    </row>
    <row r="108" spans="1:27" ht="12.75" hidden="1" customHeight="1" outlineLevel="1" x14ac:dyDescent="0.2">
      <c r="A108" s="99" t="s">
        <v>945</v>
      </c>
      <c r="B108" s="63" t="s">
        <v>878</v>
      </c>
      <c r="C108" s="43" t="s">
        <v>79</v>
      </c>
      <c r="D108" s="44">
        <f>$D$12</f>
        <v>175.36</v>
      </c>
      <c r="E108" s="44">
        <f t="shared" ref="E108:AA108" si="66">$D$12</f>
        <v>175.36</v>
      </c>
      <c r="F108" s="44">
        <f t="shared" si="66"/>
        <v>175.36</v>
      </c>
      <c r="G108" s="44">
        <f t="shared" si="66"/>
        <v>175.36</v>
      </c>
      <c r="H108" s="44">
        <f t="shared" si="66"/>
        <v>175.36</v>
      </c>
      <c r="I108" s="44">
        <f t="shared" si="66"/>
        <v>175.36</v>
      </c>
      <c r="J108" s="44">
        <f t="shared" si="66"/>
        <v>175.36</v>
      </c>
      <c r="K108" s="44">
        <f t="shared" si="66"/>
        <v>175.36</v>
      </c>
      <c r="L108" s="44">
        <f t="shared" si="66"/>
        <v>175.36</v>
      </c>
      <c r="M108" s="44">
        <f t="shared" si="66"/>
        <v>175.36</v>
      </c>
      <c r="N108" s="44">
        <f t="shared" si="66"/>
        <v>175.36</v>
      </c>
      <c r="O108" s="44">
        <f t="shared" si="66"/>
        <v>175.36</v>
      </c>
      <c r="P108" s="44">
        <f t="shared" si="66"/>
        <v>175.36</v>
      </c>
      <c r="Q108" s="44">
        <f t="shared" si="66"/>
        <v>175.36</v>
      </c>
      <c r="R108" s="44">
        <f t="shared" si="66"/>
        <v>175.36</v>
      </c>
      <c r="S108" s="44">
        <f t="shared" si="66"/>
        <v>175.36</v>
      </c>
      <c r="T108" s="44">
        <f t="shared" si="66"/>
        <v>175.36</v>
      </c>
      <c r="U108" s="44">
        <f t="shared" si="66"/>
        <v>175.36</v>
      </c>
      <c r="V108" s="44">
        <f t="shared" si="66"/>
        <v>175.36</v>
      </c>
      <c r="W108" s="44">
        <f t="shared" si="66"/>
        <v>175.36</v>
      </c>
      <c r="X108" s="44">
        <f t="shared" si="66"/>
        <v>175.36</v>
      </c>
      <c r="Y108" s="44">
        <f t="shared" si="66"/>
        <v>175.36</v>
      </c>
      <c r="Z108" s="44">
        <f t="shared" si="66"/>
        <v>175.36</v>
      </c>
      <c r="AA108" s="44">
        <f t="shared" si="66"/>
        <v>175.36</v>
      </c>
    </row>
    <row r="109" spans="1:27" ht="12.75" hidden="1" customHeight="1" outlineLevel="1" x14ac:dyDescent="0.2">
      <c r="A109" s="99" t="s">
        <v>946</v>
      </c>
      <c r="B109" s="63" t="s">
        <v>874</v>
      </c>
      <c r="C109" s="43" t="s">
        <v>79</v>
      </c>
      <c r="D109" s="44">
        <f>$D$13</f>
        <v>216.36</v>
      </c>
      <c r="E109" s="44">
        <f t="shared" ref="E109:AA109" si="67">$D$13</f>
        <v>216.36</v>
      </c>
      <c r="F109" s="44">
        <f t="shared" si="67"/>
        <v>216.36</v>
      </c>
      <c r="G109" s="44">
        <f t="shared" si="67"/>
        <v>216.36</v>
      </c>
      <c r="H109" s="44">
        <f t="shared" si="67"/>
        <v>216.36</v>
      </c>
      <c r="I109" s="44">
        <f t="shared" si="67"/>
        <v>216.36</v>
      </c>
      <c r="J109" s="44">
        <f t="shared" si="67"/>
        <v>216.36</v>
      </c>
      <c r="K109" s="44">
        <f t="shared" si="67"/>
        <v>216.36</v>
      </c>
      <c r="L109" s="44">
        <f t="shared" si="67"/>
        <v>216.36</v>
      </c>
      <c r="M109" s="44">
        <f t="shared" si="67"/>
        <v>216.36</v>
      </c>
      <c r="N109" s="44">
        <f t="shared" si="67"/>
        <v>216.36</v>
      </c>
      <c r="O109" s="44">
        <f t="shared" si="67"/>
        <v>216.36</v>
      </c>
      <c r="P109" s="44">
        <f t="shared" si="67"/>
        <v>216.36</v>
      </c>
      <c r="Q109" s="44">
        <f t="shared" si="67"/>
        <v>216.36</v>
      </c>
      <c r="R109" s="44">
        <f t="shared" si="67"/>
        <v>216.36</v>
      </c>
      <c r="S109" s="44">
        <f t="shared" si="67"/>
        <v>216.36</v>
      </c>
      <c r="T109" s="44">
        <f t="shared" si="67"/>
        <v>216.36</v>
      </c>
      <c r="U109" s="44">
        <f t="shared" si="67"/>
        <v>216.36</v>
      </c>
      <c r="V109" s="44">
        <f t="shared" si="67"/>
        <v>216.36</v>
      </c>
      <c r="W109" s="44">
        <f t="shared" si="67"/>
        <v>216.36</v>
      </c>
      <c r="X109" s="44">
        <f t="shared" si="67"/>
        <v>216.36</v>
      </c>
      <c r="Y109" s="44">
        <f t="shared" si="67"/>
        <v>216.36</v>
      </c>
      <c r="Z109" s="44">
        <f t="shared" si="67"/>
        <v>216.36</v>
      </c>
      <c r="AA109" s="44">
        <f t="shared" si="67"/>
        <v>216.36</v>
      </c>
    </row>
    <row r="110" spans="1:27" ht="12.75" customHeight="1" collapsed="1" x14ac:dyDescent="0.2">
      <c r="A110" s="98" t="s">
        <v>947</v>
      </c>
      <c r="B110" s="28" t="str">
        <f>"18"&amp;"."&amp;$B$218&amp;"."&amp;$B$219</f>
        <v>18.07.2023</v>
      </c>
      <c r="C110" s="90" t="s">
        <v>76</v>
      </c>
      <c r="D110" s="91">
        <f>ROUND(((D111+D112+D114+D113+D115)/1000),5)</f>
        <v>3.9512900000000002</v>
      </c>
      <c r="E110" s="91">
        <f t="shared" ref="E110:AA110" si="68">ROUND(((E111+E112+E114+E113+E115)/1000),5)</f>
        <v>3.83413</v>
      </c>
      <c r="F110" s="91">
        <f t="shared" si="68"/>
        <v>3.7186900000000001</v>
      </c>
      <c r="G110" s="91">
        <f t="shared" si="68"/>
        <v>3.6143900000000002</v>
      </c>
      <c r="H110" s="91">
        <f t="shared" si="68"/>
        <v>3.6550500000000001</v>
      </c>
      <c r="I110" s="91">
        <f t="shared" si="68"/>
        <v>3.7557900000000002</v>
      </c>
      <c r="J110" s="91">
        <f t="shared" si="68"/>
        <v>3.8736999999999999</v>
      </c>
      <c r="K110" s="91">
        <f t="shared" si="68"/>
        <v>4.1458700000000004</v>
      </c>
      <c r="L110" s="91">
        <f t="shared" si="68"/>
        <v>4.3873199999999999</v>
      </c>
      <c r="M110" s="91">
        <f t="shared" si="68"/>
        <v>4.6884699999999997</v>
      </c>
      <c r="N110" s="91">
        <f t="shared" si="68"/>
        <v>4.71075</v>
      </c>
      <c r="O110" s="91">
        <f t="shared" si="68"/>
        <v>4.7117699999999996</v>
      </c>
      <c r="P110" s="91">
        <f t="shared" si="68"/>
        <v>4.6931900000000004</v>
      </c>
      <c r="Q110" s="91">
        <f t="shared" si="68"/>
        <v>4.7079000000000004</v>
      </c>
      <c r="R110" s="91">
        <f t="shared" si="68"/>
        <v>4.77264</v>
      </c>
      <c r="S110" s="91">
        <f t="shared" si="68"/>
        <v>4.7594200000000004</v>
      </c>
      <c r="T110" s="91">
        <f t="shared" si="68"/>
        <v>4.7568000000000001</v>
      </c>
      <c r="U110" s="91">
        <f t="shared" si="68"/>
        <v>4.73583</v>
      </c>
      <c r="V110" s="91">
        <f t="shared" si="68"/>
        <v>4.6960199999999999</v>
      </c>
      <c r="W110" s="91">
        <f t="shared" si="68"/>
        <v>4.6498400000000002</v>
      </c>
      <c r="X110" s="91">
        <f t="shared" si="68"/>
        <v>4.6112000000000002</v>
      </c>
      <c r="Y110" s="91">
        <f t="shared" si="68"/>
        <v>4.6021700000000001</v>
      </c>
      <c r="Z110" s="91">
        <f t="shared" si="68"/>
        <v>4.2417400000000001</v>
      </c>
      <c r="AA110" s="91">
        <f t="shared" si="68"/>
        <v>4.0853099999999998</v>
      </c>
    </row>
    <row r="111" spans="1:27" ht="12.75" hidden="1" customHeight="1" outlineLevel="1" x14ac:dyDescent="0.2">
      <c r="A111" s="99" t="s">
        <v>948</v>
      </c>
      <c r="B111" s="63" t="s">
        <v>238</v>
      </c>
      <c r="C111" s="43" t="s">
        <v>79</v>
      </c>
      <c r="D111" s="44">
        <v>1332.36</v>
      </c>
      <c r="E111" s="44">
        <v>1215.2</v>
      </c>
      <c r="F111" s="44">
        <v>1099.76</v>
      </c>
      <c r="G111" s="44">
        <v>995.46</v>
      </c>
      <c r="H111" s="44">
        <v>1036.1199999999999</v>
      </c>
      <c r="I111" s="44">
        <v>1136.8599999999999</v>
      </c>
      <c r="J111" s="44">
        <v>1254.77</v>
      </c>
      <c r="K111" s="44">
        <v>1526.94</v>
      </c>
      <c r="L111" s="44">
        <v>1768.39</v>
      </c>
      <c r="M111" s="44">
        <v>2069.54</v>
      </c>
      <c r="N111" s="44">
        <v>2091.8200000000002</v>
      </c>
      <c r="O111" s="44">
        <v>2092.84</v>
      </c>
      <c r="P111" s="44">
        <v>2074.2600000000002</v>
      </c>
      <c r="Q111" s="44">
        <v>2088.9699999999998</v>
      </c>
      <c r="R111" s="44">
        <v>2153.71</v>
      </c>
      <c r="S111" s="44">
        <v>2140.4899999999998</v>
      </c>
      <c r="T111" s="44">
        <v>2137.87</v>
      </c>
      <c r="U111" s="44">
        <v>2116.9</v>
      </c>
      <c r="V111" s="44">
        <v>2077.09</v>
      </c>
      <c r="W111" s="44">
        <v>2030.91</v>
      </c>
      <c r="X111" s="44">
        <v>1992.27</v>
      </c>
      <c r="Y111" s="44">
        <v>1983.24</v>
      </c>
      <c r="Z111" s="44">
        <v>1622.81</v>
      </c>
      <c r="AA111" s="44">
        <v>1466.38</v>
      </c>
    </row>
    <row r="112" spans="1:27" ht="12.75" hidden="1" customHeight="1" outlineLevel="1" x14ac:dyDescent="0.2">
      <c r="A112" s="99" t="s">
        <v>949</v>
      </c>
      <c r="B112" s="63" t="s">
        <v>90</v>
      </c>
      <c r="C112" s="43" t="s">
        <v>79</v>
      </c>
      <c r="D112" s="44">
        <f>$D$10</f>
        <v>2222.89</v>
      </c>
      <c r="E112" s="44">
        <f t="shared" ref="E112:AA112" si="69">$D$10</f>
        <v>2222.89</v>
      </c>
      <c r="F112" s="44">
        <f t="shared" si="69"/>
        <v>2222.89</v>
      </c>
      <c r="G112" s="44">
        <f t="shared" si="69"/>
        <v>2222.89</v>
      </c>
      <c r="H112" s="44">
        <f t="shared" si="69"/>
        <v>2222.89</v>
      </c>
      <c r="I112" s="44">
        <f t="shared" si="69"/>
        <v>2222.89</v>
      </c>
      <c r="J112" s="44">
        <f t="shared" si="69"/>
        <v>2222.89</v>
      </c>
      <c r="K112" s="44">
        <f t="shared" si="69"/>
        <v>2222.89</v>
      </c>
      <c r="L112" s="44">
        <f t="shared" si="69"/>
        <v>2222.89</v>
      </c>
      <c r="M112" s="44">
        <f t="shared" si="69"/>
        <v>2222.89</v>
      </c>
      <c r="N112" s="44">
        <f t="shared" si="69"/>
        <v>2222.89</v>
      </c>
      <c r="O112" s="44">
        <f t="shared" si="69"/>
        <v>2222.89</v>
      </c>
      <c r="P112" s="44">
        <f t="shared" si="69"/>
        <v>2222.89</v>
      </c>
      <c r="Q112" s="44">
        <f t="shared" si="69"/>
        <v>2222.89</v>
      </c>
      <c r="R112" s="44">
        <f t="shared" si="69"/>
        <v>2222.89</v>
      </c>
      <c r="S112" s="44">
        <f t="shared" si="69"/>
        <v>2222.89</v>
      </c>
      <c r="T112" s="44">
        <f t="shared" si="69"/>
        <v>2222.89</v>
      </c>
      <c r="U112" s="44">
        <f t="shared" si="69"/>
        <v>2222.89</v>
      </c>
      <c r="V112" s="44">
        <f t="shared" si="69"/>
        <v>2222.89</v>
      </c>
      <c r="W112" s="44">
        <f t="shared" si="69"/>
        <v>2222.89</v>
      </c>
      <c r="X112" s="44">
        <f t="shared" si="69"/>
        <v>2222.89</v>
      </c>
      <c r="Y112" s="44">
        <f t="shared" si="69"/>
        <v>2222.89</v>
      </c>
      <c r="Z112" s="44">
        <f t="shared" si="69"/>
        <v>2222.89</v>
      </c>
      <c r="AA112" s="44">
        <f t="shared" si="69"/>
        <v>2222.89</v>
      </c>
    </row>
    <row r="113" spans="1:27" ht="12.75" hidden="1" customHeight="1" outlineLevel="1" x14ac:dyDescent="0.2">
      <c r="A113" s="99" t="s">
        <v>950</v>
      </c>
      <c r="B113" s="63" t="s">
        <v>83</v>
      </c>
      <c r="C113" s="43" t="s">
        <v>79</v>
      </c>
      <c r="D113" s="44">
        <v>4.32</v>
      </c>
      <c r="E113" s="44">
        <v>4.32</v>
      </c>
      <c r="F113" s="44">
        <v>4.32</v>
      </c>
      <c r="G113" s="44">
        <v>4.32</v>
      </c>
      <c r="H113" s="44">
        <v>4.32</v>
      </c>
      <c r="I113" s="44">
        <v>4.32</v>
      </c>
      <c r="J113" s="44">
        <v>4.32</v>
      </c>
      <c r="K113" s="44">
        <v>4.32</v>
      </c>
      <c r="L113" s="44">
        <v>4.32</v>
      </c>
      <c r="M113" s="44">
        <v>4.32</v>
      </c>
      <c r="N113" s="44">
        <v>4.32</v>
      </c>
      <c r="O113" s="44">
        <v>4.32</v>
      </c>
      <c r="P113" s="44">
        <v>4.32</v>
      </c>
      <c r="Q113" s="44">
        <v>4.32</v>
      </c>
      <c r="R113" s="44">
        <v>4.32</v>
      </c>
      <c r="S113" s="44">
        <v>4.32</v>
      </c>
      <c r="T113" s="44">
        <v>4.32</v>
      </c>
      <c r="U113" s="44">
        <v>4.32</v>
      </c>
      <c r="V113" s="44">
        <v>4.32</v>
      </c>
      <c r="W113" s="44">
        <v>4.32</v>
      </c>
      <c r="X113" s="44">
        <v>4.32</v>
      </c>
      <c r="Y113" s="44">
        <v>4.32</v>
      </c>
      <c r="Z113" s="44">
        <v>4.32</v>
      </c>
      <c r="AA113" s="44">
        <v>4.32</v>
      </c>
    </row>
    <row r="114" spans="1:27" ht="12.75" hidden="1" customHeight="1" outlineLevel="1" x14ac:dyDescent="0.2">
      <c r="A114" s="99" t="s">
        <v>951</v>
      </c>
      <c r="B114" s="63" t="s">
        <v>878</v>
      </c>
      <c r="C114" s="43" t="s">
        <v>79</v>
      </c>
      <c r="D114" s="44">
        <f>$D$12</f>
        <v>175.36</v>
      </c>
      <c r="E114" s="44">
        <f t="shared" ref="E114:AA114" si="70">$D$12</f>
        <v>175.36</v>
      </c>
      <c r="F114" s="44">
        <f t="shared" si="70"/>
        <v>175.36</v>
      </c>
      <c r="G114" s="44">
        <f t="shared" si="70"/>
        <v>175.36</v>
      </c>
      <c r="H114" s="44">
        <f t="shared" si="70"/>
        <v>175.36</v>
      </c>
      <c r="I114" s="44">
        <f t="shared" si="70"/>
        <v>175.36</v>
      </c>
      <c r="J114" s="44">
        <f t="shared" si="70"/>
        <v>175.36</v>
      </c>
      <c r="K114" s="44">
        <f t="shared" si="70"/>
        <v>175.36</v>
      </c>
      <c r="L114" s="44">
        <f t="shared" si="70"/>
        <v>175.36</v>
      </c>
      <c r="M114" s="44">
        <f t="shared" si="70"/>
        <v>175.36</v>
      </c>
      <c r="N114" s="44">
        <f t="shared" si="70"/>
        <v>175.36</v>
      </c>
      <c r="O114" s="44">
        <f t="shared" si="70"/>
        <v>175.36</v>
      </c>
      <c r="P114" s="44">
        <f t="shared" si="70"/>
        <v>175.36</v>
      </c>
      <c r="Q114" s="44">
        <f t="shared" si="70"/>
        <v>175.36</v>
      </c>
      <c r="R114" s="44">
        <f t="shared" si="70"/>
        <v>175.36</v>
      </c>
      <c r="S114" s="44">
        <f t="shared" si="70"/>
        <v>175.36</v>
      </c>
      <c r="T114" s="44">
        <f t="shared" si="70"/>
        <v>175.36</v>
      </c>
      <c r="U114" s="44">
        <f t="shared" si="70"/>
        <v>175.36</v>
      </c>
      <c r="V114" s="44">
        <f t="shared" si="70"/>
        <v>175.36</v>
      </c>
      <c r="W114" s="44">
        <f t="shared" si="70"/>
        <v>175.36</v>
      </c>
      <c r="X114" s="44">
        <f t="shared" si="70"/>
        <v>175.36</v>
      </c>
      <c r="Y114" s="44">
        <f t="shared" si="70"/>
        <v>175.36</v>
      </c>
      <c r="Z114" s="44">
        <f t="shared" si="70"/>
        <v>175.36</v>
      </c>
      <c r="AA114" s="44">
        <f t="shared" si="70"/>
        <v>175.36</v>
      </c>
    </row>
    <row r="115" spans="1:27" ht="12.75" hidden="1" customHeight="1" outlineLevel="1" x14ac:dyDescent="0.2">
      <c r="A115" s="99" t="s">
        <v>952</v>
      </c>
      <c r="B115" s="63" t="s">
        <v>874</v>
      </c>
      <c r="C115" s="43" t="s">
        <v>79</v>
      </c>
      <c r="D115" s="44">
        <f>$D$13</f>
        <v>216.36</v>
      </c>
      <c r="E115" s="44">
        <f t="shared" ref="E115:AA115" si="71">$D$13</f>
        <v>216.36</v>
      </c>
      <c r="F115" s="44">
        <f t="shared" si="71"/>
        <v>216.36</v>
      </c>
      <c r="G115" s="44">
        <f t="shared" si="71"/>
        <v>216.36</v>
      </c>
      <c r="H115" s="44">
        <f t="shared" si="71"/>
        <v>216.36</v>
      </c>
      <c r="I115" s="44">
        <f t="shared" si="71"/>
        <v>216.36</v>
      </c>
      <c r="J115" s="44">
        <f t="shared" si="71"/>
        <v>216.36</v>
      </c>
      <c r="K115" s="44">
        <f t="shared" si="71"/>
        <v>216.36</v>
      </c>
      <c r="L115" s="44">
        <f t="shared" si="71"/>
        <v>216.36</v>
      </c>
      <c r="M115" s="44">
        <f t="shared" si="71"/>
        <v>216.36</v>
      </c>
      <c r="N115" s="44">
        <f t="shared" si="71"/>
        <v>216.36</v>
      </c>
      <c r="O115" s="44">
        <f t="shared" si="71"/>
        <v>216.36</v>
      </c>
      <c r="P115" s="44">
        <f t="shared" si="71"/>
        <v>216.36</v>
      </c>
      <c r="Q115" s="44">
        <f t="shared" si="71"/>
        <v>216.36</v>
      </c>
      <c r="R115" s="44">
        <f t="shared" si="71"/>
        <v>216.36</v>
      </c>
      <c r="S115" s="44">
        <f t="shared" si="71"/>
        <v>216.36</v>
      </c>
      <c r="T115" s="44">
        <f t="shared" si="71"/>
        <v>216.36</v>
      </c>
      <c r="U115" s="44">
        <f t="shared" si="71"/>
        <v>216.36</v>
      </c>
      <c r="V115" s="44">
        <f t="shared" si="71"/>
        <v>216.36</v>
      </c>
      <c r="W115" s="44">
        <f t="shared" si="71"/>
        <v>216.36</v>
      </c>
      <c r="X115" s="44">
        <f t="shared" si="71"/>
        <v>216.36</v>
      </c>
      <c r="Y115" s="44">
        <f t="shared" si="71"/>
        <v>216.36</v>
      </c>
      <c r="Z115" s="44">
        <f t="shared" si="71"/>
        <v>216.36</v>
      </c>
      <c r="AA115" s="44">
        <f t="shared" si="71"/>
        <v>216.36</v>
      </c>
    </row>
    <row r="116" spans="1:27" ht="12.75" customHeight="1" collapsed="1" x14ac:dyDescent="0.2">
      <c r="A116" s="98" t="s">
        <v>953</v>
      </c>
      <c r="B116" s="28" t="str">
        <f>"19"&amp;"."&amp;$B$218&amp;"."&amp;$B$219</f>
        <v>19.07.2023</v>
      </c>
      <c r="C116" s="90" t="s">
        <v>76</v>
      </c>
      <c r="D116" s="91">
        <f>ROUND(((D117+D118+D120+D119+D121)/1000),5)</f>
        <v>3.9317299999999999</v>
      </c>
      <c r="E116" s="91">
        <f t="shared" ref="E116:AA116" si="72">ROUND(((E117+E118+E120+E119+E121)/1000),5)</f>
        <v>3.8046500000000001</v>
      </c>
      <c r="F116" s="91">
        <f t="shared" si="72"/>
        <v>3.6368100000000001</v>
      </c>
      <c r="G116" s="91">
        <f t="shared" si="72"/>
        <v>3.5614599999999998</v>
      </c>
      <c r="H116" s="91">
        <f t="shared" si="72"/>
        <v>3.5472399999999999</v>
      </c>
      <c r="I116" s="91">
        <f t="shared" si="72"/>
        <v>3.7199200000000001</v>
      </c>
      <c r="J116" s="91">
        <f t="shared" si="72"/>
        <v>3.9126099999999999</v>
      </c>
      <c r="K116" s="91">
        <f t="shared" si="72"/>
        <v>4.1813700000000003</v>
      </c>
      <c r="L116" s="91">
        <f t="shared" si="72"/>
        <v>4.4027500000000002</v>
      </c>
      <c r="M116" s="91">
        <f t="shared" si="72"/>
        <v>4.6771700000000003</v>
      </c>
      <c r="N116" s="91">
        <f t="shared" si="72"/>
        <v>4.7252599999999996</v>
      </c>
      <c r="O116" s="91">
        <f t="shared" si="72"/>
        <v>4.7366999999999999</v>
      </c>
      <c r="P116" s="91">
        <f t="shared" si="72"/>
        <v>4.7342599999999999</v>
      </c>
      <c r="Q116" s="91">
        <f t="shared" si="72"/>
        <v>4.7424400000000002</v>
      </c>
      <c r="R116" s="91">
        <f t="shared" si="72"/>
        <v>4.8021799999999999</v>
      </c>
      <c r="S116" s="91">
        <f t="shared" si="72"/>
        <v>4.7831999999999999</v>
      </c>
      <c r="T116" s="91">
        <f t="shared" si="72"/>
        <v>4.7709400000000004</v>
      </c>
      <c r="U116" s="91">
        <f t="shared" si="72"/>
        <v>4.7529300000000001</v>
      </c>
      <c r="V116" s="91">
        <f t="shared" si="72"/>
        <v>4.7126000000000001</v>
      </c>
      <c r="W116" s="91">
        <f t="shared" si="72"/>
        <v>4.6727299999999996</v>
      </c>
      <c r="X116" s="91">
        <f t="shared" si="72"/>
        <v>4.6466200000000004</v>
      </c>
      <c r="Y116" s="91">
        <f t="shared" si="72"/>
        <v>4.6341200000000002</v>
      </c>
      <c r="Z116" s="91">
        <f t="shared" si="72"/>
        <v>4.3360200000000004</v>
      </c>
      <c r="AA116" s="91">
        <f t="shared" si="72"/>
        <v>4.2068500000000002</v>
      </c>
    </row>
    <row r="117" spans="1:27" ht="12.75" hidden="1" customHeight="1" outlineLevel="1" x14ac:dyDescent="0.2">
      <c r="A117" s="99" t="s">
        <v>954</v>
      </c>
      <c r="B117" s="63" t="s">
        <v>238</v>
      </c>
      <c r="C117" s="43" t="s">
        <v>79</v>
      </c>
      <c r="D117" s="44">
        <v>1312.8</v>
      </c>
      <c r="E117" s="44">
        <v>1185.72</v>
      </c>
      <c r="F117" s="44">
        <v>1017.88</v>
      </c>
      <c r="G117" s="44">
        <v>942.53</v>
      </c>
      <c r="H117" s="44">
        <v>928.31</v>
      </c>
      <c r="I117" s="44">
        <v>1100.99</v>
      </c>
      <c r="J117" s="44">
        <v>1293.68</v>
      </c>
      <c r="K117" s="44">
        <v>1562.44</v>
      </c>
      <c r="L117" s="44">
        <v>1783.82</v>
      </c>
      <c r="M117" s="44">
        <v>2058.2399999999998</v>
      </c>
      <c r="N117" s="44">
        <v>2106.33</v>
      </c>
      <c r="O117" s="44">
        <v>2117.77</v>
      </c>
      <c r="P117" s="44">
        <v>2115.33</v>
      </c>
      <c r="Q117" s="44">
        <v>2123.5100000000002</v>
      </c>
      <c r="R117" s="44">
        <v>2183.25</v>
      </c>
      <c r="S117" s="44">
        <v>2164.27</v>
      </c>
      <c r="T117" s="44">
        <v>2152.0100000000002</v>
      </c>
      <c r="U117" s="44">
        <v>2134</v>
      </c>
      <c r="V117" s="44">
        <v>2093.67</v>
      </c>
      <c r="W117" s="44">
        <v>2053.8000000000002</v>
      </c>
      <c r="X117" s="44">
        <v>2027.69</v>
      </c>
      <c r="Y117" s="44">
        <v>2015.19</v>
      </c>
      <c r="Z117" s="44">
        <v>1717.09</v>
      </c>
      <c r="AA117" s="44">
        <v>1587.92</v>
      </c>
    </row>
    <row r="118" spans="1:27" ht="12.75" hidden="1" customHeight="1" outlineLevel="1" x14ac:dyDescent="0.2">
      <c r="A118" s="99" t="s">
        <v>955</v>
      </c>
      <c r="B118" s="63" t="s">
        <v>90</v>
      </c>
      <c r="C118" s="43" t="s">
        <v>79</v>
      </c>
      <c r="D118" s="44">
        <f>$D$10</f>
        <v>2222.89</v>
      </c>
      <c r="E118" s="44">
        <f t="shared" ref="E118:AA118" si="73">$D$10</f>
        <v>2222.89</v>
      </c>
      <c r="F118" s="44">
        <f t="shared" si="73"/>
        <v>2222.89</v>
      </c>
      <c r="G118" s="44">
        <f t="shared" si="73"/>
        <v>2222.89</v>
      </c>
      <c r="H118" s="44">
        <f t="shared" si="73"/>
        <v>2222.89</v>
      </c>
      <c r="I118" s="44">
        <f t="shared" si="73"/>
        <v>2222.89</v>
      </c>
      <c r="J118" s="44">
        <f t="shared" si="73"/>
        <v>2222.89</v>
      </c>
      <c r="K118" s="44">
        <f t="shared" si="73"/>
        <v>2222.89</v>
      </c>
      <c r="L118" s="44">
        <f t="shared" si="73"/>
        <v>2222.89</v>
      </c>
      <c r="M118" s="44">
        <f t="shared" si="73"/>
        <v>2222.89</v>
      </c>
      <c r="N118" s="44">
        <f t="shared" si="73"/>
        <v>2222.89</v>
      </c>
      <c r="O118" s="44">
        <f t="shared" si="73"/>
        <v>2222.89</v>
      </c>
      <c r="P118" s="44">
        <f t="shared" si="73"/>
        <v>2222.89</v>
      </c>
      <c r="Q118" s="44">
        <f t="shared" si="73"/>
        <v>2222.89</v>
      </c>
      <c r="R118" s="44">
        <f t="shared" si="73"/>
        <v>2222.89</v>
      </c>
      <c r="S118" s="44">
        <f t="shared" si="73"/>
        <v>2222.89</v>
      </c>
      <c r="T118" s="44">
        <f t="shared" si="73"/>
        <v>2222.89</v>
      </c>
      <c r="U118" s="44">
        <f t="shared" si="73"/>
        <v>2222.89</v>
      </c>
      <c r="V118" s="44">
        <f t="shared" si="73"/>
        <v>2222.89</v>
      </c>
      <c r="W118" s="44">
        <f t="shared" si="73"/>
        <v>2222.89</v>
      </c>
      <c r="X118" s="44">
        <f t="shared" si="73"/>
        <v>2222.89</v>
      </c>
      <c r="Y118" s="44">
        <f t="shared" si="73"/>
        <v>2222.89</v>
      </c>
      <c r="Z118" s="44">
        <f t="shared" si="73"/>
        <v>2222.89</v>
      </c>
      <c r="AA118" s="44">
        <f t="shared" si="73"/>
        <v>2222.89</v>
      </c>
    </row>
    <row r="119" spans="1:27" ht="12.75" hidden="1" customHeight="1" outlineLevel="1" x14ac:dyDescent="0.2">
      <c r="A119" s="99" t="s">
        <v>956</v>
      </c>
      <c r="B119" s="63" t="s">
        <v>83</v>
      </c>
      <c r="C119" s="43" t="s">
        <v>79</v>
      </c>
      <c r="D119" s="44">
        <v>4.32</v>
      </c>
      <c r="E119" s="44">
        <v>4.32</v>
      </c>
      <c r="F119" s="44">
        <v>4.32</v>
      </c>
      <c r="G119" s="44">
        <v>4.32</v>
      </c>
      <c r="H119" s="44">
        <v>4.32</v>
      </c>
      <c r="I119" s="44">
        <v>4.32</v>
      </c>
      <c r="J119" s="44">
        <v>4.32</v>
      </c>
      <c r="K119" s="44">
        <v>4.32</v>
      </c>
      <c r="L119" s="44">
        <v>4.32</v>
      </c>
      <c r="M119" s="44">
        <v>4.32</v>
      </c>
      <c r="N119" s="44">
        <v>4.32</v>
      </c>
      <c r="O119" s="44">
        <v>4.32</v>
      </c>
      <c r="P119" s="44">
        <v>4.32</v>
      </c>
      <c r="Q119" s="44">
        <v>4.32</v>
      </c>
      <c r="R119" s="44">
        <v>4.32</v>
      </c>
      <c r="S119" s="44">
        <v>4.32</v>
      </c>
      <c r="T119" s="44">
        <v>4.32</v>
      </c>
      <c r="U119" s="44">
        <v>4.32</v>
      </c>
      <c r="V119" s="44">
        <v>4.32</v>
      </c>
      <c r="W119" s="44">
        <v>4.32</v>
      </c>
      <c r="X119" s="44">
        <v>4.32</v>
      </c>
      <c r="Y119" s="44">
        <v>4.32</v>
      </c>
      <c r="Z119" s="44">
        <v>4.32</v>
      </c>
      <c r="AA119" s="44">
        <v>4.32</v>
      </c>
    </row>
    <row r="120" spans="1:27" ht="12.75" hidden="1" customHeight="1" outlineLevel="1" x14ac:dyDescent="0.2">
      <c r="A120" s="99" t="s">
        <v>957</v>
      </c>
      <c r="B120" s="63" t="s">
        <v>878</v>
      </c>
      <c r="C120" s="43" t="s">
        <v>79</v>
      </c>
      <c r="D120" s="44">
        <f>$D$12</f>
        <v>175.36</v>
      </c>
      <c r="E120" s="44">
        <f t="shared" ref="E120:AA120" si="74">$D$12</f>
        <v>175.36</v>
      </c>
      <c r="F120" s="44">
        <f t="shared" si="74"/>
        <v>175.36</v>
      </c>
      <c r="G120" s="44">
        <f t="shared" si="74"/>
        <v>175.36</v>
      </c>
      <c r="H120" s="44">
        <f t="shared" si="74"/>
        <v>175.36</v>
      </c>
      <c r="I120" s="44">
        <f t="shared" si="74"/>
        <v>175.36</v>
      </c>
      <c r="J120" s="44">
        <f t="shared" si="74"/>
        <v>175.36</v>
      </c>
      <c r="K120" s="44">
        <f t="shared" si="74"/>
        <v>175.36</v>
      </c>
      <c r="L120" s="44">
        <f t="shared" si="74"/>
        <v>175.36</v>
      </c>
      <c r="M120" s="44">
        <f t="shared" si="74"/>
        <v>175.36</v>
      </c>
      <c r="N120" s="44">
        <f t="shared" si="74"/>
        <v>175.36</v>
      </c>
      <c r="O120" s="44">
        <f t="shared" si="74"/>
        <v>175.36</v>
      </c>
      <c r="P120" s="44">
        <f t="shared" si="74"/>
        <v>175.36</v>
      </c>
      <c r="Q120" s="44">
        <f t="shared" si="74"/>
        <v>175.36</v>
      </c>
      <c r="R120" s="44">
        <f t="shared" si="74"/>
        <v>175.36</v>
      </c>
      <c r="S120" s="44">
        <f t="shared" si="74"/>
        <v>175.36</v>
      </c>
      <c r="T120" s="44">
        <f t="shared" si="74"/>
        <v>175.36</v>
      </c>
      <c r="U120" s="44">
        <f t="shared" si="74"/>
        <v>175.36</v>
      </c>
      <c r="V120" s="44">
        <f t="shared" si="74"/>
        <v>175.36</v>
      </c>
      <c r="W120" s="44">
        <f t="shared" si="74"/>
        <v>175.36</v>
      </c>
      <c r="X120" s="44">
        <f t="shared" si="74"/>
        <v>175.36</v>
      </c>
      <c r="Y120" s="44">
        <f t="shared" si="74"/>
        <v>175.36</v>
      </c>
      <c r="Z120" s="44">
        <f t="shared" si="74"/>
        <v>175.36</v>
      </c>
      <c r="AA120" s="44">
        <f t="shared" si="74"/>
        <v>175.36</v>
      </c>
    </row>
    <row r="121" spans="1:27" ht="12.75" hidden="1" customHeight="1" outlineLevel="1" x14ac:dyDescent="0.2">
      <c r="A121" s="99" t="s">
        <v>958</v>
      </c>
      <c r="B121" s="63" t="s">
        <v>874</v>
      </c>
      <c r="C121" s="43" t="s">
        <v>79</v>
      </c>
      <c r="D121" s="44">
        <f>$D$13</f>
        <v>216.36</v>
      </c>
      <c r="E121" s="44">
        <f t="shared" ref="E121:AA121" si="75">$D$13</f>
        <v>216.36</v>
      </c>
      <c r="F121" s="44">
        <f t="shared" si="75"/>
        <v>216.36</v>
      </c>
      <c r="G121" s="44">
        <f t="shared" si="75"/>
        <v>216.36</v>
      </c>
      <c r="H121" s="44">
        <f t="shared" si="75"/>
        <v>216.36</v>
      </c>
      <c r="I121" s="44">
        <f t="shared" si="75"/>
        <v>216.36</v>
      </c>
      <c r="J121" s="44">
        <f t="shared" si="75"/>
        <v>216.36</v>
      </c>
      <c r="K121" s="44">
        <f t="shared" si="75"/>
        <v>216.36</v>
      </c>
      <c r="L121" s="44">
        <f t="shared" si="75"/>
        <v>216.36</v>
      </c>
      <c r="M121" s="44">
        <f t="shared" si="75"/>
        <v>216.36</v>
      </c>
      <c r="N121" s="44">
        <f t="shared" si="75"/>
        <v>216.36</v>
      </c>
      <c r="O121" s="44">
        <f t="shared" si="75"/>
        <v>216.36</v>
      </c>
      <c r="P121" s="44">
        <f t="shared" si="75"/>
        <v>216.36</v>
      </c>
      <c r="Q121" s="44">
        <f t="shared" si="75"/>
        <v>216.36</v>
      </c>
      <c r="R121" s="44">
        <f t="shared" si="75"/>
        <v>216.36</v>
      </c>
      <c r="S121" s="44">
        <f t="shared" si="75"/>
        <v>216.36</v>
      </c>
      <c r="T121" s="44">
        <f t="shared" si="75"/>
        <v>216.36</v>
      </c>
      <c r="U121" s="44">
        <f t="shared" si="75"/>
        <v>216.36</v>
      </c>
      <c r="V121" s="44">
        <f t="shared" si="75"/>
        <v>216.36</v>
      </c>
      <c r="W121" s="44">
        <f t="shared" si="75"/>
        <v>216.36</v>
      </c>
      <c r="X121" s="44">
        <f t="shared" si="75"/>
        <v>216.36</v>
      </c>
      <c r="Y121" s="44">
        <f t="shared" si="75"/>
        <v>216.36</v>
      </c>
      <c r="Z121" s="44">
        <f t="shared" si="75"/>
        <v>216.36</v>
      </c>
      <c r="AA121" s="44">
        <f t="shared" si="75"/>
        <v>216.36</v>
      </c>
    </row>
    <row r="122" spans="1:27" ht="12.75" customHeight="1" collapsed="1" x14ac:dyDescent="0.2">
      <c r="A122" s="98" t="s">
        <v>959</v>
      </c>
      <c r="B122" s="28" t="str">
        <f>"20"&amp;"."&amp;$B$218&amp;"."&amp;$B$219</f>
        <v>20.07.2023</v>
      </c>
      <c r="C122" s="90" t="s">
        <v>76</v>
      </c>
      <c r="D122" s="91">
        <f>ROUND(((D123+D124+D126+D125+D127)/1000),5)</f>
        <v>3.90103</v>
      </c>
      <c r="E122" s="91">
        <f t="shared" ref="E122:AA122" si="76">ROUND(((E123+E124+E126+E125+E127)/1000),5)</f>
        <v>3.7477200000000002</v>
      </c>
      <c r="F122" s="91">
        <f t="shared" si="76"/>
        <v>3.6080000000000001</v>
      </c>
      <c r="G122" s="91">
        <f t="shared" si="76"/>
        <v>3.53932</v>
      </c>
      <c r="H122" s="91">
        <f t="shared" si="76"/>
        <v>3.5221900000000002</v>
      </c>
      <c r="I122" s="91">
        <f t="shared" si="76"/>
        <v>3.70424</v>
      </c>
      <c r="J122" s="91">
        <f t="shared" si="76"/>
        <v>3.7758600000000002</v>
      </c>
      <c r="K122" s="91">
        <f t="shared" si="76"/>
        <v>4.1676399999999996</v>
      </c>
      <c r="L122" s="91">
        <f t="shared" si="76"/>
        <v>4.4888700000000004</v>
      </c>
      <c r="M122" s="91">
        <f t="shared" si="76"/>
        <v>4.6937600000000002</v>
      </c>
      <c r="N122" s="91">
        <f t="shared" si="76"/>
        <v>4.7500900000000001</v>
      </c>
      <c r="O122" s="91">
        <f t="shared" si="76"/>
        <v>4.7563300000000002</v>
      </c>
      <c r="P122" s="91">
        <f t="shared" si="76"/>
        <v>4.7523</v>
      </c>
      <c r="Q122" s="91">
        <f t="shared" si="76"/>
        <v>4.7540899999999997</v>
      </c>
      <c r="R122" s="91">
        <f t="shared" si="76"/>
        <v>4.7729299999999997</v>
      </c>
      <c r="S122" s="91">
        <f t="shared" si="76"/>
        <v>4.7647700000000004</v>
      </c>
      <c r="T122" s="91">
        <f t="shared" si="76"/>
        <v>4.7637700000000001</v>
      </c>
      <c r="U122" s="91">
        <f t="shared" si="76"/>
        <v>4.7519900000000002</v>
      </c>
      <c r="V122" s="91">
        <f t="shared" si="76"/>
        <v>4.7087399999999997</v>
      </c>
      <c r="W122" s="91">
        <f t="shared" si="76"/>
        <v>4.6827300000000003</v>
      </c>
      <c r="X122" s="91">
        <f t="shared" si="76"/>
        <v>4.6638099999999998</v>
      </c>
      <c r="Y122" s="91">
        <f t="shared" si="76"/>
        <v>4.6539799999999998</v>
      </c>
      <c r="Z122" s="91">
        <f t="shared" si="76"/>
        <v>4.3247999999999998</v>
      </c>
      <c r="AA122" s="91">
        <f t="shared" si="76"/>
        <v>4.1068600000000002</v>
      </c>
    </row>
    <row r="123" spans="1:27" ht="12.75" hidden="1" customHeight="1" outlineLevel="1" x14ac:dyDescent="0.2">
      <c r="A123" s="99" t="s">
        <v>960</v>
      </c>
      <c r="B123" s="63" t="s">
        <v>238</v>
      </c>
      <c r="C123" s="43" t="s">
        <v>79</v>
      </c>
      <c r="D123" s="44">
        <v>1282.0999999999999</v>
      </c>
      <c r="E123" s="44">
        <v>1128.79</v>
      </c>
      <c r="F123" s="44">
        <v>989.07</v>
      </c>
      <c r="G123" s="44">
        <v>920.39</v>
      </c>
      <c r="H123" s="44">
        <v>903.26</v>
      </c>
      <c r="I123" s="44">
        <v>1085.31</v>
      </c>
      <c r="J123" s="44">
        <v>1156.93</v>
      </c>
      <c r="K123" s="44">
        <v>1548.71</v>
      </c>
      <c r="L123" s="44">
        <v>1869.94</v>
      </c>
      <c r="M123" s="44">
        <v>2074.83</v>
      </c>
      <c r="N123" s="44">
        <v>2131.16</v>
      </c>
      <c r="O123" s="44">
        <v>2137.4</v>
      </c>
      <c r="P123" s="44">
        <v>2133.37</v>
      </c>
      <c r="Q123" s="44">
        <v>2135.16</v>
      </c>
      <c r="R123" s="44">
        <v>2154</v>
      </c>
      <c r="S123" s="44">
        <v>2145.84</v>
      </c>
      <c r="T123" s="44">
        <v>2144.84</v>
      </c>
      <c r="U123" s="44">
        <v>2133.06</v>
      </c>
      <c r="V123" s="44">
        <v>2089.81</v>
      </c>
      <c r="W123" s="44">
        <v>2063.8000000000002</v>
      </c>
      <c r="X123" s="44">
        <v>2044.88</v>
      </c>
      <c r="Y123" s="44">
        <v>2035.05</v>
      </c>
      <c r="Z123" s="44">
        <v>1705.87</v>
      </c>
      <c r="AA123" s="44">
        <v>1487.93</v>
      </c>
    </row>
    <row r="124" spans="1:27" ht="12.75" hidden="1" customHeight="1" outlineLevel="1" x14ac:dyDescent="0.2">
      <c r="A124" s="99" t="s">
        <v>961</v>
      </c>
      <c r="B124" s="63" t="s">
        <v>90</v>
      </c>
      <c r="C124" s="43" t="s">
        <v>79</v>
      </c>
      <c r="D124" s="44">
        <f>$D$10</f>
        <v>2222.89</v>
      </c>
      <c r="E124" s="44">
        <f t="shared" ref="E124:AA124" si="77">$D$10</f>
        <v>2222.89</v>
      </c>
      <c r="F124" s="44">
        <f t="shared" si="77"/>
        <v>2222.89</v>
      </c>
      <c r="G124" s="44">
        <f t="shared" si="77"/>
        <v>2222.89</v>
      </c>
      <c r="H124" s="44">
        <f t="shared" si="77"/>
        <v>2222.89</v>
      </c>
      <c r="I124" s="44">
        <f t="shared" si="77"/>
        <v>2222.89</v>
      </c>
      <c r="J124" s="44">
        <f t="shared" si="77"/>
        <v>2222.89</v>
      </c>
      <c r="K124" s="44">
        <f t="shared" si="77"/>
        <v>2222.89</v>
      </c>
      <c r="L124" s="44">
        <f t="shared" si="77"/>
        <v>2222.89</v>
      </c>
      <c r="M124" s="44">
        <f t="shared" si="77"/>
        <v>2222.89</v>
      </c>
      <c r="N124" s="44">
        <f t="shared" si="77"/>
        <v>2222.89</v>
      </c>
      <c r="O124" s="44">
        <f t="shared" si="77"/>
        <v>2222.89</v>
      </c>
      <c r="P124" s="44">
        <f t="shared" si="77"/>
        <v>2222.89</v>
      </c>
      <c r="Q124" s="44">
        <f t="shared" si="77"/>
        <v>2222.89</v>
      </c>
      <c r="R124" s="44">
        <f t="shared" si="77"/>
        <v>2222.89</v>
      </c>
      <c r="S124" s="44">
        <f t="shared" si="77"/>
        <v>2222.89</v>
      </c>
      <c r="T124" s="44">
        <f t="shared" si="77"/>
        <v>2222.89</v>
      </c>
      <c r="U124" s="44">
        <f t="shared" si="77"/>
        <v>2222.89</v>
      </c>
      <c r="V124" s="44">
        <f t="shared" si="77"/>
        <v>2222.89</v>
      </c>
      <c r="W124" s="44">
        <f t="shared" si="77"/>
        <v>2222.89</v>
      </c>
      <c r="X124" s="44">
        <f t="shared" si="77"/>
        <v>2222.89</v>
      </c>
      <c r="Y124" s="44">
        <f t="shared" si="77"/>
        <v>2222.89</v>
      </c>
      <c r="Z124" s="44">
        <f t="shared" si="77"/>
        <v>2222.89</v>
      </c>
      <c r="AA124" s="44">
        <f t="shared" si="77"/>
        <v>2222.89</v>
      </c>
    </row>
    <row r="125" spans="1:27" ht="12.75" hidden="1" customHeight="1" outlineLevel="1" x14ac:dyDescent="0.2">
      <c r="A125" s="99" t="s">
        <v>962</v>
      </c>
      <c r="B125" s="63" t="s">
        <v>83</v>
      </c>
      <c r="C125" s="43" t="s">
        <v>79</v>
      </c>
      <c r="D125" s="44">
        <v>4.32</v>
      </c>
      <c r="E125" s="44">
        <v>4.32</v>
      </c>
      <c r="F125" s="44">
        <v>4.32</v>
      </c>
      <c r="G125" s="44">
        <v>4.32</v>
      </c>
      <c r="H125" s="44">
        <v>4.32</v>
      </c>
      <c r="I125" s="44">
        <v>4.32</v>
      </c>
      <c r="J125" s="44">
        <v>4.32</v>
      </c>
      <c r="K125" s="44">
        <v>4.32</v>
      </c>
      <c r="L125" s="44">
        <v>4.32</v>
      </c>
      <c r="M125" s="44">
        <v>4.32</v>
      </c>
      <c r="N125" s="44">
        <v>4.32</v>
      </c>
      <c r="O125" s="44">
        <v>4.32</v>
      </c>
      <c r="P125" s="44">
        <v>4.32</v>
      </c>
      <c r="Q125" s="44">
        <v>4.32</v>
      </c>
      <c r="R125" s="44">
        <v>4.32</v>
      </c>
      <c r="S125" s="44">
        <v>4.32</v>
      </c>
      <c r="T125" s="44">
        <v>4.32</v>
      </c>
      <c r="U125" s="44">
        <v>4.32</v>
      </c>
      <c r="V125" s="44">
        <v>4.32</v>
      </c>
      <c r="W125" s="44">
        <v>4.32</v>
      </c>
      <c r="X125" s="44">
        <v>4.32</v>
      </c>
      <c r="Y125" s="44">
        <v>4.32</v>
      </c>
      <c r="Z125" s="44">
        <v>4.32</v>
      </c>
      <c r="AA125" s="44">
        <v>4.32</v>
      </c>
    </row>
    <row r="126" spans="1:27" ht="12.75" hidden="1" customHeight="1" outlineLevel="1" x14ac:dyDescent="0.2">
      <c r="A126" s="99" t="s">
        <v>963</v>
      </c>
      <c r="B126" s="63" t="s">
        <v>878</v>
      </c>
      <c r="C126" s="43" t="s">
        <v>79</v>
      </c>
      <c r="D126" s="44">
        <f>$D$12</f>
        <v>175.36</v>
      </c>
      <c r="E126" s="44">
        <f t="shared" ref="E126:AA126" si="78">$D$12</f>
        <v>175.36</v>
      </c>
      <c r="F126" s="44">
        <f t="shared" si="78"/>
        <v>175.36</v>
      </c>
      <c r="G126" s="44">
        <f t="shared" si="78"/>
        <v>175.36</v>
      </c>
      <c r="H126" s="44">
        <f t="shared" si="78"/>
        <v>175.36</v>
      </c>
      <c r="I126" s="44">
        <f t="shared" si="78"/>
        <v>175.36</v>
      </c>
      <c r="J126" s="44">
        <f t="shared" si="78"/>
        <v>175.36</v>
      </c>
      <c r="K126" s="44">
        <f t="shared" si="78"/>
        <v>175.36</v>
      </c>
      <c r="L126" s="44">
        <f t="shared" si="78"/>
        <v>175.36</v>
      </c>
      <c r="M126" s="44">
        <f t="shared" si="78"/>
        <v>175.36</v>
      </c>
      <c r="N126" s="44">
        <f t="shared" si="78"/>
        <v>175.36</v>
      </c>
      <c r="O126" s="44">
        <f t="shared" si="78"/>
        <v>175.36</v>
      </c>
      <c r="P126" s="44">
        <f t="shared" si="78"/>
        <v>175.36</v>
      </c>
      <c r="Q126" s="44">
        <f t="shared" si="78"/>
        <v>175.36</v>
      </c>
      <c r="R126" s="44">
        <f t="shared" si="78"/>
        <v>175.36</v>
      </c>
      <c r="S126" s="44">
        <f t="shared" si="78"/>
        <v>175.36</v>
      </c>
      <c r="T126" s="44">
        <f t="shared" si="78"/>
        <v>175.36</v>
      </c>
      <c r="U126" s="44">
        <f t="shared" si="78"/>
        <v>175.36</v>
      </c>
      <c r="V126" s="44">
        <f t="shared" si="78"/>
        <v>175.36</v>
      </c>
      <c r="W126" s="44">
        <f t="shared" si="78"/>
        <v>175.36</v>
      </c>
      <c r="X126" s="44">
        <f t="shared" si="78"/>
        <v>175.36</v>
      </c>
      <c r="Y126" s="44">
        <f t="shared" si="78"/>
        <v>175.36</v>
      </c>
      <c r="Z126" s="44">
        <f t="shared" si="78"/>
        <v>175.36</v>
      </c>
      <c r="AA126" s="44">
        <f t="shared" si="78"/>
        <v>175.36</v>
      </c>
    </row>
    <row r="127" spans="1:27" ht="12.75" hidden="1" customHeight="1" outlineLevel="1" x14ac:dyDescent="0.2">
      <c r="A127" s="99" t="s">
        <v>964</v>
      </c>
      <c r="B127" s="63" t="s">
        <v>874</v>
      </c>
      <c r="C127" s="43" t="s">
        <v>79</v>
      </c>
      <c r="D127" s="44">
        <f>$D$13</f>
        <v>216.36</v>
      </c>
      <c r="E127" s="44">
        <f t="shared" ref="E127:AA127" si="79">$D$13</f>
        <v>216.36</v>
      </c>
      <c r="F127" s="44">
        <f t="shared" si="79"/>
        <v>216.36</v>
      </c>
      <c r="G127" s="44">
        <f t="shared" si="79"/>
        <v>216.36</v>
      </c>
      <c r="H127" s="44">
        <f t="shared" si="79"/>
        <v>216.36</v>
      </c>
      <c r="I127" s="44">
        <f t="shared" si="79"/>
        <v>216.36</v>
      </c>
      <c r="J127" s="44">
        <f t="shared" si="79"/>
        <v>216.36</v>
      </c>
      <c r="K127" s="44">
        <f t="shared" si="79"/>
        <v>216.36</v>
      </c>
      <c r="L127" s="44">
        <f t="shared" si="79"/>
        <v>216.36</v>
      </c>
      <c r="M127" s="44">
        <f t="shared" si="79"/>
        <v>216.36</v>
      </c>
      <c r="N127" s="44">
        <f t="shared" si="79"/>
        <v>216.36</v>
      </c>
      <c r="O127" s="44">
        <f t="shared" si="79"/>
        <v>216.36</v>
      </c>
      <c r="P127" s="44">
        <f t="shared" si="79"/>
        <v>216.36</v>
      </c>
      <c r="Q127" s="44">
        <f t="shared" si="79"/>
        <v>216.36</v>
      </c>
      <c r="R127" s="44">
        <f t="shared" si="79"/>
        <v>216.36</v>
      </c>
      <c r="S127" s="44">
        <f t="shared" si="79"/>
        <v>216.36</v>
      </c>
      <c r="T127" s="44">
        <f t="shared" si="79"/>
        <v>216.36</v>
      </c>
      <c r="U127" s="44">
        <f t="shared" si="79"/>
        <v>216.36</v>
      </c>
      <c r="V127" s="44">
        <f t="shared" si="79"/>
        <v>216.36</v>
      </c>
      <c r="W127" s="44">
        <f t="shared" si="79"/>
        <v>216.36</v>
      </c>
      <c r="X127" s="44">
        <f t="shared" si="79"/>
        <v>216.36</v>
      </c>
      <c r="Y127" s="44">
        <f t="shared" si="79"/>
        <v>216.36</v>
      </c>
      <c r="Z127" s="44">
        <f t="shared" si="79"/>
        <v>216.36</v>
      </c>
      <c r="AA127" s="44">
        <f t="shared" si="79"/>
        <v>216.36</v>
      </c>
    </row>
    <row r="128" spans="1:27" ht="12.75" customHeight="1" collapsed="1" x14ac:dyDescent="0.2">
      <c r="A128" s="98" t="s">
        <v>965</v>
      </c>
      <c r="B128" s="28" t="str">
        <f>"21"&amp;"."&amp;$B$218&amp;"."&amp;$B$219</f>
        <v>21.07.2023</v>
      </c>
      <c r="C128" s="90" t="s">
        <v>76</v>
      </c>
      <c r="D128" s="91">
        <f>ROUND(((D129+D130+D132+D131+D133)/1000),5)</f>
        <v>3.8648600000000002</v>
      </c>
      <c r="E128" s="91">
        <f t="shared" ref="E128:AA128" si="80">ROUND(((E129+E130+E132+E131+E133)/1000),5)</f>
        <v>3.7233100000000001</v>
      </c>
      <c r="F128" s="91">
        <f t="shared" si="80"/>
        <v>3.6472000000000002</v>
      </c>
      <c r="G128" s="91">
        <f t="shared" si="80"/>
        <v>3.57</v>
      </c>
      <c r="H128" s="91">
        <f t="shared" si="80"/>
        <v>3.5418799999999999</v>
      </c>
      <c r="I128" s="91">
        <f t="shared" si="80"/>
        <v>3.6915900000000001</v>
      </c>
      <c r="J128" s="91">
        <f t="shared" si="80"/>
        <v>3.81297</v>
      </c>
      <c r="K128" s="91">
        <f t="shared" si="80"/>
        <v>4.1180199999999996</v>
      </c>
      <c r="L128" s="91">
        <f t="shared" si="80"/>
        <v>4.5535399999999999</v>
      </c>
      <c r="M128" s="91">
        <f t="shared" si="80"/>
        <v>4.7436800000000003</v>
      </c>
      <c r="N128" s="91">
        <f t="shared" si="80"/>
        <v>4.7662100000000001</v>
      </c>
      <c r="O128" s="91">
        <f t="shared" si="80"/>
        <v>4.7608600000000001</v>
      </c>
      <c r="P128" s="91">
        <f t="shared" si="80"/>
        <v>4.7524199999999999</v>
      </c>
      <c r="Q128" s="91">
        <f t="shared" si="80"/>
        <v>4.7617900000000004</v>
      </c>
      <c r="R128" s="91">
        <f t="shared" si="80"/>
        <v>4.7610099999999997</v>
      </c>
      <c r="S128" s="91">
        <f t="shared" si="80"/>
        <v>4.7550100000000004</v>
      </c>
      <c r="T128" s="91">
        <f t="shared" si="80"/>
        <v>4.7501899999999999</v>
      </c>
      <c r="U128" s="91">
        <f t="shared" si="80"/>
        <v>4.7487300000000001</v>
      </c>
      <c r="V128" s="91">
        <f t="shared" si="80"/>
        <v>4.7305799999999998</v>
      </c>
      <c r="W128" s="91">
        <f t="shared" si="80"/>
        <v>4.7297799999999999</v>
      </c>
      <c r="X128" s="91">
        <f t="shared" si="80"/>
        <v>4.7155100000000001</v>
      </c>
      <c r="Y128" s="91">
        <f t="shared" si="80"/>
        <v>4.7199900000000001</v>
      </c>
      <c r="Z128" s="91">
        <f t="shared" si="80"/>
        <v>4.5721800000000004</v>
      </c>
      <c r="AA128" s="91">
        <f t="shared" si="80"/>
        <v>4.2209599999999998</v>
      </c>
    </row>
    <row r="129" spans="1:27" ht="12.75" hidden="1" customHeight="1" outlineLevel="1" x14ac:dyDescent="0.2">
      <c r="A129" s="99" t="s">
        <v>966</v>
      </c>
      <c r="B129" s="63" t="s">
        <v>238</v>
      </c>
      <c r="C129" s="43" t="s">
        <v>79</v>
      </c>
      <c r="D129" s="44">
        <v>1245.93</v>
      </c>
      <c r="E129" s="44">
        <v>1104.3800000000001</v>
      </c>
      <c r="F129" s="44">
        <v>1028.27</v>
      </c>
      <c r="G129" s="44">
        <v>951.07</v>
      </c>
      <c r="H129" s="44">
        <v>922.95</v>
      </c>
      <c r="I129" s="44">
        <v>1072.6600000000001</v>
      </c>
      <c r="J129" s="44">
        <v>1194.04</v>
      </c>
      <c r="K129" s="44">
        <v>1499.09</v>
      </c>
      <c r="L129" s="44">
        <v>1934.61</v>
      </c>
      <c r="M129" s="44">
        <v>2124.75</v>
      </c>
      <c r="N129" s="44">
        <v>2147.2800000000002</v>
      </c>
      <c r="O129" s="44">
        <v>2141.9299999999998</v>
      </c>
      <c r="P129" s="44">
        <v>2133.4899999999998</v>
      </c>
      <c r="Q129" s="44">
        <v>2142.86</v>
      </c>
      <c r="R129" s="44">
        <v>2142.08</v>
      </c>
      <c r="S129" s="44">
        <v>2136.08</v>
      </c>
      <c r="T129" s="44">
        <v>2131.2600000000002</v>
      </c>
      <c r="U129" s="44">
        <v>2129.8000000000002</v>
      </c>
      <c r="V129" s="44">
        <v>2111.65</v>
      </c>
      <c r="W129" s="44">
        <v>2110.85</v>
      </c>
      <c r="X129" s="44">
        <v>2096.58</v>
      </c>
      <c r="Y129" s="44">
        <v>2101.06</v>
      </c>
      <c r="Z129" s="44">
        <v>1953.25</v>
      </c>
      <c r="AA129" s="44">
        <v>1602.03</v>
      </c>
    </row>
    <row r="130" spans="1:27" ht="12.75" hidden="1" customHeight="1" outlineLevel="1" x14ac:dyDescent="0.2">
      <c r="A130" s="99" t="s">
        <v>967</v>
      </c>
      <c r="B130" s="63" t="s">
        <v>90</v>
      </c>
      <c r="C130" s="43" t="s">
        <v>79</v>
      </c>
      <c r="D130" s="44">
        <f>$D$10</f>
        <v>2222.89</v>
      </c>
      <c r="E130" s="44">
        <f t="shared" ref="E130:AA130" si="81">$D$10</f>
        <v>2222.89</v>
      </c>
      <c r="F130" s="44">
        <f t="shared" si="81"/>
        <v>2222.89</v>
      </c>
      <c r="G130" s="44">
        <f t="shared" si="81"/>
        <v>2222.89</v>
      </c>
      <c r="H130" s="44">
        <f t="shared" si="81"/>
        <v>2222.89</v>
      </c>
      <c r="I130" s="44">
        <f t="shared" si="81"/>
        <v>2222.89</v>
      </c>
      <c r="J130" s="44">
        <f t="shared" si="81"/>
        <v>2222.89</v>
      </c>
      <c r="K130" s="44">
        <f t="shared" si="81"/>
        <v>2222.89</v>
      </c>
      <c r="L130" s="44">
        <f t="shared" si="81"/>
        <v>2222.89</v>
      </c>
      <c r="M130" s="44">
        <f t="shared" si="81"/>
        <v>2222.89</v>
      </c>
      <c r="N130" s="44">
        <f t="shared" si="81"/>
        <v>2222.89</v>
      </c>
      <c r="O130" s="44">
        <f t="shared" si="81"/>
        <v>2222.89</v>
      </c>
      <c r="P130" s="44">
        <f t="shared" si="81"/>
        <v>2222.89</v>
      </c>
      <c r="Q130" s="44">
        <f t="shared" si="81"/>
        <v>2222.89</v>
      </c>
      <c r="R130" s="44">
        <f t="shared" si="81"/>
        <v>2222.89</v>
      </c>
      <c r="S130" s="44">
        <f t="shared" si="81"/>
        <v>2222.89</v>
      </c>
      <c r="T130" s="44">
        <f t="shared" si="81"/>
        <v>2222.89</v>
      </c>
      <c r="U130" s="44">
        <f t="shared" si="81"/>
        <v>2222.89</v>
      </c>
      <c r="V130" s="44">
        <f t="shared" si="81"/>
        <v>2222.89</v>
      </c>
      <c r="W130" s="44">
        <f t="shared" si="81"/>
        <v>2222.89</v>
      </c>
      <c r="X130" s="44">
        <f t="shared" si="81"/>
        <v>2222.89</v>
      </c>
      <c r="Y130" s="44">
        <f t="shared" si="81"/>
        <v>2222.89</v>
      </c>
      <c r="Z130" s="44">
        <f t="shared" si="81"/>
        <v>2222.89</v>
      </c>
      <c r="AA130" s="44">
        <f t="shared" si="81"/>
        <v>2222.89</v>
      </c>
    </row>
    <row r="131" spans="1:27" ht="12.75" hidden="1" customHeight="1" outlineLevel="1" x14ac:dyDescent="0.2">
      <c r="A131" s="99" t="s">
        <v>968</v>
      </c>
      <c r="B131" s="63" t="s">
        <v>83</v>
      </c>
      <c r="C131" s="43" t="s">
        <v>79</v>
      </c>
      <c r="D131" s="44">
        <v>4.32</v>
      </c>
      <c r="E131" s="44">
        <v>4.32</v>
      </c>
      <c r="F131" s="44">
        <v>4.32</v>
      </c>
      <c r="G131" s="44">
        <v>4.32</v>
      </c>
      <c r="H131" s="44">
        <v>4.32</v>
      </c>
      <c r="I131" s="44">
        <v>4.32</v>
      </c>
      <c r="J131" s="44">
        <v>4.32</v>
      </c>
      <c r="K131" s="44">
        <v>4.32</v>
      </c>
      <c r="L131" s="44">
        <v>4.32</v>
      </c>
      <c r="M131" s="44">
        <v>4.32</v>
      </c>
      <c r="N131" s="44">
        <v>4.32</v>
      </c>
      <c r="O131" s="44">
        <v>4.32</v>
      </c>
      <c r="P131" s="44">
        <v>4.32</v>
      </c>
      <c r="Q131" s="44">
        <v>4.32</v>
      </c>
      <c r="R131" s="44">
        <v>4.32</v>
      </c>
      <c r="S131" s="44">
        <v>4.32</v>
      </c>
      <c r="T131" s="44">
        <v>4.32</v>
      </c>
      <c r="U131" s="44">
        <v>4.32</v>
      </c>
      <c r="V131" s="44">
        <v>4.32</v>
      </c>
      <c r="W131" s="44">
        <v>4.32</v>
      </c>
      <c r="X131" s="44">
        <v>4.32</v>
      </c>
      <c r="Y131" s="44">
        <v>4.32</v>
      </c>
      <c r="Z131" s="44">
        <v>4.32</v>
      </c>
      <c r="AA131" s="44">
        <v>4.32</v>
      </c>
    </row>
    <row r="132" spans="1:27" ht="12.75" hidden="1" customHeight="1" outlineLevel="1" x14ac:dyDescent="0.2">
      <c r="A132" s="99" t="s">
        <v>969</v>
      </c>
      <c r="B132" s="63" t="s">
        <v>878</v>
      </c>
      <c r="C132" s="43" t="s">
        <v>79</v>
      </c>
      <c r="D132" s="44">
        <f>$D$12</f>
        <v>175.36</v>
      </c>
      <c r="E132" s="44">
        <f t="shared" ref="E132:AA132" si="82">$D$12</f>
        <v>175.36</v>
      </c>
      <c r="F132" s="44">
        <f t="shared" si="82"/>
        <v>175.36</v>
      </c>
      <c r="G132" s="44">
        <f t="shared" si="82"/>
        <v>175.36</v>
      </c>
      <c r="H132" s="44">
        <f t="shared" si="82"/>
        <v>175.36</v>
      </c>
      <c r="I132" s="44">
        <f t="shared" si="82"/>
        <v>175.36</v>
      </c>
      <c r="J132" s="44">
        <f t="shared" si="82"/>
        <v>175.36</v>
      </c>
      <c r="K132" s="44">
        <f t="shared" si="82"/>
        <v>175.36</v>
      </c>
      <c r="L132" s="44">
        <f t="shared" si="82"/>
        <v>175.36</v>
      </c>
      <c r="M132" s="44">
        <f t="shared" si="82"/>
        <v>175.36</v>
      </c>
      <c r="N132" s="44">
        <f t="shared" si="82"/>
        <v>175.36</v>
      </c>
      <c r="O132" s="44">
        <f t="shared" si="82"/>
        <v>175.36</v>
      </c>
      <c r="P132" s="44">
        <f t="shared" si="82"/>
        <v>175.36</v>
      </c>
      <c r="Q132" s="44">
        <f t="shared" si="82"/>
        <v>175.36</v>
      </c>
      <c r="R132" s="44">
        <f t="shared" si="82"/>
        <v>175.36</v>
      </c>
      <c r="S132" s="44">
        <f t="shared" si="82"/>
        <v>175.36</v>
      </c>
      <c r="T132" s="44">
        <f t="shared" si="82"/>
        <v>175.36</v>
      </c>
      <c r="U132" s="44">
        <f t="shared" si="82"/>
        <v>175.36</v>
      </c>
      <c r="V132" s="44">
        <f t="shared" si="82"/>
        <v>175.36</v>
      </c>
      <c r="W132" s="44">
        <f t="shared" si="82"/>
        <v>175.36</v>
      </c>
      <c r="X132" s="44">
        <f t="shared" si="82"/>
        <v>175.36</v>
      </c>
      <c r="Y132" s="44">
        <f t="shared" si="82"/>
        <v>175.36</v>
      </c>
      <c r="Z132" s="44">
        <f t="shared" si="82"/>
        <v>175.36</v>
      </c>
      <c r="AA132" s="44">
        <f t="shared" si="82"/>
        <v>175.36</v>
      </c>
    </row>
    <row r="133" spans="1:27" ht="12.75" hidden="1" customHeight="1" outlineLevel="1" x14ac:dyDescent="0.2">
      <c r="A133" s="99" t="s">
        <v>970</v>
      </c>
      <c r="B133" s="63" t="s">
        <v>874</v>
      </c>
      <c r="C133" s="43" t="s">
        <v>79</v>
      </c>
      <c r="D133" s="44">
        <f>$D$13</f>
        <v>216.36</v>
      </c>
      <c r="E133" s="44">
        <f t="shared" ref="E133:AA133" si="83">$D$13</f>
        <v>216.36</v>
      </c>
      <c r="F133" s="44">
        <f t="shared" si="83"/>
        <v>216.36</v>
      </c>
      <c r="G133" s="44">
        <f t="shared" si="83"/>
        <v>216.36</v>
      </c>
      <c r="H133" s="44">
        <f t="shared" si="83"/>
        <v>216.36</v>
      </c>
      <c r="I133" s="44">
        <f t="shared" si="83"/>
        <v>216.36</v>
      </c>
      <c r="J133" s="44">
        <f t="shared" si="83"/>
        <v>216.36</v>
      </c>
      <c r="K133" s="44">
        <f t="shared" si="83"/>
        <v>216.36</v>
      </c>
      <c r="L133" s="44">
        <f t="shared" si="83"/>
        <v>216.36</v>
      </c>
      <c r="M133" s="44">
        <f t="shared" si="83"/>
        <v>216.36</v>
      </c>
      <c r="N133" s="44">
        <f t="shared" si="83"/>
        <v>216.36</v>
      </c>
      <c r="O133" s="44">
        <f t="shared" si="83"/>
        <v>216.36</v>
      </c>
      <c r="P133" s="44">
        <f t="shared" si="83"/>
        <v>216.36</v>
      </c>
      <c r="Q133" s="44">
        <f t="shared" si="83"/>
        <v>216.36</v>
      </c>
      <c r="R133" s="44">
        <f t="shared" si="83"/>
        <v>216.36</v>
      </c>
      <c r="S133" s="44">
        <f t="shared" si="83"/>
        <v>216.36</v>
      </c>
      <c r="T133" s="44">
        <f t="shared" si="83"/>
        <v>216.36</v>
      </c>
      <c r="U133" s="44">
        <f t="shared" si="83"/>
        <v>216.36</v>
      </c>
      <c r="V133" s="44">
        <f t="shared" si="83"/>
        <v>216.36</v>
      </c>
      <c r="W133" s="44">
        <f t="shared" si="83"/>
        <v>216.36</v>
      </c>
      <c r="X133" s="44">
        <f t="shared" si="83"/>
        <v>216.36</v>
      </c>
      <c r="Y133" s="44">
        <f t="shared" si="83"/>
        <v>216.36</v>
      </c>
      <c r="Z133" s="44">
        <f t="shared" si="83"/>
        <v>216.36</v>
      </c>
      <c r="AA133" s="44">
        <f t="shared" si="83"/>
        <v>216.36</v>
      </c>
    </row>
    <row r="134" spans="1:27" ht="12.75" customHeight="1" collapsed="1" x14ac:dyDescent="0.2">
      <c r="A134" s="98" t="s">
        <v>971</v>
      </c>
      <c r="B134" s="28" t="str">
        <f>"22"&amp;"."&amp;$B$218&amp;"."&amp;$B$219</f>
        <v>22.07.2023</v>
      </c>
      <c r="C134" s="90" t="s">
        <v>76</v>
      </c>
      <c r="D134" s="91">
        <f>ROUND(((D135+D136+D138+D137+D139)/1000),5)</f>
        <v>4.2095000000000002</v>
      </c>
      <c r="E134" s="91">
        <f t="shared" ref="E134:AA134" si="84">ROUND(((E135+E136+E138+E137+E139)/1000),5)</f>
        <v>4.0735400000000004</v>
      </c>
      <c r="F134" s="91">
        <f t="shared" si="84"/>
        <v>3.9307799999999999</v>
      </c>
      <c r="G134" s="91">
        <f t="shared" si="84"/>
        <v>3.81833</v>
      </c>
      <c r="H134" s="91">
        <f t="shared" si="84"/>
        <v>3.7665999999999999</v>
      </c>
      <c r="I134" s="91">
        <f t="shared" si="84"/>
        <v>3.8365100000000001</v>
      </c>
      <c r="J134" s="91">
        <f t="shared" si="84"/>
        <v>3.96963</v>
      </c>
      <c r="K134" s="91">
        <f t="shared" si="84"/>
        <v>4.0991799999999996</v>
      </c>
      <c r="L134" s="91">
        <f t="shared" si="84"/>
        <v>4.2597100000000001</v>
      </c>
      <c r="M134" s="91">
        <f t="shared" si="84"/>
        <v>4.6716499999999996</v>
      </c>
      <c r="N134" s="91">
        <f t="shared" si="84"/>
        <v>4.7407899999999996</v>
      </c>
      <c r="O134" s="91">
        <f t="shared" si="84"/>
        <v>4.7498500000000003</v>
      </c>
      <c r="P134" s="91">
        <f t="shared" si="84"/>
        <v>4.7442000000000002</v>
      </c>
      <c r="Q134" s="91">
        <f t="shared" si="84"/>
        <v>4.7411000000000003</v>
      </c>
      <c r="R134" s="91">
        <f t="shared" si="84"/>
        <v>4.7426000000000004</v>
      </c>
      <c r="S134" s="91">
        <f t="shared" si="84"/>
        <v>4.7332099999999997</v>
      </c>
      <c r="T134" s="91">
        <f t="shared" si="84"/>
        <v>4.7050799999999997</v>
      </c>
      <c r="U134" s="91">
        <f t="shared" si="84"/>
        <v>4.6698000000000004</v>
      </c>
      <c r="V134" s="91">
        <f t="shared" si="84"/>
        <v>4.6429600000000004</v>
      </c>
      <c r="W134" s="91">
        <f t="shared" si="84"/>
        <v>4.5911400000000002</v>
      </c>
      <c r="X134" s="91">
        <f t="shared" si="84"/>
        <v>4.5846400000000003</v>
      </c>
      <c r="Y134" s="91">
        <f t="shared" si="84"/>
        <v>4.5999499999999998</v>
      </c>
      <c r="Z134" s="91">
        <f t="shared" si="84"/>
        <v>4.4151199999999999</v>
      </c>
      <c r="AA134" s="91">
        <f t="shared" si="84"/>
        <v>4.2038399999999996</v>
      </c>
    </row>
    <row r="135" spans="1:27" ht="12.75" hidden="1" customHeight="1" outlineLevel="1" x14ac:dyDescent="0.2">
      <c r="A135" s="99" t="s">
        <v>972</v>
      </c>
      <c r="B135" s="63" t="s">
        <v>238</v>
      </c>
      <c r="C135" s="43" t="s">
        <v>79</v>
      </c>
      <c r="D135" s="44">
        <v>1590.57</v>
      </c>
      <c r="E135" s="44">
        <v>1454.61</v>
      </c>
      <c r="F135" s="44">
        <v>1311.85</v>
      </c>
      <c r="G135" s="44">
        <v>1199.4000000000001</v>
      </c>
      <c r="H135" s="44">
        <v>1147.67</v>
      </c>
      <c r="I135" s="44">
        <v>1217.58</v>
      </c>
      <c r="J135" s="44">
        <v>1350.7</v>
      </c>
      <c r="K135" s="44">
        <v>1480.25</v>
      </c>
      <c r="L135" s="44">
        <v>1640.78</v>
      </c>
      <c r="M135" s="44">
        <v>2052.7199999999998</v>
      </c>
      <c r="N135" s="44">
        <v>2121.86</v>
      </c>
      <c r="O135" s="44">
        <v>2130.92</v>
      </c>
      <c r="P135" s="44">
        <v>2125.27</v>
      </c>
      <c r="Q135" s="44">
        <v>2122.17</v>
      </c>
      <c r="R135" s="44">
        <v>2123.67</v>
      </c>
      <c r="S135" s="44">
        <v>2114.2800000000002</v>
      </c>
      <c r="T135" s="44">
        <v>2086.15</v>
      </c>
      <c r="U135" s="44">
        <v>2050.87</v>
      </c>
      <c r="V135" s="44">
        <v>2024.03</v>
      </c>
      <c r="W135" s="44">
        <v>1972.21</v>
      </c>
      <c r="X135" s="44">
        <v>1965.71</v>
      </c>
      <c r="Y135" s="44">
        <v>1981.02</v>
      </c>
      <c r="Z135" s="44">
        <v>1796.19</v>
      </c>
      <c r="AA135" s="44">
        <v>1584.91</v>
      </c>
    </row>
    <row r="136" spans="1:27" ht="12.75" hidden="1" customHeight="1" outlineLevel="1" x14ac:dyDescent="0.2">
      <c r="A136" s="99" t="s">
        <v>973</v>
      </c>
      <c r="B136" s="63" t="s">
        <v>90</v>
      </c>
      <c r="C136" s="43" t="s">
        <v>79</v>
      </c>
      <c r="D136" s="44">
        <f>$D$10</f>
        <v>2222.89</v>
      </c>
      <c r="E136" s="44">
        <f t="shared" ref="E136:AA136" si="85">$D$10</f>
        <v>2222.89</v>
      </c>
      <c r="F136" s="44">
        <f t="shared" si="85"/>
        <v>2222.89</v>
      </c>
      <c r="G136" s="44">
        <f t="shared" si="85"/>
        <v>2222.89</v>
      </c>
      <c r="H136" s="44">
        <f t="shared" si="85"/>
        <v>2222.89</v>
      </c>
      <c r="I136" s="44">
        <f t="shared" si="85"/>
        <v>2222.89</v>
      </c>
      <c r="J136" s="44">
        <f t="shared" si="85"/>
        <v>2222.89</v>
      </c>
      <c r="K136" s="44">
        <f t="shared" si="85"/>
        <v>2222.89</v>
      </c>
      <c r="L136" s="44">
        <f t="shared" si="85"/>
        <v>2222.89</v>
      </c>
      <c r="M136" s="44">
        <f t="shared" si="85"/>
        <v>2222.89</v>
      </c>
      <c r="N136" s="44">
        <f t="shared" si="85"/>
        <v>2222.89</v>
      </c>
      <c r="O136" s="44">
        <f t="shared" si="85"/>
        <v>2222.89</v>
      </c>
      <c r="P136" s="44">
        <f t="shared" si="85"/>
        <v>2222.89</v>
      </c>
      <c r="Q136" s="44">
        <f t="shared" si="85"/>
        <v>2222.89</v>
      </c>
      <c r="R136" s="44">
        <f t="shared" si="85"/>
        <v>2222.89</v>
      </c>
      <c r="S136" s="44">
        <f t="shared" si="85"/>
        <v>2222.89</v>
      </c>
      <c r="T136" s="44">
        <f t="shared" si="85"/>
        <v>2222.89</v>
      </c>
      <c r="U136" s="44">
        <f t="shared" si="85"/>
        <v>2222.89</v>
      </c>
      <c r="V136" s="44">
        <f t="shared" si="85"/>
        <v>2222.89</v>
      </c>
      <c r="W136" s="44">
        <f t="shared" si="85"/>
        <v>2222.89</v>
      </c>
      <c r="X136" s="44">
        <f t="shared" si="85"/>
        <v>2222.89</v>
      </c>
      <c r="Y136" s="44">
        <f t="shared" si="85"/>
        <v>2222.89</v>
      </c>
      <c r="Z136" s="44">
        <f t="shared" si="85"/>
        <v>2222.89</v>
      </c>
      <c r="AA136" s="44">
        <f t="shared" si="85"/>
        <v>2222.89</v>
      </c>
    </row>
    <row r="137" spans="1:27" ht="12.75" hidden="1" customHeight="1" outlineLevel="1" x14ac:dyDescent="0.2">
      <c r="A137" s="99" t="s">
        <v>974</v>
      </c>
      <c r="B137" s="63" t="s">
        <v>83</v>
      </c>
      <c r="C137" s="43" t="s">
        <v>79</v>
      </c>
      <c r="D137" s="44">
        <v>4.32</v>
      </c>
      <c r="E137" s="44">
        <v>4.32</v>
      </c>
      <c r="F137" s="44">
        <v>4.32</v>
      </c>
      <c r="G137" s="44">
        <v>4.32</v>
      </c>
      <c r="H137" s="44">
        <v>4.32</v>
      </c>
      <c r="I137" s="44">
        <v>4.32</v>
      </c>
      <c r="J137" s="44">
        <v>4.32</v>
      </c>
      <c r="K137" s="44">
        <v>4.32</v>
      </c>
      <c r="L137" s="44">
        <v>4.32</v>
      </c>
      <c r="M137" s="44">
        <v>4.32</v>
      </c>
      <c r="N137" s="44">
        <v>4.32</v>
      </c>
      <c r="O137" s="44">
        <v>4.32</v>
      </c>
      <c r="P137" s="44">
        <v>4.32</v>
      </c>
      <c r="Q137" s="44">
        <v>4.32</v>
      </c>
      <c r="R137" s="44">
        <v>4.32</v>
      </c>
      <c r="S137" s="44">
        <v>4.32</v>
      </c>
      <c r="T137" s="44">
        <v>4.32</v>
      </c>
      <c r="U137" s="44">
        <v>4.32</v>
      </c>
      <c r="V137" s="44">
        <v>4.32</v>
      </c>
      <c r="W137" s="44">
        <v>4.32</v>
      </c>
      <c r="X137" s="44">
        <v>4.32</v>
      </c>
      <c r="Y137" s="44">
        <v>4.32</v>
      </c>
      <c r="Z137" s="44">
        <v>4.32</v>
      </c>
      <c r="AA137" s="44">
        <v>4.32</v>
      </c>
    </row>
    <row r="138" spans="1:27" ht="12.75" hidden="1" customHeight="1" outlineLevel="1" x14ac:dyDescent="0.2">
      <c r="A138" s="99" t="s">
        <v>975</v>
      </c>
      <c r="B138" s="63" t="s">
        <v>878</v>
      </c>
      <c r="C138" s="43" t="s">
        <v>79</v>
      </c>
      <c r="D138" s="44">
        <f>$D$12</f>
        <v>175.36</v>
      </c>
      <c r="E138" s="44">
        <f t="shared" ref="E138:AA138" si="86">$D$12</f>
        <v>175.36</v>
      </c>
      <c r="F138" s="44">
        <f t="shared" si="86"/>
        <v>175.36</v>
      </c>
      <c r="G138" s="44">
        <f t="shared" si="86"/>
        <v>175.36</v>
      </c>
      <c r="H138" s="44">
        <f t="shared" si="86"/>
        <v>175.36</v>
      </c>
      <c r="I138" s="44">
        <f t="shared" si="86"/>
        <v>175.36</v>
      </c>
      <c r="J138" s="44">
        <f t="shared" si="86"/>
        <v>175.36</v>
      </c>
      <c r="K138" s="44">
        <f t="shared" si="86"/>
        <v>175.36</v>
      </c>
      <c r="L138" s="44">
        <f t="shared" si="86"/>
        <v>175.36</v>
      </c>
      <c r="M138" s="44">
        <f t="shared" si="86"/>
        <v>175.36</v>
      </c>
      <c r="N138" s="44">
        <f t="shared" si="86"/>
        <v>175.36</v>
      </c>
      <c r="O138" s="44">
        <f t="shared" si="86"/>
        <v>175.36</v>
      </c>
      <c r="P138" s="44">
        <f t="shared" si="86"/>
        <v>175.36</v>
      </c>
      <c r="Q138" s="44">
        <f t="shared" si="86"/>
        <v>175.36</v>
      </c>
      <c r="R138" s="44">
        <f t="shared" si="86"/>
        <v>175.36</v>
      </c>
      <c r="S138" s="44">
        <f t="shared" si="86"/>
        <v>175.36</v>
      </c>
      <c r="T138" s="44">
        <f t="shared" si="86"/>
        <v>175.36</v>
      </c>
      <c r="U138" s="44">
        <f t="shared" si="86"/>
        <v>175.36</v>
      </c>
      <c r="V138" s="44">
        <f t="shared" si="86"/>
        <v>175.36</v>
      </c>
      <c r="W138" s="44">
        <f t="shared" si="86"/>
        <v>175.36</v>
      </c>
      <c r="X138" s="44">
        <f t="shared" si="86"/>
        <v>175.36</v>
      </c>
      <c r="Y138" s="44">
        <f t="shared" si="86"/>
        <v>175.36</v>
      </c>
      <c r="Z138" s="44">
        <f t="shared" si="86"/>
        <v>175.36</v>
      </c>
      <c r="AA138" s="44">
        <f t="shared" si="86"/>
        <v>175.36</v>
      </c>
    </row>
    <row r="139" spans="1:27" ht="12.75" hidden="1" customHeight="1" outlineLevel="1" x14ac:dyDescent="0.2">
      <c r="A139" s="99" t="s">
        <v>976</v>
      </c>
      <c r="B139" s="63" t="s">
        <v>874</v>
      </c>
      <c r="C139" s="43" t="s">
        <v>79</v>
      </c>
      <c r="D139" s="44">
        <f>$D$13</f>
        <v>216.36</v>
      </c>
      <c r="E139" s="44">
        <f t="shared" ref="E139:AA139" si="87">$D$13</f>
        <v>216.36</v>
      </c>
      <c r="F139" s="44">
        <f t="shared" si="87"/>
        <v>216.36</v>
      </c>
      <c r="G139" s="44">
        <f t="shared" si="87"/>
        <v>216.36</v>
      </c>
      <c r="H139" s="44">
        <f t="shared" si="87"/>
        <v>216.36</v>
      </c>
      <c r="I139" s="44">
        <f t="shared" si="87"/>
        <v>216.36</v>
      </c>
      <c r="J139" s="44">
        <f t="shared" si="87"/>
        <v>216.36</v>
      </c>
      <c r="K139" s="44">
        <f t="shared" si="87"/>
        <v>216.36</v>
      </c>
      <c r="L139" s="44">
        <f t="shared" si="87"/>
        <v>216.36</v>
      </c>
      <c r="M139" s="44">
        <f t="shared" si="87"/>
        <v>216.36</v>
      </c>
      <c r="N139" s="44">
        <f t="shared" si="87"/>
        <v>216.36</v>
      </c>
      <c r="O139" s="44">
        <f t="shared" si="87"/>
        <v>216.36</v>
      </c>
      <c r="P139" s="44">
        <f t="shared" si="87"/>
        <v>216.36</v>
      </c>
      <c r="Q139" s="44">
        <f t="shared" si="87"/>
        <v>216.36</v>
      </c>
      <c r="R139" s="44">
        <f t="shared" si="87"/>
        <v>216.36</v>
      </c>
      <c r="S139" s="44">
        <f t="shared" si="87"/>
        <v>216.36</v>
      </c>
      <c r="T139" s="44">
        <f t="shared" si="87"/>
        <v>216.36</v>
      </c>
      <c r="U139" s="44">
        <f t="shared" si="87"/>
        <v>216.36</v>
      </c>
      <c r="V139" s="44">
        <f t="shared" si="87"/>
        <v>216.36</v>
      </c>
      <c r="W139" s="44">
        <f t="shared" si="87"/>
        <v>216.36</v>
      </c>
      <c r="X139" s="44">
        <f t="shared" si="87"/>
        <v>216.36</v>
      </c>
      <c r="Y139" s="44">
        <f t="shared" si="87"/>
        <v>216.36</v>
      </c>
      <c r="Z139" s="44">
        <f t="shared" si="87"/>
        <v>216.36</v>
      </c>
      <c r="AA139" s="44">
        <f t="shared" si="87"/>
        <v>216.36</v>
      </c>
    </row>
    <row r="140" spans="1:27" ht="12.75" customHeight="1" collapsed="1" x14ac:dyDescent="0.2">
      <c r="A140" s="98" t="s">
        <v>977</v>
      </c>
      <c r="B140" s="28" t="str">
        <f>"23"&amp;"."&amp;$B$218&amp;"."&amp;$B$219</f>
        <v>23.07.2023</v>
      </c>
      <c r="C140" s="90" t="s">
        <v>76</v>
      </c>
      <c r="D140" s="91">
        <f>ROUND(((D141+D142+D144+D143+D145)/1000),5)</f>
        <v>4.0204399999999998</v>
      </c>
      <c r="E140" s="91">
        <f t="shared" ref="E140:AA140" si="88">ROUND(((E141+E142+E144+E143+E145)/1000),5)</f>
        <v>3.8717700000000002</v>
      </c>
      <c r="F140" s="91">
        <f t="shared" si="88"/>
        <v>3.6960199999999999</v>
      </c>
      <c r="G140" s="91">
        <f t="shared" si="88"/>
        <v>3.5914000000000001</v>
      </c>
      <c r="H140" s="91">
        <f t="shared" si="88"/>
        <v>3.5403899999999999</v>
      </c>
      <c r="I140" s="91">
        <f t="shared" si="88"/>
        <v>3.59511</v>
      </c>
      <c r="J140" s="91">
        <f t="shared" si="88"/>
        <v>3.5954899999999999</v>
      </c>
      <c r="K140" s="91">
        <f t="shared" si="88"/>
        <v>3.8938600000000001</v>
      </c>
      <c r="L140" s="91">
        <f t="shared" si="88"/>
        <v>4.11707</v>
      </c>
      <c r="M140" s="91">
        <f t="shared" si="88"/>
        <v>4.3346799999999996</v>
      </c>
      <c r="N140" s="91">
        <f t="shared" si="88"/>
        <v>4.5196500000000004</v>
      </c>
      <c r="O140" s="91">
        <f t="shared" si="88"/>
        <v>4.5580699999999998</v>
      </c>
      <c r="P140" s="91">
        <f t="shared" si="88"/>
        <v>4.5635599999999998</v>
      </c>
      <c r="Q140" s="91">
        <f t="shared" si="88"/>
        <v>4.5682299999999998</v>
      </c>
      <c r="R140" s="91">
        <f t="shared" si="88"/>
        <v>4.5679100000000004</v>
      </c>
      <c r="S140" s="91">
        <f t="shared" si="88"/>
        <v>4.5617299999999998</v>
      </c>
      <c r="T140" s="91">
        <f t="shared" si="88"/>
        <v>4.5227500000000003</v>
      </c>
      <c r="U140" s="91">
        <f t="shared" si="88"/>
        <v>4.5124300000000002</v>
      </c>
      <c r="V140" s="91">
        <f t="shared" si="88"/>
        <v>4.5049700000000001</v>
      </c>
      <c r="W140" s="91">
        <f t="shared" si="88"/>
        <v>4.4964300000000001</v>
      </c>
      <c r="X140" s="91">
        <f t="shared" si="88"/>
        <v>4.50265</v>
      </c>
      <c r="Y140" s="91">
        <f t="shared" si="88"/>
        <v>4.4997800000000003</v>
      </c>
      <c r="Z140" s="91">
        <f t="shared" si="88"/>
        <v>4.3190999999999997</v>
      </c>
      <c r="AA140" s="91">
        <f t="shared" si="88"/>
        <v>4.1467299999999998</v>
      </c>
    </row>
    <row r="141" spans="1:27" ht="12.75" hidden="1" customHeight="1" outlineLevel="1" x14ac:dyDescent="0.2">
      <c r="A141" s="99" t="s">
        <v>978</v>
      </c>
      <c r="B141" s="63" t="s">
        <v>238</v>
      </c>
      <c r="C141" s="43" t="s">
        <v>79</v>
      </c>
      <c r="D141" s="44">
        <v>1401.51</v>
      </c>
      <c r="E141" s="44">
        <v>1252.8399999999999</v>
      </c>
      <c r="F141" s="44">
        <v>1077.0899999999999</v>
      </c>
      <c r="G141" s="44">
        <v>972.47</v>
      </c>
      <c r="H141" s="44">
        <v>921.46</v>
      </c>
      <c r="I141" s="44">
        <v>976.18</v>
      </c>
      <c r="J141" s="44">
        <v>976.56</v>
      </c>
      <c r="K141" s="44">
        <v>1274.93</v>
      </c>
      <c r="L141" s="44">
        <v>1498.14</v>
      </c>
      <c r="M141" s="44">
        <v>1715.75</v>
      </c>
      <c r="N141" s="44">
        <v>1900.72</v>
      </c>
      <c r="O141" s="44">
        <v>1939.14</v>
      </c>
      <c r="P141" s="44">
        <v>1944.63</v>
      </c>
      <c r="Q141" s="44">
        <v>1949.3</v>
      </c>
      <c r="R141" s="44">
        <v>1948.98</v>
      </c>
      <c r="S141" s="44">
        <v>1942.8</v>
      </c>
      <c r="T141" s="44">
        <v>1903.82</v>
      </c>
      <c r="U141" s="44">
        <v>1893.5</v>
      </c>
      <c r="V141" s="44">
        <v>1886.04</v>
      </c>
      <c r="W141" s="44">
        <v>1877.5</v>
      </c>
      <c r="X141" s="44">
        <v>1883.72</v>
      </c>
      <c r="Y141" s="44">
        <v>1880.85</v>
      </c>
      <c r="Z141" s="44">
        <v>1700.17</v>
      </c>
      <c r="AA141" s="44">
        <v>1527.8</v>
      </c>
    </row>
    <row r="142" spans="1:27" ht="12.75" hidden="1" customHeight="1" outlineLevel="1" x14ac:dyDescent="0.2">
      <c r="A142" s="99" t="s">
        <v>979</v>
      </c>
      <c r="B142" s="63" t="s">
        <v>90</v>
      </c>
      <c r="C142" s="43" t="s">
        <v>79</v>
      </c>
      <c r="D142" s="44">
        <f>$D$10</f>
        <v>2222.89</v>
      </c>
      <c r="E142" s="44">
        <f t="shared" ref="E142:AA142" si="89">$D$10</f>
        <v>2222.89</v>
      </c>
      <c r="F142" s="44">
        <f t="shared" si="89"/>
        <v>2222.89</v>
      </c>
      <c r="G142" s="44">
        <f t="shared" si="89"/>
        <v>2222.89</v>
      </c>
      <c r="H142" s="44">
        <f t="shared" si="89"/>
        <v>2222.89</v>
      </c>
      <c r="I142" s="44">
        <f t="shared" si="89"/>
        <v>2222.89</v>
      </c>
      <c r="J142" s="44">
        <f t="shared" si="89"/>
        <v>2222.89</v>
      </c>
      <c r="K142" s="44">
        <f t="shared" si="89"/>
        <v>2222.89</v>
      </c>
      <c r="L142" s="44">
        <f t="shared" si="89"/>
        <v>2222.89</v>
      </c>
      <c r="M142" s="44">
        <f t="shared" si="89"/>
        <v>2222.89</v>
      </c>
      <c r="N142" s="44">
        <f t="shared" si="89"/>
        <v>2222.89</v>
      </c>
      <c r="O142" s="44">
        <f t="shared" si="89"/>
        <v>2222.89</v>
      </c>
      <c r="P142" s="44">
        <f t="shared" si="89"/>
        <v>2222.89</v>
      </c>
      <c r="Q142" s="44">
        <f t="shared" si="89"/>
        <v>2222.89</v>
      </c>
      <c r="R142" s="44">
        <f t="shared" si="89"/>
        <v>2222.89</v>
      </c>
      <c r="S142" s="44">
        <f t="shared" si="89"/>
        <v>2222.89</v>
      </c>
      <c r="T142" s="44">
        <f t="shared" si="89"/>
        <v>2222.89</v>
      </c>
      <c r="U142" s="44">
        <f t="shared" si="89"/>
        <v>2222.89</v>
      </c>
      <c r="V142" s="44">
        <f t="shared" si="89"/>
        <v>2222.89</v>
      </c>
      <c r="W142" s="44">
        <f t="shared" si="89"/>
        <v>2222.89</v>
      </c>
      <c r="X142" s="44">
        <f t="shared" si="89"/>
        <v>2222.89</v>
      </c>
      <c r="Y142" s="44">
        <f t="shared" si="89"/>
        <v>2222.89</v>
      </c>
      <c r="Z142" s="44">
        <f t="shared" si="89"/>
        <v>2222.89</v>
      </c>
      <c r="AA142" s="44">
        <f t="shared" si="89"/>
        <v>2222.89</v>
      </c>
    </row>
    <row r="143" spans="1:27" ht="12.75" hidden="1" customHeight="1" outlineLevel="1" x14ac:dyDescent="0.2">
      <c r="A143" s="99" t="s">
        <v>980</v>
      </c>
      <c r="B143" s="63" t="s">
        <v>83</v>
      </c>
      <c r="C143" s="43" t="s">
        <v>79</v>
      </c>
      <c r="D143" s="44">
        <v>4.32</v>
      </c>
      <c r="E143" s="44">
        <v>4.32</v>
      </c>
      <c r="F143" s="44">
        <v>4.32</v>
      </c>
      <c r="G143" s="44">
        <v>4.32</v>
      </c>
      <c r="H143" s="44">
        <v>4.32</v>
      </c>
      <c r="I143" s="44">
        <v>4.32</v>
      </c>
      <c r="J143" s="44">
        <v>4.32</v>
      </c>
      <c r="K143" s="44">
        <v>4.32</v>
      </c>
      <c r="L143" s="44">
        <v>4.32</v>
      </c>
      <c r="M143" s="44">
        <v>4.32</v>
      </c>
      <c r="N143" s="44">
        <v>4.32</v>
      </c>
      <c r="O143" s="44">
        <v>4.32</v>
      </c>
      <c r="P143" s="44">
        <v>4.32</v>
      </c>
      <c r="Q143" s="44">
        <v>4.32</v>
      </c>
      <c r="R143" s="44">
        <v>4.32</v>
      </c>
      <c r="S143" s="44">
        <v>4.32</v>
      </c>
      <c r="T143" s="44">
        <v>4.32</v>
      </c>
      <c r="U143" s="44">
        <v>4.32</v>
      </c>
      <c r="V143" s="44">
        <v>4.32</v>
      </c>
      <c r="W143" s="44">
        <v>4.32</v>
      </c>
      <c r="X143" s="44">
        <v>4.32</v>
      </c>
      <c r="Y143" s="44">
        <v>4.32</v>
      </c>
      <c r="Z143" s="44">
        <v>4.32</v>
      </c>
      <c r="AA143" s="44">
        <v>4.32</v>
      </c>
    </row>
    <row r="144" spans="1:27" ht="12.75" hidden="1" customHeight="1" outlineLevel="1" x14ac:dyDescent="0.2">
      <c r="A144" s="99" t="s">
        <v>981</v>
      </c>
      <c r="B144" s="63" t="s">
        <v>878</v>
      </c>
      <c r="C144" s="43" t="s">
        <v>79</v>
      </c>
      <c r="D144" s="44">
        <f>$D$12</f>
        <v>175.36</v>
      </c>
      <c r="E144" s="44">
        <f t="shared" ref="E144:AA144" si="90">$D$12</f>
        <v>175.36</v>
      </c>
      <c r="F144" s="44">
        <f t="shared" si="90"/>
        <v>175.36</v>
      </c>
      <c r="G144" s="44">
        <f t="shared" si="90"/>
        <v>175.36</v>
      </c>
      <c r="H144" s="44">
        <f t="shared" si="90"/>
        <v>175.36</v>
      </c>
      <c r="I144" s="44">
        <f t="shared" si="90"/>
        <v>175.36</v>
      </c>
      <c r="J144" s="44">
        <f t="shared" si="90"/>
        <v>175.36</v>
      </c>
      <c r="K144" s="44">
        <f t="shared" si="90"/>
        <v>175.36</v>
      </c>
      <c r="L144" s="44">
        <f t="shared" si="90"/>
        <v>175.36</v>
      </c>
      <c r="M144" s="44">
        <f t="shared" si="90"/>
        <v>175.36</v>
      </c>
      <c r="N144" s="44">
        <f t="shared" si="90"/>
        <v>175.36</v>
      </c>
      <c r="O144" s="44">
        <f t="shared" si="90"/>
        <v>175.36</v>
      </c>
      <c r="P144" s="44">
        <f t="shared" si="90"/>
        <v>175.36</v>
      </c>
      <c r="Q144" s="44">
        <f t="shared" si="90"/>
        <v>175.36</v>
      </c>
      <c r="R144" s="44">
        <f t="shared" si="90"/>
        <v>175.36</v>
      </c>
      <c r="S144" s="44">
        <f t="shared" si="90"/>
        <v>175.36</v>
      </c>
      <c r="T144" s="44">
        <f t="shared" si="90"/>
        <v>175.36</v>
      </c>
      <c r="U144" s="44">
        <f t="shared" si="90"/>
        <v>175.36</v>
      </c>
      <c r="V144" s="44">
        <f t="shared" si="90"/>
        <v>175.36</v>
      </c>
      <c r="W144" s="44">
        <f t="shared" si="90"/>
        <v>175.36</v>
      </c>
      <c r="X144" s="44">
        <f t="shared" si="90"/>
        <v>175.36</v>
      </c>
      <c r="Y144" s="44">
        <f t="shared" si="90"/>
        <v>175.36</v>
      </c>
      <c r="Z144" s="44">
        <f t="shared" si="90"/>
        <v>175.36</v>
      </c>
      <c r="AA144" s="44">
        <f t="shared" si="90"/>
        <v>175.36</v>
      </c>
    </row>
    <row r="145" spans="1:27" ht="12.75" hidden="1" customHeight="1" outlineLevel="1" x14ac:dyDescent="0.2">
      <c r="A145" s="99" t="s">
        <v>982</v>
      </c>
      <c r="B145" s="63" t="s">
        <v>874</v>
      </c>
      <c r="C145" s="43" t="s">
        <v>79</v>
      </c>
      <c r="D145" s="44">
        <f>$D$13</f>
        <v>216.36</v>
      </c>
      <c r="E145" s="44">
        <f t="shared" ref="E145:AA145" si="91">$D$13</f>
        <v>216.36</v>
      </c>
      <c r="F145" s="44">
        <f t="shared" si="91"/>
        <v>216.36</v>
      </c>
      <c r="G145" s="44">
        <f t="shared" si="91"/>
        <v>216.36</v>
      </c>
      <c r="H145" s="44">
        <f t="shared" si="91"/>
        <v>216.36</v>
      </c>
      <c r="I145" s="44">
        <f t="shared" si="91"/>
        <v>216.36</v>
      </c>
      <c r="J145" s="44">
        <f t="shared" si="91"/>
        <v>216.36</v>
      </c>
      <c r="K145" s="44">
        <f t="shared" si="91"/>
        <v>216.36</v>
      </c>
      <c r="L145" s="44">
        <f t="shared" si="91"/>
        <v>216.36</v>
      </c>
      <c r="M145" s="44">
        <f t="shared" si="91"/>
        <v>216.36</v>
      </c>
      <c r="N145" s="44">
        <f t="shared" si="91"/>
        <v>216.36</v>
      </c>
      <c r="O145" s="44">
        <f t="shared" si="91"/>
        <v>216.36</v>
      </c>
      <c r="P145" s="44">
        <f t="shared" si="91"/>
        <v>216.36</v>
      </c>
      <c r="Q145" s="44">
        <f t="shared" si="91"/>
        <v>216.36</v>
      </c>
      <c r="R145" s="44">
        <f t="shared" si="91"/>
        <v>216.36</v>
      </c>
      <c r="S145" s="44">
        <f t="shared" si="91"/>
        <v>216.36</v>
      </c>
      <c r="T145" s="44">
        <f t="shared" si="91"/>
        <v>216.36</v>
      </c>
      <c r="U145" s="44">
        <f t="shared" si="91"/>
        <v>216.36</v>
      </c>
      <c r="V145" s="44">
        <f t="shared" si="91"/>
        <v>216.36</v>
      </c>
      <c r="W145" s="44">
        <f t="shared" si="91"/>
        <v>216.36</v>
      </c>
      <c r="X145" s="44">
        <f t="shared" si="91"/>
        <v>216.36</v>
      </c>
      <c r="Y145" s="44">
        <f t="shared" si="91"/>
        <v>216.36</v>
      </c>
      <c r="Z145" s="44">
        <f t="shared" si="91"/>
        <v>216.36</v>
      </c>
      <c r="AA145" s="44">
        <f t="shared" si="91"/>
        <v>216.36</v>
      </c>
    </row>
    <row r="146" spans="1:27" ht="12.75" customHeight="1" collapsed="1" x14ac:dyDescent="0.2">
      <c r="A146" s="98" t="s">
        <v>983</v>
      </c>
      <c r="B146" s="28" t="str">
        <f>"24"&amp;"."&amp;$B$218&amp;"."&amp;$B$219</f>
        <v>24.07.2023</v>
      </c>
      <c r="C146" s="90" t="s">
        <v>76</v>
      </c>
      <c r="D146" s="91">
        <f>ROUND(((D147+D148+D150+D149+D151)/1000),5)</f>
        <v>3.92388</v>
      </c>
      <c r="E146" s="91">
        <f t="shared" ref="E146:AA146" si="92">ROUND(((E147+E148+E150+E149+E151)/1000),5)</f>
        <v>3.7720199999999999</v>
      </c>
      <c r="F146" s="91">
        <f t="shared" si="92"/>
        <v>3.7040099999999998</v>
      </c>
      <c r="G146" s="91">
        <f t="shared" si="92"/>
        <v>3.6233599999999999</v>
      </c>
      <c r="H146" s="91">
        <f t="shared" si="92"/>
        <v>3.5947499999999999</v>
      </c>
      <c r="I146" s="91">
        <f t="shared" si="92"/>
        <v>3.7644899999999999</v>
      </c>
      <c r="J146" s="91">
        <f t="shared" si="92"/>
        <v>3.9784099999999998</v>
      </c>
      <c r="K146" s="91">
        <f t="shared" si="92"/>
        <v>4.1119000000000003</v>
      </c>
      <c r="L146" s="91">
        <f t="shared" si="92"/>
        <v>4.4492099999999999</v>
      </c>
      <c r="M146" s="91">
        <f t="shared" si="92"/>
        <v>4.6790799999999999</v>
      </c>
      <c r="N146" s="91">
        <f t="shared" si="92"/>
        <v>4.7504799999999996</v>
      </c>
      <c r="O146" s="91">
        <f t="shared" si="92"/>
        <v>4.75671</v>
      </c>
      <c r="P146" s="91">
        <f t="shared" si="92"/>
        <v>4.7442099999999998</v>
      </c>
      <c r="Q146" s="91">
        <f t="shared" si="92"/>
        <v>4.7878800000000004</v>
      </c>
      <c r="R146" s="91">
        <f t="shared" si="92"/>
        <v>4.7824999999999998</v>
      </c>
      <c r="S146" s="91">
        <f t="shared" si="92"/>
        <v>4.7567199999999996</v>
      </c>
      <c r="T146" s="91">
        <f t="shared" si="92"/>
        <v>4.74221</v>
      </c>
      <c r="U146" s="91">
        <f t="shared" si="92"/>
        <v>4.7208899999999998</v>
      </c>
      <c r="V146" s="91">
        <f t="shared" si="92"/>
        <v>4.6686899999999998</v>
      </c>
      <c r="W146" s="91">
        <f t="shared" si="92"/>
        <v>4.6494799999999996</v>
      </c>
      <c r="X146" s="91">
        <f t="shared" si="92"/>
        <v>4.5918999999999999</v>
      </c>
      <c r="Y146" s="91">
        <f t="shared" si="92"/>
        <v>4.5871199999999996</v>
      </c>
      <c r="Z146" s="91">
        <f t="shared" si="92"/>
        <v>4.27806</v>
      </c>
      <c r="AA146" s="91">
        <f t="shared" si="92"/>
        <v>4.07613</v>
      </c>
    </row>
    <row r="147" spans="1:27" ht="12.75" hidden="1" customHeight="1" outlineLevel="1" x14ac:dyDescent="0.2">
      <c r="A147" s="99" t="s">
        <v>984</v>
      </c>
      <c r="B147" s="63" t="s">
        <v>238</v>
      </c>
      <c r="C147" s="43" t="s">
        <v>79</v>
      </c>
      <c r="D147" s="44">
        <v>1304.95</v>
      </c>
      <c r="E147" s="44">
        <v>1153.0899999999999</v>
      </c>
      <c r="F147" s="44">
        <v>1085.08</v>
      </c>
      <c r="G147" s="44">
        <v>1004.43</v>
      </c>
      <c r="H147" s="44">
        <v>975.82</v>
      </c>
      <c r="I147" s="44">
        <v>1145.56</v>
      </c>
      <c r="J147" s="44">
        <v>1359.48</v>
      </c>
      <c r="K147" s="44">
        <v>1492.97</v>
      </c>
      <c r="L147" s="44">
        <v>1830.28</v>
      </c>
      <c r="M147" s="44">
        <v>2060.15</v>
      </c>
      <c r="N147" s="44">
        <v>2131.5500000000002</v>
      </c>
      <c r="O147" s="44">
        <v>2137.7800000000002</v>
      </c>
      <c r="P147" s="44">
        <v>2125.2800000000002</v>
      </c>
      <c r="Q147" s="44">
        <v>2168.9499999999998</v>
      </c>
      <c r="R147" s="44">
        <v>2163.5700000000002</v>
      </c>
      <c r="S147" s="44">
        <v>2137.79</v>
      </c>
      <c r="T147" s="44">
        <v>2123.2800000000002</v>
      </c>
      <c r="U147" s="44">
        <v>2101.96</v>
      </c>
      <c r="V147" s="44">
        <v>2049.7600000000002</v>
      </c>
      <c r="W147" s="44">
        <v>2030.55</v>
      </c>
      <c r="X147" s="44">
        <v>1972.97</v>
      </c>
      <c r="Y147" s="44">
        <v>1968.19</v>
      </c>
      <c r="Z147" s="44">
        <v>1659.13</v>
      </c>
      <c r="AA147" s="44">
        <v>1457.2</v>
      </c>
    </row>
    <row r="148" spans="1:27" ht="12.75" hidden="1" customHeight="1" outlineLevel="1" x14ac:dyDescent="0.2">
      <c r="A148" s="99" t="s">
        <v>985</v>
      </c>
      <c r="B148" s="63" t="s">
        <v>90</v>
      </c>
      <c r="C148" s="43" t="s">
        <v>79</v>
      </c>
      <c r="D148" s="44">
        <f>$D$10</f>
        <v>2222.89</v>
      </c>
      <c r="E148" s="44">
        <f t="shared" ref="E148:AA148" si="93">$D$10</f>
        <v>2222.89</v>
      </c>
      <c r="F148" s="44">
        <f t="shared" si="93"/>
        <v>2222.89</v>
      </c>
      <c r="G148" s="44">
        <f t="shared" si="93"/>
        <v>2222.89</v>
      </c>
      <c r="H148" s="44">
        <f t="shared" si="93"/>
        <v>2222.89</v>
      </c>
      <c r="I148" s="44">
        <f t="shared" si="93"/>
        <v>2222.89</v>
      </c>
      <c r="J148" s="44">
        <f t="shared" si="93"/>
        <v>2222.89</v>
      </c>
      <c r="K148" s="44">
        <f t="shared" si="93"/>
        <v>2222.89</v>
      </c>
      <c r="L148" s="44">
        <f t="shared" si="93"/>
        <v>2222.89</v>
      </c>
      <c r="M148" s="44">
        <f t="shared" si="93"/>
        <v>2222.89</v>
      </c>
      <c r="N148" s="44">
        <f t="shared" si="93"/>
        <v>2222.89</v>
      </c>
      <c r="O148" s="44">
        <f t="shared" si="93"/>
        <v>2222.89</v>
      </c>
      <c r="P148" s="44">
        <f t="shared" si="93"/>
        <v>2222.89</v>
      </c>
      <c r="Q148" s="44">
        <f t="shared" si="93"/>
        <v>2222.89</v>
      </c>
      <c r="R148" s="44">
        <f t="shared" si="93"/>
        <v>2222.89</v>
      </c>
      <c r="S148" s="44">
        <f t="shared" si="93"/>
        <v>2222.89</v>
      </c>
      <c r="T148" s="44">
        <f t="shared" si="93"/>
        <v>2222.89</v>
      </c>
      <c r="U148" s="44">
        <f t="shared" si="93"/>
        <v>2222.89</v>
      </c>
      <c r="V148" s="44">
        <f t="shared" si="93"/>
        <v>2222.89</v>
      </c>
      <c r="W148" s="44">
        <f t="shared" si="93"/>
        <v>2222.89</v>
      </c>
      <c r="X148" s="44">
        <f t="shared" si="93"/>
        <v>2222.89</v>
      </c>
      <c r="Y148" s="44">
        <f t="shared" si="93"/>
        <v>2222.89</v>
      </c>
      <c r="Z148" s="44">
        <f t="shared" si="93"/>
        <v>2222.89</v>
      </c>
      <c r="AA148" s="44">
        <f t="shared" si="93"/>
        <v>2222.89</v>
      </c>
    </row>
    <row r="149" spans="1:27" ht="12.75" hidden="1" customHeight="1" outlineLevel="1" x14ac:dyDescent="0.2">
      <c r="A149" s="99" t="s">
        <v>986</v>
      </c>
      <c r="B149" s="63" t="s">
        <v>83</v>
      </c>
      <c r="C149" s="43" t="s">
        <v>79</v>
      </c>
      <c r="D149" s="44">
        <v>4.32</v>
      </c>
      <c r="E149" s="44">
        <v>4.32</v>
      </c>
      <c r="F149" s="44">
        <v>4.32</v>
      </c>
      <c r="G149" s="44">
        <v>4.32</v>
      </c>
      <c r="H149" s="44">
        <v>4.32</v>
      </c>
      <c r="I149" s="44">
        <v>4.32</v>
      </c>
      <c r="J149" s="44">
        <v>4.32</v>
      </c>
      <c r="K149" s="44">
        <v>4.32</v>
      </c>
      <c r="L149" s="44">
        <v>4.32</v>
      </c>
      <c r="M149" s="44">
        <v>4.32</v>
      </c>
      <c r="N149" s="44">
        <v>4.32</v>
      </c>
      <c r="O149" s="44">
        <v>4.32</v>
      </c>
      <c r="P149" s="44">
        <v>4.32</v>
      </c>
      <c r="Q149" s="44">
        <v>4.32</v>
      </c>
      <c r="R149" s="44">
        <v>4.32</v>
      </c>
      <c r="S149" s="44">
        <v>4.32</v>
      </c>
      <c r="T149" s="44">
        <v>4.32</v>
      </c>
      <c r="U149" s="44">
        <v>4.32</v>
      </c>
      <c r="V149" s="44">
        <v>4.32</v>
      </c>
      <c r="W149" s="44">
        <v>4.32</v>
      </c>
      <c r="X149" s="44">
        <v>4.32</v>
      </c>
      <c r="Y149" s="44">
        <v>4.32</v>
      </c>
      <c r="Z149" s="44">
        <v>4.32</v>
      </c>
      <c r="AA149" s="44">
        <v>4.32</v>
      </c>
    </row>
    <row r="150" spans="1:27" ht="12.75" hidden="1" customHeight="1" outlineLevel="1" x14ac:dyDescent="0.2">
      <c r="A150" s="99" t="s">
        <v>987</v>
      </c>
      <c r="B150" s="63" t="s">
        <v>878</v>
      </c>
      <c r="C150" s="43" t="s">
        <v>79</v>
      </c>
      <c r="D150" s="44">
        <f>$D$12</f>
        <v>175.36</v>
      </c>
      <c r="E150" s="44">
        <f t="shared" ref="E150:AA150" si="94">$D$12</f>
        <v>175.36</v>
      </c>
      <c r="F150" s="44">
        <f t="shared" si="94"/>
        <v>175.36</v>
      </c>
      <c r="G150" s="44">
        <f t="shared" si="94"/>
        <v>175.36</v>
      </c>
      <c r="H150" s="44">
        <f t="shared" si="94"/>
        <v>175.36</v>
      </c>
      <c r="I150" s="44">
        <f t="shared" si="94"/>
        <v>175.36</v>
      </c>
      <c r="J150" s="44">
        <f t="shared" si="94"/>
        <v>175.36</v>
      </c>
      <c r="K150" s="44">
        <f t="shared" si="94"/>
        <v>175.36</v>
      </c>
      <c r="L150" s="44">
        <f t="shared" si="94"/>
        <v>175.36</v>
      </c>
      <c r="M150" s="44">
        <f t="shared" si="94"/>
        <v>175.36</v>
      </c>
      <c r="N150" s="44">
        <f t="shared" si="94"/>
        <v>175.36</v>
      </c>
      <c r="O150" s="44">
        <f t="shared" si="94"/>
        <v>175.36</v>
      </c>
      <c r="P150" s="44">
        <f t="shared" si="94"/>
        <v>175.36</v>
      </c>
      <c r="Q150" s="44">
        <f t="shared" si="94"/>
        <v>175.36</v>
      </c>
      <c r="R150" s="44">
        <f t="shared" si="94"/>
        <v>175.36</v>
      </c>
      <c r="S150" s="44">
        <f t="shared" si="94"/>
        <v>175.36</v>
      </c>
      <c r="T150" s="44">
        <f t="shared" si="94"/>
        <v>175.36</v>
      </c>
      <c r="U150" s="44">
        <f t="shared" si="94"/>
        <v>175.36</v>
      </c>
      <c r="V150" s="44">
        <f t="shared" si="94"/>
        <v>175.36</v>
      </c>
      <c r="W150" s="44">
        <f t="shared" si="94"/>
        <v>175.36</v>
      </c>
      <c r="X150" s="44">
        <f t="shared" si="94"/>
        <v>175.36</v>
      </c>
      <c r="Y150" s="44">
        <f t="shared" si="94"/>
        <v>175.36</v>
      </c>
      <c r="Z150" s="44">
        <f t="shared" si="94"/>
        <v>175.36</v>
      </c>
      <c r="AA150" s="44">
        <f t="shared" si="94"/>
        <v>175.36</v>
      </c>
    </row>
    <row r="151" spans="1:27" ht="12.75" hidden="1" customHeight="1" outlineLevel="1" x14ac:dyDescent="0.2">
      <c r="A151" s="99" t="s">
        <v>988</v>
      </c>
      <c r="B151" s="63" t="s">
        <v>874</v>
      </c>
      <c r="C151" s="43" t="s">
        <v>79</v>
      </c>
      <c r="D151" s="44">
        <f>$D$13</f>
        <v>216.36</v>
      </c>
      <c r="E151" s="44">
        <f t="shared" ref="E151:AA151" si="95">$D$13</f>
        <v>216.36</v>
      </c>
      <c r="F151" s="44">
        <f t="shared" si="95"/>
        <v>216.36</v>
      </c>
      <c r="G151" s="44">
        <f t="shared" si="95"/>
        <v>216.36</v>
      </c>
      <c r="H151" s="44">
        <f t="shared" si="95"/>
        <v>216.36</v>
      </c>
      <c r="I151" s="44">
        <f t="shared" si="95"/>
        <v>216.36</v>
      </c>
      <c r="J151" s="44">
        <f t="shared" si="95"/>
        <v>216.36</v>
      </c>
      <c r="K151" s="44">
        <f t="shared" si="95"/>
        <v>216.36</v>
      </c>
      <c r="L151" s="44">
        <f t="shared" si="95"/>
        <v>216.36</v>
      </c>
      <c r="M151" s="44">
        <f t="shared" si="95"/>
        <v>216.36</v>
      </c>
      <c r="N151" s="44">
        <f t="shared" si="95"/>
        <v>216.36</v>
      </c>
      <c r="O151" s="44">
        <f t="shared" si="95"/>
        <v>216.36</v>
      </c>
      <c r="P151" s="44">
        <f t="shared" si="95"/>
        <v>216.36</v>
      </c>
      <c r="Q151" s="44">
        <f t="shared" si="95"/>
        <v>216.36</v>
      </c>
      <c r="R151" s="44">
        <f t="shared" si="95"/>
        <v>216.36</v>
      </c>
      <c r="S151" s="44">
        <f t="shared" si="95"/>
        <v>216.36</v>
      </c>
      <c r="T151" s="44">
        <f t="shared" si="95"/>
        <v>216.36</v>
      </c>
      <c r="U151" s="44">
        <f t="shared" si="95"/>
        <v>216.36</v>
      </c>
      <c r="V151" s="44">
        <f t="shared" si="95"/>
        <v>216.36</v>
      </c>
      <c r="W151" s="44">
        <f t="shared" si="95"/>
        <v>216.36</v>
      </c>
      <c r="X151" s="44">
        <f t="shared" si="95"/>
        <v>216.36</v>
      </c>
      <c r="Y151" s="44">
        <f t="shared" si="95"/>
        <v>216.36</v>
      </c>
      <c r="Z151" s="44">
        <f t="shared" si="95"/>
        <v>216.36</v>
      </c>
      <c r="AA151" s="44">
        <f t="shared" si="95"/>
        <v>216.36</v>
      </c>
    </row>
    <row r="152" spans="1:27" collapsed="1" x14ac:dyDescent="0.2">
      <c r="A152" s="98" t="s">
        <v>989</v>
      </c>
      <c r="B152" s="28" t="str">
        <f>"25"&amp;"."&amp;$B$218&amp;"."&amp;$B$219</f>
        <v>25.07.2023</v>
      </c>
      <c r="C152" s="90" t="s">
        <v>76</v>
      </c>
      <c r="D152" s="91">
        <f>ROUND(((D153+D154+D156+D155+D157)/1000),5)</f>
        <v>3.8549899999999999</v>
      </c>
      <c r="E152" s="91">
        <f t="shared" ref="E152:AA152" si="96">ROUND(((E153+E154+E156+E155+E157)/1000),5)</f>
        <v>3.7093099999999999</v>
      </c>
      <c r="F152" s="91">
        <f t="shared" si="96"/>
        <v>3.5632999999999999</v>
      </c>
      <c r="G152" s="91">
        <f t="shared" si="96"/>
        <v>3.5045299999999999</v>
      </c>
      <c r="H152" s="91">
        <f t="shared" si="96"/>
        <v>3.4719000000000002</v>
      </c>
      <c r="I152" s="91">
        <f t="shared" si="96"/>
        <v>3.6589800000000001</v>
      </c>
      <c r="J152" s="91">
        <f t="shared" si="96"/>
        <v>3.7763499999999999</v>
      </c>
      <c r="K152" s="91">
        <f t="shared" si="96"/>
        <v>4.06853</v>
      </c>
      <c r="L152" s="91">
        <f t="shared" si="96"/>
        <v>4.1829999999999998</v>
      </c>
      <c r="M152" s="91">
        <f t="shared" si="96"/>
        <v>4.4711299999999996</v>
      </c>
      <c r="N152" s="91">
        <f t="shared" si="96"/>
        <v>4.5378800000000004</v>
      </c>
      <c r="O152" s="91">
        <f t="shared" si="96"/>
        <v>4.6408300000000002</v>
      </c>
      <c r="P152" s="91">
        <f t="shared" si="96"/>
        <v>4.6128999999999998</v>
      </c>
      <c r="Q152" s="91">
        <f t="shared" si="96"/>
        <v>4.6472899999999999</v>
      </c>
      <c r="R152" s="91">
        <f t="shared" si="96"/>
        <v>4.7180999999999997</v>
      </c>
      <c r="S152" s="91">
        <f t="shared" si="96"/>
        <v>4.7144700000000004</v>
      </c>
      <c r="T152" s="91">
        <f t="shared" si="96"/>
        <v>4.71014</v>
      </c>
      <c r="U152" s="91">
        <f t="shared" si="96"/>
        <v>4.6881399999999998</v>
      </c>
      <c r="V152" s="91">
        <f t="shared" si="96"/>
        <v>4.6379900000000003</v>
      </c>
      <c r="W152" s="91">
        <f t="shared" si="96"/>
        <v>4.5151599999999998</v>
      </c>
      <c r="X152" s="91">
        <f t="shared" si="96"/>
        <v>4.3731299999999997</v>
      </c>
      <c r="Y152" s="91">
        <f t="shared" si="96"/>
        <v>4.3571600000000004</v>
      </c>
      <c r="Z152" s="91">
        <f t="shared" si="96"/>
        <v>4.1695000000000002</v>
      </c>
      <c r="AA152" s="91">
        <f t="shared" si="96"/>
        <v>4.0283800000000003</v>
      </c>
    </row>
    <row r="153" spans="1:27" ht="12.75" hidden="1" customHeight="1" outlineLevel="1" x14ac:dyDescent="0.2">
      <c r="A153" s="99" t="s">
        <v>990</v>
      </c>
      <c r="B153" s="63" t="s">
        <v>238</v>
      </c>
      <c r="C153" s="43" t="s">
        <v>79</v>
      </c>
      <c r="D153" s="44">
        <v>1236.06</v>
      </c>
      <c r="E153" s="44">
        <v>1090.3800000000001</v>
      </c>
      <c r="F153" s="44">
        <v>944.37</v>
      </c>
      <c r="G153" s="44">
        <v>885.6</v>
      </c>
      <c r="H153" s="44">
        <v>852.97</v>
      </c>
      <c r="I153" s="44">
        <v>1040.05</v>
      </c>
      <c r="J153" s="44">
        <v>1157.42</v>
      </c>
      <c r="K153" s="44">
        <v>1449.6</v>
      </c>
      <c r="L153" s="44">
        <v>1564.07</v>
      </c>
      <c r="M153" s="44">
        <v>1852.2</v>
      </c>
      <c r="N153" s="44">
        <v>1918.95</v>
      </c>
      <c r="O153" s="44">
        <v>2021.9</v>
      </c>
      <c r="P153" s="44">
        <v>1993.97</v>
      </c>
      <c r="Q153" s="44">
        <v>2028.36</v>
      </c>
      <c r="R153" s="44">
        <v>2099.17</v>
      </c>
      <c r="S153" s="44">
        <v>2095.54</v>
      </c>
      <c r="T153" s="44">
        <v>2091.21</v>
      </c>
      <c r="U153" s="44">
        <v>2069.21</v>
      </c>
      <c r="V153" s="44">
        <v>2019.06</v>
      </c>
      <c r="W153" s="44">
        <v>1896.23</v>
      </c>
      <c r="X153" s="44">
        <v>1754.2</v>
      </c>
      <c r="Y153" s="44">
        <v>1738.23</v>
      </c>
      <c r="Z153" s="44">
        <v>1550.57</v>
      </c>
      <c r="AA153" s="44">
        <v>1409.45</v>
      </c>
    </row>
    <row r="154" spans="1:27" ht="12.75" hidden="1" customHeight="1" outlineLevel="1" x14ac:dyDescent="0.2">
      <c r="A154" s="99" t="s">
        <v>991</v>
      </c>
      <c r="B154" s="63" t="s">
        <v>90</v>
      </c>
      <c r="C154" s="43" t="s">
        <v>79</v>
      </c>
      <c r="D154" s="44">
        <f>$D$10</f>
        <v>2222.89</v>
      </c>
      <c r="E154" s="44">
        <f t="shared" ref="E154:AA154" si="97">$D$10</f>
        <v>2222.89</v>
      </c>
      <c r="F154" s="44">
        <f t="shared" si="97"/>
        <v>2222.89</v>
      </c>
      <c r="G154" s="44">
        <f t="shared" si="97"/>
        <v>2222.89</v>
      </c>
      <c r="H154" s="44">
        <f t="shared" si="97"/>
        <v>2222.89</v>
      </c>
      <c r="I154" s="44">
        <f t="shared" si="97"/>
        <v>2222.89</v>
      </c>
      <c r="J154" s="44">
        <f t="shared" si="97"/>
        <v>2222.89</v>
      </c>
      <c r="K154" s="44">
        <f t="shared" si="97"/>
        <v>2222.89</v>
      </c>
      <c r="L154" s="44">
        <f t="shared" si="97"/>
        <v>2222.89</v>
      </c>
      <c r="M154" s="44">
        <f t="shared" si="97"/>
        <v>2222.89</v>
      </c>
      <c r="N154" s="44">
        <f t="shared" si="97"/>
        <v>2222.89</v>
      </c>
      <c r="O154" s="44">
        <f t="shared" si="97"/>
        <v>2222.89</v>
      </c>
      <c r="P154" s="44">
        <f t="shared" si="97"/>
        <v>2222.89</v>
      </c>
      <c r="Q154" s="44">
        <f t="shared" si="97"/>
        <v>2222.89</v>
      </c>
      <c r="R154" s="44">
        <f t="shared" si="97"/>
        <v>2222.89</v>
      </c>
      <c r="S154" s="44">
        <f t="shared" si="97"/>
        <v>2222.89</v>
      </c>
      <c r="T154" s="44">
        <f t="shared" si="97"/>
        <v>2222.89</v>
      </c>
      <c r="U154" s="44">
        <f t="shared" si="97"/>
        <v>2222.89</v>
      </c>
      <c r="V154" s="44">
        <f t="shared" si="97"/>
        <v>2222.89</v>
      </c>
      <c r="W154" s="44">
        <f t="shared" si="97"/>
        <v>2222.89</v>
      </c>
      <c r="X154" s="44">
        <f t="shared" si="97"/>
        <v>2222.89</v>
      </c>
      <c r="Y154" s="44">
        <f t="shared" si="97"/>
        <v>2222.89</v>
      </c>
      <c r="Z154" s="44">
        <f t="shared" si="97"/>
        <v>2222.89</v>
      </c>
      <c r="AA154" s="44">
        <f t="shared" si="97"/>
        <v>2222.89</v>
      </c>
    </row>
    <row r="155" spans="1:27" ht="12.75" hidden="1" customHeight="1" outlineLevel="1" x14ac:dyDescent="0.2">
      <c r="A155" s="99" t="s">
        <v>992</v>
      </c>
      <c r="B155" s="63" t="s">
        <v>83</v>
      </c>
      <c r="C155" s="43" t="s">
        <v>79</v>
      </c>
      <c r="D155" s="44">
        <v>4.32</v>
      </c>
      <c r="E155" s="44">
        <v>4.32</v>
      </c>
      <c r="F155" s="44">
        <v>4.32</v>
      </c>
      <c r="G155" s="44">
        <v>4.32</v>
      </c>
      <c r="H155" s="44">
        <v>4.32</v>
      </c>
      <c r="I155" s="44">
        <v>4.32</v>
      </c>
      <c r="J155" s="44">
        <v>4.32</v>
      </c>
      <c r="K155" s="44">
        <v>4.32</v>
      </c>
      <c r="L155" s="44">
        <v>4.32</v>
      </c>
      <c r="M155" s="44">
        <v>4.32</v>
      </c>
      <c r="N155" s="44">
        <v>4.32</v>
      </c>
      <c r="O155" s="44">
        <v>4.32</v>
      </c>
      <c r="P155" s="44">
        <v>4.32</v>
      </c>
      <c r="Q155" s="44">
        <v>4.32</v>
      </c>
      <c r="R155" s="44">
        <v>4.32</v>
      </c>
      <c r="S155" s="44">
        <v>4.32</v>
      </c>
      <c r="T155" s="44">
        <v>4.32</v>
      </c>
      <c r="U155" s="44">
        <v>4.32</v>
      </c>
      <c r="V155" s="44">
        <v>4.32</v>
      </c>
      <c r="W155" s="44">
        <v>4.32</v>
      </c>
      <c r="X155" s="44">
        <v>4.32</v>
      </c>
      <c r="Y155" s="44">
        <v>4.32</v>
      </c>
      <c r="Z155" s="44">
        <v>4.32</v>
      </c>
      <c r="AA155" s="44">
        <v>4.32</v>
      </c>
    </row>
    <row r="156" spans="1:27" ht="12.75" hidden="1" customHeight="1" outlineLevel="1" x14ac:dyDescent="0.2">
      <c r="A156" s="99" t="s">
        <v>993</v>
      </c>
      <c r="B156" s="63" t="s">
        <v>878</v>
      </c>
      <c r="C156" s="43" t="s">
        <v>79</v>
      </c>
      <c r="D156" s="44">
        <f>$D$12</f>
        <v>175.36</v>
      </c>
      <c r="E156" s="44">
        <f t="shared" ref="E156:AA156" si="98">$D$12</f>
        <v>175.36</v>
      </c>
      <c r="F156" s="44">
        <f t="shared" si="98"/>
        <v>175.36</v>
      </c>
      <c r="G156" s="44">
        <f t="shared" si="98"/>
        <v>175.36</v>
      </c>
      <c r="H156" s="44">
        <f t="shared" si="98"/>
        <v>175.36</v>
      </c>
      <c r="I156" s="44">
        <f t="shared" si="98"/>
        <v>175.36</v>
      </c>
      <c r="J156" s="44">
        <f t="shared" si="98"/>
        <v>175.36</v>
      </c>
      <c r="K156" s="44">
        <f t="shared" si="98"/>
        <v>175.36</v>
      </c>
      <c r="L156" s="44">
        <f t="shared" si="98"/>
        <v>175.36</v>
      </c>
      <c r="M156" s="44">
        <f t="shared" si="98"/>
        <v>175.36</v>
      </c>
      <c r="N156" s="44">
        <f t="shared" si="98"/>
        <v>175.36</v>
      </c>
      <c r="O156" s="44">
        <f t="shared" si="98"/>
        <v>175.36</v>
      </c>
      <c r="P156" s="44">
        <f t="shared" si="98"/>
        <v>175.36</v>
      </c>
      <c r="Q156" s="44">
        <f t="shared" si="98"/>
        <v>175.36</v>
      </c>
      <c r="R156" s="44">
        <f t="shared" si="98"/>
        <v>175.36</v>
      </c>
      <c r="S156" s="44">
        <f t="shared" si="98"/>
        <v>175.36</v>
      </c>
      <c r="T156" s="44">
        <f t="shared" si="98"/>
        <v>175.36</v>
      </c>
      <c r="U156" s="44">
        <f t="shared" si="98"/>
        <v>175.36</v>
      </c>
      <c r="V156" s="44">
        <f t="shared" si="98"/>
        <v>175.36</v>
      </c>
      <c r="W156" s="44">
        <f t="shared" si="98"/>
        <v>175.36</v>
      </c>
      <c r="X156" s="44">
        <f t="shared" si="98"/>
        <v>175.36</v>
      </c>
      <c r="Y156" s="44">
        <f t="shared" si="98"/>
        <v>175.36</v>
      </c>
      <c r="Z156" s="44">
        <f t="shared" si="98"/>
        <v>175.36</v>
      </c>
      <c r="AA156" s="44">
        <f t="shared" si="98"/>
        <v>175.36</v>
      </c>
    </row>
    <row r="157" spans="1:27" ht="12.75" hidden="1" customHeight="1" outlineLevel="1" x14ac:dyDescent="0.2">
      <c r="A157" s="99" t="s">
        <v>994</v>
      </c>
      <c r="B157" s="63" t="s">
        <v>874</v>
      </c>
      <c r="C157" s="43" t="s">
        <v>79</v>
      </c>
      <c r="D157" s="44">
        <f>$D$13</f>
        <v>216.36</v>
      </c>
      <c r="E157" s="44">
        <f t="shared" ref="E157:AA157" si="99">$D$13</f>
        <v>216.36</v>
      </c>
      <c r="F157" s="44">
        <f t="shared" si="99"/>
        <v>216.36</v>
      </c>
      <c r="G157" s="44">
        <f t="shared" si="99"/>
        <v>216.36</v>
      </c>
      <c r="H157" s="44">
        <f t="shared" si="99"/>
        <v>216.36</v>
      </c>
      <c r="I157" s="44">
        <f t="shared" si="99"/>
        <v>216.36</v>
      </c>
      <c r="J157" s="44">
        <f t="shared" si="99"/>
        <v>216.36</v>
      </c>
      <c r="K157" s="44">
        <f t="shared" si="99"/>
        <v>216.36</v>
      </c>
      <c r="L157" s="44">
        <f t="shared" si="99"/>
        <v>216.36</v>
      </c>
      <c r="M157" s="44">
        <f t="shared" si="99"/>
        <v>216.36</v>
      </c>
      <c r="N157" s="44">
        <f t="shared" si="99"/>
        <v>216.36</v>
      </c>
      <c r="O157" s="44">
        <f t="shared" si="99"/>
        <v>216.36</v>
      </c>
      <c r="P157" s="44">
        <f t="shared" si="99"/>
        <v>216.36</v>
      </c>
      <c r="Q157" s="44">
        <f t="shared" si="99"/>
        <v>216.36</v>
      </c>
      <c r="R157" s="44">
        <f t="shared" si="99"/>
        <v>216.36</v>
      </c>
      <c r="S157" s="44">
        <f t="shared" si="99"/>
        <v>216.36</v>
      </c>
      <c r="T157" s="44">
        <f t="shared" si="99"/>
        <v>216.36</v>
      </c>
      <c r="U157" s="44">
        <f t="shared" si="99"/>
        <v>216.36</v>
      </c>
      <c r="V157" s="44">
        <f t="shared" si="99"/>
        <v>216.36</v>
      </c>
      <c r="W157" s="44">
        <f t="shared" si="99"/>
        <v>216.36</v>
      </c>
      <c r="X157" s="44">
        <f t="shared" si="99"/>
        <v>216.36</v>
      </c>
      <c r="Y157" s="44">
        <f t="shared" si="99"/>
        <v>216.36</v>
      </c>
      <c r="Z157" s="44">
        <f t="shared" si="99"/>
        <v>216.36</v>
      </c>
      <c r="AA157" s="44">
        <f t="shared" si="99"/>
        <v>216.36</v>
      </c>
    </row>
    <row r="158" spans="1:27" collapsed="1" x14ac:dyDescent="0.2">
      <c r="A158" s="98" t="s">
        <v>995</v>
      </c>
      <c r="B158" s="28" t="str">
        <f>"26"&amp;"."&amp;$B$218&amp;"."&amp;$B$219</f>
        <v>26.07.2023</v>
      </c>
      <c r="C158" s="90" t="s">
        <v>76</v>
      </c>
      <c r="D158" s="91">
        <f>ROUND(((D159+D160+D162+D161+D163)/1000),5)</f>
        <v>3.9211399999999998</v>
      </c>
      <c r="E158" s="91">
        <f t="shared" ref="E158:AA158" si="100">ROUND(((E159+E160+E162+E161+E163)/1000),5)</f>
        <v>3.7956099999999999</v>
      </c>
      <c r="F158" s="91">
        <f t="shared" si="100"/>
        <v>3.6760700000000002</v>
      </c>
      <c r="G158" s="91">
        <f t="shared" si="100"/>
        <v>3.55497</v>
      </c>
      <c r="H158" s="91">
        <f t="shared" si="100"/>
        <v>3.5557500000000002</v>
      </c>
      <c r="I158" s="91">
        <f t="shared" si="100"/>
        <v>3.7302300000000002</v>
      </c>
      <c r="J158" s="91">
        <f t="shared" si="100"/>
        <v>3.8483200000000002</v>
      </c>
      <c r="K158" s="91">
        <f t="shared" si="100"/>
        <v>4.1401199999999996</v>
      </c>
      <c r="L158" s="91">
        <f t="shared" si="100"/>
        <v>4.3768700000000003</v>
      </c>
      <c r="M158" s="91">
        <f t="shared" si="100"/>
        <v>4.7395300000000002</v>
      </c>
      <c r="N158" s="91">
        <f t="shared" si="100"/>
        <v>4.7944199999999997</v>
      </c>
      <c r="O158" s="91">
        <f t="shared" si="100"/>
        <v>4.8284099999999999</v>
      </c>
      <c r="P158" s="91">
        <f t="shared" si="100"/>
        <v>4.7944300000000002</v>
      </c>
      <c r="Q158" s="91">
        <f t="shared" si="100"/>
        <v>4.7647500000000003</v>
      </c>
      <c r="R158" s="91">
        <f t="shared" si="100"/>
        <v>4.8744100000000001</v>
      </c>
      <c r="S158" s="91">
        <f t="shared" si="100"/>
        <v>4.8385300000000004</v>
      </c>
      <c r="T158" s="91">
        <f t="shared" si="100"/>
        <v>4.8039899999999998</v>
      </c>
      <c r="U158" s="91">
        <f t="shared" si="100"/>
        <v>4.7576900000000002</v>
      </c>
      <c r="V158" s="91">
        <f t="shared" si="100"/>
        <v>4.7268699999999999</v>
      </c>
      <c r="W158" s="91">
        <f t="shared" si="100"/>
        <v>4.6972199999999997</v>
      </c>
      <c r="X158" s="91">
        <f t="shared" si="100"/>
        <v>4.6424700000000003</v>
      </c>
      <c r="Y158" s="91">
        <f t="shared" si="100"/>
        <v>4.5424199999999999</v>
      </c>
      <c r="Z158" s="91">
        <f t="shared" si="100"/>
        <v>4.3977300000000001</v>
      </c>
      <c r="AA158" s="91">
        <f t="shared" si="100"/>
        <v>4.0929099999999998</v>
      </c>
    </row>
    <row r="159" spans="1:27" ht="12.75" hidden="1" customHeight="1" outlineLevel="1" x14ac:dyDescent="0.2">
      <c r="A159" s="99" t="s">
        <v>996</v>
      </c>
      <c r="B159" s="63" t="s">
        <v>238</v>
      </c>
      <c r="C159" s="43" t="s">
        <v>79</v>
      </c>
      <c r="D159" s="44">
        <v>1302.21</v>
      </c>
      <c r="E159" s="44">
        <v>1176.68</v>
      </c>
      <c r="F159" s="44">
        <v>1057.1400000000001</v>
      </c>
      <c r="G159" s="44">
        <v>936.04</v>
      </c>
      <c r="H159" s="44">
        <v>936.82</v>
      </c>
      <c r="I159" s="44">
        <v>1111.3</v>
      </c>
      <c r="J159" s="44">
        <v>1229.3900000000001</v>
      </c>
      <c r="K159" s="44">
        <v>1521.19</v>
      </c>
      <c r="L159" s="44">
        <v>1757.94</v>
      </c>
      <c r="M159" s="44">
        <v>2120.6</v>
      </c>
      <c r="N159" s="44">
        <v>2175.4899999999998</v>
      </c>
      <c r="O159" s="44">
        <v>2209.48</v>
      </c>
      <c r="P159" s="44">
        <v>2175.5</v>
      </c>
      <c r="Q159" s="44">
        <v>2145.8200000000002</v>
      </c>
      <c r="R159" s="44">
        <v>2255.48</v>
      </c>
      <c r="S159" s="44">
        <v>2219.6</v>
      </c>
      <c r="T159" s="44">
        <v>2185.06</v>
      </c>
      <c r="U159" s="44">
        <v>2138.7600000000002</v>
      </c>
      <c r="V159" s="44">
        <v>2107.94</v>
      </c>
      <c r="W159" s="44">
        <v>2078.29</v>
      </c>
      <c r="X159" s="44">
        <v>2023.54</v>
      </c>
      <c r="Y159" s="44">
        <v>1923.49</v>
      </c>
      <c r="Z159" s="44">
        <v>1778.8</v>
      </c>
      <c r="AA159" s="44">
        <v>1473.98</v>
      </c>
    </row>
    <row r="160" spans="1:27" ht="12.75" hidden="1" customHeight="1" outlineLevel="1" x14ac:dyDescent="0.2">
      <c r="A160" s="99" t="s">
        <v>997</v>
      </c>
      <c r="B160" s="63" t="s">
        <v>90</v>
      </c>
      <c r="C160" s="43" t="s">
        <v>79</v>
      </c>
      <c r="D160" s="44">
        <f>$D$10</f>
        <v>2222.89</v>
      </c>
      <c r="E160" s="44">
        <f t="shared" ref="E160:AA160" si="101">$D$10</f>
        <v>2222.89</v>
      </c>
      <c r="F160" s="44">
        <f t="shared" si="101"/>
        <v>2222.89</v>
      </c>
      <c r="G160" s="44">
        <f t="shared" si="101"/>
        <v>2222.89</v>
      </c>
      <c r="H160" s="44">
        <f t="shared" si="101"/>
        <v>2222.89</v>
      </c>
      <c r="I160" s="44">
        <f t="shared" si="101"/>
        <v>2222.89</v>
      </c>
      <c r="J160" s="44">
        <f t="shared" si="101"/>
        <v>2222.89</v>
      </c>
      <c r="K160" s="44">
        <f t="shared" si="101"/>
        <v>2222.89</v>
      </c>
      <c r="L160" s="44">
        <f t="shared" si="101"/>
        <v>2222.89</v>
      </c>
      <c r="M160" s="44">
        <f t="shared" si="101"/>
        <v>2222.89</v>
      </c>
      <c r="N160" s="44">
        <f t="shared" si="101"/>
        <v>2222.89</v>
      </c>
      <c r="O160" s="44">
        <f t="shared" si="101"/>
        <v>2222.89</v>
      </c>
      <c r="P160" s="44">
        <f t="shared" si="101"/>
        <v>2222.89</v>
      </c>
      <c r="Q160" s="44">
        <f t="shared" si="101"/>
        <v>2222.89</v>
      </c>
      <c r="R160" s="44">
        <f t="shared" si="101"/>
        <v>2222.89</v>
      </c>
      <c r="S160" s="44">
        <f t="shared" si="101"/>
        <v>2222.89</v>
      </c>
      <c r="T160" s="44">
        <f t="shared" si="101"/>
        <v>2222.89</v>
      </c>
      <c r="U160" s="44">
        <f t="shared" si="101"/>
        <v>2222.89</v>
      </c>
      <c r="V160" s="44">
        <f t="shared" si="101"/>
        <v>2222.89</v>
      </c>
      <c r="W160" s="44">
        <f t="shared" si="101"/>
        <v>2222.89</v>
      </c>
      <c r="X160" s="44">
        <f t="shared" si="101"/>
        <v>2222.89</v>
      </c>
      <c r="Y160" s="44">
        <f t="shared" si="101"/>
        <v>2222.89</v>
      </c>
      <c r="Z160" s="44">
        <f t="shared" si="101"/>
        <v>2222.89</v>
      </c>
      <c r="AA160" s="44">
        <f t="shared" si="101"/>
        <v>2222.89</v>
      </c>
    </row>
    <row r="161" spans="1:27" ht="12.75" hidden="1" customHeight="1" outlineLevel="1" x14ac:dyDescent="0.2">
      <c r="A161" s="99" t="s">
        <v>998</v>
      </c>
      <c r="B161" s="63" t="s">
        <v>83</v>
      </c>
      <c r="C161" s="43" t="s">
        <v>79</v>
      </c>
      <c r="D161" s="44">
        <v>4.32</v>
      </c>
      <c r="E161" s="44">
        <v>4.32</v>
      </c>
      <c r="F161" s="44">
        <v>4.32</v>
      </c>
      <c r="G161" s="44">
        <v>4.32</v>
      </c>
      <c r="H161" s="44">
        <v>4.32</v>
      </c>
      <c r="I161" s="44">
        <v>4.32</v>
      </c>
      <c r="J161" s="44">
        <v>4.32</v>
      </c>
      <c r="K161" s="44">
        <v>4.32</v>
      </c>
      <c r="L161" s="44">
        <v>4.32</v>
      </c>
      <c r="M161" s="44">
        <v>4.32</v>
      </c>
      <c r="N161" s="44">
        <v>4.32</v>
      </c>
      <c r="O161" s="44">
        <v>4.32</v>
      </c>
      <c r="P161" s="44">
        <v>4.32</v>
      </c>
      <c r="Q161" s="44">
        <v>4.32</v>
      </c>
      <c r="R161" s="44">
        <v>4.32</v>
      </c>
      <c r="S161" s="44">
        <v>4.32</v>
      </c>
      <c r="T161" s="44">
        <v>4.32</v>
      </c>
      <c r="U161" s="44">
        <v>4.32</v>
      </c>
      <c r="V161" s="44">
        <v>4.32</v>
      </c>
      <c r="W161" s="44">
        <v>4.32</v>
      </c>
      <c r="X161" s="44">
        <v>4.32</v>
      </c>
      <c r="Y161" s="44">
        <v>4.32</v>
      </c>
      <c r="Z161" s="44">
        <v>4.32</v>
      </c>
      <c r="AA161" s="44">
        <v>4.32</v>
      </c>
    </row>
    <row r="162" spans="1:27" ht="12.75" hidden="1" customHeight="1" outlineLevel="1" x14ac:dyDescent="0.2">
      <c r="A162" s="99" t="s">
        <v>999</v>
      </c>
      <c r="B162" s="63" t="s">
        <v>878</v>
      </c>
      <c r="C162" s="43" t="s">
        <v>79</v>
      </c>
      <c r="D162" s="44">
        <f>$D$12</f>
        <v>175.36</v>
      </c>
      <c r="E162" s="44">
        <f t="shared" ref="E162:AA162" si="102">$D$12</f>
        <v>175.36</v>
      </c>
      <c r="F162" s="44">
        <f t="shared" si="102"/>
        <v>175.36</v>
      </c>
      <c r="G162" s="44">
        <f t="shared" si="102"/>
        <v>175.36</v>
      </c>
      <c r="H162" s="44">
        <f t="shared" si="102"/>
        <v>175.36</v>
      </c>
      <c r="I162" s="44">
        <f t="shared" si="102"/>
        <v>175.36</v>
      </c>
      <c r="J162" s="44">
        <f t="shared" si="102"/>
        <v>175.36</v>
      </c>
      <c r="K162" s="44">
        <f t="shared" si="102"/>
        <v>175.36</v>
      </c>
      <c r="L162" s="44">
        <f t="shared" si="102"/>
        <v>175.36</v>
      </c>
      <c r="M162" s="44">
        <f t="shared" si="102"/>
        <v>175.36</v>
      </c>
      <c r="N162" s="44">
        <f t="shared" si="102"/>
        <v>175.36</v>
      </c>
      <c r="O162" s="44">
        <f t="shared" si="102"/>
        <v>175.36</v>
      </c>
      <c r="P162" s="44">
        <f t="shared" si="102"/>
        <v>175.36</v>
      </c>
      <c r="Q162" s="44">
        <f t="shared" si="102"/>
        <v>175.36</v>
      </c>
      <c r="R162" s="44">
        <f t="shared" si="102"/>
        <v>175.36</v>
      </c>
      <c r="S162" s="44">
        <f t="shared" si="102"/>
        <v>175.36</v>
      </c>
      <c r="T162" s="44">
        <f t="shared" si="102"/>
        <v>175.36</v>
      </c>
      <c r="U162" s="44">
        <f t="shared" si="102"/>
        <v>175.36</v>
      </c>
      <c r="V162" s="44">
        <f t="shared" si="102"/>
        <v>175.36</v>
      </c>
      <c r="W162" s="44">
        <f t="shared" si="102"/>
        <v>175.36</v>
      </c>
      <c r="X162" s="44">
        <f t="shared" si="102"/>
        <v>175.36</v>
      </c>
      <c r="Y162" s="44">
        <f t="shared" si="102"/>
        <v>175.36</v>
      </c>
      <c r="Z162" s="44">
        <f t="shared" si="102"/>
        <v>175.36</v>
      </c>
      <c r="AA162" s="44">
        <f t="shared" si="102"/>
        <v>175.36</v>
      </c>
    </row>
    <row r="163" spans="1:27" ht="12.75" hidden="1" customHeight="1" outlineLevel="1" x14ac:dyDescent="0.2">
      <c r="A163" s="99" t="s">
        <v>1000</v>
      </c>
      <c r="B163" s="63" t="s">
        <v>874</v>
      </c>
      <c r="C163" s="43" t="s">
        <v>79</v>
      </c>
      <c r="D163" s="44">
        <f>$D$13</f>
        <v>216.36</v>
      </c>
      <c r="E163" s="44">
        <f t="shared" ref="E163:AA163" si="103">$D$13</f>
        <v>216.36</v>
      </c>
      <c r="F163" s="44">
        <f t="shared" si="103"/>
        <v>216.36</v>
      </c>
      <c r="G163" s="44">
        <f t="shared" si="103"/>
        <v>216.36</v>
      </c>
      <c r="H163" s="44">
        <f t="shared" si="103"/>
        <v>216.36</v>
      </c>
      <c r="I163" s="44">
        <f t="shared" si="103"/>
        <v>216.36</v>
      </c>
      <c r="J163" s="44">
        <f t="shared" si="103"/>
        <v>216.36</v>
      </c>
      <c r="K163" s="44">
        <f t="shared" si="103"/>
        <v>216.36</v>
      </c>
      <c r="L163" s="44">
        <f t="shared" si="103"/>
        <v>216.36</v>
      </c>
      <c r="M163" s="44">
        <f t="shared" si="103"/>
        <v>216.36</v>
      </c>
      <c r="N163" s="44">
        <f t="shared" si="103"/>
        <v>216.36</v>
      </c>
      <c r="O163" s="44">
        <f t="shared" si="103"/>
        <v>216.36</v>
      </c>
      <c r="P163" s="44">
        <f t="shared" si="103"/>
        <v>216.36</v>
      </c>
      <c r="Q163" s="44">
        <f t="shared" si="103"/>
        <v>216.36</v>
      </c>
      <c r="R163" s="44">
        <f t="shared" si="103"/>
        <v>216.36</v>
      </c>
      <c r="S163" s="44">
        <f t="shared" si="103"/>
        <v>216.36</v>
      </c>
      <c r="T163" s="44">
        <f t="shared" si="103"/>
        <v>216.36</v>
      </c>
      <c r="U163" s="44">
        <f t="shared" si="103"/>
        <v>216.36</v>
      </c>
      <c r="V163" s="44">
        <f t="shared" si="103"/>
        <v>216.36</v>
      </c>
      <c r="W163" s="44">
        <f t="shared" si="103"/>
        <v>216.36</v>
      </c>
      <c r="X163" s="44">
        <f t="shared" si="103"/>
        <v>216.36</v>
      </c>
      <c r="Y163" s="44">
        <f t="shared" si="103"/>
        <v>216.36</v>
      </c>
      <c r="Z163" s="44">
        <f t="shared" si="103"/>
        <v>216.36</v>
      </c>
      <c r="AA163" s="44">
        <f t="shared" si="103"/>
        <v>216.36</v>
      </c>
    </row>
    <row r="164" spans="1:27" collapsed="1" x14ac:dyDescent="0.2">
      <c r="A164" s="98" t="s">
        <v>1001</v>
      </c>
      <c r="B164" s="28" t="str">
        <f>"27"&amp;"."&amp;$B$218&amp;"."&amp;$B$219</f>
        <v>27.07.2023</v>
      </c>
      <c r="C164" s="90" t="s">
        <v>76</v>
      </c>
      <c r="D164" s="91">
        <f>ROUND(((D165+D166+D168+D167+D169)/1000),5)</f>
        <v>3.915</v>
      </c>
      <c r="E164" s="91">
        <f t="shared" ref="E164:AA164" si="104">ROUND(((E165+E166+E168+E167+E169)/1000),5)</f>
        <v>3.7328100000000002</v>
      </c>
      <c r="F164" s="91">
        <f t="shared" si="104"/>
        <v>3.5765500000000001</v>
      </c>
      <c r="G164" s="91">
        <f t="shared" si="104"/>
        <v>3.4564699999999999</v>
      </c>
      <c r="H164" s="91">
        <f t="shared" si="104"/>
        <v>3.42726</v>
      </c>
      <c r="I164" s="91">
        <f t="shared" si="104"/>
        <v>3.66737</v>
      </c>
      <c r="J164" s="91">
        <f t="shared" si="104"/>
        <v>3.9386299999999999</v>
      </c>
      <c r="K164" s="91">
        <f t="shared" si="104"/>
        <v>4.0826700000000002</v>
      </c>
      <c r="L164" s="91">
        <f t="shared" si="104"/>
        <v>4.5025300000000001</v>
      </c>
      <c r="M164" s="91">
        <f t="shared" si="104"/>
        <v>4.7434799999999999</v>
      </c>
      <c r="N164" s="91">
        <f t="shared" si="104"/>
        <v>4.7515499999999999</v>
      </c>
      <c r="O164" s="91">
        <f t="shared" si="104"/>
        <v>4.7614400000000003</v>
      </c>
      <c r="P164" s="91">
        <f t="shared" si="104"/>
        <v>4.7487700000000004</v>
      </c>
      <c r="Q164" s="91">
        <f t="shared" si="104"/>
        <v>4.7607999999999997</v>
      </c>
      <c r="R164" s="91">
        <f t="shared" si="104"/>
        <v>4.7726800000000003</v>
      </c>
      <c r="S164" s="91">
        <f t="shared" si="104"/>
        <v>4.76044</v>
      </c>
      <c r="T164" s="91">
        <f t="shared" si="104"/>
        <v>4.7820200000000002</v>
      </c>
      <c r="U164" s="91">
        <f t="shared" si="104"/>
        <v>4.7599400000000003</v>
      </c>
      <c r="V164" s="91">
        <f t="shared" si="104"/>
        <v>4.7280499999999996</v>
      </c>
      <c r="W164" s="91">
        <f t="shared" si="104"/>
        <v>4.6771099999999999</v>
      </c>
      <c r="X164" s="91">
        <f t="shared" si="104"/>
        <v>4.5925700000000003</v>
      </c>
      <c r="Y164" s="91">
        <f t="shared" si="104"/>
        <v>4.5423200000000001</v>
      </c>
      <c r="Z164" s="91">
        <f t="shared" si="104"/>
        <v>4.3760399999999997</v>
      </c>
      <c r="AA164" s="91">
        <f t="shared" si="104"/>
        <v>4.0701700000000001</v>
      </c>
    </row>
    <row r="165" spans="1:27" ht="12.75" hidden="1" customHeight="1" outlineLevel="1" x14ac:dyDescent="0.2">
      <c r="A165" s="99" t="s">
        <v>1002</v>
      </c>
      <c r="B165" s="63" t="s">
        <v>238</v>
      </c>
      <c r="C165" s="43" t="s">
        <v>79</v>
      </c>
      <c r="D165" s="44">
        <v>1296.07</v>
      </c>
      <c r="E165" s="44">
        <v>1113.8800000000001</v>
      </c>
      <c r="F165" s="44">
        <v>957.62</v>
      </c>
      <c r="G165" s="44">
        <v>837.54</v>
      </c>
      <c r="H165" s="44">
        <v>808.33</v>
      </c>
      <c r="I165" s="44">
        <v>1048.44</v>
      </c>
      <c r="J165" s="44">
        <v>1319.7</v>
      </c>
      <c r="K165" s="44">
        <v>1463.74</v>
      </c>
      <c r="L165" s="44">
        <v>1883.6</v>
      </c>
      <c r="M165" s="44">
        <v>2124.5500000000002</v>
      </c>
      <c r="N165" s="44">
        <v>2132.62</v>
      </c>
      <c r="O165" s="44">
        <v>2142.5100000000002</v>
      </c>
      <c r="P165" s="44">
        <v>2129.84</v>
      </c>
      <c r="Q165" s="44">
        <v>2141.87</v>
      </c>
      <c r="R165" s="44">
        <v>2153.75</v>
      </c>
      <c r="S165" s="44">
        <v>2141.5100000000002</v>
      </c>
      <c r="T165" s="44">
        <v>2163.09</v>
      </c>
      <c r="U165" s="44">
        <v>2141.0100000000002</v>
      </c>
      <c r="V165" s="44">
        <v>2109.12</v>
      </c>
      <c r="W165" s="44">
        <v>2058.1799999999998</v>
      </c>
      <c r="X165" s="44">
        <v>1973.64</v>
      </c>
      <c r="Y165" s="44">
        <v>1923.39</v>
      </c>
      <c r="Z165" s="44">
        <v>1757.11</v>
      </c>
      <c r="AA165" s="44">
        <v>1451.24</v>
      </c>
    </row>
    <row r="166" spans="1:27" ht="12.75" hidden="1" customHeight="1" outlineLevel="1" x14ac:dyDescent="0.2">
      <c r="A166" s="99" t="s">
        <v>1003</v>
      </c>
      <c r="B166" s="63" t="s">
        <v>90</v>
      </c>
      <c r="C166" s="43" t="s">
        <v>79</v>
      </c>
      <c r="D166" s="44">
        <f>$D$10</f>
        <v>2222.89</v>
      </c>
      <c r="E166" s="44">
        <f t="shared" ref="E166:AA166" si="105">$D$10</f>
        <v>2222.89</v>
      </c>
      <c r="F166" s="44">
        <f t="shared" si="105"/>
        <v>2222.89</v>
      </c>
      <c r="G166" s="44">
        <f t="shared" si="105"/>
        <v>2222.89</v>
      </c>
      <c r="H166" s="44">
        <f t="shared" si="105"/>
        <v>2222.89</v>
      </c>
      <c r="I166" s="44">
        <f t="shared" si="105"/>
        <v>2222.89</v>
      </c>
      <c r="J166" s="44">
        <f t="shared" si="105"/>
        <v>2222.89</v>
      </c>
      <c r="K166" s="44">
        <f t="shared" si="105"/>
        <v>2222.89</v>
      </c>
      <c r="L166" s="44">
        <f t="shared" si="105"/>
        <v>2222.89</v>
      </c>
      <c r="M166" s="44">
        <f t="shared" si="105"/>
        <v>2222.89</v>
      </c>
      <c r="N166" s="44">
        <f t="shared" si="105"/>
        <v>2222.89</v>
      </c>
      <c r="O166" s="44">
        <f t="shared" si="105"/>
        <v>2222.89</v>
      </c>
      <c r="P166" s="44">
        <f t="shared" si="105"/>
        <v>2222.89</v>
      </c>
      <c r="Q166" s="44">
        <f t="shared" si="105"/>
        <v>2222.89</v>
      </c>
      <c r="R166" s="44">
        <f t="shared" si="105"/>
        <v>2222.89</v>
      </c>
      <c r="S166" s="44">
        <f t="shared" si="105"/>
        <v>2222.89</v>
      </c>
      <c r="T166" s="44">
        <f t="shared" si="105"/>
        <v>2222.89</v>
      </c>
      <c r="U166" s="44">
        <f t="shared" si="105"/>
        <v>2222.89</v>
      </c>
      <c r="V166" s="44">
        <f t="shared" si="105"/>
        <v>2222.89</v>
      </c>
      <c r="W166" s="44">
        <f t="shared" si="105"/>
        <v>2222.89</v>
      </c>
      <c r="X166" s="44">
        <f t="shared" si="105"/>
        <v>2222.89</v>
      </c>
      <c r="Y166" s="44">
        <f t="shared" si="105"/>
        <v>2222.89</v>
      </c>
      <c r="Z166" s="44">
        <f t="shared" si="105"/>
        <v>2222.89</v>
      </c>
      <c r="AA166" s="44">
        <f t="shared" si="105"/>
        <v>2222.89</v>
      </c>
    </row>
    <row r="167" spans="1:27" ht="12.75" hidden="1" customHeight="1" outlineLevel="1" x14ac:dyDescent="0.2">
      <c r="A167" s="99" t="s">
        <v>1004</v>
      </c>
      <c r="B167" s="63" t="s">
        <v>83</v>
      </c>
      <c r="C167" s="43" t="s">
        <v>79</v>
      </c>
      <c r="D167" s="44">
        <v>4.32</v>
      </c>
      <c r="E167" s="44">
        <v>4.32</v>
      </c>
      <c r="F167" s="44">
        <v>4.32</v>
      </c>
      <c r="G167" s="44">
        <v>4.32</v>
      </c>
      <c r="H167" s="44">
        <v>4.32</v>
      </c>
      <c r="I167" s="44">
        <v>4.32</v>
      </c>
      <c r="J167" s="44">
        <v>4.32</v>
      </c>
      <c r="K167" s="44">
        <v>4.32</v>
      </c>
      <c r="L167" s="44">
        <v>4.32</v>
      </c>
      <c r="M167" s="44">
        <v>4.32</v>
      </c>
      <c r="N167" s="44">
        <v>4.32</v>
      </c>
      <c r="O167" s="44">
        <v>4.32</v>
      </c>
      <c r="P167" s="44">
        <v>4.32</v>
      </c>
      <c r="Q167" s="44">
        <v>4.32</v>
      </c>
      <c r="R167" s="44">
        <v>4.32</v>
      </c>
      <c r="S167" s="44">
        <v>4.32</v>
      </c>
      <c r="T167" s="44">
        <v>4.32</v>
      </c>
      <c r="U167" s="44">
        <v>4.32</v>
      </c>
      <c r="V167" s="44">
        <v>4.32</v>
      </c>
      <c r="W167" s="44">
        <v>4.32</v>
      </c>
      <c r="X167" s="44">
        <v>4.32</v>
      </c>
      <c r="Y167" s="44">
        <v>4.32</v>
      </c>
      <c r="Z167" s="44">
        <v>4.32</v>
      </c>
      <c r="AA167" s="44">
        <v>4.32</v>
      </c>
    </row>
    <row r="168" spans="1:27" ht="12.75" hidden="1" customHeight="1" outlineLevel="1" x14ac:dyDescent="0.2">
      <c r="A168" s="99" t="s">
        <v>1005</v>
      </c>
      <c r="B168" s="63" t="s">
        <v>878</v>
      </c>
      <c r="C168" s="43" t="s">
        <v>79</v>
      </c>
      <c r="D168" s="44">
        <f>$D$12</f>
        <v>175.36</v>
      </c>
      <c r="E168" s="44">
        <f t="shared" ref="E168:AA168" si="106">$D$12</f>
        <v>175.36</v>
      </c>
      <c r="F168" s="44">
        <f t="shared" si="106"/>
        <v>175.36</v>
      </c>
      <c r="G168" s="44">
        <f t="shared" si="106"/>
        <v>175.36</v>
      </c>
      <c r="H168" s="44">
        <f t="shared" si="106"/>
        <v>175.36</v>
      </c>
      <c r="I168" s="44">
        <f t="shared" si="106"/>
        <v>175.36</v>
      </c>
      <c r="J168" s="44">
        <f t="shared" si="106"/>
        <v>175.36</v>
      </c>
      <c r="K168" s="44">
        <f t="shared" si="106"/>
        <v>175.36</v>
      </c>
      <c r="L168" s="44">
        <f t="shared" si="106"/>
        <v>175.36</v>
      </c>
      <c r="M168" s="44">
        <f t="shared" si="106"/>
        <v>175.36</v>
      </c>
      <c r="N168" s="44">
        <f t="shared" si="106"/>
        <v>175.36</v>
      </c>
      <c r="O168" s="44">
        <f t="shared" si="106"/>
        <v>175.36</v>
      </c>
      <c r="P168" s="44">
        <f t="shared" si="106"/>
        <v>175.36</v>
      </c>
      <c r="Q168" s="44">
        <f t="shared" si="106"/>
        <v>175.36</v>
      </c>
      <c r="R168" s="44">
        <f t="shared" si="106"/>
        <v>175.36</v>
      </c>
      <c r="S168" s="44">
        <f t="shared" si="106"/>
        <v>175.36</v>
      </c>
      <c r="T168" s="44">
        <f t="shared" si="106"/>
        <v>175.36</v>
      </c>
      <c r="U168" s="44">
        <f t="shared" si="106"/>
        <v>175.36</v>
      </c>
      <c r="V168" s="44">
        <f t="shared" si="106"/>
        <v>175.36</v>
      </c>
      <c r="W168" s="44">
        <f t="shared" si="106"/>
        <v>175.36</v>
      </c>
      <c r="X168" s="44">
        <f t="shared" si="106"/>
        <v>175.36</v>
      </c>
      <c r="Y168" s="44">
        <f t="shared" si="106"/>
        <v>175.36</v>
      </c>
      <c r="Z168" s="44">
        <f t="shared" si="106"/>
        <v>175.36</v>
      </c>
      <c r="AA168" s="44">
        <f t="shared" si="106"/>
        <v>175.36</v>
      </c>
    </row>
    <row r="169" spans="1:27" ht="12.75" hidden="1" customHeight="1" outlineLevel="1" x14ac:dyDescent="0.2">
      <c r="A169" s="99" t="s">
        <v>1006</v>
      </c>
      <c r="B169" s="63" t="s">
        <v>874</v>
      </c>
      <c r="C169" s="43" t="s">
        <v>79</v>
      </c>
      <c r="D169" s="44">
        <f>$D$13</f>
        <v>216.36</v>
      </c>
      <c r="E169" s="44">
        <f t="shared" ref="E169:AA169" si="107">$D$13</f>
        <v>216.36</v>
      </c>
      <c r="F169" s="44">
        <f t="shared" si="107"/>
        <v>216.36</v>
      </c>
      <c r="G169" s="44">
        <f t="shared" si="107"/>
        <v>216.36</v>
      </c>
      <c r="H169" s="44">
        <f t="shared" si="107"/>
        <v>216.36</v>
      </c>
      <c r="I169" s="44">
        <f t="shared" si="107"/>
        <v>216.36</v>
      </c>
      <c r="J169" s="44">
        <f t="shared" si="107"/>
        <v>216.36</v>
      </c>
      <c r="K169" s="44">
        <f t="shared" si="107"/>
        <v>216.36</v>
      </c>
      <c r="L169" s="44">
        <f t="shared" si="107"/>
        <v>216.36</v>
      </c>
      <c r="M169" s="44">
        <f t="shared" si="107"/>
        <v>216.36</v>
      </c>
      <c r="N169" s="44">
        <f t="shared" si="107"/>
        <v>216.36</v>
      </c>
      <c r="O169" s="44">
        <f t="shared" si="107"/>
        <v>216.36</v>
      </c>
      <c r="P169" s="44">
        <f t="shared" si="107"/>
        <v>216.36</v>
      </c>
      <c r="Q169" s="44">
        <f t="shared" si="107"/>
        <v>216.36</v>
      </c>
      <c r="R169" s="44">
        <f t="shared" si="107"/>
        <v>216.36</v>
      </c>
      <c r="S169" s="44">
        <f t="shared" si="107"/>
        <v>216.36</v>
      </c>
      <c r="T169" s="44">
        <f t="shared" si="107"/>
        <v>216.36</v>
      </c>
      <c r="U169" s="44">
        <f t="shared" si="107"/>
        <v>216.36</v>
      </c>
      <c r="V169" s="44">
        <f t="shared" si="107"/>
        <v>216.36</v>
      </c>
      <c r="W169" s="44">
        <f t="shared" si="107"/>
        <v>216.36</v>
      </c>
      <c r="X169" s="44">
        <f t="shared" si="107"/>
        <v>216.36</v>
      </c>
      <c r="Y169" s="44">
        <f t="shared" si="107"/>
        <v>216.36</v>
      </c>
      <c r="Z169" s="44">
        <f t="shared" si="107"/>
        <v>216.36</v>
      </c>
      <c r="AA169" s="44">
        <f t="shared" si="107"/>
        <v>216.36</v>
      </c>
    </row>
    <row r="170" spans="1:27" collapsed="1" x14ac:dyDescent="0.2">
      <c r="A170" s="98" t="s">
        <v>1007</v>
      </c>
      <c r="B170" s="28" t="str">
        <f>"28"&amp;"."&amp;$B$218&amp;"."&amp;$B$219</f>
        <v>28.07.2023</v>
      </c>
      <c r="C170" s="90" t="s">
        <v>76</v>
      </c>
      <c r="D170" s="91">
        <f>ROUND(((D171+D172+D174+D173+D175)/1000),5)</f>
        <v>3.8544299999999998</v>
      </c>
      <c r="E170" s="91">
        <f t="shared" ref="E170:AA170" si="108">ROUND(((E171+E172+E174+E173+E175)/1000),5)</f>
        <v>3.6746599999999998</v>
      </c>
      <c r="F170" s="91">
        <f t="shared" si="108"/>
        <v>3.52461</v>
      </c>
      <c r="G170" s="91">
        <f t="shared" si="108"/>
        <v>3.4555400000000001</v>
      </c>
      <c r="H170" s="91">
        <f t="shared" si="108"/>
        <v>3.4386199999999998</v>
      </c>
      <c r="I170" s="91">
        <f t="shared" si="108"/>
        <v>3.6580699999999999</v>
      </c>
      <c r="J170" s="91">
        <f t="shared" si="108"/>
        <v>3.8799700000000001</v>
      </c>
      <c r="K170" s="91">
        <f t="shared" si="108"/>
        <v>4.1038800000000002</v>
      </c>
      <c r="L170" s="91">
        <f t="shared" si="108"/>
        <v>4.3540599999999996</v>
      </c>
      <c r="M170" s="91">
        <f t="shared" si="108"/>
        <v>4.7514900000000004</v>
      </c>
      <c r="N170" s="91">
        <f t="shared" si="108"/>
        <v>4.7665499999999996</v>
      </c>
      <c r="O170" s="91">
        <f t="shared" si="108"/>
        <v>4.7751000000000001</v>
      </c>
      <c r="P170" s="91">
        <f t="shared" si="108"/>
        <v>4.7711399999999999</v>
      </c>
      <c r="Q170" s="91">
        <f t="shared" si="108"/>
        <v>4.7713000000000001</v>
      </c>
      <c r="R170" s="91">
        <f t="shared" si="108"/>
        <v>4.8238799999999999</v>
      </c>
      <c r="S170" s="91">
        <f t="shared" si="108"/>
        <v>4.7695800000000004</v>
      </c>
      <c r="T170" s="91">
        <f t="shared" si="108"/>
        <v>4.7825300000000004</v>
      </c>
      <c r="U170" s="91">
        <f t="shared" si="108"/>
        <v>4.7678900000000004</v>
      </c>
      <c r="V170" s="91">
        <f t="shared" si="108"/>
        <v>4.7426000000000004</v>
      </c>
      <c r="W170" s="91">
        <f t="shared" si="108"/>
        <v>4.6973799999999999</v>
      </c>
      <c r="X170" s="91">
        <f t="shared" si="108"/>
        <v>4.6603599999999998</v>
      </c>
      <c r="Y170" s="91">
        <f t="shared" si="108"/>
        <v>4.6467400000000003</v>
      </c>
      <c r="Z170" s="91">
        <f t="shared" si="108"/>
        <v>4.3925099999999997</v>
      </c>
      <c r="AA170" s="91">
        <f t="shared" si="108"/>
        <v>4.2089299999999996</v>
      </c>
    </row>
    <row r="171" spans="1:27" ht="12.75" hidden="1" customHeight="1" outlineLevel="1" x14ac:dyDescent="0.2">
      <c r="A171" s="99" t="s">
        <v>1008</v>
      </c>
      <c r="B171" s="63" t="s">
        <v>238</v>
      </c>
      <c r="C171" s="43" t="s">
        <v>79</v>
      </c>
      <c r="D171" s="44">
        <v>1235.5</v>
      </c>
      <c r="E171" s="44">
        <v>1055.73</v>
      </c>
      <c r="F171" s="44">
        <v>905.68</v>
      </c>
      <c r="G171" s="44">
        <v>836.61</v>
      </c>
      <c r="H171" s="44">
        <v>819.69</v>
      </c>
      <c r="I171" s="44">
        <v>1039.1400000000001</v>
      </c>
      <c r="J171" s="44">
        <v>1261.04</v>
      </c>
      <c r="K171" s="44">
        <v>1484.95</v>
      </c>
      <c r="L171" s="44">
        <v>1735.13</v>
      </c>
      <c r="M171" s="44">
        <v>2132.56</v>
      </c>
      <c r="N171" s="44">
        <v>2147.62</v>
      </c>
      <c r="O171" s="44">
        <v>2156.17</v>
      </c>
      <c r="P171" s="44">
        <v>2152.21</v>
      </c>
      <c r="Q171" s="44">
        <v>2152.37</v>
      </c>
      <c r="R171" s="44">
        <v>2204.9499999999998</v>
      </c>
      <c r="S171" s="44">
        <v>2150.65</v>
      </c>
      <c r="T171" s="44">
        <v>2163.6</v>
      </c>
      <c r="U171" s="44">
        <v>2148.96</v>
      </c>
      <c r="V171" s="44">
        <v>2123.67</v>
      </c>
      <c r="W171" s="44">
        <v>2078.4499999999998</v>
      </c>
      <c r="X171" s="44">
        <v>2041.43</v>
      </c>
      <c r="Y171" s="44">
        <v>2027.81</v>
      </c>
      <c r="Z171" s="44">
        <v>1773.58</v>
      </c>
      <c r="AA171" s="44">
        <v>1590</v>
      </c>
    </row>
    <row r="172" spans="1:27" ht="12.75" hidden="1" customHeight="1" outlineLevel="1" x14ac:dyDescent="0.2">
      <c r="A172" s="99" t="s">
        <v>1009</v>
      </c>
      <c r="B172" s="63" t="s">
        <v>90</v>
      </c>
      <c r="C172" s="43" t="s">
        <v>79</v>
      </c>
      <c r="D172" s="44">
        <f>$D$10</f>
        <v>2222.89</v>
      </c>
      <c r="E172" s="44">
        <f t="shared" ref="E172:AA172" si="109">$D$10</f>
        <v>2222.89</v>
      </c>
      <c r="F172" s="44">
        <f t="shared" si="109"/>
        <v>2222.89</v>
      </c>
      <c r="G172" s="44">
        <f t="shared" si="109"/>
        <v>2222.89</v>
      </c>
      <c r="H172" s="44">
        <f t="shared" si="109"/>
        <v>2222.89</v>
      </c>
      <c r="I172" s="44">
        <f t="shared" si="109"/>
        <v>2222.89</v>
      </c>
      <c r="J172" s="44">
        <f t="shared" si="109"/>
        <v>2222.89</v>
      </c>
      <c r="K172" s="44">
        <f t="shared" si="109"/>
        <v>2222.89</v>
      </c>
      <c r="L172" s="44">
        <f t="shared" si="109"/>
        <v>2222.89</v>
      </c>
      <c r="M172" s="44">
        <f t="shared" si="109"/>
        <v>2222.89</v>
      </c>
      <c r="N172" s="44">
        <f t="shared" si="109"/>
        <v>2222.89</v>
      </c>
      <c r="O172" s="44">
        <f t="shared" si="109"/>
        <v>2222.89</v>
      </c>
      <c r="P172" s="44">
        <f t="shared" si="109"/>
        <v>2222.89</v>
      </c>
      <c r="Q172" s="44">
        <f t="shared" si="109"/>
        <v>2222.89</v>
      </c>
      <c r="R172" s="44">
        <f t="shared" si="109"/>
        <v>2222.89</v>
      </c>
      <c r="S172" s="44">
        <f t="shared" si="109"/>
        <v>2222.89</v>
      </c>
      <c r="T172" s="44">
        <f t="shared" si="109"/>
        <v>2222.89</v>
      </c>
      <c r="U172" s="44">
        <f t="shared" si="109"/>
        <v>2222.89</v>
      </c>
      <c r="V172" s="44">
        <f t="shared" si="109"/>
        <v>2222.89</v>
      </c>
      <c r="W172" s="44">
        <f t="shared" si="109"/>
        <v>2222.89</v>
      </c>
      <c r="X172" s="44">
        <f t="shared" si="109"/>
        <v>2222.89</v>
      </c>
      <c r="Y172" s="44">
        <f t="shared" si="109"/>
        <v>2222.89</v>
      </c>
      <c r="Z172" s="44">
        <f t="shared" si="109"/>
        <v>2222.89</v>
      </c>
      <c r="AA172" s="44">
        <f t="shared" si="109"/>
        <v>2222.89</v>
      </c>
    </row>
    <row r="173" spans="1:27" ht="12.75" hidden="1" customHeight="1" outlineLevel="1" x14ac:dyDescent="0.2">
      <c r="A173" s="99" t="s">
        <v>1010</v>
      </c>
      <c r="B173" s="63" t="s">
        <v>83</v>
      </c>
      <c r="C173" s="43" t="s">
        <v>79</v>
      </c>
      <c r="D173" s="44">
        <v>4.32</v>
      </c>
      <c r="E173" s="44">
        <v>4.32</v>
      </c>
      <c r="F173" s="44">
        <v>4.32</v>
      </c>
      <c r="G173" s="44">
        <v>4.32</v>
      </c>
      <c r="H173" s="44">
        <v>4.32</v>
      </c>
      <c r="I173" s="44">
        <v>4.32</v>
      </c>
      <c r="J173" s="44">
        <v>4.32</v>
      </c>
      <c r="K173" s="44">
        <v>4.32</v>
      </c>
      <c r="L173" s="44">
        <v>4.32</v>
      </c>
      <c r="M173" s="44">
        <v>4.32</v>
      </c>
      <c r="N173" s="44">
        <v>4.32</v>
      </c>
      <c r="O173" s="44">
        <v>4.32</v>
      </c>
      <c r="P173" s="44">
        <v>4.32</v>
      </c>
      <c r="Q173" s="44">
        <v>4.32</v>
      </c>
      <c r="R173" s="44">
        <v>4.32</v>
      </c>
      <c r="S173" s="44">
        <v>4.32</v>
      </c>
      <c r="T173" s="44">
        <v>4.32</v>
      </c>
      <c r="U173" s="44">
        <v>4.32</v>
      </c>
      <c r="V173" s="44">
        <v>4.32</v>
      </c>
      <c r="W173" s="44">
        <v>4.32</v>
      </c>
      <c r="X173" s="44">
        <v>4.32</v>
      </c>
      <c r="Y173" s="44">
        <v>4.32</v>
      </c>
      <c r="Z173" s="44">
        <v>4.32</v>
      </c>
      <c r="AA173" s="44">
        <v>4.32</v>
      </c>
    </row>
    <row r="174" spans="1:27" ht="12.75" hidden="1" customHeight="1" outlineLevel="1" x14ac:dyDescent="0.2">
      <c r="A174" s="99" t="s">
        <v>1011</v>
      </c>
      <c r="B174" s="63" t="s">
        <v>878</v>
      </c>
      <c r="C174" s="43" t="s">
        <v>79</v>
      </c>
      <c r="D174" s="44">
        <f>$D$12</f>
        <v>175.36</v>
      </c>
      <c r="E174" s="44">
        <f t="shared" ref="E174:AA174" si="110">$D$12</f>
        <v>175.36</v>
      </c>
      <c r="F174" s="44">
        <f t="shared" si="110"/>
        <v>175.36</v>
      </c>
      <c r="G174" s="44">
        <f t="shared" si="110"/>
        <v>175.36</v>
      </c>
      <c r="H174" s="44">
        <f t="shared" si="110"/>
        <v>175.36</v>
      </c>
      <c r="I174" s="44">
        <f t="shared" si="110"/>
        <v>175.36</v>
      </c>
      <c r="J174" s="44">
        <f t="shared" si="110"/>
        <v>175.36</v>
      </c>
      <c r="K174" s="44">
        <f t="shared" si="110"/>
        <v>175.36</v>
      </c>
      <c r="L174" s="44">
        <f t="shared" si="110"/>
        <v>175.36</v>
      </c>
      <c r="M174" s="44">
        <f t="shared" si="110"/>
        <v>175.36</v>
      </c>
      <c r="N174" s="44">
        <f t="shared" si="110"/>
        <v>175.36</v>
      </c>
      <c r="O174" s="44">
        <f t="shared" si="110"/>
        <v>175.36</v>
      </c>
      <c r="P174" s="44">
        <f t="shared" si="110"/>
        <v>175.36</v>
      </c>
      <c r="Q174" s="44">
        <f t="shared" si="110"/>
        <v>175.36</v>
      </c>
      <c r="R174" s="44">
        <f t="shared" si="110"/>
        <v>175.36</v>
      </c>
      <c r="S174" s="44">
        <f t="shared" si="110"/>
        <v>175.36</v>
      </c>
      <c r="T174" s="44">
        <f t="shared" si="110"/>
        <v>175.36</v>
      </c>
      <c r="U174" s="44">
        <f t="shared" si="110"/>
        <v>175.36</v>
      </c>
      <c r="V174" s="44">
        <f t="shared" si="110"/>
        <v>175.36</v>
      </c>
      <c r="W174" s="44">
        <f t="shared" si="110"/>
        <v>175.36</v>
      </c>
      <c r="X174" s="44">
        <f t="shared" si="110"/>
        <v>175.36</v>
      </c>
      <c r="Y174" s="44">
        <f t="shared" si="110"/>
        <v>175.36</v>
      </c>
      <c r="Z174" s="44">
        <f t="shared" si="110"/>
        <v>175.36</v>
      </c>
      <c r="AA174" s="44">
        <f t="shared" si="110"/>
        <v>175.36</v>
      </c>
    </row>
    <row r="175" spans="1:27" ht="12.75" hidden="1" customHeight="1" outlineLevel="1" x14ac:dyDescent="0.2">
      <c r="A175" s="99" t="s">
        <v>1012</v>
      </c>
      <c r="B175" s="63" t="s">
        <v>874</v>
      </c>
      <c r="C175" s="43" t="s">
        <v>79</v>
      </c>
      <c r="D175" s="44">
        <f>$D$13</f>
        <v>216.36</v>
      </c>
      <c r="E175" s="44">
        <f t="shared" ref="E175:AA175" si="111">$D$13</f>
        <v>216.36</v>
      </c>
      <c r="F175" s="44">
        <f t="shared" si="111"/>
        <v>216.36</v>
      </c>
      <c r="G175" s="44">
        <f t="shared" si="111"/>
        <v>216.36</v>
      </c>
      <c r="H175" s="44">
        <f t="shared" si="111"/>
        <v>216.36</v>
      </c>
      <c r="I175" s="44">
        <f t="shared" si="111"/>
        <v>216.36</v>
      </c>
      <c r="J175" s="44">
        <f t="shared" si="111"/>
        <v>216.36</v>
      </c>
      <c r="K175" s="44">
        <f t="shared" si="111"/>
        <v>216.36</v>
      </c>
      <c r="L175" s="44">
        <f t="shared" si="111"/>
        <v>216.36</v>
      </c>
      <c r="M175" s="44">
        <f t="shared" si="111"/>
        <v>216.36</v>
      </c>
      <c r="N175" s="44">
        <f t="shared" si="111"/>
        <v>216.36</v>
      </c>
      <c r="O175" s="44">
        <f t="shared" si="111"/>
        <v>216.36</v>
      </c>
      <c r="P175" s="44">
        <f t="shared" si="111"/>
        <v>216.36</v>
      </c>
      <c r="Q175" s="44">
        <f t="shared" si="111"/>
        <v>216.36</v>
      </c>
      <c r="R175" s="44">
        <f t="shared" si="111"/>
        <v>216.36</v>
      </c>
      <c r="S175" s="44">
        <f t="shared" si="111"/>
        <v>216.36</v>
      </c>
      <c r="T175" s="44">
        <f t="shared" si="111"/>
        <v>216.36</v>
      </c>
      <c r="U175" s="44">
        <f t="shared" si="111"/>
        <v>216.36</v>
      </c>
      <c r="V175" s="44">
        <f t="shared" si="111"/>
        <v>216.36</v>
      </c>
      <c r="W175" s="44">
        <f t="shared" si="111"/>
        <v>216.36</v>
      </c>
      <c r="X175" s="44">
        <f t="shared" si="111"/>
        <v>216.36</v>
      </c>
      <c r="Y175" s="44">
        <f t="shared" si="111"/>
        <v>216.36</v>
      </c>
      <c r="Z175" s="44">
        <f t="shared" si="111"/>
        <v>216.36</v>
      </c>
      <c r="AA175" s="44">
        <f t="shared" si="111"/>
        <v>216.36</v>
      </c>
    </row>
    <row r="176" spans="1:27" collapsed="1" x14ac:dyDescent="0.2">
      <c r="A176" s="98" t="s">
        <v>1013</v>
      </c>
      <c r="B176" s="28" t="str">
        <f>"29"&amp;"."&amp;$B$218&amp;"."&amp;$B$219</f>
        <v>29.07.2023</v>
      </c>
      <c r="C176" s="90" t="s">
        <v>76</v>
      </c>
      <c r="D176" s="91">
        <f>ROUND(((D177+D178+D180+D179+D181)/1000),5)</f>
        <v>3.9615200000000002</v>
      </c>
      <c r="E176" s="91">
        <f t="shared" ref="E176:AA176" si="112">ROUND(((E177+E178+E180+E179+E181)/1000),5)</f>
        <v>3.8054899999999998</v>
      </c>
      <c r="F176" s="91">
        <f t="shared" si="112"/>
        <v>3.7031800000000001</v>
      </c>
      <c r="G176" s="91">
        <f t="shared" si="112"/>
        <v>3.6029900000000001</v>
      </c>
      <c r="H176" s="91">
        <f t="shared" si="112"/>
        <v>3.5675300000000001</v>
      </c>
      <c r="I176" s="91">
        <f t="shared" si="112"/>
        <v>3.6627200000000002</v>
      </c>
      <c r="J176" s="91">
        <f t="shared" si="112"/>
        <v>3.66215</v>
      </c>
      <c r="K176" s="91">
        <f t="shared" si="112"/>
        <v>4.0480200000000002</v>
      </c>
      <c r="L176" s="91">
        <f t="shared" si="112"/>
        <v>4.16709</v>
      </c>
      <c r="M176" s="91">
        <f t="shared" si="112"/>
        <v>4.5056900000000004</v>
      </c>
      <c r="N176" s="91">
        <f t="shared" si="112"/>
        <v>4.6894200000000001</v>
      </c>
      <c r="O176" s="91">
        <f t="shared" si="112"/>
        <v>4.7159599999999999</v>
      </c>
      <c r="P176" s="91">
        <f t="shared" si="112"/>
        <v>4.7082199999999998</v>
      </c>
      <c r="Q176" s="91">
        <f t="shared" si="112"/>
        <v>4.7106700000000004</v>
      </c>
      <c r="R176" s="91">
        <f t="shared" si="112"/>
        <v>4.7007300000000001</v>
      </c>
      <c r="S176" s="91">
        <f t="shared" si="112"/>
        <v>4.6522199999999998</v>
      </c>
      <c r="T176" s="91">
        <f t="shared" si="112"/>
        <v>4.6314700000000002</v>
      </c>
      <c r="U176" s="91">
        <f t="shared" si="112"/>
        <v>4.6111899999999997</v>
      </c>
      <c r="V176" s="91">
        <f t="shared" si="112"/>
        <v>4.6078400000000004</v>
      </c>
      <c r="W176" s="91">
        <f t="shared" si="112"/>
        <v>4.5016400000000001</v>
      </c>
      <c r="X176" s="91">
        <f t="shared" si="112"/>
        <v>4.4935999999999998</v>
      </c>
      <c r="Y176" s="91">
        <f t="shared" si="112"/>
        <v>4.4864899999999999</v>
      </c>
      <c r="Z176" s="91">
        <f t="shared" si="112"/>
        <v>4.3965199999999998</v>
      </c>
      <c r="AA176" s="91">
        <f t="shared" si="112"/>
        <v>4.1862399999999997</v>
      </c>
    </row>
    <row r="177" spans="1:27" ht="12.75" hidden="1" customHeight="1" outlineLevel="1" x14ac:dyDescent="0.2">
      <c r="A177" s="99" t="s">
        <v>1014</v>
      </c>
      <c r="B177" s="63" t="s">
        <v>238</v>
      </c>
      <c r="C177" s="43" t="s">
        <v>79</v>
      </c>
      <c r="D177" s="44">
        <v>1342.59</v>
      </c>
      <c r="E177" s="44">
        <v>1186.56</v>
      </c>
      <c r="F177" s="44">
        <v>1084.25</v>
      </c>
      <c r="G177" s="44">
        <v>984.06</v>
      </c>
      <c r="H177" s="44">
        <v>948.6</v>
      </c>
      <c r="I177" s="44">
        <v>1043.79</v>
      </c>
      <c r="J177" s="44">
        <v>1043.22</v>
      </c>
      <c r="K177" s="44">
        <v>1429.09</v>
      </c>
      <c r="L177" s="44">
        <v>1548.16</v>
      </c>
      <c r="M177" s="44">
        <v>1886.76</v>
      </c>
      <c r="N177" s="44">
        <v>2070.4899999999998</v>
      </c>
      <c r="O177" s="44">
        <v>2097.0300000000002</v>
      </c>
      <c r="P177" s="44">
        <v>2089.29</v>
      </c>
      <c r="Q177" s="44">
        <v>2091.7399999999998</v>
      </c>
      <c r="R177" s="44">
        <v>2081.8000000000002</v>
      </c>
      <c r="S177" s="44">
        <v>2033.29</v>
      </c>
      <c r="T177" s="44">
        <v>2012.54</v>
      </c>
      <c r="U177" s="44">
        <v>1992.26</v>
      </c>
      <c r="V177" s="44">
        <v>1988.91</v>
      </c>
      <c r="W177" s="44">
        <v>1882.71</v>
      </c>
      <c r="X177" s="44">
        <v>1874.67</v>
      </c>
      <c r="Y177" s="44">
        <v>1867.56</v>
      </c>
      <c r="Z177" s="44">
        <v>1777.59</v>
      </c>
      <c r="AA177" s="44">
        <v>1567.31</v>
      </c>
    </row>
    <row r="178" spans="1:27" ht="12.75" hidden="1" customHeight="1" outlineLevel="1" x14ac:dyDescent="0.2">
      <c r="A178" s="99" t="s">
        <v>1015</v>
      </c>
      <c r="B178" s="63" t="s">
        <v>90</v>
      </c>
      <c r="C178" s="43" t="s">
        <v>79</v>
      </c>
      <c r="D178" s="44">
        <f>$D$10</f>
        <v>2222.89</v>
      </c>
      <c r="E178" s="44">
        <f t="shared" ref="E178:AA178" si="113">$D$10</f>
        <v>2222.89</v>
      </c>
      <c r="F178" s="44">
        <f t="shared" si="113"/>
        <v>2222.89</v>
      </c>
      <c r="G178" s="44">
        <f t="shared" si="113"/>
        <v>2222.89</v>
      </c>
      <c r="H178" s="44">
        <f t="shared" si="113"/>
        <v>2222.89</v>
      </c>
      <c r="I178" s="44">
        <f t="shared" si="113"/>
        <v>2222.89</v>
      </c>
      <c r="J178" s="44">
        <f t="shared" si="113"/>
        <v>2222.89</v>
      </c>
      <c r="K178" s="44">
        <f t="shared" si="113"/>
        <v>2222.89</v>
      </c>
      <c r="L178" s="44">
        <f t="shared" si="113"/>
        <v>2222.89</v>
      </c>
      <c r="M178" s="44">
        <f t="shared" si="113"/>
        <v>2222.89</v>
      </c>
      <c r="N178" s="44">
        <f t="shared" si="113"/>
        <v>2222.89</v>
      </c>
      <c r="O178" s="44">
        <f t="shared" si="113"/>
        <v>2222.89</v>
      </c>
      <c r="P178" s="44">
        <f t="shared" si="113"/>
        <v>2222.89</v>
      </c>
      <c r="Q178" s="44">
        <f t="shared" si="113"/>
        <v>2222.89</v>
      </c>
      <c r="R178" s="44">
        <f t="shared" si="113"/>
        <v>2222.89</v>
      </c>
      <c r="S178" s="44">
        <f t="shared" si="113"/>
        <v>2222.89</v>
      </c>
      <c r="T178" s="44">
        <f t="shared" si="113"/>
        <v>2222.89</v>
      </c>
      <c r="U178" s="44">
        <f t="shared" si="113"/>
        <v>2222.89</v>
      </c>
      <c r="V178" s="44">
        <f t="shared" si="113"/>
        <v>2222.89</v>
      </c>
      <c r="W178" s="44">
        <f t="shared" si="113"/>
        <v>2222.89</v>
      </c>
      <c r="X178" s="44">
        <f t="shared" si="113"/>
        <v>2222.89</v>
      </c>
      <c r="Y178" s="44">
        <f t="shared" si="113"/>
        <v>2222.89</v>
      </c>
      <c r="Z178" s="44">
        <f t="shared" si="113"/>
        <v>2222.89</v>
      </c>
      <c r="AA178" s="44">
        <f t="shared" si="113"/>
        <v>2222.89</v>
      </c>
    </row>
    <row r="179" spans="1:27" ht="12.75" hidden="1" customHeight="1" outlineLevel="1" x14ac:dyDescent="0.2">
      <c r="A179" s="99" t="s">
        <v>1016</v>
      </c>
      <c r="B179" s="63" t="s">
        <v>83</v>
      </c>
      <c r="C179" s="43" t="s">
        <v>79</v>
      </c>
      <c r="D179" s="44">
        <v>4.32</v>
      </c>
      <c r="E179" s="44">
        <v>4.32</v>
      </c>
      <c r="F179" s="44">
        <v>4.32</v>
      </c>
      <c r="G179" s="44">
        <v>4.32</v>
      </c>
      <c r="H179" s="44">
        <v>4.32</v>
      </c>
      <c r="I179" s="44">
        <v>4.32</v>
      </c>
      <c r="J179" s="44">
        <v>4.32</v>
      </c>
      <c r="K179" s="44">
        <v>4.32</v>
      </c>
      <c r="L179" s="44">
        <v>4.32</v>
      </c>
      <c r="M179" s="44">
        <v>4.32</v>
      </c>
      <c r="N179" s="44">
        <v>4.32</v>
      </c>
      <c r="O179" s="44">
        <v>4.32</v>
      </c>
      <c r="P179" s="44">
        <v>4.32</v>
      </c>
      <c r="Q179" s="44">
        <v>4.32</v>
      </c>
      <c r="R179" s="44">
        <v>4.32</v>
      </c>
      <c r="S179" s="44">
        <v>4.32</v>
      </c>
      <c r="T179" s="44">
        <v>4.32</v>
      </c>
      <c r="U179" s="44">
        <v>4.32</v>
      </c>
      <c r="V179" s="44">
        <v>4.32</v>
      </c>
      <c r="W179" s="44">
        <v>4.32</v>
      </c>
      <c r="X179" s="44">
        <v>4.32</v>
      </c>
      <c r="Y179" s="44">
        <v>4.32</v>
      </c>
      <c r="Z179" s="44">
        <v>4.32</v>
      </c>
      <c r="AA179" s="44">
        <v>4.32</v>
      </c>
    </row>
    <row r="180" spans="1:27" ht="12.75" hidden="1" customHeight="1" outlineLevel="1" x14ac:dyDescent="0.2">
      <c r="A180" s="99" t="s">
        <v>1017</v>
      </c>
      <c r="B180" s="63" t="s">
        <v>878</v>
      </c>
      <c r="C180" s="43" t="s">
        <v>79</v>
      </c>
      <c r="D180" s="44">
        <f>$D$12</f>
        <v>175.36</v>
      </c>
      <c r="E180" s="44">
        <f t="shared" ref="E180:AA180" si="114">$D$12</f>
        <v>175.36</v>
      </c>
      <c r="F180" s="44">
        <f t="shared" si="114"/>
        <v>175.36</v>
      </c>
      <c r="G180" s="44">
        <f t="shared" si="114"/>
        <v>175.36</v>
      </c>
      <c r="H180" s="44">
        <f t="shared" si="114"/>
        <v>175.36</v>
      </c>
      <c r="I180" s="44">
        <f t="shared" si="114"/>
        <v>175.36</v>
      </c>
      <c r="J180" s="44">
        <f t="shared" si="114"/>
        <v>175.36</v>
      </c>
      <c r="K180" s="44">
        <f t="shared" si="114"/>
        <v>175.36</v>
      </c>
      <c r="L180" s="44">
        <f t="shared" si="114"/>
        <v>175.36</v>
      </c>
      <c r="M180" s="44">
        <f t="shared" si="114"/>
        <v>175.36</v>
      </c>
      <c r="N180" s="44">
        <f t="shared" si="114"/>
        <v>175.36</v>
      </c>
      <c r="O180" s="44">
        <f t="shared" si="114"/>
        <v>175.36</v>
      </c>
      <c r="P180" s="44">
        <f t="shared" si="114"/>
        <v>175.36</v>
      </c>
      <c r="Q180" s="44">
        <f t="shared" si="114"/>
        <v>175.36</v>
      </c>
      <c r="R180" s="44">
        <f t="shared" si="114"/>
        <v>175.36</v>
      </c>
      <c r="S180" s="44">
        <f t="shared" si="114"/>
        <v>175.36</v>
      </c>
      <c r="T180" s="44">
        <f t="shared" si="114"/>
        <v>175.36</v>
      </c>
      <c r="U180" s="44">
        <f t="shared" si="114"/>
        <v>175.36</v>
      </c>
      <c r="V180" s="44">
        <f t="shared" si="114"/>
        <v>175.36</v>
      </c>
      <c r="W180" s="44">
        <f t="shared" si="114"/>
        <v>175.36</v>
      </c>
      <c r="X180" s="44">
        <f t="shared" si="114"/>
        <v>175.36</v>
      </c>
      <c r="Y180" s="44">
        <f t="shared" si="114"/>
        <v>175.36</v>
      </c>
      <c r="Z180" s="44">
        <f t="shared" si="114"/>
        <v>175.36</v>
      </c>
      <c r="AA180" s="44">
        <f t="shared" si="114"/>
        <v>175.36</v>
      </c>
    </row>
    <row r="181" spans="1:27" ht="12.75" hidden="1" customHeight="1" outlineLevel="1" x14ac:dyDescent="0.2">
      <c r="A181" s="99" t="s">
        <v>1018</v>
      </c>
      <c r="B181" s="63" t="s">
        <v>874</v>
      </c>
      <c r="C181" s="43" t="s">
        <v>79</v>
      </c>
      <c r="D181" s="44">
        <f>$D$13</f>
        <v>216.36</v>
      </c>
      <c r="E181" s="44">
        <f t="shared" ref="E181:AA181" si="115">$D$13</f>
        <v>216.36</v>
      </c>
      <c r="F181" s="44">
        <f t="shared" si="115"/>
        <v>216.36</v>
      </c>
      <c r="G181" s="44">
        <f t="shared" si="115"/>
        <v>216.36</v>
      </c>
      <c r="H181" s="44">
        <f t="shared" si="115"/>
        <v>216.36</v>
      </c>
      <c r="I181" s="44">
        <f t="shared" si="115"/>
        <v>216.36</v>
      </c>
      <c r="J181" s="44">
        <f t="shared" si="115"/>
        <v>216.36</v>
      </c>
      <c r="K181" s="44">
        <f t="shared" si="115"/>
        <v>216.36</v>
      </c>
      <c r="L181" s="44">
        <f t="shared" si="115"/>
        <v>216.36</v>
      </c>
      <c r="M181" s="44">
        <f t="shared" si="115"/>
        <v>216.36</v>
      </c>
      <c r="N181" s="44">
        <f t="shared" si="115"/>
        <v>216.36</v>
      </c>
      <c r="O181" s="44">
        <f t="shared" si="115"/>
        <v>216.36</v>
      </c>
      <c r="P181" s="44">
        <f t="shared" si="115"/>
        <v>216.36</v>
      </c>
      <c r="Q181" s="44">
        <f t="shared" si="115"/>
        <v>216.36</v>
      </c>
      <c r="R181" s="44">
        <f t="shared" si="115"/>
        <v>216.36</v>
      </c>
      <c r="S181" s="44">
        <f t="shared" si="115"/>
        <v>216.36</v>
      </c>
      <c r="T181" s="44">
        <f t="shared" si="115"/>
        <v>216.36</v>
      </c>
      <c r="U181" s="44">
        <f t="shared" si="115"/>
        <v>216.36</v>
      </c>
      <c r="V181" s="44">
        <f t="shared" si="115"/>
        <v>216.36</v>
      </c>
      <c r="W181" s="44">
        <f t="shared" si="115"/>
        <v>216.36</v>
      </c>
      <c r="X181" s="44">
        <f t="shared" si="115"/>
        <v>216.36</v>
      </c>
      <c r="Y181" s="44">
        <f t="shared" si="115"/>
        <v>216.36</v>
      </c>
      <c r="Z181" s="44">
        <f t="shared" si="115"/>
        <v>216.36</v>
      </c>
      <c r="AA181" s="44">
        <f t="shared" si="115"/>
        <v>216.36</v>
      </c>
    </row>
    <row r="182" spans="1:27" collapsed="1" x14ac:dyDescent="0.2">
      <c r="A182" s="98" t="s">
        <v>1019</v>
      </c>
      <c r="B182" s="28" t="str">
        <f>"30"&amp;"."&amp;$B$218&amp;"."&amp;$B$219</f>
        <v>30.07.2023</v>
      </c>
      <c r="C182" s="90" t="s">
        <v>76</v>
      </c>
      <c r="D182" s="91">
        <f>ROUND(((D183+D184+D186+D185+D187)/1000),5)</f>
        <v>4.0247099999999998</v>
      </c>
      <c r="E182" s="91">
        <f t="shared" ref="E182:AA182" si="116">ROUND(((E183+E184+E186+E185+E187)/1000),5)</f>
        <v>3.8353100000000002</v>
      </c>
      <c r="F182" s="91">
        <f t="shared" si="116"/>
        <v>3.71957</v>
      </c>
      <c r="G182" s="91">
        <f t="shared" si="116"/>
        <v>3.66031</v>
      </c>
      <c r="H182" s="91">
        <f t="shared" si="116"/>
        <v>3.60928</v>
      </c>
      <c r="I182" s="91">
        <f t="shared" si="116"/>
        <v>3.6323699999999999</v>
      </c>
      <c r="J182" s="91">
        <f t="shared" si="116"/>
        <v>3.6585200000000002</v>
      </c>
      <c r="K182" s="91">
        <f t="shared" si="116"/>
        <v>3.9727899999999998</v>
      </c>
      <c r="L182" s="91">
        <f t="shared" si="116"/>
        <v>4.1589099999999997</v>
      </c>
      <c r="M182" s="91">
        <f t="shared" si="116"/>
        <v>4.5211800000000002</v>
      </c>
      <c r="N182" s="91">
        <f t="shared" si="116"/>
        <v>4.6443899999999996</v>
      </c>
      <c r="O182" s="91">
        <f t="shared" si="116"/>
        <v>4.68337</v>
      </c>
      <c r="P182" s="91">
        <f t="shared" si="116"/>
        <v>4.6781300000000003</v>
      </c>
      <c r="Q182" s="91">
        <f t="shared" si="116"/>
        <v>4.6825599999999996</v>
      </c>
      <c r="R182" s="91">
        <f t="shared" si="116"/>
        <v>4.6835100000000001</v>
      </c>
      <c r="S182" s="91">
        <f t="shared" si="116"/>
        <v>4.6850800000000001</v>
      </c>
      <c r="T182" s="91">
        <f t="shared" si="116"/>
        <v>4.6856400000000002</v>
      </c>
      <c r="U182" s="91">
        <f t="shared" si="116"/>
        <v>4.6445600000000002</v>
      </c>
      <c r="V182" s="91">
        <f t="shared" si="116"/>
        <v>4.6528299999999998</v>
      </c>
      <c r="W182" s="91">
        <f t="shared" si="116"/>
        <v>4.6293600000000001</v>
      </c>
      <c r="X182" s="91">
        <f t="shared" si="116"/>
        <v>4.6158700000000001</v>
      </c>
      <c r="Y182" s="91">
        <f t="shared" si="116"/>
        <v>4.5907900000000001</v>
      </c>
      <c r="Z182" s="91">
        <f t="shared" si="116"/>
        <v>4.4939400000000003</v>
      </c>
      <c r="AA182" s="91">
        <f t="shared" si="116"/>
        <v>4.2273500000000004</v>
      </c>
    </row>
    <row r="183" spans="1:27" ht="12.75" hidden="1" customHeight="1" outlineLevel="1" x14ac:dyDescent="0.2">
      <c r="A183" s="99" t="s">
        <v>1020</v>
      </c>
      <c r="B183" s="63" t="s">
        <v>238</v>
      </c>
      <c r="C183" s="43" t="s">
        <v>79</v>
      </c>
      <c r="D183" s="44">
        <v>1405.78</v>
      </c>
      <c r="E183" s="44">
        <v>1216.3800000000001</v>
      </c>
      <c r="F183" s="44">
        <v>1100.6400000000001</v>
      </c>
      <c r="G183" s="44">
        <v>1041.3800000000001</v>
      </c>
      <c r="H183" s="44">
        <v>990.35</v>
      </c>
      <c r="I183" s="44">
        <v>1013.44</v>
      </c>
      <c r="J183" s="44">
        <v>1039.5899999999999</v>
      </c>
      <c r="K183" s="44">
        <v>1353.86</v>
      </c>
      <c r="L183" s="44">
        <v>1539.98</v>
      </c>
      <c r="M183" s="44">
        <v>1902.25</v>
      </c>
      <c r="N183" s="44">
        <v>2025.46</v>
      </c>
      <c r="O183" s="44">
        <v>2064.44</v>
      </c>
      <c r="P183" s="44">
        <v>2059.1999999999998</v>
      </c>
      <c r="Q183" s="44">
        <v>2063.63</v>
      </c>
      <c r="R183" s="44">
        <v>2064.58</v>
      </c>
      <c r="S183" s="44">
        <v>2066.15</v>
      </c>
      <c r="T183" s="44">
        <v>2066.71</v>
      </c>
      <c r="U183" s="44">
        <v>2025.63</v>
      </c>
      <c r="V183" s="44">
        <v>2033.9</v>
      </c>
      <c r="W183" s="44">
        <v>2010.43</v>
      </c>
      <c r="X183" s="44">
        <v>1996.94</v>
      </c>
      <c r="Y183" s="44">
        <v>1971.86</v>
      </c>
      <c r="Z183" s="44">
        <v>1875.01</v>
      </c>
      <c r="AA183" s="44">
        <v>1608.42</v>
      </c>
    </row>
    <row r="184" spans="1:27" ht="12.75" hidden="1" customHeight="1" outlineLevel="1" x14ac:dyDescent="0.2">
      <c r="A184" s="99" t="s">
        <v>1021</v>
      </c>
      <c r="B184" s="63" t="s">
        <v>90</v>
      </c>
      <c r="C184" s="43" t="s">
        <v>79</v>
      </c>
      <c r="D184" s="44">
        <f>$D$10</f>
        <v>2222.89</v>
      </c>
      <c r="E184" s="44">
        <f t="shared" ref="E184:AA184" si="117">$D$10</f>
        <v>2222.89</v>
      </c>
      <c r="F184" s="44">
        <f t="shared" si="117"/>
        <v>2222.89</v>
      </c>
      <c r="G184" s="44">
        <f t="shared" si="117"/>
        <v>2222.89</v>
      </c>
      <c r="H184" s="44">
        <f t="shared" si="117"/>
        <v>2222.89</v>
      </c>
      <c r="I184" s="44">
        <f t="shared" si="117"/>
        <v>2222.89</v>
      </c>
      <c r="J184" s="44">
        <f t="shared" si="117"/>
        <v>2222.89</v>
      </c>
      <c r="K184" s="44">
        <f t="shared" si="117"/>
        <v>2222.89</v>
      </c>
      <c r="L184" s="44">
        <f t="shared" si="117"/>
        <v>2222.89</v>
      </c>
      <c r="M184" s="44">
        <f t="shared" si="117"/>
        <v>2222.89</v>
      </c>
      <c r="N184" s="44">
        <f t="shared" si="117"/>
        <v>2222.89</v>
      </c>
      <c r="O184" s="44">
        <f t="shared" si="117"/>
        <v>2222.89</v>
      </c>
      <c r="P184" s="44">
        <f t="shared" si="117"/>
        <v>2222.89</v>
      </c>
      <c r="Q184" s="44">
        <f t="shared" si="117"/>
        <v>2222.89</v>
      </c>
      <c r="R184" s="44">
        <f t="shared" si="117"/>
        <v>2222.89</v>
      </c>
      <c r="S184" s="44">
        <f t="shared" si="117"/>
        <v>2222.89</v>
      </c>
      <c r="T184" s="44">
        <f t="shared" si="117"/>
        <v>2222.89</v>
      </c>
      <c r="U184" s="44">
        <f t="shared" si="117"/>
        <v>2222.89</v>
      </c>
      <c r="V184" s="44">
        <f t="shared" si="117"/>
        <v>2222.89</v>
      </c>
      <c r="W184" s="44">
        <f t="shared" si="117"/>
        <v>2222.89</v>
      </c>
      <c r="X184" s="44">
        <f t="shared" si="117"/>
        <v>2222.89</v>
      </c>
      <c r="Y184" s="44">
        <f t="shared" si="117"/>
        <v>2222.89</v>
      </c>
      <c r="Z184" s="44">
        <f t="shared" si="117"/>
        <v>2222.89</v>
      </c>
      <c r="AA184" s="44">
        <f t="shared" si="117"/>
        <v>2222.89</v>
      </c>
    </row>
    <row r="185" spans="1:27" ht="12.75" hidden="1" customHeight="1" outlineLevel="1" x14ac:dyDescent="0.2">
      <c r="A185" s="99" t="s">
        <v>1022</v>
      </c>
      <c r="B185" s="63" t="s">
        <v>83</v>
      </c>
      <c r="C185" s="43" t="s">
        <v>79</v>
      </c>
      <c r="D185" s="44">
        <v>4.32</v>
      </c>
      <c r="E185" s="44">
        <v>4.32</v>
      </c>
      <c r="F185" s="44">
        <v>4.32</v>
      </c>
      <c r="G185" s="44">
        <v>4.32</v>
      </c>
      <c r="H185" s="44">
        <v>4.32</v>
      </c>
      <c r="I185" s="44">
        <v>4.32</v>
      </c>
      <c r="J185" s="44">
        <v>4.32</v>
      </c>
      <c r="K185" s="44">
        <v>4.32</v>
      </c>
      <c r="L185" s="44">
        <v>4.32</v>
      </c>
      <c r="M185" s="44">
        <v>4.32</v>
      </c>
      <c r="N185" s="44">
        <v>4.32</v>
      </c>
      <c r="O185" s="44">
        <v>4.32</v>
      </c>
      <c r="P185" s="44">
        <v>4.32</v>
      </c>
      <c r="Q185" s="44">
        <v>4.32</v>
      </c>
      <c r="R185" s="44">
        <v>4.32</v>
      </c>
      <c r="S185" s="44">
        <v>4.32</v>
      </c>
      <c r="T185" s="44">
        <v>4.32</v>
      </c>
      <c r="U185" s="44">
        <v>4.32</v>
      </c>
      <c r="V185" s="44">
        <v>4.32</v>
      </c>
      <c r="W185" s="44">
        <v>4.32</v>
      </c>
      <c r="X185" s="44">
        <v>4.32</v>
      </c>
      <c r="Y185" s="44">
        <v>4.32</v>
      </c>
      <c r="Z185" s="44">
        <v>4.32</v>
      </c>
      <c r="AA185" s="44">
        <v>4.32</v>
      </c>
    </row>
    <row r="186" spans="1:27" ht="12.75" hidden="1" customHeight="1" outlineLevel="1" x14ac:dyDescent="0.2">
      <c r="A186" s="99" t="s">
        <v>1023</v>
      </c>
      <c r="B186" s="63" t="s">
        <v>878</v>
      </c>
      <c r="C186" s="43" t="s">
        <v>79</v>
      </c>
      <c r="D186" s="44">
        <f>$D$12</f>
        <v>175.36</v>
      </c>
      <c r="E186" s="44">
        <f t="shared" ref="E186:AA186" si="118">$D$12</f>
        <v>175.36</v>
      </c>
      <c r="F186" s="44">
        <f t="shared" si="118"/>
        <v>175.36</v>
      </c>
      <c r="G186" s="44">
        <f t="shared" si="118"/>
        <v>175.36</v>
      </c>
      <c r="H186" s="44">
        <f t="shared" si="118"/>
        <v>175.36</v>
      </c>
      <c r="I186" s="44">
        <f t="shared" si="118"/>
        <v>175.36</v>
      </c>
      <c r="J186" s="44">
        <f t="shared" si="118"/>
        <v>175.36</v>
      </c>
      <c r="K186" s="44">
        <f t="shared" si="118"/>
        <v>175.36</v>
      </c>
      <c r="L186" s="44">
        <f t="shared" si="118"/>
        <v>175.36</v>
      </c>
      <c r="M186" s="44">
        <f t="shared" si="118"/>
        <v>175.36</v>
      </c>
      <c r="N186" s="44">
        <f t="shared" si="118"/>
        <v>175.36</v>
      </c>
      <c r="O186" s="44">
        <f t="shared" si="118"/>
        <v>175.36</v>
      </c>
      <c r="P186" s="44">
        <f t="shared" si="118"/>
        <v>175.36</v>
      </c>
      <c r="Q186" s="44">
        <f t="shared" si="118"/>
        <v>175.36</v>
      </c>
      <c r="R186" s="44">
        <f t="shared" si="118"/>
        <v>175.36</v>
      </c>
      <c r="S186" s="44">
        <f t="shared" si="118"/>
        <v>175.36</v>
      </c>
      <c r="T186" s="44">
        <f t="shared" si="118"/>
        <v>175.36</v>
      </c>
      <c r="U186" s="44">
        <f t="shared" si="118"/>
        <v>175.36</v>
      </c>
      <c r="V186" s="44">
        <f t="shared" si="118"/>
        <v>175.36</v>
      </c>
      <c r="W186" s="44">
        <f t="shared" si="118"/>
        <v>175.36</v>
      </c>
      <c r="X186" s="44">
        <f t="shared" si="118"/>
        <v>175.36</v>
      </c>
      <c r="Y186" s="44">
        <f t="shared" si="118"/>
        <v>175.36</v>
      </c>
      <c r="Z186" s="44">
        <f t="shared" si="118"/>
        <v>175.36</v>
      </c>
      <c r="AA186" s="44">
        <f t="shared" si="118"/>
        <v>175.36</v>
      </c>
    </row>
    <row r="187" spans="1:27" ht="12.75" hidden="1" customHeight="1" outlineLevel="1" x14ac:dyDescent="0.2">
      <c r="A187" s="99" t="s">
        <v>1024</v>
      </c>
      <c r="B187" s="63" t="s">
        <v>874</v>
      </c>
      <c r="C187" s="43" t="s">
        <v>79</v>
      </c>
      <c r="D187" s="44">
        <f>$D$13</f>
        <v>216.36</v>
      </c>
      <c r="E187" s="44">
        <f t="shared" ref="E187:AA187" si="119">$D$13</f>
        <v>216.36</v>
      </c>
      <c r="F187" s="44">
        <f t="shared" si="119"/>
        <v>216.36</v>
      </c>
      <c r="G187" s="44">
        <f t="shared" si="119"/>
        <v>216.36</v>
      </c>
      <c r="H187" s="44">
        <f t="shared" si="119"/>
        <v>216.36</v>
      </c>
      <c r="I187" s="44">
        <f t="shared" si="119"/>
        <v>216.36</v>
      </c>
      <c r="J187" s="44">
        <f t="shared" si="119"/>
        <v>216.36</v>
      </c>
      <c r="K187" s="44">
        <f t="shared" si="119"/>
        <v>216.36</v>
      </c>
      <c r="L187" s="44">
        <f t="shared" si="119"/>
        <v>216.36</v>
      </c>
      <c r="M187" s="44">
        <f t="shared" si="119"/>
        <v>216.36</v>
      </c>
      <c r="N187" s="44">
        <f t="shared" si="119"/>
        <v>216.36</v>
      </c>
      <c r="O187" s="44">
        <f t="shared" si="119"/>
        <v>216.36</v>
      </c>
      <c r="P187" s="44">
        <f t="shared" si="119"/>
        <v>216.36</v>
      </c>
      <c r="Q187" s="44">
        <f t="shared" si="119"/>
        <v>216.36</v>
      </c>
      <c r="R187" s="44">
        <f t="shared" si="119"/>
        <v>216.36</v>
      </c>
      <c r="S187" s="44">
        <f t="shared" si="119"/>
        <v>216.36</v>
      </c>
      <c r="T187" s="44">
        <f t="shared" si="119"/>
        <v>216.36</v>
      </c>
      <c r="U187" s="44">
        <f t="shared" si="119"/>
        <v>216.36</v>
      </c>
      <c r="V187" s="44">
        <f t="shared" si="119"/>
        <v>216.36</v>
      </c>
      <c r="W187" s="44">
        <f t="shared" si="119"/>
        <v>216.36</v>
      </c>
      <c r="X187" s="44">
        <f t="shared" si="119"/>
        <v>216.36</v>
      </c>
      <c r="Y187" s="44">
        <f t="shared" si="119"/>
        <v>216.36</v>
      </c>
      <c r="Z187" s="44">
        <f t="shared" si="119"/>
        <v>216.36</v>
      </c>
      <c r="AA187" s="44">
        <f t="shared" si="119"/>
        <v>216.36</v>
      </c>
    </row>
    <row r="188" spans="1:27" collapsed="1" x14ac:dyDescent="0.2">
      <c r="A188" s="98" t="s">
        <v>1025</v>
      </c>
      <c r="B188" s="28" t="str">
        <f>"31"&amp;"."&amp;$B$218&amp;"."&amp;$B$219</f>
        <v>31.07.2023</v>
      </c>
      <c r="C188" s="90" t="s">
        <v>76</v>
      </c>
      <c r="D188" s="91">
        <f>ROUND(((D189+D190+D192+D191+D193)/1000),5)</f>
        <v>3.9746100000000002</v>
      </c>
      <c r="E188" s="91">
        <f t="shared" ref="E188:AA188" si="120">ROUND(((E189+E190+E192+E191+E193)/1000),5)</f>
        <v>3.8001399999999999</v>
      </c>
      <c r="F188" s="91">
        <f t="shared" si="120"/>
        <v>3.7061799999999998</v>
      </c>
      <c r="G188" s="91">
        <f t="shared" si="120"/>
        <v>3.67685</v>
      </c>
      <c r="H188" s="91">
        <f t="shared" si="120"/>
        <v>3.67198</v>
      </c>
      <c r="I188" s="91">
        <f t="shared" si="120"/>
        <v>3.7225199999999998</v>
      </c>
      <c r="J188" s="91">
        <f t="shared" si="120"/>
        <v>3.9599299999999999</v>
      </c>
      <c r="K188" s="91">
        <f t="shared" si="120"/>
        <v>4.2099099999999998</v>
      </c>
      <c r="L188" s="91">
        <f t="shared" si="120"/>
        <v>4.4700699999999998</v>
      </c>
      <c r="M188" s="91">
        <f t="shared" si="120"/>
        <v>4.65456</v>
      </c>
      <c r="N188" s="91">
        <f t="shared" si="120"/>
        <v>4.7186599999999999</v>
      </c>
      <c r="O188" s="91">
        <f t="shared" si="120"/>
        <v>4.7307699999999997</v>
      </c>
      <c r="P188" s="91">
        <f t="shared" si="120"/>
        <v>4.7127600000000003</v>
      </c>
      <c r="Q188" s="91">
        <f t="shared" si="120"/>
        <v>4.6980000000000004</v>
      </c>
      <c r="R188" s="91">
        <f t="shared" si="120"/>
        <v>4.77407</v>
      </c>
      <c r="S188" s="91">
        <f t="shared" si="120"/>
        <v>4.7642300000000004</v>
      </c>
      <c r="T188" s="91">
        <f t="shared" si="120"/>
        <v>4.7563599999999999</v>
      </c>
      <c r="U188" s="91">
        <f t="shared" si="120"/>
        <v>4.7080000000000002</v>
      </c>
      <c r="V188" s="91">
        <f t="shared" si="120"/>
        <v>4.6552499999999997</v>
      </c>
      <c r="W188" s="91">
        <f t="shared" si="120"/>
        <v>4.6005099999999999</v>
      </c>
      <c r="X188" s="91">
        <f t="shared" si="120"/>
        <v>4.5650599999999999</v>
      </c>
      <c r="Y188" s="91">
        <f t="shared" si="120"/>
        <v>4.5437200000000004</v>
      </c>
      <c r="Z188" s="91">
        <f t="shared" si="120"/>
        <v>4.2473599999999996</v>
      </c>
      <c r="AA188" s="91">
        <f t="shared" si="120"/>
        <v>4.03714</v>
      </c>
    </row>
    <row r="189" spans="1:27" ht="12.75" hidden="1" customHeight="1" outlineLevel="1" x14ac:dyDescent="0.2">
      <c r="A189" s="99" t="s">
        <v>1026</v>
      </c>
      <c r="B189" s="63" t="s">
        <v>238</v>
      </c>
      <c r="C189" s="43" t="s">
        <v>79</v>
      </c>
      <c r="D189" s="44">
        <v>1355.68</v>
      </c>
      <c r="E189" s="44">
        <v>1181.21</v>
      </c>
      <c r="F189" s="44">
        <v>1087.25</v>
      </c>
      <c r="G189" s="44">
        <v>1057.92</v>
      </c>
      <c r="H189" s="44">
        <v>1053.05</v>
      </c>
      <c r="I189" s="44">
        <v>1103.5899999999999</v>
      </c>
      <c r="J189" s="44">
        <v>1341</v>
      </c>
      <c r="K189" s="44">
        <v>1590.98</v>
      </c>
      <c r="L189" s="44">
        <v>1851.14</v>
      </c>
      <c r="M189" s="44">
        <v>2035.63</v>
      </c>
      <c r="N189" s="44">
        <v>2099.73</v>
      </c>
      <c r="O189" s="44">
        <v>2111.84</v>
      </c>
      <c r="P189" s="44">
        <v>2093.83</v>
      </c>
      <c r="Q189" s="44">
        <v>2079.0700000000002</v>
      </c>
      <c r="R189" s="44">
        <v>2155.14</v>
      </c>
      <c r="S189" s="44">
        <v>2145.3000000000002</v>
      </c>
      <c r="T189" s="44">
        <v>2137.4299999999998</v>
      </c>
      <c r="U189" s="44">
        <v>2089.0700000000002</v>
      </c>
      <c r="V189" s="44">
        <v>2036.32</v>
      </c>
      <c r="W189" s="44">
        <v>1981.58</v>
      </c>
      <c r="X189" s="44">
        <v>1946.13</v>
      </c>
      <c r="Y189" s="44">
        <v>1924.79</v>
      </c>
      <c r="Z189" s="44">
        <v>1628.43</v>
      </c>
      <c r="AA189" s="44">
        <v>1418.21</v>
      </c>
    </row>
    <row r="190" spans="1:27" ht="12.75" hidden="1" customHeight="1" outlineLevel="1" x14ac:dyDescent="0.2">
      <c r="A190" s="99" t="s">
        <v>1027</v>
      </c>
      <c r="B190" s="63" t="s">
        <v>90</v>
      </c>
      <c r="C190" s="43" t="s">
        <v>79</v>
      </c>
      <c r="D190" s="44">
        <f>$D$10</f>
        <v>2222.89</v>
      </c>
      <c r="E190" s="44">
        <f t="shared" ref="E190:AA190" si="121">$D$10</f>
        <v>2222.89</v>
      </c>
      <c r="F190" s="44">
        <f t="shared" si="121"/>
        <v>2222.89</v>
      </c>
      <c r="G190" s="44">
        <f t="shared" si="121"/>
        <v>2222.89</v>
      </c>
      <c r="H190" s="44">
        <f t="shared" si="121"/>
        <v>2222.89</v>
      </c>
      <c r="I190" s="44">
        <f t="shared" si="121"/>
        <v>2222.89</v>
      </c>
      <c r="J190" s="44">
        <f t="shared" si="121"/>
        <v>2222.89</v>
      </c>
      <c r="K190" s="44">
        <f t="shared" si="121"/>
        <v>2222.89</v>
      </c>
      <c r="L190" s="44">
        <f t="shared" si="121"/>
        <v>2222.89</v>
      </c>
      <c r="M190" s="44">
        <f t="shared" si="121"/>
        <v>2222.89</v>
      </c>
      <c r="N190" s="44">
        <f t="shared" si="121"/>
        <v>2222.89</v>
      </c>
      <c r="O190" s="44">
        <f t="shared" si="121"/>
        <v>2222.89</v>
      </c>
      <c r="P190" s="44">
        <f t="shared" si="121"/>
        <v>2222.89</v>
      </c>
      <c r="Q190" s="44">
        <f t="shared" si="121"/>
        <v>2222.89</v>
      </c>
      <c r="R190" s="44">
        <f t="shared" si="121"/>
        <v>2222.89</v>
      </c>
      <c r="S190" s="44">
        <f t="shared" si="121"/>
        <v>2222.89</v>
      </c>
      <c r="T190" s="44">
        <f t="shared" si="121"/>
        <v>2222.89</v>
      </c>
      <c r="U190" s="44">
        <f t="shared" si="121"/>
        <v>2222.89</v>
      </c>
      <c r="V190" s="44">
        <f t="shared" si="121"/>
        <v>2222.89</v>
      </c>
      <c r="W190" s="44">
        <f t="shared" si="121"/>
        <v>2222.89</v>
      </c>
      <c r="X190" s="44">
        <f t="shared" si="121"/>
        <v>2222.89</v>
      </c>
      <c r="Y190" s="44">
        <f t="shared" si="121"/>
        <v>2222.89</v>
      </c>
      <c r="Z190" s="44">
        <f t="shared" si="121"/>
        <v>2222.89</v>
      </c>
      <c r="AA190" s="44">
        <f t="shared" si="121"/>
        <v>2222.89</v>
      </c>
    </row>
    <row r="191" spans="1:27" ht="12.75" hidden="1" customHeight="1" outlineLevel="1" x14ac:dyDescent="0.2">
      <c r="A191" s="99" t="s">
        <v>1028</v>
      </c>
      <c r="B191" s="63" t="s">
        <v>83</v>
      </c>
      <c r="C191" s="43" t="s">
        <v>79</v>
      </c>
      <c r="D191" s="44">
        <v>4.32</v>
      </c>
      <c r="E191" s="44">
        <v>4.32</v>
      </c>
      <c r="F191" s="44">
        <v>4.32</v>
      </c>
      <c r="G191" s="44">
        <v>4.32</v>
      </c>
      <c r="H191" s="44">
        <v>4.32</v>
      </c>
      <c r="I191" s="44">
        <v>4.32</v>
      </c>
      <c r="J191" s="44">
        <v>4.32</v>
      </c>
      <c r="K191" s="44">
        <v>4.32</v>
      </c>
      <c r="L191" s="44">
        <v>4.32</v>
      </c>
      <c r="M191" s="44">
        <v>4.32</v>
      </c>
      <c r="N191" s="44">
        <v>4.32</v>
      </c>
      <c r="O191" s="44">
        <v>4.32</v>
      </c>
      <c r="P191" s="44">
        <v>4.32</v>
      </c>
      <c r="Q191" s="44">
        <v>4.32</v>
      </c>
      <c r="R191" s="44">
        <v>4.32</v>
      </c>
      <c r="S191" s="44">
        <v>4.32</v>
      </c>
      <c r="T191" s="44">
        <v>4.32</v>
      </c>
      <c r="U191" s="44">
        <v>4.32</v>
      </c>
      <c r="V191" s="44">
        <v>4.32</v>
      </c>
      <c r="W191" s="44">
        <v>4.32</v>
      </c>
      <c r="X191" s="44">
        <v>4.32</v>
      </c>
      <c r="Y191" s="44">
        <v>4.32</v>
      </c>
      <c r="Z191" s="44">
        <v>4.32</v>
      </c>
      <c r="AA191" s="44">
        <v>4.32</v>
      </c>
    </row>
    <row r="192" spans="1:27" ht="12.75" hidden="1" customHeight="1" outlineLevel="1" x14ac:dyDescent="0.2">
      <c r="A192" s="99" t="s">
        <v>1029</v>
      </c>
      <c r="B192" s="63" t="s">
        <v>878</v>
      </c>
      <c r="C192" s="43" t="s">
        <v>79</v>
      </c>
      <c r="D192" s="44">
        <f>$D$12</f>
        <v>175.36</v>
      </c>
      <c r="E192" s="44">
        <f t="shared" ref="E192:AA192" si="122">$D$12</f>
        <v>175.36</v>
      </c>
      <c r="F192" s="44">
        <f t="shared" si="122"/>
        <v>175.36</v>
      </c>
      <c r="G192" s="44">
        <f t="shared" si="122"/>
        <v>175.36</v>
      </c>
      <c r="H192" s="44">
        <f t="shared" si="122"/>
        <v>175.36</v>
      </c>
      <c r="I192" s="44">
        <f t="shared" si="122"/>
        <v>175.36</v>
      </c>
      <c r="J192" s="44">
        <f t="shared" si="122"/>
        <v>175.36</v>
      </c>
      <c r="K192" s="44">
        <f t="shared" si="122"/>
        <v>175.36</v>
      </c>
      <c r="L192" s="44">
        <f t="shared" si="122"/>
        <v>175.36</v>
      </c>
      <c r="M192" s="44">
        <f t="shared" si="122"/>
        <v>175.36</v>
      </c>
      <c r="N192" s="44">
        <f t="shared" si="122"/>
        <v>175.36</v>
      </c>
      <c r="O192" s="44">
        <f t="shared" si="122"/>
        <v>175.36</v>
      </c>
      <c r="P192" s="44">
        <f t="shared" si="122"/>
        <v>175.36</v>
      </c>
      <c r="Q192" s="44">
        <f t="shared" si="122"/>
        <v>175.36</v>
      </c>
      <c r="R192" s="44">
        <f t="shared" si="122"/>
        <v>175.36</v>
      </c>
      <c r="S192" s="44">
        <f t="shared" si="122"/>
        <v>175.36</v>
      </c>
      <c r="T192" s="44">
        <f t="shared" si="122"/>
        <v>175.36</v>
      </c>
      <c r="U192" s="44">
        <f t="shared" si="122"/>
        <v>175.36</v>
      </c>
      <c r="V192" s="44">
        <f t="shared" si="122"/>
        <v>175.36</v>
      </c>
      <c r="W192" s="44">
        <f t="shared" si="122"/>
        <v>175.36</v>
      </c>
      <c r="X192" s="44">
        <f t="shared" si="122"/>
        <v>175.36</v>
      </c>
      <c r="Y192" s="44">
        <f t="shared" si="122"/>
        <v>175.36</v>
      </c>
      <c r="Z192" s="44">
        <f t="shared" si="122"/>
        <v>175.36</v>
      </c>
      <c r="AA192" s="44">
        <f t="shared" si="122"/>
        <v>175.36</v>
      </c>
    </row>
    <row r="193" spans="1:27" ht="12.75" hidden="1" customHeight="1" outlineLevel="1" x14ac:dyDescent="0.2">
      <c r="A193" s="99" t="s">
        <v>1030</v>
      </c>
      <c r="B193" s="63" t="s">
        <v>874</v>
      </c>
      <c r="C193" s="43" t="s">
        <v>79</v>
      </c>
      <c r="D193" s="44">
        <f>$D$13</f>
        <v>216.36</v>
      </c>
      <c r="E193" s="44">
        <f t="shared" ref="E193:AA193" si="123">$D$13</f>
        <v>216.36</v>
      </c>
      <c r="F193" s="44">
        <f t="shared" si="123"/>
        <v>216.36</v>
      </c>
      <c r="G193" s="44">
        <f t="shared" si="123"/>
        <v>216.36</v>
      </c>
      <c r="H193" s="44">
        <f t="shared" si="123"/>
        <v>216.36</v>
      </c>
      <c r="I193" s="44">
        <f t="shared" si="123"/>
        <v>216.36</v>
      </c>
      <c r="J193" s="44">
        <f t="shared" si="123"/>
        <v>216.36</v>
      </c>
      <c r="K193" s="44">
        <f t="shared" si="123"/>
        <v>216.36</v>
      </c>
      <c r="L193" s="44">
        <f t="shared" si="123"/>
        <v>216.36</v>
      </c>
      <c r="M193" s="44">
        <f t="shared" si="123"/>
        <v>216.36</v>
      </c>
      <c r="N193" s="44">
        <f t="shared" si="123"/>
        <v>216.36</v>
      </c>
      <c r="O193" s="44">
        <f t="shared" si="123"/>
        <v>216.36</v>
      </c>
      <c r="P193" s="44">
        <f t="shared" si="123"/>
        <v>216.36</v>
      </c>
      <c r="Q193" s="44">
        <f t="shared" si="123"/>
        <v>216.36</v>
      </c>
      <c r="R193" s="44">
        <f t="shared" si="123"/>
        <v>216.36</v>
      </c>
      <c r="S193" s="44">
        <f t="shared" si="123"/>
        <v>216.36</v>
      </c>
      <c r="T193" s="44">
        <f t="shared" si="123"/>
        <v>216.36</v>
      </c>
      <c r="U193" s="44">
        <f t="shared" si="123"/>
        <v>216.36</v>
      </c>
      <c r="V193" s="44">
        <f t="shared" si="123"/>
        <v>216.36</v>
      </c>
      <c r="W193" s="44">
        <f t="shared" si="123"/>
        <v>216.36</v>
      </c>
      <c r="X193" s="44">
        <f t="shared" si="123"/>
        <v>216.36</v>
      </c>
      <c r="Y193" s="44">
        <f t="shared" si="123"/>
        <v>216.36</v>
      </c>
      <c r="Z193" s="44">
        <f t="shared" si="123"/>
        <v>216.36</v>
      </c>
      <c r="AA193" s="44">
        <f t="shared" si="123"/>
        <v>216.36</v>
      </c>
    </row>
    <row r="194" spans="1:27" collapsed="1" x14ac:dyDescent="0.2">
      <c r="B194" s="101" t="s">
        <v>392</v>
      </c>
    </row>
    <row r="195" spans="1:27" x14ac:dyDescent="0.2">
      <c r="B195" s="101" t="s">
        <v>392</v>
      </c>
    </row>
    <row r="196" spans="1:27" x14ac:dyDescent="0.2">
      <c r="B196" s="101" t="s">
        <v>392</v>
      </c>
    </row>
    <row r="197" spans="1:27" x14ac:dyDescent="0.2">
      <c r="A197" s="195" t="s">
        <v>861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7"/>
    </row>
    <row r="198" spans="1:27" ht="15" customHeight="1" x14ac:dyDescent="0.2">
      <c r="A198" s="178" t="s">
        <v>5</v>
      </c>
      <c r="B198" s="180" t="s">
        <v>863</v>
      </c>
      <c r="C198" s="182" t="s">
        <v>864</v>
      </c>
      <c r="D198" s="27" t="s">
        <v>865</v>
      </c>
      <c r="E198" s="114"/>
      <c r="F198" s="114"/>
      <c r="G198" s="114"/>
      <c r="H198" s="104"/>
      <c r="I198" s="104"/>
      <c r="J198" s="104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</row>
    <row r="199" spans="1:27" x14ac:dyDescent="0.2">
      <c r="A199" s="179"/>
      <c r="B199" s="181"/>
      <c r="C199" s="183"/>
      <c r="D199" s="105">
        <f>D200</f>
        <v>853854.61</v>
      </c>
      <c r="E199" s="115"/>
      <c r="F199" s="115"/>
      <c r="G199" s="115"/>
    </row>
    <row r="200" spans="1:27" ht="12.75" hidden="1" customHeight="1" outlineLevel="1" x14ac:dyDescent="0.2">
      <c r="A200" s="106" t="s">
        <v>87</v>
      </c>
      <c r="B200" s="107" t="s">
        <v>868</v>
      </c>
      <c r="C200" s="108" t="s">
        <v>864</v>
      </c>
      <c r="D200" s="44">
        <v>853854.61</v>
      </c>
      <c r="E200" s="103"/>
      <c r="F200" s="103"/>
      <c r="G200" s="103"/>
    </row>
    <row r="201" spans="1:27" collapsed="1" x14ac:dyDescent="0.2"/>
    <row r="203" spans="1:27" ht="12.75" customHeight="1" x14ac:dyDescent="0.25">
      <c r="A203" s="184" t="s">
        <v>84</v>
      </c>
      <c r="B203" s="184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ht="12.75" customHeight="1" x14ac:dyDescent="0.25">
      <c r="A204" s="185" t="s">
        <v>3163</v>
      </c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/>
      <c r="Q204"/>
      <c r="R204"/>
      <c r="S204"/>
      <c r="T204"/>
      <c r="U204"/>
      <c r="V204"/>
      <c r="W204"/>
      <c r="X204"/>
      <c r="Y204"/>
      <c r="Z204"/>
      <c r="AA204"/>
    </row>
    <row r="206" spans="1:27" x14ac:dyDescent="0.2">
      <c r="A206" s="54"/>
      <c r="B206" s="55"/>
    </row>
    <row r="207" spans="1:27" x14ac:dyDescent="0.2">
      <c r="A207" s="54"/>
      <c r="B207" s="56"/>
    </row>
    <row r="218" spans="2:2" hidden="1" x14ac:dyDescent="0.2">
      <c r="B218" s="109" t="s">
        <v>3164</v>
      </c>
    </row>
    <row r="219" spans="2:2" hidden="1" x14ac:dyDescent="0.2">
      <c r="B219" s="110" t="s">
        <v>3165</v>
      </c>
    </row>
  </sheetData>
  <autoFilter ref="B6:C182" xr:uid="{00000000-0001-0000-0700-000000000000}"/>
  <mergeCells count="9">
    <mergeCell ref="A203:B203"/>
    <mergeCell ref="A204:O204"/>
    <mergeCell ref="A1:AA3"/>
    <mergeCell ref="A4:AA4"/>
    <mergeCell ref="A5:AA5"/>
    <mergeCell ref="A197:AA197"/>
    <mergeCell ref="A198:A199"/>
    <mergeCell ref="B198:B199"/>
    <mergeCell ref="C198:C199"/>
  </mergeCells>
  <pageMargins left="0.25" right="0.25" top="0.75" bottom="0.75" header="0.3" footer="0.3"/>
  <pageSetup paperSize="9" scale="42" fitToHeight="0" orientation="landscape" horizont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D1B51-0675-46E1-806A-BB59A68F2EBE}">
  <sheetPr>
    <tabColor rgb="FF00B0F0"/>
    <pageSetUpPr fitToPage="1"/>
  </sheetPr>
  <dimension ref="A1:AA663"/>
  <sheetViews>
    <sheetView view="pageBreakPreview" zoomScale="76" zoomScaleNormal="100" zoomScaleSheetLayoutView="76" workbookViewId="0">
      <pane ySplit="4" topLeftCell="A5" activePane="bottomLeft" state="frozen"/>
      <selection activeCell="N30" sqref="N30"/>
      <selection pane="bottomLeft" activeCell="D7" sqref="D7"/>
    </sheetView>
  </sheetViews>
  <sheetFormatPr defaultRowHeight="12.75" outlineLevelRow="1" x14ac:dyDescent="0.2"/>
  <cols>
    <col min="1" max="1" width="9.140625" style="24"/>
    <col min="2" max="2" width="32.140625" style="24" bestFit="1" customWidth="1"/>
    <col min="3" max="3" width="13.42578125" style="24" customWidth="1"/>
    <col min="4" max="27" width="12" style="24" customWidth="1"/>
    <col min="28" max="16384" width="9.140625" style="24"/>
  </cols>
  <sheetData>
    <row r="1" spans="1:27" ht="12.75" customHeight="1" x14ac:dyDescent="0.2">
      <c r="A1" s="186" t="s">
        <v>207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</row>
    <row r="2" spans="1:27" x14ac:dyDescent="0.2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1:27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</row>
    <row r="4" spans="1:27" ht="15" customHeight="1" x14ac:dyDescent="0.25">
      <c r="A4" s="189" t="s">
        <v>1031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4"/>
    </row>
    <row r="5" spans="1:27" x14ac:dyDescent="0.2">
      <c r="A5" s="175" t="s">
        <v>209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7"/>
    </row>
    <row r="6" spans="1:27" ht="27" customHeight="1" x14ac:dyDescent="0.2">
      <c r="A6" s="26" t="s">
        <v>64</v>
      </c>
      <c r="B6" s="27" t="s">
        <v>210</v>
      </c>
      <c r="C6" s="26" t="s">
        <v>211</v>
      </c>
      <c r="D6" s="27" t="s">
        <v>212</v>
      </c>
      <c r="E6" s="27" t="s">
        <v>213</v>
      </c>
      <c r="F6" s="27" t="s">
        <v>214</v>
      </c>
      <c r="G6" s="27" t="s">
        <v>215</v>
      </c>
      <c r="H6" s="27" t="s">
        <v>216</v>
      </c>
      <c r="I6" s="27" t="s">
        <v>217</v>
      </c>
      <c r="J6" s="27" t="s">
        <v>218</v>
      </c>
      <c r="K6" s="27" t="s">
        <v>219</v>
      </c>
      <c r="L6" s="27" t="s">
        <v>220</v>
      </c>
      <c r="M6" s="27" t="s">
        <v>221</v>
      </c>
      <c r="N6" s="27" t="s">
        <v>222</v>
      </c>
      <c r="O6" s="27" t="s">
        <v>223</v>
      </c>
      <c r="P6" s="27" t="s">
        <v>224</v>
      </c>
      <c r="Q6" s="27" t="s">
        <v>225</v>
      </c>
      <c r="R6" s="27" t="s">
        <v>226</v>
      </c>
      <c r="S6" s="27" t="s">
        <v>227</v>
      </c>
      <c r="T6" s="27" t="s">
        <v>228</v>
      </c>
      <c r="U6" s="27" t="s">
        <v>229</v>
      </c>
      <c r="V6" s="27" t="s">
        <v>230</v>
      </c>
      <c r="W6" s="27" t="s">
        <v>231</v>
      </c>
      <c r="X6" s="27" t="s">
        <v>232</v>
      </c>
      <c r="Y6" s="27" t="s">
        <v>233</v>
      </c>
      <c r="Z6" s="27" t="s">
        <v>234</v>
      </c>
      <c r="AA6" s="27" t="s">
        <v>235</v>
      </c>
    </row>
    <row r="7" spans="1:27" x14ac:dyDescent="0.2">
      <c r="A7" s="98" t="s">
        <v>236</v>
      </c>
      <c r="B7" s="28" t="str">
        <f>"01"&amp;"."&amp;$B$662&amp;"."&amp;$B$663</f>
        <v>01.07.2023</v>
      </c>
      <c r="C7" s="90" t="s">
        <v>76</v>
      </c>
      <c r="D7" s="91">
        <f>ROUND(((D8+D9+D11+D10)/1000),5)</f>
        <v>2.6614200000000001</v>
      </c>
      <c r="E7" s="91">
        <f>ROUND(((E8+E9+E11+E10)/1000),5)</f>
        <v>2.4743599999999999</v>
      </c>
      <c r="F7" s="91">
        <f>ROUND(((F8+F9+F11+F10)/1000),5)</f>
        <v>2.3534999999999999</v>
      </c>
      <c r="G7" s="91">
        <f t="shared" ref="G7:AA7" si="0">ROUND(((G8+G9+G11+G10)/1000),5)</f>
        <v>2.2432500000000002</v>
      </c>
      <c r="H7" s="91">
        <f t="shared" si="0"/>
        <v>2.1922899999999998</v>
      </c>
      <c r="I7" s="91">
        <f t="shared" si="0"/>
        <v>2.2372200000000002</v>
      </c>
      <c r="J7" s="91">
        <f t="shared" si="0"/>
        <v>2.2967200000000001</v>
      </c>
      <c r="K7" s="91">
        <f t="shared" si="0"/>
        <v>2.6164800000000001</v>
      </c>
      <c r="L7" s="91">
        <f t="shared" si="0"/>
        <v>2.7662599999999999</v>
      </c>
      <c r="M7" s="91">
        <f t="shared" si="0"/>
        <v>3.0075799999999999</v>
      </c>
      <c r="N7" s="91">
        <f t="shared" si="0"/>
        <v>3.0740699999999999</v>
      </c>
      <c r="O7" s="91">
        <f t="shared" si="0"/>
        <v>3.2685499999999998</v>
      </c>
      <c r="P7" s="91">
        <f t="shared" si="0"/>
        <v>3.2683399999999998</v>
      </c>
      <c r="Q7" s="91">
        <f t="shared" si="0"/>
        <v>3.2692600000000001</v>
      </c>
      <c r="R7" s="91">
        <f t="shared" si="0"/>
        <v>3.2691300000000001</v>
      </c>
      <c r="S7" s="91">
        <f t="shared" si="0"/>
        <v>3.2677200000000002</v>
      </c>
      <c r="T7" s="91">
        <f t="shared" si="0"/>
        <v>3.0489700000000002</v>
      </c>
      <c r="U7" s="91">
        <f t="shared" si="0"/>
        <v>2.92272</v>
      </c>
      <c r="V7" s="91">
        <f t="shared" si="0"/>
        <v>2.8561700000000001</v>
      </c>
      <c r="W7" s="91">
        <f t="shared" si="0"/>
        <v>2.8083300000000002</v>
      </c>
      <c r="X7" s="91">
        <f t="shared" si="0"/>
        <v>2.8088600000000001</v>
      </c>
      <c r="Y7" s="91">
        <f t="shared" si="0"/>
        <v>2.887</v>
      </c>
      <c r="Z7" s="91">
        <f t="shared" si="0"/>
        <v>2.80552</v>
      </c>
      <c r="AA7" s="91">
        <f t="shared" si="0"/>
        <v>2.6779299999999999</v>
      </c>
    </row>
    <row r="8" spans="1:27" ht="12.75" hidden="1" customHeight="1" outlineLevel="1" x14ac:dyDescent="0.2">
      <c r="A8" s="99" t="s">
        <v>237</v>
      </c>
      <c r="B8" s="63" t="s">
        <v>238</v>
      </c>
      <c r="C8" s="43" t="s">
        <v>79</v>
      </c>
      <c r="D8" s="44">
        <v>1475.58</v>
      </c>
      <c r="E8" s="44">
        <v>1288.52</v>
      </c>
      <c r="F8" s="44">
        <v>1167.6600000000001</v>
      </c>
      <c r="G8" s="44">
        <v>1057.4100000000001</v>
      </c>
      <c r="H8" s="44">
        <v>1006.45</v>
      </c>
      <c r="I8" s="44">
        <v>1051.3800000000001</v>
      </c>
      <c r="J8" s="44">
        <v>1110.8800000000001</v>
      </c>
      <c r="K8" s="44">
        <v>1430.64</v>
      </c>
      <c r="L8" s="44">
        <v>1580.42</v>
      </c>
      <c r="M8" s="44">
        <v>1821.74</v>
      </c>
      <c r="N8" s="44">
        <v>1888.23</v>
      </c>
      <c r="O8" s="44">
        <v>2082.71</v>
      </c>
      <c r="P8" s="44">
        <v>2082.5</v>
      </c>
      <c r="Q8" s="44">
        <v>2083.42</v>
      </c>
      <c r="R8" s="44">
        <v>2083.29</v>
      </c>
      <c r="S8" s="44">
        <v>2081.88</v>
      </c>
      <c r="T8" s="44">
        <v>1863.13</v>
      </c>
      <c r="U8" s="44">
        <v>1736.88</v>
      </c>
      <c r="V8" s="44">
        <v>1670.33</v>
      </c>
      <c r="W8" s="44">
        <v>1622.49</v>
      </c>
      <c r="X8" s="44">
        <v>1623.02</v>
      </c>
      <c r="Y8" s="44">
        <v>1701.16</v>
      </c>
      <c r="Z8" s="44">
        <v>1619.68</v>
      </c>
      <c r="AA8" s="44">
        <v>1492.09</v>
      </c>
    </row>
    <row r="9" spans="1:27" ht="12.75" hidden="1" customHeight="1" outlineLevel="1" x14ac:dyDescent="0.2">
      <c r="A9" s="99" t="s">
        <v>239</v>
      </c>
      <c r="B9" s="63" t="s">
        <v>90</v>
      </c>
      <c r="C9" s="43" t="s">
        <v>79</v>
      </c>
      <c r="D9" s="44">
        <v>1071.42</v>
      </c>
      <c r="E9" s="44">
        <f>$D$9</f>
        <v>1071.42</v>
      </c>
      <c r="F9" s="44">
        <f t="shared" ref="F9:AA9" si="1">$D$9</f>
        <v>1071.42</v>
      </c>
      <c r="G9" s="44">
        <f t="shared" si="1"/>
        <v>1071.42</v>
      </c>
      <c r="H9" s="44">
        <f t="shared" si="1"/>
        <v>1071.42</v>
      </c>
      <c r="I9" s="44">
        <f t="shared" si="1"/>
        <v>1071.42</v>
      </c>
      <c r="J9" s="44">
        <f t="shared" si="1"/>
        <v>1071.42</v>
      </c>
      <c r="K9" s="44">
        <f t="shared" si="1"/>
        <v>1071.42</v>
      </c>
      <c r="L9" s="44">
        <f t="shared" si="1"/>
        <v>1071.42</v>
      </c>
      <c r="M9" s="44">
        <f t="shared" si="1"/>
        <v>1071.42</v>
      </c>
      <c r="N9" s="44">
        <f t="shared" si="1"/>
        <v>1071.42</v>
      </c>
      <c r="O9" s="44">
        <f t="shared" si="1"/>
        <v>1071.42</v>
      </c>
      <c r="P9" s="44">
        <f t="shared" si="1"/>
        <v>1071.42</v>
      </c>
      <c r="Q9" s="44">
        <f t="shared" si="1"/>
        <v>1071.42</v>
      </c>
      <c r="R9" s="44">
        <f t="shared" si="1"/>
        <v>1071.42</v>
      </c>
      <c r="S9" s="44">
        <f t="shared" si="1"/>
        <v>1071.42</v>
      </c>
      <c r="T9" s="44">
        <f t="shared" si="1"/>
        <v>1071.42</v>
      </c>
      <c r="U9" s="44">
        <f t="shared" si="1"/>
        <v>1071.42</v>
      </c>
      <c r="V9" s="44">
        <f t="shared" si="1"/>
        <v>1071.42</v>
      </c>
      <c r="W9" s="44">
        <f t="shared" si="1"/>
        <v>1071.42</v>
      </c>
      <c r="X9" s="44">
        <f t="shared" si="1"/>
        <v>1071.42</v>
      </c>
      <c r="Y9" s="44">
        <f t="shared" si="1"/>
        <v>1071.42</v>
      </c>
      <c r="Z9" s="44">
        <f t="shared" si="1"/>
        <v>1071.42</v>
      </c>
      <c r="AA9" s="44">
        <f t="shared" si="1"/>
        <v>1071.42</v>
      </c>
    </row>
    <row r="10" spans="1:27" ht="12.75" hidden="1" customHeight="1" outlineLevel="1" x14ac:dyDescent="0.2">
      <c r="A10" s="99" t="s">
        <v>240</v>
      </c>
      <c r="B10" s="63" t="s">
        <v>83</v>
      </c>
      <c r="C10" s="43" t="s">
        <v>79</v>
      </c>
      <c r="D10" s="44">
        <v>4.1900000000000004</v>
      </c>
      <c r="E10" s="44">
        <v>4.1900000000000004</v>
      </c>
      <c r="F10" s="44">
        <v>4.1900000000000004</v>
      </c>
      <c r="G10" s="44">
        <v>4.1900000000000004</v>
      </c>
      <c r="H10" s="44">
        <v>4.1900000000000004</v>
      </c>
      <c r="I10" s="44">
        <v>4.1900000000000004</v>
      </c>
      <c r="J10" s="44">
        <v>4.1900000000000004</v>
      </c>
      <c r="K10" s="44">
        <v>4.1900000000000004</v>
      </c>
      <c r="L10" s="44">
        <v>4.1900000000000004</v>
      </c>
      <c r="M10" s="44">
        <v>4.1900000000000004</v>
      </c>
      <c r="N10" s="44">
        <v>4.1900000000000004</v>
      </c>
      <c r="O10" s="44">
        <v>4.1900000000000004</v>
      </c>
      <c r="P10" s="44">
        <v>4.1900000000000004</v>
      </c>
      <c r="Q10" s="44">
        <v>4.1900000000000004</v>
      </c>
      <c r="R10" s="44">
        <v>4.1900000000000004</v>
      </c>
      <c r="S10" s="44">
        <v>4.1900000000000004</v>
      </c>
      <c r="T10" s="44">
        <v>4.1900000000000004</v>
      </c>
      <c r="U10" s="44">
        <v>4.1900000000000004</v>
      </c>
      <c r="V10" s="44">
        <v>4.1900000000000004</v>
      </c>
      <c r="W10" s="44">
        <v>4.1900000000000004</v>
      </c>
      <c r="X10" s="44">
        <v>4.1900000000000004</v>
      </c>
      <c r="Y10" s="44">
        <v>4.1900000000000004</v>
      </c>
      <c r="Z10" s="44">
        <v>4.1900000000000004</v>
      </c>
      <c r="AA10" s="44">
        <v>4.1900000000000004</v>
      </c>
    </row>
    <row r="11" spans="1:27" ht="12.75" hidden="1" customHeight="1" outlineLevel="1" x14ac:dyDescent="0.2">
      <c r="A11" s="99" t="s">
        <v>241</v>
      </c>
      <c r="B11" s="63" t="s">
        <v>81</v>
      </c>
      <c r="C11" s="43" t="s">
        <v>79</v>
      </c>
      <c r="D11" s="44">
        <v>110.23</v>
      </c>
      <c r="E11" s="44">
        <f>$D$11</f>
        <v>110.23</v>
      </c>
      <c r="F11" s="44">
        <f t="shared" ref="F11:AA11" si="2">$D$11</f>
        <v>110.23</v>
      </c>
      <c r="G11" s="44">
        <f t="shared" si="2"/>
        <v>110.23</v>
      </c>
      <c r="H11" s="44">
        <f t="shared" si="2"/>
        <v>110.23</v>
      </c>
      <c r="I11" s="44">
        <f t="shared" si="2"/>
        <v>110.23</v>
      </c>
      <c r="J11" s="44">
        <f t="shared" si="2"/>
        <v>110.23</v>
      </c>
      <c r="K11" s="44">
        <f t="shared" si="2"/>
        <v>110.23</v>
      </c>
      <c r="L11" s="44">
        <f t="shared" si="2"/>
        <v>110.23</v>
      </c>
      <c r="M11" s="44">
        <f t="shared" si="2"/>
        <v>110.23</v>
      </c>
      <c r="N11" s="44">
        <f t="shared" si="2"/>
        <v>110.23</v>
      </c>
      <c r="O11" s="44">
        <f t="shared" si="2"/>
        <v>110.23</v>
      </c>
      <c r="P11" s="44">
        <f t="shared" si="2"/>
        <v>110.23</v>
      </c>
      <c r="Q11" s="44">
        <f t="shared" si="2"/>
        <v>110.23</v>
      </c>
      <c r="R11" s="44">
        <f t="shared" si="2"/>
        <v>110.23</v>
      </c>
      <c r="S11" s="44">
        <f t="shared" si="2"/>
        <v>110.23</v>
      </c>
      <c r="T11" s="44">
        <f t="shared" si="2"/>
        <v>110.23</v>
      </c>
      <c r="U11" s="44">
        <f t="shared" si="2"/>
        <v>110.23</v>
      </c>
      <c r="V11" s="44">
        <f t="shared" si="2"/>
        <v>110.23</v>
      </c>
      <c r="W11" s="44">
        <f t="shared" si="2"/>
        <v>110.23</v>
      </c>
      <c r="X11" s="44">
        <f t="shared" si="2"/>
        <v>110.23</v>
      </c>
      <c r="Y11" s="44">
        <f t="shared" si="2"/>
        <v>110.23</v>
      </c>
      <c r="Z11" s="44">
        <f t="shared" si="2"/>
        <v>110.23</v>
      </c>
      <c r="AA11" s="44">
        <f t="shared" si="2"/>
        <v>110.23</v>
      </c>
    </row>
    <row r="12" spans="1:27" collapsed="1" x14ac:dyDescent="0.2">
      <c r="A12" s="98" t="s">
        <v>242</v>
      </c>
      <c r="B12" s="28" t="str">
        <f>"02"&amp;"."&amp;$B$662&amp;"."&amp;$B$663</f>
        <v>02.07.2023</v>
      </c>
      <c r="C12" s="90" t="s">
        <v>76</v>
      </c>
      <c r="D12" s="91">
        <f>ROUND(((D13+D14+D16+D15)/1000),5)</f>
        <v>2.5100199999999999</v>
      </c>
      <c r="E12" s="91">
        <f>ROUND(((E13+E14+E16+E15)/1000),5)</f>
        <v>2.29847</v>
      </c>
      <c r="F12" s="91">
        <f>ROUND(((F13+F14+F16+F15)/1000),5)</f>
        <v>2.1724100000000002</v>
      </c>
      <c r="G12" s="91">
        <f t="shared" ref="G12:AA12" si="3">ROUND(((G13+G14+G16+G15)/1000),5)</f>
        <v>2.109</v>
      </c>
      <c r="H12" s="91">
        <f t="shared" si="3"/>
        <v>2.0406200000000001</v>
      </c>
      <c r="I12" s="91">
        <f t="shared" si="3"/>
        <v>2.0540400000000001</v>
      </c>
      <c r="J12" s="91">
        <f t="shared" si="3"/>
        <v>2.0137800000000001</v>
      </c>
      <c r="K12" s="91">
        <f t="shared" si="3"/>
        <v>2.27704</v>
      </c>
      <c r="L12" s="91">
        <f t="shared" si="3"/>
        <v>2.65124</v>
      </c>
      <c r="M12" s="91">
        <f t="shared" si="3"/>
        <v>2.86598</v>
      </c>
      <c r="N12" s="91">
        <f t="shared" si="3"/>
        <v>3.00665</v>
      </c>
      <c r="O12" s="91">
        <f t="shared" si="3"/>
        <v>3.0240100000000001</v>
      </c>
      <c r="P12" s="91">
        <f t="shared" si="3"/>
        <v>3.0305499999999999</v>
      </c>
      <c r="Q12" s="91">
        <f t="shared" si="3"/>
        <v>3.0342500000000001</v>
      </c>
      <c r="R12" s="91">
        <f t="shared" si="3"/>
        <v>3.0358499999999999</v>
      </c>
      <c r="S12" s="91">
        <f t="shared" si="3"/>
        <v>3.03118</v>
      </c>
      <c r="T12" s="91">
        <f t="shared" si="3"/>
        <v>3.0180899999999999</v>
      </c>
      <c r="U12" s="91">
        <f t="shared" si="3"/>
        <v>2.9980899999999999</v>
      </c>
      <c r="V12" s="91">
        <f t="shared" si="3"/>
        <v>2.9920300000000002</v>
      </c>
      <c r="W12" s="91">
        <f t="shared" si="3"/>
        <v>2.9874000000000001</v>
      </c>
      <c r="X12" s="91">
        <f t="shared" si="3"/>
        <v>2.9836399999999998</v>
      </c>
      <c r="Y12" s="91">
        <f t="shared" si="3"/>
        <v>2.9830199999999998</v>
      </c>
      <c r="Z12" s="91">
        <f t="shared" si="3"/>
        <v>2.8287300000000002</v>
      </c>
      <c r="AA12" s="91">
        <f t="shared" si="3"/>
        <v>2.6634600000000002</v>
      </c>
    </row>
    <row r="13" spans="1:27" ht="12.75" hidden="1" customHeight="1" outlineLevel="1" x14ac:dyDescent="0.2">
      <c r="A13" s="99" t="s">
        <v>243</v>
      </c>
      <c r="B13" s="63" t="s">
        <v>238</v>
      </c>
      <c r="C13" s="43" t="s">
        <v>79</v>
      </c>
      <c r="D13" s="44">
        <v>1324.18</v>
      </c>
      <c r="E13" s="44">
        <v>1112.6300000000001</v>
      </c>
      <c r="F13" s="44">
        <v>986.57</v>
      </c>
      <c r="G13" s="44">
        <v>923.16</v>
      </c>
      <c r="H13" s="44">
        <v>854.78</v>
      </c>
      <c r="I13" s="44">
        <v>868.2</v>
      </c>
      <c r="J13" s="44">
        <v>827.94</v>
      </c>
      <c r="K13" s="44">
        <v>1091.2</v>
      </c>
      <c r="L13" s="44">
        <v>1465.4</v>
      </c>
      <c r="M13" s="44">
        <v>1680.14</v>
      </c>
      <c r="N13" s="44">
        <v>1820.81</v>
      </c>
      <c r="O13" s="44">
        <v>1838.17</v>
      </c>
      <c r="P13" s="44">
        <v>1844.71</v>
      </c>
      <c r="Q13" s="44">
        <v>1848.41</v>
      </c>
      <c r="R13" s="44">
        <v>1850.01</v>
      </c>
      <c r="S13" s="44">
        <v>1845.34</v>
      </c>
      <c r="T13" s="44">
        <v>1832.25</v>
      </c>
      <c r="U13" s="44">
        <v>1812.25</v>
      </c>
      <c r="V13" s="44">
        <v>1806.19</v>
      </c>
      <c r="W13" s="44">
        <v>1801.56</v>
      </c>
      <c r="X13" s="44">
        <v>1797.8</v>
      </c>
      <c r="Y13" s="44">
        <v>1797.18</v>
      </c>
      <c r="Z13" s="44">
        <v>1642.89</v>
      </c>
      <c r="AA13" s="44">
        <v>1477.62</v>
      </c>
    </row>
    <row r="14" spans="1:27" ht="12.75" hidden="1" customHeight="1" outlineLevel="1" x14ac:dyDescent="0.2">
      <c r="A14" s="99" t="s">
        <v>244</v>
      </c>
      <c r="B14" s="63" t="s">
        <v>90</v>
      </c>
      <c r="C14" s="43" t="s">
        <v>79</v>
      </c>
      <c r="D14" s="44">
        <f>$D$9</f>
        <v>1071.42</v>
      </c>
      <c r="E14" s="44">
        <f t="shared" ref="E14:AA14" si="4">$D$9</f>
        <v>1071.42</v>
      </c>
      <c r="F14" s="44">
        <f t="shared" si="4"/>
        <v>1071.42</v>
      </c>
      <c r="G14" s="44">
        <f t="shared" si="4"/>
        <v>1071.42</v>
      </c>
      <c r="H14" s="44">
        <f t="shared" si="4"/>
        <v>1071.42</v>
      </c>
      <c r="I14" s="44">
        <f t="shared" si="4"/>
        <v>1071.42</v>
      </c>
      <c r="J14" s="44">
        <f t="shared" si="4"/>
        <v>1071.42</v>
      </c>
      <c r="K14" s="44">
        <f t="shared" si="4"/>
        <v>1071.42</v>
      </c>
      <c r="L14" s="44">
        <f t="shared" si="4"/>
        <v>1071.42</v>
      </c>
      <c r="M14" s="44">
        <f t="shared" si="4"/>
        <v>1071.42</v>
      </c>
      <c r="N14" s="44">
        <f t="shared" si="4"/>
        <v>1071.42</v>
      </c>
      <c r="O14" s="44">
        <f t="shared" si="4"/>
        <v>1071.42</v>
      </c>
      <c r="P14" s="44">
        <f t="shared" si="4"/>
        <v>1071.42</v>
      </c>
      <c r="Q14" s="44">
        <f t="shared" si="4"/>
        <v>1071.42</v>
      </c>
      <c r="R14" s="44">
        <f t="shared" si="4"/>
        <v>1071.42</v>
      </c>
      <c r="S14" s="44">
        <f t="shared" si="4"/>
        <v>1071.42</v>
      </c>
      <c r="T14" s="44">
        <f t="shared" si="4"/>
        <v>1071.42</v>
      </c>
      <c r="U14" s="44">
        <f t="shared" si="4"/>
        <v>1071.42</v>
      </c>
      <c r="V14" s="44">
        <f t="shared" si="4"/>
        <v>1071.42</v>
      </c>
      <c r="W14" s="44">
        <f t="shared" si="4"/>
        <v>1071.42</v>
      </c>
      <c r="X14" s="44">
        <f t="shared" si="4"/>
        <v>1071.42</v>
      </c>
      <c r="Y14" s="44">
        <f t="shared" si="4"/>
        <v>1071.42</v>
      </c>
      <c r="Z14" s="44">
        <f t="shared" si="4"/>
        <v>1071.42</v>
      </c>
      <c r="AA14" s="44">
        <f t="shared" si="4"/>
        <v>1071.42</v>
      </c>
    </row>
    <row r="15" spans="1:27" ht="12.75" hidden="1" customHeight="1" outlineLevel="1" x14ac:dyDescent="0.2">
      <c r="A15" s="99" t="s">
        <v>245</v>
      </c>
      <c r="B15" s="63" t="s">
        <v>83</v>
      </c>
      <c r="C15" s="43" t="s">
        <v>79</v>
      </c>
      <c r="D15" s="44">
        <v>4.1900000000000004</v>
      </c>
      <c r="E15" s="44">
        <v>4.1900000000000004</v>
      </c>
      <c r="F15" s="44">
        <v>4.1900000000000004</v>
      </c>
      <c r="G15" s="44">
        <v>4.1900000000000004</v>
      </c>
      <c r="H15" s="44">
        <v>4.1900000000000004</v>
      </c>
      <c r="I15" s="44">
        <v>4.1900000000000004</v>
      </c>
      <c r="J15" s="44">
        <v>4.1900000000000004</v>
      </c>
      <c r="K15" s="44">
        <v>4.1900000000000004</v>
      </c>
      <c r="L15" s="44">
        <v>4.1900000000000004</v>
      </c>
      <c r="M15" s="44">
        <v>4.1900000000000004</v>
      </c>
      <c r="N15" s="44">
        <v>4.1900000000000004</v>
      </c>
      <c r="O15" s="44">
        <v>4.1900000000000004</v>
      </c>
      <c r="P15" s="44">
        <v>4.1900000000000004</v>
      </c>
      <c r="Q15" s="44">
        <v>4.1900000000000004</v>
      </c>
      <c r="R15" s="44">
        <v>4.1900000000000004</v>
      </c>
      <c r="S15" s="44">
        <v>4.1900000000000004</v>
      </c>
      <c r="T15" s="44">
        <v>4.1900000000000004</v>
      </c>
      <c r="U15" s="44">
        <v>4.1900000000000004</v>
      </c>
      <c r="V15" s="44">
        <v>4.1900000000000004</v>
      </c>
      <c r="W15" s="44">
        <v>4.1900000000000004</v>
      </c>
      <c r="X15" s="44">
        <v>4.1900000000000004</v>
      </c>
      <c r="Y15" s="44">
        <v>4.1900000000000004</v>
      </c>
      <c r="Z15" s="44">
        <v>4.1900000000000004</v>
      </c>
      <c r="AA15" s="44">
        <v>4.1900000000000004</v>
      </c>
    </row>
    <row r="16" spans="1:27" ht="12.75" hidden="1" customHeight="1" outlineLevel="1" x14ac:dyDescent="0.2">
      <c r="A16" s="99" t="s">
        <v>246</v>
      </c>
      <c r="B16" s="63" t="s">
        <v>81</v>
      </c>
      <c r="C16" s="43" t="s">
        <v>79</v>
      </c>
      <c r="D16" s="44">
        <f>$D$11</f>
        <v>110.23</v>
      </c>
      <c r="E16" s="44">
        <f t="shared" ref="E16:AA16" si="5">$D$11</f>
        <v>110.23</v>
      </c>
      <c r="F16" s="44">
        <f t="shared" si="5"/>
        <v>110.23</v>
      </c>
      <c r="G16" s="44">
        <f t="shared" si="5"/>
        <v>110.23</v>
      </c>
      <c r="H16" s="44">
        <f t="shared" si="5"/>
        <v>110.23</v>
      </c>
      <c r="I16" s="44">
        <f t="shared" si="5"/>
        <v>110.23</v>
      </c>
      <c r="J16" s="44">
        <f t="shared" si="5"/>
        <v>110.23</v>
      </c>
      <c r="K16" s="44">
        <f t="shared" si="5"/>
        <v>110.23</v>
      </c>
      <c r="L16" s="44">
        <f t="shared" si="5"/>
        <v>110.23</v>
      </c>
      <c r="M16" s="44">
        <f t="shared" si="5"/>
        <v>110.23</v>
      </c>
      <c r="N16" s="44">
        <f t="shared" si="5"/>
        <v>110.23</v>
      </c>
      <c r="O16" s="44">
        <f t="shared" si="5"/>
        <v>110.23</v>
      </c>
      <c r="P16" s="44">
        <f t="shared" si="5"/>
        <v>110.23</v>
      </c>
      <c r="Q16" s="44">
        <f t="shared" si="5"/>
        <v>110.23</v>
      </c>
      <c r="R16" s="44">
        <f t="shared" si="5"/>
        <v>110.23</v>
      </c>
      <c r="S16" s="44">
        <f t="shared" si="5"/>
        <v>110.23</v>
      </c>
      <c r="T16" s="44">
        <f t="shared" si="5"/>
        <v>110.23</v>
      </c>
      <c r="U16" s="44">
        <f t="shared" si="5"/>
        <v>110.23</v>
      </c>
      <c r="V16" s="44">
        <f t="shared" si="5"/>
        <v>110.23</v>
      </c>
      <c r="W16" s="44">
        <f t="shared" si="5"/>
        <v>110.23</v>
      </c>
      <c r="X16" s="44">
        <f t="shared" si="5"/>
        <v>110.23</v>
      </c>
      <c r="Y16" s="44">
        <f t="shared" si="5"/>
        <v>110.23</v>
      </c>
      <c r="Z16" s="44">
        <f t="shared" si="5"/>
        <v>110.23</v>
      </c>
      <c r="AA16" s="44">
        <f t="shared" si="5"/>
        <v>110.23</v>
      </c>
    </row>
    <row r="17" spans="1:27" ht="12.75" customHeight="1" collapsed="1" x14ac:dyDescent="0.2">
      <c r="A17" s="98" t="s">
        <v>247</v>
      </c>
      <c r="B17" s="28" t="str">
        <f>"03"&amp;"."&amp;$B$662&amp;"."&amp;$B$663</f>
        <v>03.07.2023</v>
      </c>
      <c r="C17" s="90" t="s">
        <v>76</v>
      </c>
      <c r="D17" s="91">
        <f>ROUND(((D18+D19+D21+D20)/1000),5)</f>
        <v>2.5572900000000001</v>
      </c>
      <c r="E17" s="91">
        <f>ROUND(((E18+E19+E21+E20)/1000),5)</f>
        <v>2.3250999999999999</v>
      </c>
      <c r="F17" s="91">
        <f>ROUND(((F18+F19+F21+F20)/1000),5)</f>
        <v>2.1784699999999999</v>
      </c>
      <c r="G17" s="91">
        <f t="shared" ref="G17:AA17" si="6">ROUND(((G18+G19+G21+G20)/1000),5)</f>
        <v>2.1017000000000001</v>
      </c>
      <c r="H17" s="91">
        <f t="shared" si="6"/>
        <v>2.2994500000000002</v>
      </c>
      <c r="I17" s="91">
        <f t="shared" si="6"/>
        <v>2.4419900000000001</v>
      </c>
      <c r="J17" s="91">
        <f t="shared" si="6"/>
        <v>2.51709</v>
      </c>
      <c r="K17" s="91">
        <f t="shared" si="6"/>
        <v>2.6748400000000001</v>
      </c>
      <c r="L17" s="91">
        <f t="shared" si="6"/>
        <v>2.9303599999999999</v>
      </c>
      <c r="M17" s="91">
        <f t="shared" si="6"/>
        <v>3.1997800000000001</v>
      </c>
      <c r="N17" s="91">
        <f t="shared" si="6"/>
        <v>3.2474099999999999</v>
      </c>
      <c r="O17" s="91">
        <f t="shared" si="6"/>
        <v>3.24607</v>
      </c>
      <c r="P17" s="91">
        <f t="shared" si="6"/>
        <v>3.2372200000000002</v>
      </c>
      <c r="Q17" s="91">
        <f t="shared" si="6"/>
        <v>3.2478699999999998</v>
      </c>
      <c r="R17" s="91">
        <f t="shared" si="6"/>
        <v>3.2445200000000001</v>
      </c>
      <c r="S17" s="91">
        <f t="shared" si="6"/>
        <v>3.24132</v>
      </c>
      <c r="T17" s="91">
        <f t="shared" si="6"/>
        <v>3.2428599999999999</v>
      </c>
      <c r="U17" s="91">
        <f t="shared" si="6"/>
        <v>3.2381000000000002</v>
      </c>
      <c r="V17" s="91">
        <f t="shared" si="6"/>
        <v>3.2238199999999999</v>
      </c>
      <c r="W17" s="91">
        <f t="shared" si="6"/>
        <v>3.13734</v>
      </c>
      <c r="X17" s="91">
        <f t="shared" si="6"/>
        <v>3.04583</v>
      </c>
      <c r="Y17" s="91">
        <f t="shared" si="6"/>
        <v>2.9454199999999999</v>
      </c>
      <c r="Z17" s="91">
        <f t="shared" si="6"/>
        <v>2.7264599999999999</v>
      </c>
      <c r="AA17" s="91">
        <f t="shared" si="6"/>
        <v>2.6660400000000002</v>
      </c>
    </row>
    <row r="18" spans="1:27" ht="12.75" hidden="1" customHeight="1" outlineLevel="1" x14ac:dyDescent="0.2">
      <c r="A18" s="99" t="s">
        <v>248</v>
      </c>
      <c r="B18" s="63" t="s">
        <v>238</v>
      </c>
      <c r="C18" s="43" t="s">
        <v>79</v>
      </c>
      <c r="D18" s="44">
        <v>1371.45</v>
      </c>
      <c r="E18" s="44">
        <v>1139.26</v>
      </c>
      <c r="F18" s="44">
        <v>992.63</v>
      </c>
      <c r="G18" s="44">
        <v>915.86</v>
      </c>
      <c r="H18" s="44">
        <v>1113.6099999999999</v>
      </c>
      <c r="I18" s="44">
        <v>1256.1500000000001</v>
      </c>
      <c r="J18" s="44">
        <v>1331.25</v>
      </c>
      <c r="K18" s="44">
        <v>1489</v>
      </c>
      <c r="L18" s="44">
        <v>1744.52</v>
      </c>
      <c r="M18" s="44">
        <v>2013.94</v>
      </c>
      <c r="N18" s="44">
        <v>2061.5700000000002</v>
      </c>
      <c r="O18" s="44">
        <v>2060.23</v>
      </c>
      <c r="P18" s="44">
        <v>2051.38</v>
      </c>
      <c r="Q18" s="44">
        <v>2062.0300000000002</v>
      </c>
      <c r="R18" s="44">
        <v>2058.6799999999998</v>
      </c>
      <c r="S18" s="44">
        <v>2055.48</v>
      </c>
      <c r="T18" s="44">
        <v>2057.02</v>
      </c>
      <c r="U18" s="44">
        <v>2052.2600000000002</v>
      </c>
      <c r="V18" s="44">
        <v>2037.98</v>
      </c>
      <c r="W18" s="44">
        <v>1951.5</v>
      </c>
      <c r="X18" s="44">
        <v>1859.99</v>
      </c>
      <c r="Y18" s="44">
        <v>1759.58</v>
      </c>
      <c r="Z18" s="44">
        <v>1540.62</v>
      </c>
      <c r="AA18" s="44">
        <v>1480.2</v>
      </c>
    </row>
    <row r="19" spans="1:27" ht="12.75" hidden="1" customHeight="1" outlineLevel="1" x14ac:dyDescent="0.2">
      <c r="A19" s="99" t="s">
        <v>249</v>
      </c>
      <c r="B19" s="63" t="s">
        <v>90</v>
      </c>
      <c r="C19" s="43" t="s">
        <v>79</v>
      </c>
      <c r="D19" s="44">
        <f>$D$9</f>
        <v>1071.42</v>
      </c>
      <c r="E19" s="44">
        <f t="shared" ref="E19:AA19" si="7">$D$9</f>
        <v>1071.42</v>
      </c>
      <c r="F19" s="44">
        <f t="shared" si="7"/>
        <v>1071.42</v>
      </c>
      <c r="G19" s="44">
        <f t="shared" si="7"/>
        <v>1071.42</v>
      </c>
      <c r="H19" s="44">
        <f t="shared" si="7"/>
        <v>1071.42</v>
      </c>
      <c r="I19" s="44">
        <f t="shared" si="7"/>
        <v>1071.42</v>
      </c>
      <c r="J19" s="44">
        <f t="shared" si="7"/>
        <v>1071.42</v>
      </c>
      <c r="K19" s="44">
        <f t="shared" si="7"/>
        <v>1071.42</v>
      </c>
      <c r="L19" s="44">
        <f t="shared" si="7"/>
        <v>1071.42</v>
      </c>
      <c r="M19" s="44">
        <f t="shared" si="7"/>
        <v>1071.42</v>
      </c>
      <c r="N19" s="44">
        <f t="shared" si="7"/>
        <v>1071.42</v>
      </c>
      <c r="O19" s="44">
        <f t="shared" si="7"/>
        <v>1071.42</v>
      </c>
      <c r="P19" s="44">
        <f t="shared" si="7"/>
        <v>1071.42</v>
      </c>
      <c r="Q19" s="44">
        <f t="shared" si="7"/>
        <v>1071.42</v>
      </c>
      <c r="R19" s="44">
        <f t="shared" si="7"/>
        <v>1071.42</v>
      </c>
      <c r="S19" s="44">
        <f t="shared" si="7"/>
        <v>1071.42</v>
      </c>
      <c r="T19" s="44">
        <f t="shared" si="7"/>
        <v>1071.42</v>
      </c>
      <c r="U19" s="44">
        <f t="shared" si="7"/>
        <v>1071.42</v>
      </c>
      <c r="V19" s="44">
        <f t="shared" si="7"/>
        <v>1071.42</v>
      </c>
      <c r="W19" s="44">
        <f t="shared" si="7"/>
        <v>1071.42</v>
      </c>
      <c r="X19" s="44">
        <f t="shared" si="7"/>
        <v>1071.42</v>
      </c>
      <c r="Y19" s="44">
        <f t="shared" si="7"/>
        <v>1071.42</v>
      </c>
      <c r="Z19" s="44">
        <f t="shared" si="7"/>
        <v>1071.42</v>
      </c>
      <c r="AA19" s="44">
        <f t="shared" si="7"/>
        <v>1071.42</v>
      </c>
    </row>
    <row r="20" spans="1:27" ht="12.75" hidden="1" customHeight="1" outlineLevel="1" x14ac:dyDescent="0.2">
      <c r="A20" s="99" t="s">
        <v>250</v>
      </c>
      <c r="B20" s="63" t="s">
        <v>83</v>
      </c>
      <c r="C20" s="43" t="s">
        <v>79</v>
      </c>
      <c r="D20" s="44">
        <v>4.1900000000000004</v>
      </c>
      <c r="E20" s="44">
        <v>4.1900000000000004</v>
      </c>
      <c r="F20" s="44">
        <v>4.1900000000000004</v>
      </c>
      <c r="G20" s="44">
        <v>4.1900000000000004</v>
      </c>
      <c r="H20" s="44">
        <v>4.1900000000000004</v>
      </c>
      <c r="I20" s="44">
        <v>4.1900000000000004</v>
      </c>
      <c r="J20" s="44">
        <v>4.1900000000000004</v>
      </c>
      <c r="K20" s="44">
        <v>4.1900000000000004</v>
      </c>
      <c r="L20" s="44">
        <v>4.1900000000000004</v>
      </c>
      <c r="M20" s="44">
        <v>4.1900000000000004</v>
      </c>
      <c r="N20" s="44">
        <v>4.1900000000000004</v>
      </c>
      <c r="O20" s="44">
        <v>4.1900000000000004</v>
      </c>
      <c r="P20" s="44">
        <v>4.1900000000000004</v>
      </c>
      <c r="Q20" s="44">
        <v>4.1900000000000004</v>
      </c>
      <c r="R20" s="44">
        <v>4.1900000000000004</v>
      </c>
      <c r="S20" s="44">
        <v>4.1900000000000004</v>
      </c>
      <c r="T20" s="44">
        <v>4.1900000000000004</v>
      </c>
      <c r="U20" s="44">
        <v>4.1900000000000004</v>
      </c>
      <c r="V20" s="44">
        <v>4.1900000000000004</v>
      </c>
      <c r="W20" s="44">
        <v>4.1900000000000004</v>
      </c>
      <c r="X20" s="44">
        <v>4.1900000000000004</v>
      </c>
      <c r="Y20" s="44">
        <v>4.1900000000000004</v>
      </c>
      <c r="Z20" s="44">
        <v>4.1900000000000004</v>
      </c>
      <c r="AA20" s="44">
        <v>4.1900000000000004</v>
      </c>
    </row>
    <row r="21" spans="1:27" ht="12.75" hidden="1" customHeight="1" outlineLevel="1" x14ac:dyDescent="0.2">
      <c r="A21" s="99" t="s">
        <v>251</v>
      </c>
      <c r="B21" s="63" t="s">
        <v>81</v>
      </c>
      <c r="C21" s="43" t="s">
        <v>79</v>
      </c>
      <c r="D21" s="44">
        <f>$D$11</f>
        <v>110.23</v>
      </c>
      <c r="E21" s="44">
        <f t="shared" ref="E21:AA21" si="8">$D$11</f>
        <v>110.23</v>
      </c>
      <c r="F21" s="44">
        <f t="shared" si="8"/>
        <v>110.23</v>
      </c>
      <c r="G21" s="44">
        <f t="shared" si="8"/>
        <v>110.23</v>
      </c>
      <c r="H21" s="44">
        <f t="shared" si="8"/>
        <v>110.23</v>
      </c>
      <c r="I21" s="44">
        <f t="shared" si="8"/>
        <v>110.23</v>
      </c>
      <c r="J21" s="44">
        <f t="shared" si="8"/>
        <v>110.23</v>
      </c>
      <c r="K21" s="44">
        <f t="shared" si="8"/>
        <v>110.23</v>
      </c>
      <c r="L21" s="44">
        <f t="shared" si="8"/>
        <v>110.23</v>
      </c>
      <c r="M21" s="44">
        <f t="shared" si="8"/>
        <v>110.23</v>
      </c>
      <c r="N21" s="44">
        <f t="shared" si="8"/>
        <v>110.23</v>
      </c>
      <c r="O21" s="44">
        <f t="shared" si="8"/>
        <v>110.23</v>
      </c>
      <c r="P21" s="44">
        <f t="shared" si="8"/>
        <v>110.23</v>
      </c>
      <c r="Q21" s="44">
        <f t="shared" si="8"/>
        <v>110.23</v>
      </c>
      <c r="R21" s="44">
        <f t="shared" si="8"/>
        <v>110.23</v>
      </c>
      <c r="S21" s="44">
        <f t="shared" si="8"/>
        <v>110.23</v>
      </c>
      <c r="T21" s="44">
        <f t="shared" si="8"/>
        <v>110.23</v>
      </c>
      <c r="U21" s="44">
        <f t="shared" si="8"/>
        <v>110.23</v>
      </c>
      <c r="V21" s="44">
        <f t="shared" si="8"/>
        <v>110.23</v>
      </c>
      <c r="W21" s="44">
        <f t="shared" si="8"/>
        <v>110.23</v>
      </c>
      <c r="X21" s="44">
        <f t="shared" si="8"/>
        <v>110.23</v>
      </c>
      <c r="Y21" s="44">
        <f t="shared" si="8"/>
        <v>110.23</v>
      </c>
      <c r="Z21" s="44">
        <f t="shared" si="8"/>
        <v>110.23</v>
      </c>
      <c r="AA21" s="44">
        <f t="shared" si="8"/>
        <v>110.23</v>
      </c>
    </row>
    <row r="22" spans="1:27" ht="12.75" customHeight="1" collapsed="1" x14ac:dyDescent="0.2">
      <c r="A22" s="98" t="s">
        <v>252</v>
      </c>
      <c r="B22" s="28" t="str">
        <f>"04"&amp;"."&amp;$B$662&amp;"."&amp;$B$663</f>
        <v>04.07.2023</v>
      </c>
      <c r="C22" s="90" t="s">
        <v>76</v>
      </c>
      <c r="D22" s="91">
        <f>ROUND(((D23+D24+D26+D25)/1000),5)</f>
        <v>2.4896699999999998</v>
      </c>
      <c r="E22" s="91">
        <f>ROUND(((E23+E24+E26+E25)/1000),5)</f>
        <v>2.34842</v>
      </c>
      <c r="F22" s="91">
        <f>ROUND(((F23+F24+F26+F25)/1000),5)</f>
        <v>2.22357</v>
      </c>
      <c r="G22" s="91">
        <f t="shared" ref="G22:AA22" si="9">ROUND(((G23+G24+G26+G25)/1000),5)</f>
        <v>2.0251399999999999</v>
      </c>
      <c r="H22" s="91">
        <f t="shared" si="9"/>
        <v>1.9541900000000001</v>
      </c>
      <c r="I22" s="91">
        <f t="shared" si="9"/>
        <v>2.0500400000000001</v>
      </c>
      <c r="J22" s="91">
        <f t="shared" si="9"/>
        <v>2.4734699999999998</v>
      </c>
      <c r="K22" s="91">
        <f t="shared" si="9"/>
        <v>2.67211</v>
      </c>
      <c r="L22" s="91">
        <f t="shared" si="9"/>
        <v>2.8902199999999998</v>
      </c>
      <c r="M22" s="91">
        <f t="shared" si="9"/>
        <v>3.18642</v>
      </c>
      <c r="N22" s="91">
        <f t="shared" si="9"/>
        <v>3.2446700000000002</v>
      </c>
      <c r="O22" s="91">
        <f t="shared" si="9"/>
        <v>3.2515000000000001</v>
      </c>
      <c r="P22" s="91">
        <f t="shared" si="9"/>
        <v>3.2279900000000001</v>
      </c>
      <c r="Q22" s="91">
        <f t="shared" si="9"/>
        <v>3.2406600000000001</v>
      </c>
      <c r="R22" s="91">
        <f t="shared" si="9"/>
        <v>3.2877399999999999</v>
      </c>
      <c r="S22" s="91">
        <f t="shared" si="9"/>
        <v>3.2761300000000002</v>
      </c>
      <c r="T22" s="91">
        <f t="shared" si="9"/>
        <v>3.24674</v>
      </c>
      <c r="U22" s="91">
        <f t="shared" si="9"/>
        <v>3.2365699999999999</v>
      </c>
      <c r="V22" s="91">
        <f t="shared" si="9"/>
        <v>3.19001</v>
      </c>
      <c r="W22" s="91">
        <f t="shared" si="9"/>
        <v>3.0876800000000002</v>
      </c>
      <c r="X22" s="91">
        <f t="shared" si="9"/>
        <v>3.0468500000000001</v>
      </c>
      <c r="Y22" s="91">
        <f t="shared" si="9"/>
        <v>3.0423200000000001</v>
      </c>
      <c r="Z22" s="91">
        <f t="shared" si="9"/>
        <v>2.7943500000000001</v>
      </c>
      <c r="AA22" s="91">
        <f t="shared" si="9"/>
        <v>2.6363300000000001</v>
      </c>
    </row>
    <row r="23" spans="1:27" ht="12.75" hidden="1" customHeight="1" outlineLevel="1" x14ac:dyDescent="0.2">
      <c r="A23" s="99" t="s">
        <v>253</v>
      </c>
      <c r="B23" s="63" t="s">
        <v>238</v>
      </c>
      <c r="C23" s="43" t="s">
        <v>79</v>
      </c>
      <c r="D23" s="44">
        <v>1303.83</v>
      </c>
      <c r="E23" s="44">
        <v>1162.58</v>
      </c>
      <c r="F23" s="44">
        <v>1037.73</v>
      </c>
      <c r="G23" s="44">
        <v>839.3</v>
      </c>
      <c r="H23" s="44">
        <v>768.35</v>
      </c>
      <c r="I23" s="44">
        <v>864.2</v>
      </c>
      <c r="J23" s="44">
        <v>1287.6300000000001</v>
      </c>
      <c r="K23" s="44">
        <v>1486.27</v>
      </c>
      <c r="L23" s="44">
        <v>1704.38</v>
      </c>
      <c r="M23" s="44">
        <v>2000.58</v>
      </c>
      <c r="N23" s="44">
        <v>2058.83</v>
      </c>
      <c r="O23" s="44">
        <v>2065.66</v>
      </c>
      <c r="P23" s="44">
        <v>2042.15</v>
      </c>
      <c r="Q23" s="44">
        <v>2054.8200000000002</v>
      </c>
      <c r="R23" s="44">
        <v>2101.9</v>
      </c>
      <c r="S23" s="44">
        <v>2090.29</v>
      </c>
      <c r="T23" s="44">
        <v>2060.9</v>
      </c>
      <c r="U23" s="44">
        <v>2050.73</v>
      </c>
      <c r="V23" s="44">
        <v>2004.17</v>
      </c>
      <c r="W23" s="44">
        <v>1901.84</v>
      </c>
      <c r="X23" s="44">
        <v>1861.01</v>
      </c>
      <c r="Y23" s="44">
        <v>1856.48</v>
      </c>
      <c r="Z23" s="44">
        <v>1608.51</v>
      </c>
      <c r="AA23" s="44">
        <v>1450.49</v>
      </c>
    </row>
    <row r="24" spans="1:27" ht="12.75" hidden="1" customHeight="1" outlineLevel="1" x14ac:dyDescent="0.2">
      <c r="A24" s="99" t="s">
        <v>254</v>
      </c>
      <c r="B24" s="63" t="s">
        <v>90</v>
      </c>
      <c r="C24" s="43" t="s">
        <v>79</v>
      </c>
      <c r="D24" s="44">
        <f>$D$9</f>
        <v>1071.42</v>
      </c>
      <c r="E24" s="44">
        <f t="shared" ref="E24:AA24" si="10">$D$9</f>
        <v>1071.42</v>
      </c>
      <c r="F24" s="44">
        <f t="shared" si="10"/>
        <v>1071.42</v>
      </c>
      <c r="G24" s="44">
        <f t="shared" si="10"/>
        <v>1071.42</v>
      </c>
      <c r="H24" s="44">
        <f t="shared" si="10"/>
        <v>1071.42</v>
      </c>
      <c r="I24" s="44">
        <f t="shared" si="10"/>
        <v>1071.42</v>
      </c>
      <c r="J24" s="44">
        <f t="shared" si="10"/>
        <v>1071.42</v>
      </c>
      <c r="K24" s="44">
        <f t="shared" si="10"/>
        <v>1071.42</v>
      </c>
      <c r="L24" s="44">
        <f t="shared" si="10"/>
        <v>1071.42</v>
      </c>
      <c r="M24" s="44">
        <f t="shared" si="10"/>
        <v>1071.42</v>
      </c>
      <c r="N24" s="44">
        <f t="shared" si="10"/>
        <v>1071.42</v>
      </c>
      <c r="O24" s="44">
        <f t="shared" si="10"/>
        <v>1071.42</v>
      </c>
      <c r="P24" s="44">
        <f t="shared" si="10"/>
        <v>1071.42</v>
      </c>
      <c r="Q24" s="44">
        <f t="shared" si="10"/>
        <v>1071.42</v>
      </c>
      <c r="R24" s="44">
        <f t="shared" si="10"/>
        <v>1071.42</v>
      </c>
      <c r="S24" s="44">
        <f t="shared" si="10"/>
        <v>1071.42</v>
      </c>
      <c r="T24" s="44">
        <f t="shared" si="10"/>
        <v>1071.42</v>
      </c>
      <c r="U24" s="44">
        <f t="shared" si="10"/>
        <v>1071.42</v>
      </c>
      <c r="V24" s="44">
        <f t="shared" si="10"/>
        <v>1071.42</v>
      </c>
      <c r="W24" s="44">
        <f t="shared" si="10"/>
        <v>1071.42</v>
      </c>
      <c r="X24" s="44">
        <f t="shared" si="10"/>
        <v>1071.42</v>
      </c>
      <c r="Y24" s="44">
        <f t="shared" si="10"/>
        <v>1071.42</v>
      </c>
      <c r="Z24" s="44">
        <f t="shared" si="10"/>
        <v>1071.42</v>
      </c>
      <c r="AA24" s="44">
        <f t="shared" si="10"/>
        <v>1071.42</v>
      </c>
    </row>
    <row r="25" spans="1:27" ht="12.75" hidden="1" customHeight="1" outlineLevel="1" x14ac:dyDescent="0.2">
      <c r="A25" s="99" t="s">
        <v>255</v>
      </c>
      <c r="B25" s="63" t="s">
        <v>83</v>
      </c>
      <c r="C25" s="43" t="s">
        <v>79</v>
      </c>
      <c r="D25" s="44">
        <v>4.1900000000000004</v>
      </c>
      <c r="E25" s="44">
        <v>4.1900000000000004</v>
      </c>
      <c r="F25" s="44">
        <v>4.1900000000000004</v>
      </c>
      <c r="G25" s="44">
        <v>4.1900000000000004</v>
      </c>
      <c r="H25" s="44">
        <v>4.1900000000000004</v>
      </c>
      <c r="I25" s="44">
        <v>4.1900000000000004</v>
      </c>
      <c r="J25" s="44">
        <v>4.1900000000000004</v>
      </c>
      <c r="K25" s="44">
        <v>4.1900000000000004</v>
      </c>
      <c r="L25" s="44">
        <v>4.1900000000000004</v>
      </c>
      <c r="M25" s="44">
        <v>4.1900000000000004</v>
      </c>
      <c r="N25" s="44">
        <v>4.1900000000000004</v>
      </c>
      <c r="O25" s="44">
        <v>4.1900000000000004</v>
      </c>
      <c r="P25" s="44">
        <v>4.1900000000000004</v>
      </c>
      <c r="Q25" s="44">
        <v>4.1900000000000004</v>
      </c>
      <c r="R25" s="44">
        <v>4.1900000000000004</v>
      </c>
      <c r="S25" s="44">
        <v>4.1900000000000004</v>
      </c>
      <c r="T25" s="44">
        <v>4.1900000000000004</v>
      </c>
      <c r="U25" s="44">
        <v>4.1900000000000004</v>
      </c>
      <c r="V25" s="44">
        <v>4.1900000000000004</v>
      </c>
      <c r="W25" s="44">
        <v>4.1900000000000004</v>
      </c>
      <c r="X25" s="44">
        <v>4.1900000000000004</v>
      </c>
      <c r="Y25" s="44">
        <v>4.1900000000000004</v>
      </c>
      <c r="Z25" s="44">
        <v>4.1900000000000004</v>
      </c>
      <c r="AA25" s="44">
        <v>4.1900000000000004</v>
      </c>
    </row>
    <row r="26" spans="1:27" ht="12.75" hidden="1" customHeight="1" outlineLevel="1" x14ac:dyDescent="0.2">
      <c r="A26" s="99" t="s">
        <v>256</v>
      </c>
      <c r="B26" s="63" t="s">
        <v>81</v>
      </c>
      <c r="C26" s="43" t="s">
        <v>79</v>
      </c>
      <c r="D26" s="44">
        <f>$D$11</f>
        <v>110.23</v>
      </c>
      <c r="E26" s="44">
        <f t="shared" ref="E26:AA26" si="11">$D$11</f>
        <v>110.23</v>
      </c>
      <c r="F26" s="44">
        <f t="shared" si="11"/>
        <v>110.23</v>
      </c>
      <c r="G26" s="44">
        <f t="shared" si="11"/>
        <v>110.23</v>
      </c>
      <c r="H26" s="44">
        <f t="shared" si="11"/>
        <v>110.23</v>
      </c>
      <c r="I26" s="44">
        <f t="shared" si="11"/>
        <v>110.23</v>
      </c>
      <c r="J26" s="44">
        <f t="shared" si="11"/>
        <v>110.23</v>
      </c>
      <c r="K26" s="44">
        <f t="shared" si="11"/>
        <v>110.23</v>
      </c>
      <c r="L26" s="44">
        <f t="shared" si="11"/>
        <v>110.23</v>
      </c>
      <c r="M26" s="44">
        <f t="shared" si="11"/>
        <v>110.23</v>
      </c>
      <c r="N26" s="44">
        <f t="shared" si="11"/>
        <v>110.23</v>
      </c>
      <c r="O26" s="44">
        <f t="shared" si="11"/>
        <v>110.23</v>
      </c>
      <c r="P26" s="44">
        <f t="shared" si="11"/>
        <v>110.23</v>
      </c>
      <c r="Q26" s="44">
        <f t="shared" si="11"/>
        <v>110.23</v>
      </c>
      <c r="R26" s="44">
        <f t="shared" si="11"/>
        <v>110.23</v>
      </c>
      <c r="S26" s="44">
        <f t="shared" si="11"/>
        <v>110.23</v>
      </c>
      <c r="T26" s="44">
        <f t="shared" si="11"/>
        <v>110.23</v>
      </c>
      <c r="U26" s="44">
        <f t="shared" si="11"/>
        <v>110.23</v>
      </c>
      <c r="V26" s="44">
        <f t="shared" si="11"/>
        <v>110.23</v>
      </c>
      <c r="W26" s="44">
        <f t="shared" si="11"/>
        <v>110.23</v>
      </c>
      <c r="X26" s="44">
        <f t="shared" si="11"/>
        <v>110.23</v>
      </c>
      <c r="Y26" s="44">
        <f t="shared" si="11"/>
        <v>110.23</v>
      </c>
      <c r="Z26" s="44">
        <f t="shared" si="11"/>
        <v>110.23</v>
      </c>
      <c r="AA26" s="44">
        <f t="shared" si="11"/>
        <v>110.23</v>
      </c>
    </row>
    <row r="27" spans="1:27" ht="12.75" customHeight="1" collapsed="1" x14ac:dyDescent="0.2">
      <c r="A27" s="98" t="s">
        <v>257</v>
      </c>
      <c r="B27" s="28" t="str">
        <f>"05"&amp;"."&amp;$B$662&amp;"."&amp;$B$663</f>
        <v>05.07.2023</v>
      </c>
      <c r="C27" s="90" t="s">
        <v>76</v>
      </c>
      <c r="D27" s="91">
        <f>ROUND(((D28+D29+D31+D30)/1000),5)</f>
        <v>2.28931</v>
      </c>
      <c r="E27" s="91">
        <f>ROUND(((E28+E29+E31+E30)/1000),5)</f>
        <v>2.1013799999999998</v>
      </c>
      <c r="F27" s="91">
        <f>ROUND(((F28+F29+F31+F30)/1000),5)</f>
        <v>2.0215700000000001</v>
      </c>
      <c r="G27" s="91">
        <f t="shared" ref="G27:AA27" si="12">ROUND(((G28+G29+G31+G30)/1000),5)</f>
        <v>1.9782200000000001</v>
      </c>
      <c r="H27" s="91">
        <f t="shared" si="12"/>
        <v>1.9212499999999999</v>
      </c>
      <c r="I27" s="91">
        <f t="shared" si="12"/>
        <v>1.9978199999999999</v>
      </c>
      <c r="J27" s="91">
        <f t="shared" si="12"/>
        <v>2.2761900000000002</v>
      </c>
      <c r="K27" s="91">
        <f t="shared" si="12"/>
        <v>2.6507900000000002</v>
      </c>
      <c r="L27" s="91">
        <f t="shared" si="12"/>
        <v>2.8799899999999998</v>
      </c>
      <c r="M27" s="91">
        <f t="shared" si="12"/>
        <v>3.1687400000000001</v>
      </c>
      <c r="N27" s="91">
        <f t="shared" si="12"/>
        <v>3.24207</v>
      </c>
      <c r="O27" s="91">
        <f t="shared" si="12"/>
        <v>3.2673399999999999</v>
      </c>
      <c r="P27" s="91">
        <f t="shared" si="12"/>
        <v>3.2562799999999998</v>
      </c>
      <c r="Q27" s="91">
        <f t="shared" si="12"/>
        <v>3.2577600000000002</v>
      </c>
      <c r="R27" s="91">
        <f t="shared" si="12"/>
        <v>3.3025600000000002</v>
      </c>
      <c r="S27" s="91">
        <f t="shared" si="12"/>
        <v>3.2948</v>
      </c>
      <c r="T27" s="91">
        <f t="shared" si="12"/>
        <v>3.2700499999999999</v>
      </c>
      <c r="U27" s="91">
        <f t="shared" si="12"/>
        <v>3.2570600000000001</v>
      </c>
      <c r="V27" s="91">
        <f t="shared" si="12"/>
        <v>3.1978200000000001</v>
      </c>
      <c r="W27" s="91">
        <f t="shared" si="12"/>
        <v>3.12113</v>
      </c>
      <c r="X27" s="91">
        <f t="shared" si="12"/>
        <v>3.0383100000000001</v>
      </c>
      <c r="Y27" s="91">
        <f t="shared" si="12"/>
        <v>3.0120200000000001</v>
      </c>
      <c r="Z27" s="91">
        <f t="shared" si="12"/>
        <v>2.7902499999999999</v>
      </c>
      <c r="AA27" s="91">
        <f t="shared" si="12"/>
        <v>2.5749</v>
      </c>
    </row>
    <row r="28" spans="1:27" ht="12.75" hidden="1" customHeight="1" outlineLevel="1" x14ac:dyDescent="0.2">
      <c r="A28" s="99" t="s">
        <v>258</v>
      </c>
      <c r="B28" s="63" t="s">
        <v>238</v>
      </c>
      <c r="C28" s="43" t="s">
        <v>79</v>
      </c>
      <c r="D28" s="44">
        <v>1103.47</v>
      </c>
      <c r="E28" s="44">
        <v>915.54</v>
      </c>
      <c r="F28" s="44">
        <v>835.73</v>
      </c>
      <c r="G28" s="44">
        <v>792.38</v>
      </c>
      <c r="H28" s="44">
        <v>735.41</v>
      </c>
      <c r="I28" s="44">
        <v>811.98</v>
      </c>
      <c r="J28" s="44">
        <v>1090.3499999999999</v>
      </c>
      <c r="K28" s="44">
        <v>1464.95</v>
      </c>
      <c r="L28" s="44">
        <v>1694.15</v>
      </c>
      <c r="M28" s="44">
        <v>1982.9</v>
      </c>
      <c r="N28" s="44">
        <v>2056.23</v>
      </c>
      <c r="O28" s="44">
        <v>2081.5</v>
      </c>
      <c r="P28" s="44">
        <v>2070.44</v>
      </c>
      <c r="Q28" s="44">
        <v>2071.92</v>
      </c>
      <c r="R28" s="44">
        <v>2116.7199999999998</v>
      </c>
      <c r="S28" s="44">
        <v>2108.96</v>
      </c>
      <c r="T28" s="44">
        <v>2084.21</v>
      </c>
      <c r="U28" s="44">
        <v>2071.2199999999998</v>
      </c>
      <c r="V28" s="44">
        <v>2011.98</v>
      </c>
      <c r="W28" s="44">
        <v>1935.29</v>
      </c>
      <c r="X28" s="44">
        <v>1852.47</v>
      </c>
      <c r="Y28" s="44">
        <v>1826.18</v>
      </c>
      <c r="Z28" s="44">
        <v>1604.41</v>
      </c>
      <c r="AA28" s="44">
        <v>1389.06</v>
      </c>
    </row>
    <row r="29" spans="1:27" ht="12.75" hidden="1" customHeight="1" outlineLevel="1" x14ac:dyDescent="0.2">
      <c r="A29" s="99" t="s">
        <v>259</v>
      </c>
      <c r="B29" s="63" t="s">
        <v>90</v>
      </c>
      <c r="C29" s="43" t="s">
        <v>79</v>
      </c>
      <c r="D29" s="44">
        <f>$D$9</f>
        <v>1071.42</v>
      </c>
      <c r="E29" s="44">
        <f t="shared" ref="E29:AA29" si="13">$D$9</f>
        <v>1071.42</v>
      </c>
      <c r="F29" s="44">
        <f t="shared" si="13"/>
        <v>1071.42</v>
      </c>
      <c r="G29" s="44">
        <f t="shared" si="13"/>
        <v>1071.42</v>
      </c>
      <c r="H29" s="44">
        <f t="shared" si="13"/>
        <v>1071.42</v>
      </c>
      <c r="I29" s="44">
        <f t="shared" si="13"/>
        <v>1071.42</v>
      </c>
      <c r="J29" s="44">
        <f t="shared" si="13"/>
        <v>1071.42</v>
      </c>
      <c r="K29" s="44">
        <f t="shared" si="13"/>
        <v>1071.42</v>
      </c>
      <c r="L29" s="44">
        <f t="shared" si="13"/>
        <v>1071.42</v>
      </c>
      <c r="M29" s="44">
        <f t="shared" si="13"/>
        <v>1071.42</v>
      </c>
      <c r="N29" s="44">
        <f t="shared" si="13"/>
        <v>1071.42</v>
      </c>
      <c r="O29" s="44">
        <f t="shared" si="13"/>
        <v>1071.42</v>
      </c>
      <c r="P29" s="44">
        <f t="shared" si="13"/>
        <v>1071.42</v>
      </c>
      <c r="Q29" s="44">
        <f t="shared" si="13"/>
        <v>1071.42</v>
      </c>
      <c r="R29" s="44">
        <f t="shared" si="13"/>
        <v>1071.42</v>
      </c>
      <c r="S29" s="44">
        <f t="shared" si="13"/>
        <v>1071.42</v>
      </c>
      <c r="T29" s="44">
        <f t="shared" si="13"/>
        <v>1071.42</v>
      </c>
      <c r="U29" s="44">
        <f t="shared" si="13"/>
        <v>1071.42</v>
      </c>
      <c r="V29" s="44">
        <f t="shared" si="13"/>
        <v>1071.42</v>
      </c>
      <c r="W29" s="44">
        <f t="shared" si="13"/>
        <v>1071.42</v>
      </c>
      <c r="X29" s="44">
        <f t="shared" si="13"/>
        <v>1071.42</v>
      </c>
      <c r="Y29" s="44">
        <f t="shared" si="13"/>
        <v>1071.42</v>
      </c>
      <c r="Z29" s="44">
        <f t="shared" si="13"/>
        <v>1071.42</v>
      </c>
      <c r="AA29" s="44">
        <f t="shared" si="13"/>
        <v>1071.42</v>
      </c>
    </row>
    <row r="30" spans="1:27" ht="12.75" hidden="1" customHeight="1" outlineLevel="1" x14ac:dyDescent="0.2">
      <c r="A30" s="99" t="s">
        <v>260</v>
      </c>
      <c r="B30" s="63" t="s">
        <v>83</v>
      </c>
      <c r="C30" s="43" t="s">
        <v>79</v>
      </c>
      <c r="D30" s="44">
        <v>4.1900000000000004</v>
      </c>
      <c r="E30" s="44">
        <v>4.1900000000000004</v>
      </c>
      <c r="F30" s="44">
        <v>4.1900000000000004</v>
      </c>
      <c r="G30" s="44">
        <v>4.1900000000000004</v>
      </c>
      <c r="H30" s="44">
        <v>4.1900000000000004</v>
      </c>
      <c r="I30" s="44">
        <v>4.1900000000000004</v>
      </c>
      <c r="J30" s="44">
        <v>4.1900000000000004</v>
      </c>
      <c r="K30" s="44">
        <v>4.1900000000000004</v>
      </c>
      <c r="L30" s="44">
        <v>4.1900000000000004</v>
      </c>
      <c r="M30" s="44">
        <v>4.1900000000000004</v>
      </c>
      <c r="N30" s="44">
        <v>4.1900000000000004</v>
      </c>
      <c r="O30" s="44">
        <v>4.1900000000000004</v>
      </c>
      <c r="P30" s="44">
        <v>4.1900000000000004</v>
      </c>
      <c r="Q30" s="44">
        <v>4.1900000000000004</v>
      </c>
      <c r="R30" s="44">
        <v>4.1900000000000004</v>
      </c>
      <c r="S30" s="44">
        <v>4.1900000000000004</v>
      </c>
      <c r="T30" s="44">
        <v>4.1900000000000004</v>
      </c>
      <c r="U30" s="44">
        <v>4.1900000000000004</v>
      </c>
      <c r="V30" s="44">
        <v>4.1900000000000004</v>
      </c>
      <c r="W30" s="44">
        <v>4.1900000000000004</v>
      </c>
      <c r="X30" s="44">
        <v>4.1900000000000004</v>
      </c>
      <c r="Y30" s="44">
        <v>4.1900000000000004</v>
      </c>
      <c r="Z30" s="44">
        <v>4.1900000000000004</v>
      </c>
      <c r="AA30" s="44">
        <v>4.1900000000000004</v>
      </c>
    </row>
    <row r="31" spans="1:27" ht="12.75" hidden="1" customHeight="1" outlineLevel="1" x14ac:dyDescent="0.2">
      <c r="A31" s="99" t="s">
        <v>261</v>
      </c>
      <c r="B31" s="63" t="s">
        <v>81</v>
      </c>
      <c r="C31" s="43" t="s">
        <v>79</v>
      </c>
      <c r="D31" s="44">
        <f>$D$11</f>
        <v>110.23</v>
      </c>
      <c r="E31" s="44">
        <f t="shared" ref="E31:AA31" si="14">$D$11</f>
        <v>110.23</v>
      </c>
      <c r="F31" s="44">
        <f t="shared" si="14"/>
        <v>110.23</v>
      </c>
      <c r="G31" s="44">
        <f t="shared" si="14"/>
        <v>110.23</v>
      </c>
      <c r="H31" s="44">
        <f t="shared" si="14"/>
        <v>110.23</v>
      </c>
      <c r="I31" s="44">
        <f t="shared" si="14"/>
        <v>110.23</v>
      </c>
      <c r="J31" s="44">
        <f t="shared" si="14"/>
        <v>110.23</v>
      </c>
      <c r="K31" s="44">
        <f t="shared" si="14"/>
        <v>110.23</v>
      </c>
      <c r="L31" s="44">
        <f t="shared" si="14"/>
        <v>110.23</v>
      </c>
      <c r="M31" s="44">
        <f t="shared" si="14"/>
        <v>110.23</v>
      </c>
      <c r="N31" s="44">
        <f t="shared" si="14"/>
        <v>110.23</v>
      </c>
      <c r="O31" s="44">
        <f t="shared" si="14"/>
        <v>110.23</v>
      </c>
      <c r="P31" s="44">
        <f t="shared" si="14"/>
        <v>110.23</v>
      </c>
      <c r="Q31" s="44">
        <f t="shared" si="14"/>
        <v>110.23</v>
      </c>
      <c r="R31" s="44">
        <f t="shared" si="14"/>
        <v>110.23</v>
      </c>
      <c r="S31" s="44">
        <f t="shared" si="14"/>
        <v>110.23</v>
      </c>
      <c r="T31" s="44">
        <f t="shared" si="14"/>
        <v>110.23</v>
      </c>
      <c r="U31" s="44">
        <f t="shared" si="14"/>
        <v>110.23</v>
      </c>
      <c r="V31" s="44">
        <f t="shared" si="14"/>
        <v>110.23</v>
      </c>
      <c r="W31" s="44">
        <f t="shared" si="14"/>
        <v>110.23</v>
      </c>
      <c r="X31" s="44">
        <f t="shared" si="14"/>
        <v>110.23</v>
      </c>
      <c r="Y31" s="44">
        <f t="shared" si="14"/>
        <v>110.23</v>
      </c>
      <c r="Z31" s="44">
        <f t="shared" si="14"/>
        <v>110.23</v>
      </c>
      <c r="AA31" s="44">
        <f t="shared" si="14"/>
        <v>110.23</v>
      </c>
    </row>
    <row r="32" spans="1:27" ht="12.75" customHeight="1" collapsed="1" x14ac:dyDescent="0.2">
      <c r="A32" s="98" t="s">
        <v>262</v>
      </c>
      <c r="B32" s="28" t="str">
        <f>"06"&amp;"."&amp;$B$662&amp;"."&amp;$B$663</f>
        <v>06.07.2023</v>
      </c>
      <c r="C32" s="90" t="s">
        <v>76</v>
      </c>
      <c r="D32" s="91">
        <f>ROUND(((D33+D34+D36+D35)/1000),5)</f>
        <v>2.2917700000000001</v>
      </c>
      <c r="E32" s="91">
        <f>ROUND(((E33+E34+E36+E35)/1000),5)</f>
        <v>2.1052900000000001</v>
      </c>
      <c r="F32" s="91">
        <f>ROUND(((F33+F34+F36+F35)/1000),5)</f>
        <v>1.9994799999999999</v>
      </c>
      <c r="G32" s="91">
        <f t="shared" ref="G32:AA32" si="15">ROUND(((G33+G34+G36+G35)/1000),5)</f>
        <v>1.9438899999999999</v>
      </c>
      <c r="H32" s="91">
        <f t="shared" si="15"/>
        <v>1.8734900000000001</v>
      </c>
      <c r="I32" s="91">
        <f t="shared" si="15"/>
        <v>1.9439</v>
      </c>
      <c r="J32" s="91">
        <f t="shared" si="15"/>
        <v>2.1524299999999998</v>
      </c>
      <c r="K32" s="91">
        <f t="shared" si="15"/>
        <v>2.6492100000000001</v>
      </c>
      <c r="L32" s="91">
        <f t="shared" si="15"/>
        <v>2.8433700000000002</v>
      </c>
      <c r="M32" s="91">
        <f t="shared" si="15"/>
        <v>3.1597499999999998</v>
      </c>
      <c r="N32" s="91">
        <f t="shared" si="15"/>
        <v>3.18682</v>
      </c>
      <c r="O32" s="91">
        <f t="shared" si="15"/>
        <v>3.18716</v>
      </c>
      <c r="P32" s="91">
        <f t="shared" si="15"/>
        <v>3.1556999999999999</v>
      </c>
      <c r="Q32" s="91">
        <f t="shared" si="15"/>
        <v>3.1911900000000002</v>
      </c>
      <c r="R32" s="91">
        <f t="shared" si="15"/>
        <v>3.1965499999999998</v>
      </c>
      <c r="S32" s="91">
        <f t="shared" si="15"/>
        <v>3.2284299999999999</v>
      </c>
      <c r="T32" s="91">
        <f t="shared" si="15"/>
        <v>3.2130200000000002</v>
      </c>
      <c r="U32" s="91">
        <f t="shared" si="15"/>
        <v>3.2069899999999998</v>
      </c>
      <c r="V32" s="91">
        <f t="shared" si="15"/>
        <v>3.1684199999999998</v>
      </c>
      <c r="W32" s="91">
        <f t="shared" si="15"/>
        <v>3.07551</v>
      </c>
      <c r="X32" s="91">
        <f t="shared" si="15"/>
        <v>3.03186</v>
      </c>
      <c r="Y32" s="91">
        <f t="shared" si="15"/>
        <v>3.0044200000000001</v>
      </c>
      <c r="Z32" s="91">
        <f t="shared" si="15"/>
        <v>2.8791199999999999</v>
      </c>
      <c r="AA32" s="91">
        <f t="shared" si="15"/>
        <v>2.60188</v>
      </c>
    </row>
    <row r="33" spans="1:27" ht="12.75" hidden="1" customHeight="1" outlineLevel="1" x14ac:dyDescent="0.2">
      <c r="A33" s="99" t="s">
        <v>263</v>
      </c>
      <c r="B33" s="63" t="s">
        <v>238</v>
      </c>
      <c r="C33" s="43" t="s">
        <v>79</v>
      </c>
      <c r="D33" s="44">
        <v>1105.93</v>
      </c>
      <c r="E33" s="44">
        <v>919.45</v>
      </c>
      <c r="F33" s="44">
        <v>813.64</v>
      </c>
      <c r="G33" s="44">
        <v>758.05</v>
      </c>
      <c r="H33" s="44">
        <v>687.65</v>
      </c>
      <c r="I33" s="44">
        <v>758.06</v>
      </c>
      <c r="J33" s="44">
        <v>966.59</v>
      </c>
      <c r="K33" s="44">
        <v>1463.37</v>
      </c>
      <c r="L33" s="44">
        <v>1657.53</v>
      </c>
      <c r="M33" s="44">
        <v>1973.91</v>
      </c>
      <c r="N33" s="44">
        <v>2000.98</v>
      </c>
      <c r="O33" s="44">
        <v>2001.32</v>
      </c>
      <c r="P33" s="44">
        <v>1969.86</v>
      </c>
      <c r="Q33" s="44">
        <v>2005.35</v>
      </c>
      <c r="R33" s="44">
        <v>2010.71</v>
      </c>
      <c r="S33" s="44">
        <v>2042.59</v>
      </c>
      <c r="T33" s="44">
        <v>2027.18</v>
      </c>
      <c r="U33" s="44">
        <v>2021.15</v>
      </c>
      <c r="V33" s="44">
        <v>1982.58</v>
      </c>
      <c r="W33" s="44">
        <v>1889.67</v>
      </c>
      <c r="X33" s="44">
        <v>1846.02</v>
      </c>
      <c r="Y33" s="44">
        <v>1818.58</v>
      </c>
      <c r="Z33" s="44">
        <v>1693.28</v>
      </c>
      <c r="AA33" s="44">
        <v>1416.04</v>
      </c>
    </row>
    <row r="34" spans="1:27" ht="12.75" hidden="1" customHeight="1" outlineLevel="1" x14ac:dyDescent="0.2">
      <c r="A34" s="99" t="s">
        <v>264</v>
      </c>
      <c r="B34" s="63" t="s">
        <v>90</v>
      </c>
      <c r="C34" s="43" t="s">
        <v>79</v>
      </c>
      <c r="D34" s="44">
        <f>$D$9</f>
        <v>1071.42</v>
      </c>
      <c r="E34" s="44">
        <f t="shared" ref="E34:AA34" si="16">$D$9</f>
        <v>1071.42</v>
      </c>
      <c r="F34" s="44">
        <f t="shared" si="16"/>
        <v>1071.42</v>
      </c>
      <c r="G34" s="44">
        <f t="shared" si="16"/>
        <v>1071.42</v>
      </c>
      <c r="H34" s="44">
        <f t="shared" si="16"/>
        <v>1071.42</v>
      </c>
      <c r="I34" s="44">
        <f t="shared" si="16"/>
        <v>1071.42</v>
      </c>
      <c r="J34" s="44">
        <f t="shared" si="16"/>
        <v>1071.42</v>
      </c>
      <c r="K34" s="44">
        <f t="shared" si="16"/>
        <v>1071.42</v>
      </c>
      <c r="L34" s="44">
        <f t="shared" si="16"/>
        <v>1071.42</v>
      </c>
      <c r="M34" s="44">
        <f t="shared" si="16"/>
        <v>1071.42</v>
      </c>
      <c r="N34" s="44">
        <f t="shared" si="16"/>
        <v>1071.42</v>
      </c>
      <c r="O34" s="44">
        <f t="shared" si="16"/>
        <v>1071.42</v>
      </c>
      <c r="P34" s="44">
        <f t="shared" si="16"/>
        <v>1071.42</v>
      </c>
      <c r="Q34" s="44">
        <f t="shared" si="16"/>
        <v>1071.42</v>
      </c>
      <c r="R34" s="44">
        <f t="shared" si="16"/>
        <v>1071.42</v>
      </c>
      <c r="S34" s="44">
        <f t="shared" si="16"/>
        <v>1071.42</v>
      </c>
      <c r="T34" s="44">
        <f t="shared" si="16"/>
        <v>1071.42</v>
      </c>
      <c r="U34" s="44">
        <f t="shared" si="16"/>
        <v>1071.42</v>
      </c>
      <c r="V34" s="44">
        <f t="shared" si="16"/>
        <v>1071.42</v>
      </c>
      <c r="W34" s="44">
        <f t="shared" si="16"/>
        <v>1071.42</v>
      </c>
      <c r="X34" s="44">
        <f t="shared" si="16"/>
        <v>1071.42</v>
      </c>
      <c r="Y34" s="44">
        <f t="shared" si="16"/>
        <v>1071.42</v>
      </c>
      <c r="Z34" s="44">
        <f t="shared" si="16"/>
        <v>1071.42</v>
      </c>
      <c r="AA34" s="44">
        <f t="shared" si="16"/>
        <v>1071.42</v>
      </c>
    </row>
    <row r="35" spans="1:27" ht="12.75" hidden="1" customHeight="1" outlineLevel="1" x14ac:dyDescent="0.2">
      <c r="A35" s="99" t="s">
        <v>265</v>
      </c>
      <c r="B35" s="63" t="s">
        <v>83</v>
      </c>
      <c r="C35" s="43" t="s">
        <v>79</v>
      </c>
      <c r="D35" s="44">
        <v>4.1900000000000004</v>
      </c>
      <c r="E35" s="44">
        <v>4.1900000000000004</v>
      </c>
      <c r="F35" s="44">
        <v>4.1900000000000004</v>
      </c>
      <c r="G35" s="44">
        <v>4.1900000000000004</v>
      </c>
      <c r="H35" s="44">
        <v>4.1900000000000004</v>
      </c>
      <c r="I35" s="44">
        <v>4.1900000000000004</v>
      </c>
      <c r="J35" s="44">
        <v>4.1900000000000004</v>
      </c>
      <c r="K35" s="44">
        <v>4.1900000000000004</v>
      </c>
      <c r="L35" s="44">
        <v>4.1900000000000004</v>
      </c>
      <c r="M35" s="44">
        <v>4.1900000000000004</v>
      </c>
      <c r="N35" s="44">
        <v>4.1900000000000004</v>
      </c>
      <c r="O35" s="44">
        <v>4.1900000000000004</v>
      </c>
      <c r="P35" s="44">
        <v>4.1900000000000004</v>
      </c>
      <c r="Q35" s="44">
        <v>4.1900000000000004</v>
      </c>
      <c r="R35" s="44">
        <v>4.1900000000000004</v>
      </c>
      <c r="S35" s="44">
        <v>4.1900000000000004</v>
      </c>
      <c r="T35" s="44">
        <v>4.1900000000000004</v>
      </c>
      <c r="U35" s="44">
        <v>4.1900000000000004</v>
      </c>
      <c r="V35" s="44">
        <v>4.1900000000000004</v>
      </c>
      <c r="W35" s="44">
        <v>4.1900000000000004</v>
      </c>
      <c r="X35" s="44">
        <v>4.1900000000000004</v>
      </c>
      <c r="Y35" s="44">
        <v>4.1900000000000004</v>
      </c>
      <c r="Z35" s="44">
        <v>4.1900000000000004</v>
      </c>
      <c r="AA35" s="44">
        <v>4.1900000000000004</v>
      </c>
    </row>
    <row r="36" spans="1:27" ht="12.75" hidden="1" customHeight="1" outlineLevel="1" x14ac:dyDescent="0.2">
      <c r="A36" s="99" t="s">
        <v>266</v>
      </c>
      <c r="B36" s="63" t="s">
        <v>81</v>
      </c>
      <c r="C36" s="43" t="s">
        <v>79</v>
      </c>
      <c r="D36" s="44">
        <f>$D$11</f>
        <v>110.23</v>
      </c>
      <c r="E36" s="44">
        <f t="shared" ref="E36:AA36" si="17">$D$11</f>
        <v>110.23</v>
      </c>
      <c r="F36" s="44">
        <f t="shared" si="17"/>
        <v>110.23</v>
      </c>
      <c r="G36" s="44">
        <f t="shared" si="17"/>
        <v>110.23</v>
      </c>
      <c r="H36" s="44">
        <f t="shared" si="17"/>
        <v>110.23</v>
      </c>
      <c r="I36" s="44">
        <f t="shared" si="17"/>
        <v>110.23</v>
      </c>
      <c r="J36" s="44">
        <f t="shared" si="17"/>
        <v>110.23</v>
      </c>
      <c r="K36" s="44">
        <f t="shared" si="17"/>
        <v>110.23</v>
      </c>
      <c r="L36" s="44">
        <f t="shared" si="17"/>
        <v>110.23</v>
      </c>
      <c r="M36" s="44">
        <f t="shared" si="17"/>
        <v>110.23</v>
      </c>
      <c r="N36" s="44">
        <f t="shared" si="17"/>
        <v>110.23</v>
      </c>
      <c r="O36" s="44">
        <f t="shared" si="17"/>
        <v>110.23</v>
      </c>
      <c r="P36" s="44">
        <f t="shared" si="17"/>
        <v>110.23</v>
      </c>
      <c r="Q36" s="44">
        <f t="shared" si="17"/>
        <v>110.23</v>
      </c>
      <c r="R36" s="44">
        <f t="shared" si="17"/>
        <v>110.23</v>
      </c>
      <c r="S36" s="44">
        <f t="shared" si="17"/>
        <v>110.23</v>
      </c>
      <c r="T36" s="44">
        <f t="shared" si="17"/>
        <v>110.23</v>
      </c>
      <c r="U36" s="44">
        <f t="shared" si="17"/>
        <v>110.23</v>
      </c>
      <c r="V36" s="44">
        <f t="shared" si="17"/>
        <v>110.23</v>
      </c>
      <c r="W36" s="44">
        <f t="shared" si="17"/>
        <v>110.23</v>
      </c>
      <c r="X36" s="44">
        <f t="shared" si="17"/>
        <v>110.23</v>
      </c>
      <c r="Y36" s="44">
        <f t="shared" si="17"/>
        <v>110.23</v>
      </c>
      <c r="Z36" s="44">
        <f t="shared" si="17"/>
        <v>110.23</v>
      </c>
      <c r="AA36" s="44">
        <f t="shared" si="17"/>
        <v>110.23</v>
      </c>
    </row>
    <row r="37" spans="1:27" ht="12.75" customHeight="1" collapsed="1" x14ac:dyDescent="0.2">
      <c r="A37" s="98" t="s">
        <v>267</v>
      </c>
      <c r="B37" s="28" t="str">
        <f>"07"&amp;"."&amp;$B$662&amp;"."&amp;$B$663</f>
        <v>07.07.2023</v>
      </c>
      <c r="C37" s="90" t="s">
        <v>76</v>
      </c>
      <c r="D37" s="91">
        <f>ROUND(((D38+D39+D41+D40)/1000),5)</f>
        <v>2.2854299999999999</v>
      </c>
      <c r="E37" s="91">
        <f>ROUND(((E38+E39+E41+E40)/1000),5)</f>
        <v>2.1240399999999999</v>
      </c>
      <c r="F37" s="91">
        <f>ROUND(((F38+F39+F41+F40)/1000),5)</f>
        <v>2.0444100000000001</v>
      </c>
      <c r="G37" s="91">
        <f t="shared" ref="G37:AA37" si="18">ROUND(((G38+G39+G41+G40)/1000),5)</f>
        <v>2.0079400000000001</v>
      </c>
      <c r="H37" s="91">
        <f t="shared" si="18"/>
        <v>2.0006200000000001</v>
      </c>
      <c r="I37" s="91">
        <f t="shared" si="18"/>
        <v>2.0928399999999998</v>
      </c>
      <c r="J37" s="91">
        <f t="shared" si="18"/>
        <v>2.3279100000000001</v>
      </c>
      <c r="K37" s="91">
        <f t="shared" si="18"/>
        <v>2.72681</v>
      </c>
      <c r="L37" s="91">
        <f t="shared" si="18"/>
        <v>2.9857800000000001</v>
      </c>
      <c r="M37" s="91">
        <f t="shared" si="18"/>
        <v>3.27386</v>
      </c>
      <c r="N37" s="91">
        <f t="shared" si="18"/>
        <v>3.3049499999999998</v>
      </c>
      <c r="O37" s="91">
        <f t="shared" si="18"/>
        <v>3.3009599999999999</v>
      </c>
      <c r="P37" s="91">
        <f t="shared" si="18"/>
        <v>3.2688899999999999</v>
      </c>
      <c r="Q37" s="91">
        <f t="shared" si="18"/>
        <v>3.2966700000000002</v>
      </c>
      <c r="R37" s="91">
        <f t="shared" si="18"/>
        <v>3.3037800000000002</v>
      </c>
      <c r="S37" s="91">
        <f t="shared" si="18"/>
        <v>3.3011900000000001</v>
      </c>
      <c r="T37" s="91">
        <f t="shared" si="18"/>
        <v>3.3014000000000001</v>
      </c>
      <c r="U37" s="91">
        <f t="shared" si="18"/>
        <v>3.3134800000000002</v>
      </c>
      <c r="V37" s="91">
        <f t="shared" si="18"/>
        <v>3.2870599999999999</v>
      </c>
      <c r="W37" s="91">
        <f t="shared" si="18"/>
        <v>3.26431</v>
      </c>
      <c r="X37" s="91">
        <f t="shared" si="18"/>
        <v>3.22018</v>
      </c>
      <c r="Y37" s="91">
        <f t="shared" si="18"/>
        <v>3.2625099999999998</v>
      </c>
      <c r="Z37" s="91">
        <f t="shared" si="18"/>
        <v>3.0734699999999999</v>
      </c>
      <c r="AA37" s="91">
        <f t="shared" si="18"/>
        <v>2.8126899999999999</v>
      </c>
    </row>
    <row r="38" spans="1:27" ht="12.75" hidden="1" customHeight="1" outlineLevel="1" x14ac:dyDescent="0.2">
      <c r="A38" s="99" t="s">
        <v>268</v>
      </c>
      <c r="B38" s="63" t="s">
        <v>238</v>
      </c>
      <c r="C38" s="43" t="s">
        <v>79</v>
      </c>
      <c r="D38" s="44">
        <v>1099.5899999999999</v>
      </c>
      <c r="E38" s="44">
        <v>938.2</v>
      </c>
      <c r="F38" s="44">
        <v>858.57</v>
      </c>
      <c r="G38" s="44">
        <v>822.1</v>
      </c>
      <c r="H38" s="44">
        <v>814.78</v>
      </c>
      <c r="I38" s="44">
        <v>907</v>
      </c>
      <c r="J38" s="44">
        <v>1142.07</v>
      </c>
      <c r="K38" s="44">
        <v>1540.97</v>
      </c>
      <c r="L38" s="44">
        <v>1799.94</v>
      </c>
      <c r="M38" s="44">
        <v>2088.02</v>
      </c>
      <c r="N38" s="44">
        <v>2119.11</v>
      </c>
      <c r="O38" s="44">
        <v>2115.12</v>
      </c>
      <c r="P38" s="44">
        <v>2083.0500000000002</v>
      </c>
      <c r="Q38" s="44">
        <v>2110.83</v>
      </c>
      <c r="R38" s="44">
        <v>2117.94</v>
      </c>
      <c r="S38" s="44">
        <v>2115.35</v>
      </c>
      <c r="T38" s="44">
        <v>2115.56</v>
      </c>
      <c r="U38" s="44">
        <v>2127.64</v>
      </c>
      <c r="V38" s="44">
        <v>2101.2199999999998</v>
      </c>
      <c r="W38" s="44">
        <v>2078.4699999999998</v>
      </c>
      <c r="X38" s="44">
        <v>2034.34</v>
      </c>
      <c r="Y38" s="44">
        <v>2076.67</v>
      </c>
      <c r="Z38" s="44">
        <v>1887.63</v>
      </c>
      <c r="AA38" s="44">
        <v>1626.85</v>
      </c>
    </row>
    <row r="39" spans="1:27" ht="12.75" hidden="1" customHeight="1" outlineLevel="1" x14ac:dyDescent="0.2">
      <c r="A39" s="99" t="s">
        <v>269</v>
      </c>
      <c r="B39" s="63" t="s">
        <v>90</v>
      </c>
      <c r="C39" s="43" t="s">
        <v>79</v>
      </c>
      <c r="D39" s="44">
        <f>$D$9</f>
        <v>1071.42</v>
      </c>
      <c r="E39" s="44">
        <f t="shared" ref="E39:AA39" si="19">$D$9</f>
        <v>1071.42</v>
      </c>
      <c r="F39" s="44">
        <f t="shared" si="19"/>
        <v>1071.42</v>
      </c>
      <c r="G39" s="44">
        <f t="shared" si="19"/>
        <v>1071.42</v>
      </c>
      <c r="H39" s="44">
        <f t="shared" si="19"/>
        <v>1071.42</v>
      </c>
      <c r="I39" s="44">
        <f t="shared" si="19"/>
        <v>1071.42</v>
      </c>
      <c r="J39" s="44">
        <f t="shared" si="19"/>
        <v>1071.42</v>
      </c>
      <c r="K39" s="44">
        <f t="shared" si="19"/>
        <v>1071.42</v>
      </c>
      <c r="L39" s="44">
        <f t="shared" si="19"/>
        <v>1071.42</v>
      </c>
      <c r="M39" s="44">
        <f t="shared" si="19"/>
        <v>1071.42</v>
      </c>
      <c r="N39" s="44">
        <f t="shared" si="19"/>
        <v>1071.42</v>
      </c>
      <c r="O39" s="44">
        <f t="shared" si="19"/>
        <v>1071.42</v>
      </c>
      <c r="P39" s="44">
        <f t="shared" si="19"/>
        <v>1071.42</v>
      </c>
      <c r="Q39" s="44">
        <f t="shared" si="19"/>
        <v>1071.42</v>
      </c>
      <c r="R39" s="44">
        <f t="shared" si="19"/>
        <v>1071.42</v>
      </c>
      <c r="S39" s="44">
        <f t="shared" si="19"/>
        <v>1071.42</v>
      </c>
      <c r="T39" s="44">
        <f t="shared" si="19"/>
        <v>1071.42</v>
      </c>
      <c r="U39" s="44">
        <f t="shared" si="19"/>
        <v>1071.42</v>
      </c>
      <c r="V39" s="44">
        <f t="shared" si="19"/>
        <v>1071.42</v>
      </c>
      <c r="W39" s="44">
        <f t="shared" si="19"/>
        <v>1071.42</v>
      </c>
      <c r="X39" s="44">
        <f t="shared" si="19"/>
        <v>1071.42</v>
      </c>
      <c r="Y39" s="44">
        <f t="shared" si="19"/>
        <v>1071.42</v>
      </c>
      <c r="Z39" s="44">
        <f t="shared" si="19"/>
        <v>1071.42</v>
      </c>
      <c r="AA39" s="44">
        <f t="shared" si="19"/>
        <v>1071.42</v>
      </c>
    </row>
    <row r="40" spans="1:27" ht="12.75" hidden="1" customHeight="1" outlineLevel="1" x14ac:dyDescent="0.2">
      <c r="A40" s="99" t="s">
        <v>270</v>
      </c>
      <c r="B40" s="63" t="s">
        <v>83</v>
      </c>
      <c r="C40" s="43" t="s">
        <v>79</v>
      </c>
      <c r="D40" s="44">
        <v>4.1900000000000004</v>
      </c>
      <c r="E40" s="44">
        <v>4.1900000000000004</v>
      </c>
      <c r="F40" s="44">
        <v>4.1900000000000004</v>
      </c>
      <c r="G40" s="44">
        <v>4.1900000000000004</v>
      </c>
      <c r="H40" s="44">
        <v>4.1900000000000004</v>
      </c>
      <c r="I40" s="44">
        <v>4.1900000000000004</v>
      </c>
      <c r="J40" s="44">
        <v>4.1900000000000004</v>
      </c>
      <c r="K40" s="44">
        <v>4.1900000000000004</v>
      </c>
      <c r="L40" s="44">
        <v>4.1900000000000004</v>
      </c>
      <c r="M40" s="44">
        <v>4.1900000000000004</v>
      </c>
      <c r="N40" s="44">
        <v>4.1900000000000004</v>
      </c>
      <c r="O40" s="44">
        <v>4.1900000000000004</v>
      </c>
      <c r="P40" s="44">
        <v>4.1900000000000004</v>
      </c>
      <c r="Q40" s="44">
        <v>4.1900000000000004</v>
      </c>
      <c r="R40" s="44">
        <v>4.1900000000000004</v>
      </c>
      <c r="S40" s="44">
        <v>4.1900000000000004</v>
      </c>
      <c r="T40" s="44">
        <v>4.1900000000000004</v>
      </c>
      <c r="U40" s="44">
        <v>4.1900000000000004</v>
      </c>
      <c r="V40" s="44">
        <v>4.1900000000000004</v>
      </c>
      <c r="W40" s="44">
        <v>4.1900000000000004</v>
      </c>
      <c r="X40" s="44">
        <v>4.1900000000000004</v>
      </c>
      <c r="Y40" s="44">
        <v>4.1900000000000004</v>
      </c>
      <c r="Z40" s="44">
        <v>4.1900000000000004</v>
      </c>
      <c r="AA40" s="44">
        <v>4.1900000000000004</v>
      </c>
    </row>
    <row r="41" spans="1:27" ht="12.75" hidden="1" customHeight="1" outlineLevel="1" x14ac:dyDescent="0.2">
      <c r="A41" s="99" t="s">
        <v>271</v>
      </c>
      <c r="B41" s="63" t="s">
        <v>81</v>
      </c>
      <c r="C41" s="43" t="s">
        <v>79</v>
      </c>
      <c r="D41" s="44">
        <f>$D$11</f>
        <v>110.23</v>
      </c>
      <c r="E41" s="44">
        <f t="shared" ref="E41:AA41" si="20">$D$11</f>
        <v>110.23</v>
      </c>
      <c r="F41" s="44">
        <f t="shared" si="20"/>
        <v>110.23</v>
      </c>
      <c r="G41" s="44">
        <f t="shared" si="20"/>
        <v>110.23</v>
      </c>
      <c r="H41" s="44">
        <f t="shared" si="20"/>
        <v>110.23</v>
      </c>
      <c r="I41" s="44">
        <f t="shared" si="20"/>
        <v>110.23</v>
      </c>
      <c r="J41" s="44">
        <f t="shared" si="20"/>
        <v>110.23</v>
      </c>
      <c r="K41" s="44">
        <f t="shared" si="20"/>
        <v>110.23</v>
      </c>
      <c r="L41" s="44">
        <f t="shared" si="20"/>
        <v>110.23</v>
      </c>
      <c r="M41" s="44">
        <f t="shared" si="20"/>
        <v>110.23</v>
      </c>
      <c r="N41" s="44">
        <f t="shared" si="20"/>
        <v>110.23</v>
      </c>
      <c r="O41" s="44">
        <f t="shared" si="20"/>
        <v>110.23</v>
      </c>
      <c r="P41" s="44">
        <f t="shared" si="20"/>
        <v>110.23</v>
      </c>
      <c r="Q41" s="44">
        <f t="shared" si="20"/>
        <v>110.23</v>
      </c>
      <c r="R41" s="44">
        <f t="shared" si="20"/>
        <v>110.23</v>
      </c>
      <c r="S41" s="44">
        <f t="shared" si="20"/>
        <v>110.23</v>
      </c>
      <c r="T41" s="44">
        <f t="shared" si="20"/>
        <v>110.23</v>
      </c>
      <c r="U41" s="44">
        <f t="shared" si="20"/>
        <v>110.23</v>
      </c>
      <c r="V41" s="44">
        <f t="shared" si="20"/>
        <v>110.23</v>
      </c>
      <c r="W41" s="44">
        <f t="shared" si="20"/>
        <v>110.23</v>
      </c>
      <c r="X41" s="44">
        <f t="shared" si="20"/>
        <v>110.23</v>
      </c>
      <c r="Y41" s="44">
        <f t="shared" si="20"/>
        <v>110.23</v>
      </c>
      <c r="Z41" s="44">
        <f t="shared" si="20"/>
        <v>110.23</v>
      </c>
      <c r="AA41" s="44">
        <f t="shared" si="20"/>
        <v>110.23</v>
      </c>
    </row>
    <row r="42" spans="1:27" ht="12.75" customHeight="1" collapsed="1" x14ac:dyDescent="0.2">
      <c r="A42" s="98" t="s">
        <v>272</v>
      </c>
      <c r="B42" s="28" t="str">
        <f>"08"&amp;"."&amp;$B$662&amp;"."&amp;$B$663</f>
        <v>08.07.2023</v>
      </c>
      <c r="C42" s="90" t="s">
        <v>76</v>
      </c>
      <c r="D42" s="91">
        <f>ROUND(((D43+D44+D46+D45)/1000),5)</f>
        <v>2.63856</v>
      </c>
      <c r="E42" s="91">
        <f>ROUND(((E43+E44+E46+E45)/1000),5)</f>
        <v>2.4866999999999999</v>
      </c>
      <c r="F42" s="91">
        <f>ROUND(((F43+F44+F46+F45)/1000),5)</f>
        <v>2.3413900000000001</v>
      </c>
      <c r="G42" s="91">
        <f t="shared" ref="G42:AA42" si="21">ROUND(((G43+G44+G46+G45)/1000),5)</f>
        <v>2.2473299999999998</v>
      </c>
      <c r="H42" s="91">
        <f t="shared" si="21"/>
        <v>2.1738300000000002</v>
      </c>
      <c r="I42" s="91">
        <f t="shared" si="21"/>
        <v>2.27949</v>
      </c>
      <c r="J42" s="91">
        <f t="shared" si="21"/>
        <v>2.3958300000000001</v>
      </c>
      <c r="K42" s="91">
        <f t="shared" si="21"/>
        <v>2.5657700000000001</v>
      </c>
      <c r="L42" s="91">
        <f t="shared" si="21"/>
        <v>2.7511999999999999</v>
      </c>
      <c r="M42" s="91">
        <f t="shared" si="21"/>
        <v>3.12812</v>
      </c>
      <c r="N42" s="91">
        <f t="shared" si="21"/>
        <v>3.2607300000000001</v>
      </c>
      <c r="O42" s="91">
        <f t="shared" si="21"/>
        <v>3.28043</v>
      </c>
      <c r="P42" s="91">
        <f t="shared" si="21"/>
        <v>3.2798400000000001</v>
      </c>
      <c r="Q42" s="91">
        <f t="shared" si="21"/>
        <v>3.2935599999999998</v>
      </c>
      <c r="R42" s="91">
        <f t="shared" si="21"/>
        <v>3.29027</v>
      </c>
      <c r="S42" s="91">
        <f t="shared" si="21"/>
        <v>3.2791899999999998</v>
      </c>
      <c r="T42" s="91">
        <f t="shared" si="21"/>
        <v>3.24884</v>
      </c>
      <c r="U42" s="91">
        <f t="shared" si="21"/>
        <v>3.16534</v>
      </c>
      <c r="V42" s="91">
        <f t="shared" si="21"/>
        <v>3.1162200000000002</v>
      </c>
      <c r="W42" s="91">
        <f t="shared" si="21"/>
        <v>3.1261299999999999</v>
      </c>
      <c r="X42" s="91">
        <f t="shared" si="21"/>
        <v>3.0949200000000001</v>
      </c>
      <c r="Y42" s="91">
        <f t="shared" si="21"/>
        <v>3.0823100000000001</v>
      </c>
      <c r="Z42" s="91">
        <f t="shared" si="21"/>
        <v>3.0775100000000002</v>
      </c>
      <c r="AA42" s="91">
        <f t="shared" si="21"/>
        <v>2.8321299999999998</v>
      </c>
    </row>
    <row r="43" spans="1:27" ht="12.75" hidden="1" customHeight="1" outlineLevel="1" x14ac:dyDescent="0.2">
      <c r="A43" s="99" t="s">
        <v>273</v>
      </c>
      <c r="B43" s="63" t="s">
        <v>238</v>
      </c>
      <c r="C43" s="43" t="s">
        <v>79</v>
      </c>
      <c r="D43" s="44">
        <v>1452.72</v>
      </c>
      <c r="E43" s="44">
        <v>1300.8599999999999</v>
      </c>
      <c r="F43" s="44">
        <v>1155.55</v>
      </c>
      <c r="G43" s="44">
        <v>1061.49</v>
      </c>
      <c r="H43" s="44">
        <v>987.99</v>
      </c>
      <c r="I43" s="44">
        <v>1093.6500000000001</v>
      </c>
      <c r="J43" s="44">
        <v>1209.99</v>
      </c>
      <c r="K43" s="44">
        <v>1379.93</v>
      </c>
      <c r="L43" s="44">
        <v>1565.36</v>
      </c>
      <c r="M43" s="44">
        <v>1942.28</v>
      </c>
      <c r="N43" s="44">
        <v>2074.89</v>
      </c>
      <c r="O43" s="44">
        <v>2094.59</v>
      </c>
      <c r="P43" s="44">
        <v>2094</v>
      </c>
      <c r="Q43" s="44">
        <v>2107.7199999999998</v>
      </c>
      <c r="R43" s="44">
        <v>2104.4299999999998</v>
      </c>
      <c r="S43" s="44">
        <v>2093.35</v>
      </c>
      <c r="T43" s="44">
        <v>2063</v>
      </c>
      <c r="U43" s="44">
        <v>1979.5</v>
      </c>
      <c r="V43" s="44">
        <v>1930.38</v>
      </c>
      <c r="W43" s="44">
        <v>1940.29</v>
      </c>
      <c r="X43" s="44">
        <v>1909.08</v>
      </c>
      <c r="Y43" s="44">
        <v>1896.47</v>
      </c>
      <c r="Z43" s="44">
        <v>1891.67</v>
      </c>
      <c r="AA43" s="44">
        <v>1646.29</v>
      </c>
    </row>
    <row r="44" spans="1:27" ht="12.75" hidden="1" customHeight="1" outlineLevel="1" x14ac:dyDescent="0.2">
      <c r="A44" s="99" t="s">
        <v>274</v>
      </c>
      <c r="B44" s="63" t="s">
        <v>90</v>
      </c>
      <c r="C44" s="43" t="s">
        <v>79</v>
      </c>
      <c r="D44" s="44">
        <f>$D$9</f>
        <v>1071.42</v>
      </c>
      <c r="E44" s="44">
        <f t="shared" ref="E44:AA44" si="22">$D$9</f>
        <v>1071.42</v>
      </c>
      <c r="F44" s="44">
        <f t="shared" si="22"/>
        <v>1071.42</v>
      </c>
      <c r="G44" s="44">
        <f t="shared" si="22"/>
        <v>1071.42</v>
      </c>
      <c r="H44" s="44">
        <f t="shared" si="22"/>
        <v>1071.42</v>
      </c>
      <c r="I44" s="44">
        <f t="shared" si="22"/>
        <v>1071.42</v>
      </c>
      <c r="J44" s="44">
        <f t="shared" si="22"/>
        <v>1071.42</v>
      </c>
      <c r="K44" s="44">
        <f t="shared" si="22"/>
        <v>1071.42</v>
      </c>
      <c r="L44" s="44">
        <f t="shared" si="22"/>
        <v>1071.42</v>
      </c>
      <c r="M44" s="44">
        <f t="shared" si="22"/>
        <v>1071.42</v>
      </c>
      <c r="N44" s="44">
        <f t="shared" si="22"/>
        <v>1071.42</v>
      </c>
      <c r="O44" s="44">
        <f t="shared" si="22"/>
        <v>1071.42</v>
      </c>
      <c r="P44" s="44">
        <f t="shared" si="22"/>
        <v>1071.42</v>
      </c>
      <c r="Q44" s="44">
        <f t="shared" si="22"/>
        <v>1071.42</v>
      </c>
      <c r="R44" s="44">
        <f t="shared" si="22"/>
        <v>1071.42</v>
      </c>
      <c r="S44" s="44">
        <f t="shared" si="22"/>
        <v>1071.42</v>
      </c>
      <c r="T44" s="44">
        <f t="shared" si="22"/>
        <v>1071.42</v>
      </c>
      <c r="U44" s="44">
        <f t="shared" si="22"/>
        <v>1071.42</v>
      </c>
      <c r="V44" s="44">
        <f t="shared" si="22"/>
        <v>1071.42</v>
      </c>
      <c r="W44" s="44">
        <f t="shared" si="22"/>
        <v>1071.42</v>
      </c>
      <c r="X44" s="44">
        <f t="shared" si="22"/>
        <v>1071.42</v>
      </c>
      <c r="Y44" s="44">
        <f t="shared" si="22"/>
        <v>1071.42</v>
      </c>
      <c r="Z44" s="44">
        <f t="shared" si="22"/>
        <v>1071.42</v>
      </c>
      <c r="AA44" s="44">
        <f t="shared" si="22"/>
        <v>1071.42</v>
      </c>
    </row>
    <row r="45" spans="1:27" ht="12.75" hidden="1" customHeight="1" outlineLevel="1" x14ac:dyDescent="0.2">
      <c r="A45" s="99" t="s">
        <v>275</v>
      </c>
      <c r="B45" s="63" t="s">
        <v>83</v>
      </c>
      <c r="C45" s="43" t="s">
        <v>79</v>
      </c>
      <c r="D45" s="44">
        <v>4.1900000000000004</v>
      </c>
      <c r="E45" s="44">
        <v>4.1900000000000004</v>
      </c>
      <c r="F45" s="44">
        <v>4.1900000000000004</v>
      </c>
      <c r="G45" s="44">
        <v>4.1900000000000004</v>
      </c>
      <c r="H45" s="44">
        <v>4.1900000000000004</v>
      </c>
      <c r="I45" s="44">
        <v>4.1900000000000004</v>
      </c>
      <c r="J45" s="44">
        <v>4.1900000000000004</v>
      </c>
      <c r="K45" s="44">
        <v>4.1900000000000004</v>
      </c>
      <c r="L45" s="44">
        <v>4.1900000000000004</v>
      </c>
      <c r="M45" s="44">
        <v>4.1900000000000004</v>
      </c>
      <c r="N45" s="44">
        <v>4.1900000000000004</v>
      </c>
      <c r="O45" s="44">
        <v>4.1900000000000004</v>
      </c>
      <c r="P45" s="44">
        <v>4.1900000000000004</v>
      </c>
      <c r="Q45" s="44">
        <v>4.1900000000000004</v>
      </c>
      <c r="R45" s="44">
        <v>4.1900000000000004</v>
      </c>
      <c r="S45" s="44">
        <v>4.1900000000000004</v>
      </c>
      <c r="T45" s="44">
        <v>4.1900000000000004</v>
      </c>
      <c r="U45" s="44">
        <v>4.1900000000000004</v>
      </c>
      <c r="V45" s="44">
        <v>4.1900000000000004</v>
      </c>
      <c r="W45" s="44">
        <v>4.1900000000000004</v>
      </c>
      <c r="X45" s="44">
        <v>4.1900000000000004</v>
      </c>
      <c r="Y45" s="44">
        <v>4.1900000000000004</v>
      </c>
      <c r="Z45" s="44">
        <v>4.1900000000000004</v>
      </c>
      <c r="AA45" s="44">
        <v>4.1900000000000004</v>
      </c>
    </row>
    <row r="46" spans="1:27" ht="12.75" hidden="1" customHeight="1" outlineLevel="1" x14ac:dyDescent="0.2">
      <c r="A46" s="99" t="s">
        <v>276</v>
      </c>
      <c r="B46" s="63" t="s">
        <v>81</v>
      </c>
      <c r="C46" s="43" t="s">
        <v>79</v>
      </c>
      <c r="D46" s="44">
        <f>$D$11</f>
        <v>110.23</v>
      </c>
      <c r="E46" s="44">
        <f t="shared" ref="E46:AA46" si="23">$D$11</f>
        <v>110.23</v>
      </c>
      <c r="F46" s="44">
        <f t="shared" si="23"/>
        <v>110.23</v>
      </c>
      <c r="G46" s="44">
        <f t="shared" si="23"/>
        <v>110.23</v>
      </c>
      <c r="H46" s="44">
        <f t="shared" si="23"/>
        <v>110.23</v>
      </c>
      <c r="I46" s="44">
        <f t="shared" si="23"/>
        <v>110.23</v>
      </c>
      <c r="J46" s="44">
        <f t="shared" si="23"/>
        <v>110.23</v>
      </c>
      <c r="K46" s="44">
        <f t="shared" si="23"/>
        <v>110.23</v>
      </c>
      <c r="L46" s="44">
        <f t="shared" si="23"/>
        <v>110.23</v>
      </c>
      <c r="M46" s="44">
        <f t="shared" si="23"/>
        <v>110.23</v>
      </c>
      <c r="N46" s="44">
        <f t="shared" si="23"/>
        <v>110.23</v>
      </c>
      <c r="O46" s="44">
        <f t="shared" si="23"/>
        <v>110.23</v>
      </c>
      <c r="P46" s="44">
        <f t="shared" si="23"/>
        <v>110.23</v>
      </c>
      <c r="Q46" s="44">
        <f t="shared" si="23"/>
        <v>110.23</v>
      </c>
      <c r="R46" s="44">
        <f t="shared" si="23"/>
        <v>110.23</v>
      </c>
      <c r="S46" s="44">
        <f t="shared" si="23"/>
        <v>110.23</v>
      </c>
      <c r="T46" s="44">
        <f t="shared" si="23"/>
        <v>110.23</v>
      </c>
      <c r="U46" s="44">
        <f t="shared" si="23"/>
        <v>110.23</v>
      </c>
      <c r="V46" s="44">
        <f t="shared" si="23"/>
        <v>110.23</v>
      </c>
      <c r="W46" s="44">
        <f t="shared" si="23"/>
        <v>110.23</v>
      </c>
      <c r="X46" s="44">
        <f t="shared" si="23"/>
        <v>110.23</v>
      </c>
      <c r="Y46" s="44">
        <f t="shared" si="23"/>
        <v>110.23</v>
      </c>
      <c r="Z46" s="44">
        <f t="shared" si="23"/>
        <v>110.23</v>
      </c>
      <c r="AA46" s="44">
        <f t="shared" si="23"/>
        <v>110.23</v>
      </c>
    </row>
    <row r="47" spans="1:27" ht="12.75" customHeight="1" collapsed="1" x14ac:dyDescent="0.2">
      <c r="A47" s="98" t="s">
        <v>277</v>
      </c>
      <c r="B47" s="28" t="str">
        <f>"09"&amp;"."&amp;$B$662&amp;"."&amp;$B$663</f>
        <v>09.07.2023</v>
      </c>
      <c r="C47" s="90" t="s">
        <v>76</v>
      </c>
      <c r="D47" s="91">
        <f>ROUND(((D48+D49+D51+D50)/1000),5)</f>
        <v>2.7280099999999998</v>
      </c>
      <c r="E47" s="91">
        <f>ROUND(((E48+E49+E51+E50)/1000),5)</f>
        <v>2.5709300000000002</v>
      </c>
      <c r="F47" s="91">
        <f>ROUND(((F48+F49+F51+F50)/1000),5)</f>
        <v>2.4066900000000002</v>
      </c>
      <c r="G47" s="91">
        <f t="shared" ref="G47:AA47" si="24">ROUND(((G48+G49+G51+G50)/1000),5)</f>
        <v>2.32653</v>
      </c>
      <c r="H47" s="91">
        <f t="shared" si="24"/>
        <v>2.2861699999999998</v>
      </c>
      <c r="I47" s="91">
        <f t="shared" si="24"/>
        <v>2.28945</v>
      </c>
      <c r="J47" s="91">
        <f t="shared" si="24"/>
        <v>2.44747</v>
      </c>
      <c r="K47" s="91">
        <f t="shared" si="24"/>
        <v>2.6400600000000001</v>
      </c>
      <c r="L47" s="91">
        <f t="shared" si="24"/>
        <v>2.7781799999999999</v>
      </c>
      <c r="M47" s="91">
        <f t="shared" si="24"/>
        <v>3.0853899999999999</v>
      </c>
      <c r="N47" s="91">
        <f t="shared" si="24"/>
        <v>3.2469399999999999</v>
      </c>
      <c r="O47" s="91">
        <f t="shared" si="24"/>
        <v>3.2894999999999999</v>
      </c>
      <c r="P47" s="91">
        <f t="shared" si="24"/>
        <v>3.2816900000000002</v>
      </c>
      <c r="Q47" s="91">
        <f t="shared" si="24"/>
        <v>3.3021600000000002</v>
      </c>
      <c r="R47" s="91">
        <f t="shared" si="24"/>
        <v>3.3015699999999999</v>
      </c>
      <c r="S47" s="91">
        <f t="shared" si="24"/>
        <v>3.3011599999999999</v>
      </c>
      <c r="T47" s="91">
        <f t="shared" si="24"/>
        <v>3.2667799999999998</v>
      </c>
      <c r="U47" s="91">
        <f t="shared" si="24"/>
        <v>3.1924700000000001</v>
      </c>
      <c r="V47" s="91">
        <f t="shared" si="24"/>
        <v>3.1544099999999999</v>
      </c>
      <c r="W47" s="91">
        <f t="shared" si="24"/>
        <v>3.1241099999999999</v>
      </c>
      <c r="X47" s="91">
        <f t="shared" si="24"/>
        <v>3.0899899999999998</v>
      </c>
      <c r="Y47" s="91">
        <f t="shared" si="24"/>
        <v>3.10642</v>
      </c>
      <c r="Z47" s="91">
        <f t="shared" si="24"/>
        <v>3.05497</v>
      </c>
      <c r="AA47" s="91">
        <f t="shared" si="24"/>
        <v>2.8171900000000001</v>
      </c>
    </row>
    <row r="48" spans="1:27" ht="12.75" hidden="1" customHeight="1" outlineLevel="1" x14ac:dyDescent="0.2">
      <c r="A48" s="99" t="s">
        <v>278</v>
      </c>
      <c r="B48" s="63" t="s">
        <v>238</v>
      </c>
      <c r="C48" s="43" t="s">
        <v>79</v>
      </c>
      <c r="D48" s="44">
        <v>1542.17</v>
      </c>
      <c r="E48" s="44">
        <v>1385.09</v>
      </c>
      <c r="F48" s="44">
        <v>1220.8499999999999</v>
      </c>
      <c r="G48" s="44">
        <v>1140.69</v>
      </c>
      <c r="H48" s="44">
        <v>1100.33</v>
      </c>
      <c r="I48" s="44">
        <v>1103.6099999999999</v>
      </c>
      <c r="J48" s="44">
        <v>1261.6300000000001</v>
      </c>
      <c r="K48" s="44">
        <v>1454.22</v>
      </c>
      <c r="L48" s="44">
        <v>1592.34</v>
      </c>
      <c r="M48" s="44">
        <v>1899.55</v>
      </c>
      <c r="N48" s="44">
        <v>2061.1</v>
      </c>
      <c r="O48" s="44">
        <v>2103.66</v>
      </c>
      <c r="P48" s="44">
        <v>2095.85</v>
      </c>
      <c r="Q48" s="44">
        <v>2116.3200000000002</v>
      </c>
      <c r="R48" s="44">
        <v>2115.73</v>
      </c>
      <c r="S48" s="44">
        <v>2115.3200000000002</v>
      </c>
      <c r="T48" s="44">
        <v>2080.94</v>
      </c>
      <c r="U48" s="44">
        <v>2006.63</v>
      </c>
      <c r="V48" s="44">
        <v>1968.57</v>
      </c>
      <c r="W48" s="44">
        <v>1938.27</v>
      </c>
      <c r="X48" s="44">
        <v>1904.15</v>
      </c>
      <c r="Y48" s="44">
        <v>1920.58</v>
      </c>
      <c r="Z48" s="44">
        <v>1869.13</v>
      </c>
      <c r="AA48" s="44">
        <v>1631.35</v>
      </c>
    </row>
    <row r="49" spans="1:27" ht="12.75" hidden="1" customHeight="1" outlineLevel="1" x14ac:dyDescent="0.2">
      <c r="A49" s="99" t="s">
        <v>279</v>
      </c>
      <c r="B49" s="63" t="s">
        <v>90</v>
      </c>
      <c r="C49" s="43" t="s">
        <v>79</v>
      </c>
      <c r="D49" s="44">
        <f>$D$9</f>
        <v>1071.42</v>
      </c>
      <c r="E49" s="44">
        <f t="shared" ref="E49:AA49" si="25">$D$9</f>
        <v>1071.42</v>
      </c>
      <c r="F49" s="44">
        <f t="shared" si="25"/>
        <v>1071.42</v>
      </c>
      <c r="G49" s="44">
        <f t="shared" si="25"/>
        <v>1071.42</v>
      </c>
      <c r="H49" s="44">
        <f t="shared" si="25"/>
        <v>1071.42</v>
      </c>
      <c r="I49" s="44">
        <f t="shared" si="25"/>
        <v>1071.42</v>
      </c>
      <c r="J49" s="44">
        <f t="shared" si="25"/>
        <v>1071.42</v>
      </c>
      <c r="K49" s="44">
        <f t="shared" si="25"/>
        <v>1071.42</v>
      </c>
      <c r="L49" s="44">
        <f t="shared" si="25"/>
        <v>1071.42</v>
      </c>
      <c r="M49" s="44">
        <f t="shared" si="25"/>
        <v>1071.42</v>
      </c>
      <c r="N49" s="44">
        <f t="shared" si="25"/>
        <v>1071.42</v>
      </c>
      <c r="O49" s="44">
        <f t="shared" si="25"/>
        <v>1071.42</v>
      </c>
      <c r="P49" s="44">
        <f t="shared" si="25"/>
        <v>1071.42</v>
      </c>
      <c r="Q49" s="44">
        <f t="shared" si="25"/>
        <v>1071.42</v>
      </c>
      <c r="R49" s="44">
        <f t="shared" si="25"/>
        <v>1071.42</v>
      </c>
      <c r="S49" s="44">
        <f t="shared" si="25"/>
        <v>1071.42</v>
      </c>
      <c r="T49" s="44">
        <f t="shared" si="25"/>
        <v>1071.42</v>
      </c>
      <c r="U49" s="44">
        <f t="shared" si="25"/>
        <v>1071.42</v>
      </c>
      <c r="V49" s="44">
        <f t="shared" si="25"/>
        <v>1071.42</v>
      </c>
      <c r="W49" s="44">
        <f t="shared" si="25"/>
        <v>1071.42</v>
      </c>
      <c r="X49" s="44">
        <f t="shared" si="25"/>
        <v>1071.42</v>
      </c>
      <c r="Y49" s="44">
        <f t="shared" si="25"/>
        <v>1071.42</v>
      </c>
      <c r="Z49" s="44">
        <f t="shared" si="25"/>
        <v>1071.42</v>
      </c>
      <c r="AA49" s="44">
        <f t="shared" si="25"/>
        <v>1071.42</v>
      </c>
    </row>
    <row r="50" spans="1:27" ht="12.75" hidden="1" customHeight="1" outlineLevel="1" x14ac:dyDescent="0.2">
      <c r="A50" s="99" t="s">
        <v>280</v>
      </c>
      <c r="B50" s="63" t="s">
        <v>83</v>
      </c>
      <c r="C50" s="43" t="s">
        <v>79</v>
      </c>
      <c r="D50" s="44">
        <v>4.1900000000000004</v>
      </c>
      <c r="E50" s="44">
        <v>4.1900000000000004</v>
      </c>
      <c r="F50" s="44">
        <v>4.1900000000000004</v>
      </c>
      <c r="G50" s="44">
        <v>4.1900000000000004</v>
      </c>
      <c r="H50" s="44">
        <v>4.1900000000000004</v>
      </c>
      <c r="I50" s="44">
        <v>4.1900000000000004</v>
      </c>
      <c r="J50" s="44">
        <v>4.1900000000000004</v>
      </c>
      <c r="K50" s="44">
        <v>4.1900000000000004</v>
      </c>
      <c r="L50" s="44">
        <v>4.1900000000000004</v>
      </c>
      <c r="M50" s="44">
        <v>4.1900000000000004</v>
      </c>
      <c r="N50" s="44">
        <v>4.1900000000000004</v>
      </c>
      <c r="O50" s="44">
        <v>4.1900000000000004</v>
      </c>
      <c r="P50" s="44">
        <v>4.1900000000000004</v>
      </c>
      <c r="Q50" s="44">
        <v>4.1900000000000004</v>
      </c>
      <c r="R50" s="44">
        <v>4.1900000000000004</v>
      </c>
      <c r="S50" s="44">
        <v>4.1900000000000004</v>
      </c>
      <c r="T50" s="44">
        <v>4.1900000000000004</v>
      </c>
      <c r="U50" s="44">
        <v>4.1900000000000004</v>
      </c>
      <c r="V50" s="44">
        <v>4.1900000000000004</v>
      </c>
      <c r="W50" s="44">
        <v>4.1900000000000004</v>
      </c>
      <c r="X50" s="44">
        <v>4.1900000000000004</v>
      </c>
      <c r="Y50" s="44">
        <v>4.1900000000000004</v>
      </c>
      <c r="Z50" s="44">
        <v>4.1900000000000004</v>
      </c>
      <c r="AA50" s="44">
        <v>4.1900000000000004</v>
      </c>
    </row>
    <row r="51" spans="1:27" ht="12.75" hidden="1" customHeight="1" outlineLevel="1" x14ac:dyDescent="0.2">
      <c r="A51" s="99" t="s">
        <v>281</v>
      </c>
      <c r="B51" s="63" t="s">
        <v>81</v>
      </c>
      <c r="C51" s="43" t="s">
        <v>79</v>
      </c>
      <c r="D51" s="44">
        <f>$D$11</f>
        <v>110.23</v>
      </c>
      <c r="E51" s="44">
        <f t="shared" ref="E51:AA51" si="26">$D$11</f>
        <v>110.23</v>
      </c>
      <c r="F51" s="44">
        <f t="shared" si="26"/>
        <v>110.23</v>
      </c>
      <c r="G51" s="44">
        <f t="shared" si="26"/>
        <v>110.23</v>
      </c>
      <c r="H51" s="44">
        <f t="shared" si="26"/>
        <v>110.23</v>
      </c>
      <c r="I51" s="44">
        <f t="shared" si="26"/>
        <v>110.23</v>
      </c>
      <c r="J51" s="44">
        <f t="shared" si="26"/>
        <v>110.23</v>
      </c>
      <c r="K51" s="44">
        <f t="shared" si="26"/>
        <v>110.23</v>
      </c>
      <c r="L51" s="44">
        <f t="shared" si="26"/>
        <v>110.23</v>
      </c>
      <c r="M51" s="44">
        <f t="shared" si="26"/>
        <v>110.23</v>
      </c>
      <c r="N51" s="44">
        <f t="shared" si="26"/>
        <v>110.23</v>
      </c>
      <c r="O51" s="44">
        <f t="shared" si="26"/>
        <v>110.23</v>
      </c>
      <c r="P51" s="44">
        <f t="shared" si="26"/>
        <v>110.23</v>
      </c>
      <c r="Q51" s="44">
        <f t="shared" si="26"/>
        <v>110.23</v>
      </c>
      <c r="R51" s="44">
        <f t="shared" si="26"/>
        <v>110.23</v>
      </c>
      <c r="S51" s="44">
        <f t="shared" si="26"/>
        <v>110.23</v>
      </c>
      <c r="T51" s="44">
        <f t="shared" si="26"/>
        <v>110.23</v>
      </c>
      <c r="U51" s="44">
        <f t="shared" si="26"/>
        <v>110.23</v>
      </c>
      <c r="V51" s="44">
        <f t="shared" si="26"/>
        <v>110.23</v>
      </c>
      <c r="W51" s="44">
        <f t="shared" si="26"/>
        <v>110.23</v>
      </c>
      <c r="X51" s="44">
        <f t="shared" si="26"/>
        <v>110.23</v>
      </c>
      <c r="Y51" s="44">
        <f t="shared" si="26"/>
        <v>110.23</v>
      </c>
      <c r="Z51" s="44">
        <f t="shared" si="26"/>
        <v>110.23</v>
      </c>
      <c r="AA51" s="44">
        <f t="shared" si="26"/>
        <v>110.23</v>
      </c>
    </row>
    <row r="52" spans="1:27" ht="12.75" customHeight="1" collapsed="1" x14ac:dyDescent="0.2">
      <c r="A52" s="98" t="s">
        <v>282</v>
      </c>
      <c r="B52" s="28" t="str">
        <f>"10"&amp;"."&amp;$B$662&amp;"."&amp;$B$663</f>
        <v>10.07.2023</v>
      </c>
      <c r="C52" s="90" t="s">
        <v>76</v>
      </c>
      <c r="D52" s="91">
        <f>ROUND(((D53+D54+D56+D55)/1000),5)</f>
        <v>2.5720299999999998</v>
      </c>
      <c r="E52" s="91">
        <f>ROUND(((E53+E54+E56+E55)/1000),5)</f>
        <v>2.3677199999999998</v>
      </c>
      <c r="F52" s="91">
        <f>ROUND(((F53+F54+F56+F55)/1000),5)</f>
        <v>2.21014</v>
      </c>
      <c r="G52" s="91">
        <f t="shared" ref="G52:AA52" si="27">ROUND(((G53+G54+G56+G55)/1000),5)</f>
        <v>2.11551</v>
      </c>
      <c r="H52" s="91">
        <f t="shared" si="27"/>
        <v>2.0098199999999999</v>
      </c>
      <c r="I52" s="91">
        <f t="shared" si="27"/>
        <v>2.23325</v>
      </c>
      <c r="J52" s="91">
        <f t="shared" si="27"/>
        <v>2.4992399999999999</v>
      </c>
      <c r="K52" s="91">
        <f t="shared" si="27"/>
        <v>2.6774</v>
      </c>
      <c r="L52" s="91">
        <f t="shared" si="27"/>
        <v>2.8701099999999999</v>
      </c>
      <c r="M52" s="91">
        <f t="shared" si="27"/>
        <v>3.0406599999999999</v>
      </c>
      <c r="N52" s="91">
        <f t="shared" si="27"/>
        <v>3.2411400000000001</v>
      </c>
      <c r="O52" s="91">
        <f t="shared" si="27"/>
        <v>3.25867</v>
      </c>
      <c r="P52" s="91">
        <f t="shared" si="27"/>
        <v>3.2365900000000001</v>
      </c>
      <c r="Q52" s="91">
        <f t="shared" si="27"/>
        <v>3.2707799999999998</v>
      </c>
      <c r="R52" s="91">
        <f t="shared" si="27"/>
        <v>3.2708499999999998</v>
      </c>
      <c r="S52" s="91">
        <f t="shared" si="27"/>
        <v>3.1921599999999999</v>
      </c>
      <c r="T52" s="91">
        <f t="shared" si="27"/>
        <v>3.18215</v>
      </c>
      <c r="U52" s="91">
        <f t="shared" si="27"/>
        <v>3.22397</v>
      </c>
      <c r="V52" s="91">
        <f t="shared" si="27"/>
        <v>3.0718899999999998</v>
      </c>
      <c r="W52" s="91">
        <f t="shared" si="27"/>
        <v>2.9897200000000002</v>
      </c>
      <c r="X52" s="91">
        <f t="shared" si="27"/>
        <v>2.9478900000000001</v>
      </c>
      <c r="Y52" s="91">
        <f t="shared" si="27"/>
        <v>2.9716100000000001</v>
      </c>
      <c r="Z52" s="91">
        <f t="shared" si="27"/>
        <v>2.8299699999999999</v>
      </c>
      <c r="AA52" s="91">
        <f t="shared" si="27"/>
        <v>2.7469899999999998</v>
      </c>
    </row>
    <row r="53" spans="1:27" ht="12.75" hidden="1" customHeight="1" outlineLevel="1" x14ac:dyDescent="0.2">
      <c r="A53" s="99" t="s">
        <v>283</v>
      </c>
      <c r="B53" s="63" t="s">
        <v>238</v>
      </c>
      <c r="C53" s="43" t="s">
        <v>79</v>
      </c>
      <c r="D53" s="44">
        <v>1386.19</v>
      </c>
      <c r="E53" s="44">
        <v>1181.8800000000001</v>
      </c>
      <c r="F53" s="44">
        <v>1024.3</v>
      </c>
      <c r="G53" s="44">
        <v>929.67</v>
      </c>
      <c r="H53" s="44">
        <v>823.98</v>
      </c>
      <c r="I53" s="44">
        <v>1047.4100000000001</v>
      </c>
      <c r="J53" s="44">
        <v>1313.4</v>
      </c>
      <c r="K53" s="44">
        <v>1491.56</v>
      </c>
      <c r="L53" s="44">
        <v>1684.27</v>
      </c>
      <c r="M53" s="44">
        <v>1854.82</v>
      </c>
      <c r="N53" s="44">
        <v>2055.3000000000002</v>
      </c>
      <c r="O53" s="44">
        <v>2072.83</v>
      </c>
      <c r="P53" s="44">
        <v>2050.75</v>
      </c>
      <c r="Q53" s="44">
        <v>2084.94</v>
      </c>
      <c r="R53" s="44">
        <v>2085.0100000000002</v>
      </c>
      <c r="S53" s="44">
        <v>2006.32</v>
      </c>
      <c r="T53" s="44">
        <v>1996.31</v>
      </c>
      <c r="U53" s="44">
        <v>2038.13</v>
      </c>
      <c r="V53" s="44">
        <v>1886.05</v>
      </c>
      <c r="W53" s="44">
        <v>1803.88</v>
      </c>
      <c r="X53" s="44">
        <v>1762.05</v>
      </c>
      <c r="Y53" s="44">
        <v>1785.77</v>
      </c>
      <c r="Z53" s="44">
        <v>1644.13</v>
      </c>
      <c r="AA53" s="44">
        <v>1561.15</v>
      </c>
    </row>
    <row r="54" spans="1:27" ht="12.75" hidden="1" customHeight="1" outlineLevel="1" x14ac:dyDescent="0.2">
      <c r="A54" s="99" t="s">
        <v>284</v>
      </c>
      <c r="B54" s="63" t="s">
        <v>90</v>
      </c>
      <c r="C54" s="43" t="s">
        <v>79</v>
      </c>
      <c r="D54" s="44">
        <f>$D$9</f>
        <v>1071.42</v>
      </c>
      <c r="E54" s="44">
        <f t="shared" ref="E54:AA54" si="28">$D$9</f>
        <v>1071.42</v>
      </c>
      <c r="F54" s="44">
        <f t="shared" si="28"/>
        <v>1071.42</v>
      </c>
      <c r="G54" s="44">
        <f t="shared" si="28"/>
        <v>1071.42</v>
      </c>
      <c r="H54" s="44">
        <f t="shared" si="28"/>
        <v>1071.42</v>
      </c>
      <c r="I54" s="44">
        <f t="shared" si="28"/>
        <v>1071.42</v>
      </c>
      <c r="J54" s="44">
        <f t="shared" si="28"/>
        <v>1071.42</v>
      </c>
      <c r="K54" s="44">
        <f t="shared" si="28"/>
        <v>1071.42</v>
      </c>
      <c r="L54" s="44">
        <f t="shared" si="28"/>
        <v>1071.42</v>
      </c>
      <c r="M54" s="44">
        <f t="shared" si="28"/>
        <v>1071.42</v>
      </c>
      <c r="N54" s="44">
        <f t="shared" si="28"/>
        <v>1071.42</v>
      </c>
      <c r="O54" s="44">
        <f t="shared" si="28"/>
        <v>1071.42</v>
      </c>
      <c r="P54" s="44">
        <f t="shared" si="28"/>
        <v>1071.42</v>
      </c>
      <c r="Q54" s="44">
        <f t="shared" si="28"/>
        <v>1071.42</v>
      </c>
      <c r="R54" s="44">
        <f t="shared" si="28"/>
        <v>1071.42</v>
      </c>
      <c r="S54" s="44">
        <f t="shared" si="28"/>
        <v>1071.42</v>
      </c>
      <c r="T54" s="44">
        <f t="shared" si="28"/>
        <v>1071.42</v>
      </c>
      <c r="U54" s="44">
        <f t="shared" si="28"/>
        <v>1071.42</v>
      </c>
      <c r="V54" s="44">
        <f t="shared" si="28"/>
        <v>1071.42</v>
      </c>
      <c r="W54" s="44">
        <f t="shared" si="28"/>
        <v>1071.42</v>
      </c>
      <c r="X54" s="44">
        <f t="shared" si="28"/>
        <v>1071.42</v>
      </c>
      <c r="Y54" s="44">
        <f t="shared" si="28"/>
        <v>1071.42</v>
      </c>
      <c r="Z54" s="44">
        <f t="shared" si="28"/>
        <v>1071.42</v>
      </c>
      <c r="AA54" s="44">
        <f t="shared" si="28"/>
        <v>1071.42</v>
      </c>
    </row>
    <row r="55" spans="1:27" ht="12.75" hidden="1" customHeight="1" outlineLevel="1" x14ac:dyDescent="0.2">
      <c r="A55" s="99" t="s">
        <v>285</v>
      </c>
      <c r="B55" s="63" t="s">
        <v>83</v>
      </c>
      <c r="C55" s="43" t="s">
        <v>79</v>
      </c>
      <c r="D55" s="44">
        <v>4.1900000000000004</v>
      </c>
      <c r="E55" s="44">
        <v>4.1900000000000004</v>
      </c>
      <c r="F55" s="44">
        <v>4.1900000000000004</v>
      </c>
      <c r="G55" s="44">
        <v>4.1900000000000004</v>
      </c>
      <c r="H55" s="44">
        <v>4.1900000000000004</v>
      </c>
      <c r="I55" s="44">
        <v>4.1900000000000004</v>
      </c>
      <c r="J55" s="44">
        <v>4.1900000000000004</v>
      </c>
      <c r="K55" s="44">
        <v>4.1900000000000004</v>
      </c>
      <c r="L55" s="44">
        <v>4.1900000000000004</v>
      </c>
      <c r="M55" s="44">
        <v>4.1900000000000004</v>
      </c>
      <c r="N55" s="44">
        <v>4.1900000000000004</v>
      </c>
      <c r="O55" s="44">
        <v>4.1900000000000004</v>
      </c>
      <c r="P55" s="44">
        <v>4.1900000000000004</v>
      </c>
      <c r="Q55" s="44">
        <v>4.1900000000000004</v>
      </c>
      <c r="R55" s="44">
        <v>4.1900000000000004</v>
      </c>
      <c r="S55" s="44">
        <v>4.1900000000000004</v>
      </c>
      <c r="T55" s="44">
        <v>4.1900000000000004</v>
      </c>
      <c r="U55" s="44">
        <v>4.1900000000000004</v>
      </c>
      <c r="V55" s="44">
        <v>4.1900000000000004</v>
      </c>
      <c r="W55" s="44">
        <v>4.1900000000000004</v>
      </c>
      <c r="X55" s="44">
        <v>4.1900000000000004</v>
      </c>
      <c r="Y55" s="44">
        <v>4.1900000000000004</v>
      </c>
      <c r="Z55" s="44">
        <v>4.1900000000000004</v>
      </c>
      <c r="AA55" s="44">
        <v>4.1900000000000004</v>
      </c>
    </row>
    <row r="56" spans="1:27" ht="12.75" hidden="1" customHeight="1" outlineLevel="1" x14ac:dyDescent="0.2">
      <c r="A56" s="99" t="s">
        <v>286</v>
      </c>
      <c r="B56" s="63" t="s">
        <v>81</v>
      </c>
      <c r="C56" s="43" t="s">
        <v>79</v>
      </c>
      <c r="D56" s="44">
        <f>$D$11</f>
        <v>110.23</v>
      </c>
      <c r="E56" s="44">
        <f t="shared" ref="E56:AA56" si="29">$D$11</f>
        <v>110.23</v>
      </c>
      <c r="F56" s="44">
        <f t="shared" si="29"/>
        <v>110.23</v>
      </c>
      <c r="G56" s="44">
        <f t="shared" si="29"/>
        <v>110.23</v>
      </c>
      <c r="H56" s="44">
        <f t="shared" si="29"/>
        <v>110.23</v>
      </c>
      <c r="I56" s="44">
        <f t="shared" si="29"/>
        <v>110.23</v>
      </c>
      <c r="J56" s="44">
        <f t="shared" si="29"/>
        <v>110.23</v>
      </c>
      <c r="K56" s="44">
        <f t="shared" si="29"/>
        <v>110.23</v>
      </c>
      <c r="L56" s="44">
        <f t="shared" si="29"/>
        <v>110.23</v>
      </c>
      <c r="M56" s="44">
        <f t="shared" si="29"/>
        <v>110.23</v>
      </c>
      <c r="N56" s="44">
        <f t="shared" si="29"/>
        <v>110.23</v>
      </c>
      <c r="O56" s="44">
        <f t="shared" si="29"/>
        <v>110.23</v>
      </c>
      <c r="P56" s="44">
        <f t="shared" si="29"/>
        <v>110.23</v>
      </c>
      <c r="Q56" s="44">
        <f t="shared" si="29"/>
        <v>110.23</v>
      </c>
      <c r="R56" s="44">
        <f t="shared" si="29"/>
        <v>110.23</v>
      </c>
      <c r="S56" s="44">
        <f t="shared" si="29"/>
        <v>110.23</v>
      </c>
      <c r="T56" s="44">
        <f t="shared" si="29"/>
        <v>110.23</v>
      </c>
      <c r="U56" s="44">
        <f t="shared" si="29"/>
        <v>110.23</v>
      </c>
      <c r="V56" s="44">
        <f t="shared" si="29"/>
        <v>110.23</v>
      </c>
      <c r="W56" s="44">
        <f t="shared" si="29"/>
        <v>110.23</v>
      </c>
      <c r="X56" s="44">
        <f t="shared" si="29"/>
        <v>110.23</v>
      </c>
      <c r="Y56" s="44">
        <f t="shared" si="29"/>
        <v>110.23</v>
      </c>
      <c r="Z56" s="44">
        <f t="shared" si="29"/>
        <v>110.23</v>
      </c>
      <c r="AA56" s="44">
        <f t="shared" si="29"/>
        <v>110.23</v>
      </c>
    </row>
    <row r="57" spans="1:27" ht="12.75" customHeight="1" collapsed="1" x14ac:dyDescent="0.2">
      <c r="A57" s="98" t="s">
        <v>287</v>
      </c>
      <c r="B57" s="28" t="str">
        <f>"11"&amp;"."&amp;$B$662&amp;"."&amp;$B$663</f>
        <v>11.07.2023</v>
      </c>
      <c r="C57" s="90" t="s">
        <v>76</v>
      </c>
      <c r="D57" s="91">
        <f>ROUND(((D58+D59+D61+D60)/1000),5)</f>
        <v>2.4948800000000002</v>
      </c>
      <c r="E57" s="91">
        <f>ROUND(((E58+E59+E61+E60)/1000),5)</f>
        <v>2.4203399999999999</v>
      </c>
      <c r="F57" s="91">
        <f>ROUND(((F58+F59+F61+F60)/1000),5)</f>
        <v>2.2026400000000002</v>
      </c>
      <c r="G57" s="91">
        <f t="shared" ref="G57:AA57" si="30">ROUND(((G58+G59+G61+G60)/1000),5)</f>
        <v>2.0255999999999998</v>
      </c>
      <c r="H57" s="91">
        <f t="shared" si="30"/>
        <v>2.0169600000000001</v>
      </c>
      <c r="I57" s="91">
        <f t="shared" si="30"/>
        <v>2.22464</v>
      </c>
      <c r="J57" s="91">
        <f t="shared" si="30"/>
        <v>2.4657499999999999</v>
      </c>
      <c r="K57" s="91">
        <f t="shared" si="30"/>
        <v>2.6440600000000001</v>
      </c>
      <c r="L57" s="91">
        <f t="shared" si="30"/>
        <v>2.8559399999999999</v>
      </c>
      <c r="M57" s="91">
        <f t="shared" si="30"/>
        <v>2.95479</v>
      </c>
      <c r="N57" s="91">
        <f t="shared" si="30"/>
        <v>2.9670100000000001</v>
      </c>
      <c r="O57" s="91">
        <f t="shared" si="30"/>
        <v>2.9823300000000001</v>
      </c>
      <c r="P57" s="91">
        <f t="shared" si="30"/>
        <v>2.9986299999999999</v>
      </c>
      <c r="Q57" s="91">
        <f t="shared" si="30"/>
        <v>2.99539</v>
      </c>
      <c r="R57" s="91">
        <f t="shared" si="30"/>
        <v>3.0277099999999999</v>
      </c>
      <c r="S57" s="91">
        <f t="shared" si="30"/>
        <v>3.0235099999999999</v>
      </c>
      <c r="T57" s="91">
        <f t="shared" si="30"/>
        <v>3.0202900000000001</v>
      </c>
      <c r="U57" s="91">
        <f t="shared" si="30"/>
        <v>3.0081500000000001</v>
      </c>
      <c r="V57" s="91">
        <f t="shared" si="30"/>
        <v>2.9780000000000002</v>
      </c>
      <c r="W57" s="91">
        <f t="shared" si="30"/>
        <v>2.9335900000000001</v>
      </c>
      <c r="X57" s="91">
        <f t="shared" si="30"/>
        <v>2.8868999999999998</v>
      </c>
      <c r="Y57" s="91">
        <f t="shared" si="30"/>
        <v>2.9111899999999999</v>
      </c>
      <c r="Z57" s="91">
        <f t="shared" si="30"/>
        <v>2.7686500000000001</v>
      </c>
      <c r="AA57" s="91">
        <f t="shared" si="30"/>
        <v>2.7252100000000001</v>
      </c>
    </row>
    <row r="58" spans="1:27" ht="12.75" hidden="1" customHeight="1" outlineLevel="1" x14ac:dyDescent="0.2">
      <c r="A58" s="99" t="s">
        <v>288</v>
      </c>
      <c r="B58" s="63" t="s">
        <v>238</v>
      </c>
      <c r="C58" s="43" t="s">
        <v>79</v>
      </c>
      <c r="D58" s="44">
        <v>1309.04</v>
      </c>
      <c r="E58" s="44">
        <v>1234.5</v>
      </c>
      <c r="F58" s="44">
        <v>1016.8</v>
      </c>
      <c r="G58" s="44">
        <v>839.76</v>
      </c>
      <c r="H58" s="44">
        <v>831.12</v>
      </c>
      <c r="I58" s="44">
        <v>1038.8</v>
      </c>
      <c r="J58" s="44">
        <v>1279.9100000000001</v>
      </c>
      <c r="K58" s="44">
        <v>1458.22</v>
      </c>
      <c r="L58" s="44">
        <v>1670.1</v>
      </c>
      <c r="M58" s="44">
        <v>1768.95</v>
      </c>
      <c r="N58" s="44">
        <v>1781.17</v>
      </c>
      <c r="O58" s="44">
        <v>1796.49</v>
      </c>
      <c r="P58" s="44">
        <v>1812.79</v>
      </c>
      <c r="Q58" s="44">
        <v>1809.55</v>
      </c>
      <c r="R58" s="44">
        <v>1841.87</v>
      </c>
      <c r="S58" s="44">
        <v>1837.67</v>
      </c>
      <c r="T58" s="44">
        <v>1834.45</v>
      </c>
      <c r="U58" s="44">
        <v>1822.31</v>
      </c>
      <c r="V58" s="44">
        <v>1792.16</v>
      </c>
      <c r="W58" s="44">
        <v>1747.75</v>
      </c>
      <c r="X58" s="44">
        <v>1701.06</v>
      </c>
      <c r="Y58" s="44">
        <v>1725.35</v>
      </c>
      <c r="Z58" s="44">
        <v>1582.81</v>
      </c>
      <c r="AA58" s="44">
        <v>1539.37</v>
      </c>
    </row>
    <row r="59" spans="1:27" ht="12.75" hidden="1" customHeight="1" outlineLevel="1" x14ac:dyDescent="0.2">
      <c r="A59" s="99" t="s">
        <v>289</v>
      </c>
      <c r="B59" s="63" t="s">
        <v>90</v>
      </c>
      <c r="C59" s="43" t="s">
        <v>79</v>
      </c>
      <c r="D59" s="44">
        <f>$D$9</f>
        <v>1071.42</v>
      </c>
      <c r="E59" s="44">
        <f t="shared" ref="E59:AA59" si="31">$D$9</f>
        <v>1071.42</v>
      </c>
      <c r="F59" s="44">
        <f t="shared" si="31"/>
        <v>1071.42</v>
      </c>
      <c r="G59" s="44">
        <f t="shared" si="31"/>
        <v>1071.42</v>
      </c>
      <c r="H59" s="44">
        <f t="shared" si="31"/>
        <v>1071.42</v>
      </c>
      <c r="I59" s="44">
        <f t="shared" si="31"/>
        <v>1071.42</v>
      </c>
      <c r="J59" s="44">
        <f t="shared" si="31"/>
        <v>1071.42</v>
      </c>
      <c r="K59" s="44">
        <f t="shared" si="31"/>
        <v>1071.42</v>
      </c>
      <c r="L59" s="44">
        <f t="shared" si="31"/>
        <v>1071.42</v>
      </c>
      <c r="M59" s="44">
        <f t="shared" si="31"/>
        <v>1071.42</v>
      </c>
      <c r="N59" s="44">
        <f t="shared" si="31"/>
        <v>1071.42</v>
      </c>
      <c r="O59" s="44">
        <f t="shared" si="31"/>
        <v>1071.42</v>
      </c>
      <c r="P59" s="44">
        <f t="shared" si="31"/>
        <v>1071.42</v>
      </c>
      <c r="Q59" s="44">
        <f t="shared" si="31"/>
        <v>1071.42</v>
      </c>
      <c r="R59" s="44">
        <f t="shared" si="31"/>
        <v>1071.42</v>
      </c>
      <c r="S59" s="44">
        <f t="shared" si="31"/>
        <v>1071.42</v>
      </c>
      <c r="T59" s="44">
        <f t="shared" si="31"/>
        <v>1071.42</v>
      </c>
      <c r="U59" s="44">
        <f t="shared" si="31"/>
        <v>1071.42</v>
      </c>
      <c r="V59" s="44">
        <f t="shared" si="31"/>
        <v>1071.42</v>
      </c>
      <c r="W59" s="44">
        <f t="shared" si="31"/>
        <v>1071.42</v>
      </c>
      <c r="X59" s="44">
        <f t="shared" si="31"/>
        <v>1071.42</v>
      </c>
      <c r="Y59" s="44">
        <f t="shared" si="31"/>
        <v>1071.42</v>
      </c>
      <c r="Z59" s="44">
        <f t="shared" si="31"/>
        <v>1071.42</v>
      </c>
      <c r="AA59" s="44">
        <f t="shared" si="31"/>
        <v>1071.42</v>
      </c>
    </row>
    <row r="60" spans="1:27" ht="12.75" hidden="1" customHeight="1" outlineLevel="1" x14ac:dyDescent="0.2">
      <c r="A60" s="99" t="s">
        <v>290</v>
      </c>
      <c r="B60" s="63" t="s">
        <v>83</v>
      </c>
      <c r="C60" s="43" t="s">
        <v>79</v>
      </c>
      <c r="D60" s="44">
        <v>4.1900000000000004</v>
      </c>
      <c r="E60" s="44">
        <v>4.1900000000000004</v>
      </c>
      <c r="F60" s="44">
        <v>4.1900000000000004</v>
      </c>
      <c r="G60" s="44">
        <v>4.1900000000000004</v>
      </c>
      <c r="H60" s="44">
        <v>4.1900000000000004</v>
      </c>
      <c r="I60" s="44">
        <v>4.1900000000000004</v>
      </c>
      <c r="J60" s="44">
        <v>4.1900000000000004</v>
      </c>
      <c r="K60" s="44">
        <v>4.1900000000000004</v>
      </c>
      <c r="L60" s="44">
        <v>4.1900000000000004</v>
      </c>
      <c r="M60" s="44">
        <v>4.1900000000000004</v>
      </c>
      <c r="N60" s="44">
        <v>4.1900000000000004</v>
      </c>
      <c r="O60" s="44">
        <v>4.1900000000000004</v>
      </c>
      <c r="P60" s="44">
        <v>4.1900000000000004</v>
      </c>
      <c r="Q60" s="44">
        <v>4.1900000000000004</v>
      </c>
      <c r="R60" s="44">
        <v>4.1900000000000004</v>
      </c>
      <c r="S60" s="44">
        <v>4.1900000000000004</v>
      </c>
      <c r="T60" s="44">
        <v>4.1900000000000004</v>
      </c>
      <c r="U60" s="44">
        <v>4.1900000000000004</v>
      </c>
      <c r="V60" s="44">
        <v>4.1900000000000004</v>
      </c>
      <c r="W60" s="44">
        <v>4.1900000000000004</v>
      </c>
      <c r="X60" s="44">
        <v>4.1900000000000004</v>
      </c>
      <c r="Y60" s="44">
        <v>4.1900000000000004</v>
      </c>
      <c r="Z60" s="44">
        <v>4.1900000000000004</v>
      </c>
      <c r="AA60" s="44">
        <v>4.1900000000000004</v>
      </c>
    </row>
    <row r="61" spans="1:27" ht="12.75" hidden="1" customHeight="1" outlineLevel="1" x14ac:dyDescent="0.2">
      <c r="A61" s="99" t="s">
        <v>291</v>
      </c>
      <c r="B61" s="63" t="s">
        <v>81</v>
      </c>
      <c r="C61" s="43" t="s">
        <v>79</v>
      </c>
      <c r="D61" s="44">
        <f>$D$11</f>
        <v>110.23</v>
      </c>
      <c r="E61" s="44">
        <f t="shared" ref="E61:AA61" si="32">$D$11</f>
        <v>110.23</v>
      </c>
      <c r="F61" s="44">
        <f t="shared" si="32"/>
        <v>110.23</v>
      </c>
      <c r="G61" s="44">
        <f t="shared" si="32"/>
        <v>110.23</v>
      </c>
      <c r="H61" s="44">
        <f t="shared" si="32"/>
        <v>110.23</v>
      </c>
      <c r="I61" s="44">
        <f t="shared" si="32"/>
        <v>110.23</v>
      </c>
      <c r="J61" s="44">
        <f t="shared" si="32"/>
        <v>110.23</v>
      </c>
      <c r="K61" s="44">
        <f t="shared" si="32"/>
        <v>110.23</v>
      </c>
      <c r="L61" s="44">
        <f t="shared" si="32"/>
        <v>110.23</v>
      </c>
      <c r="M61" s="44">
        <f t="shared" si="32"/>
        <v>110.23</v>
      </c>
      <c r="N61" s="44">
        <f t="shared" si="32"/>
        <v>110.23</v>
      </c>
      <c r="O61" s="44">
        <f t="shared" si="32"/>
        <v>110.23</v>
      </c>
      <c r="P61" s="44">
        <f t="shared" si="32"/>
        <v>110.23</v>
      </c>
      <c r="Q61" s="44">
        <f t="shared" si="32"/>
        <v>110.23</v>
      </c>
      <c r="R61" s="44">
        <f t="shared" si="32"/>
        <v>110.23</v>
      </c>
      <c r="S61" s="44">
        <f t="shared" si="32"/>
        <v>110.23</v>
      </c>
      <c r="T61" s="44">
        <f t="shared" si="32"/>
        <v>110.23</v>
      </c>
      <c r="U61" s="44">
        <f t="shared" si="32"/>
        <v>110.23</v>
      </c>
      <c r="V61" s="44">
        <f t="shared" si="32"/>
        <v>110.23</v>
      </c>
      <c r="W61" s="44">
        <f t="shared" si="32"/>
        <v>110.23</v>
      </c>
      <c r="X61" s="44">
        <f t="shared" si="32"/>
        <v>110.23</v>
      </c>
      <c r="Y61" s="44">
        <f t="shared" si="32"/>
        <v>110.23</v>
      </c>
      <c r="Z61" s="44">
        <f t="shared" si="32"/>
        <v>110.23</v>
      </c>
      <c r="AA61" s="44">
        <f t="shared" si="32"/>
        <v>110.23</v>
      </c>
    </row>
    <row r="62" spans="1:27" ht="12.75" customHeight="1" collapsed="1" x14ac:dyDescent="0.2">
      <c r="A62" s="98" t="s">
        <v>292</v>
      </c>
      <c r="B62" s="28" t="str">
        <f>"12"&amp;"."&amp;$B$662&amp;"."&amp;$B$663</f>
        <v>12.07.2023</v>
      </c>
      <c r="C62" s="90" t="s">
        <v>76</v>
      </c>
      <c r="D62" s="91">
        <f>ROUND(((D63+D64+D66+D65)/1000),5)</f>
        <v>2.44774</v>
      </c>
      <c r="E62" s="91">
        <f>ROUND(((E63+E64+E66+E65)/1000),5)</f>
        <v>2.3315600000000001</v>
      </c>
      <c r="F62" s="91">
        <f>ROUND(((F63+F64+F66+F65)/1000),5)</f>
        <v>2.2408600000000001</v>
      </c>
      <c r="G62" s="91">
        <f t="shared" ref="G62:AA62" si="33">ROUND(((G63+G64+G66+G65)/1000),5)</f>
        <v>2.1964100000000002</v>
      </c>
      <c r="H62" s="91">
        <f t="shared" si="33"/>
        <v>2.1888200000000002</v>
      </c>
      <c r="I62" s="91">
        <f t="shared" si="33"/>
        <v>2.3090600000000001</v>
      </c>
      <c r="J62" s="91">
        <f t="shared" si="33"/>
        <v>2.5478399999999999</v>
      </c>
      <c r="K62" s="91">
        <f t="shared" si="33"/>
        <v>2.71821</v>
      </c>
      <c r="L62" s="91">
        <f t="shared" si="33"/>
        <v>2.9671099999999999</v>
      </c>
      <c r="M62" s="91">
        <f t="shared" si="33"/>
        <v>3.1663100000000002</v>
      </c>
      <c r="N62" s="91">
        <f t="shared" si="33"/>
        <v>3.2696800000000001</v>
      </c>
      <c r="O62" s="91">
        <f t="shared" si="33"/>
        <v>3.2679499999999999</v>
      </c>
      <c r="P62" s="91">
        <f t="shared" si="33"/>
        <v>3.2294700000000001</v>
      </c>
      <c r="Q62" s="91">
        <f t="shared" si="33"/>
        <v>3.2153900000000002</v>
      </c>
      <c r="R62" s="91">
        <f t="shared" si="33"/>
        <v>3.3336299999999999</v>
      </c>
      <c r="S62" s="91">
        <f t="shared" si="33"/>
        <v>3.27908</v>
      </c>
      <c r="T62" s="91">
        <f t="shared" si="33"/>
        <v>3.2660399999999998</v>
      </c>
      <c r="U62" s="91">
        <f t="shared" si="33"/>
        <v>3.1383700000000001</v>
      </c>
      <c r="V62" s="91">
        <f t="shared" si="33"/>
        <v>3.0969099999999998</v>
      </c>
      <c r="W62" s="91">
        <f t="shared" si="33"/>
        <v>2.99844</v>
      </c>
      <c r="X62" s="91">
        <f t="shared" si="33"/>
        <v>3.0049000000000001</v>
      </c>
      <c r="Y62" s="91">
        <f t="shared" si="33"/>
        <v>3.0173199999999998</v>
      </c>
      <c r="Z62" s="91">
        <f t="shared" si="33"/>
        <v>2.83562</v>
      </c>
      <c r="AA62" s="91">
        <f t="shared" si="33"/>
        <v>2.7199300000000002</v>
      </c>
    </row>
    <row r="63" spans="1:27" ht="12.75" hidden="1" customHeight="1" outlineLevel="1" x14ac:dyDescent="0.2">
      <c r="A63" s="99" t="s">
        <v>293</v>
      </c>
      <c r="B63" s="63" t="s">
        <v>238</v>
      </c>
      <c r="C63" s="43" t="s">
        <v>79</v>
      </c>
      <c r="D63" s="44">
        <v>1261.9000000000001</v>
      </c>
      <c r="E63" s="44">
        <v>1145.72</v>
      </c>
      <c r="F63" s="44">
        <v>1055.02</v>
      </c>
      <c r="G63" s="44">
        <v>1010.57</v>
      </c>
      <c r="H63" s="44">
        <v>1002.98</v>
      </c>
      <c r="I63" s="44">
        <v>1123.22</v>
      </c>
      <c r="J63" s="44">
        <v>1362</v>
      </c>
      <c r="K63" s="44">
        <v>1532.37</v>
      </c>
      <c r="L63" s="44">
        <v>1781.27</v>
      </c>
      <c r="M63" s="44">
        <v>1980.47</v>
      </c>
      <c r="N63" s="44">
        <v>2083.84</v>
      </c>
      <c r="O63" s="44">
        <v>2082.11</v>
      </c>
      <c r="P63" s="44">
        <v>2043.63</v>
      </c>
      <c r="Q63" s="44">
        <v>2029.55</v>
      </c>
      <c r="R63" s="44">
        <v>2147.79</v>
      </c>
      <c r="S63" s="44">
        <v>2093.2399999999998</v>
      </c>
      <c r="T63" s="44">
        <v>2080.1999999999998</v>
      </c>
      <c r="U63" s="44">
        <v>1952.53</v>
      </c>
      <c r="V63" s="44">
        <v>1911.07</v>
      </c>
      <c r="W63" s="44">
        <v>1812.6</v>
      </c>
      <c r="X63" s="44">
        <v>1819.06</v>
      </c>
      <c r="Y63" s="44">
        <v>1831.48</v>
      </c>
      <c r="Z63" s="44">
        <v>1649.78</v>
      </c>
      <c r="AA63" s="44">
        <v>1534.09</v>
      </c>
    </row>
    <row r="64" spans="1:27" ht="12.75" hidden="1" customHeight="1" outlineLevel="1" x14ac:dyDescent="0.2">
      <c r="A64" s="99" t="s">
        <v>294</v>
      </c>
      <c r="B64" s="63" t="s">
        <v>90</v>
      </c>
      <c r="C64" s="43" t="s">
        <v>79</v>
      </c>
      <c r="D64" s="44">
        <f>$D$9</f>
        <v>1071.42</v>
      </c>
      <c r="E64" s="44">
        <f t="shared" ref="E64:AA64" si="34">$D$9</f>
        <v>1071.42</v>
      </c>
      <c r="F64" s="44">
        <f t="shared" si="34"/>
        <v>1071.42</v>
      </c>
      <c r="G64" s="44">
        <f t="shared" si="34"/>
        <v>1071.42</v>
      </c>
      <c r="H64" s="44">
        <f t="shared" si="34"/>
        <v>1071.42</v>
      </c>
      <c r="I64" s="44">
        <f t="shared" si="34"/>
        <v>1071.42</v>
      </c>
      <c r="J64" s="44">
        <f t="shared" si="34"/>
        <v>1071.42</v>
      </c>
      <c r="K64" s="44">
        <f t="shared" si="34"/>
        <v>1071.42</v>
      </c>
      <c r="L64" s="44">
        <f t="shared" si="34"/>
        <v>1071.42</v>
      </c>
      <c r="M64" s="44">
        <f t="shared" si="34"/>
        <v>1071.42</v>
      </c>
      <c r="N64" s="44">
        <f t="shared" si="34"/>
        <v>1071.42</v>
      </c>
      <c r="O64" s="44">
        <f t="shared" si="34"/>
        <v>1071.42</v>
      </c>
      <c r="P64" s="44">
        <f t="shared" si="34"/>
        <v>1071.42</v>
      </c>
      <c r="Q64" s="44">
        <f t="shared" si="34"/>
        <v>1071.42</v>
      </c>
      <c r="R64" s="44">
        <f t="shared" si="34"/>
        <v>1071.42</v>
      </c>
      <c r="S64" s="44">
        <f t="shared" si="34"/>
        <v>1071.42</v>
      </c>
      <c r="T64" s="44">
        <f t="shared" si="34"/>
        <v>1071.42</v>
      </c>
      <c r="U64" s="44">
        <f t="shared" si="34"/>
        <v>1071.42</v>
      </c>
      <c r="V64" s="44">
        <f t="shared" si="34"/>
        <v>1071.42</v>
      </c>
      <c r="W64" s="44">
        <f t="shared" si="34"/>
        <v>1071.42</v>
      </c>
      <c r="X64" s="44">
        <f t="shared" si="34"/>
        <v>1071.42</v>
      </c>
      <c r="Y64" s="44">
        <f t="shared" si="34"/>
        <v>1071.42</v>
      </c>
      <c r="Z64" s="44">
        <f t="shared" si="34"/>
        <v>1071.42</v>
      </c>
      <c r="AA64" s="44">
        <f t="shared" si="34"/>
        <v>1071.42</v>
      </c>
    </row>
    <row r="65" spans="1:27" ht="12.75" hidden="1" customHeight="1" outlineLevel="1" x14ac:dyDescent="0.2">
      <c r="A65" s="99" t="s">
        <v>295</v>
      </c>
      <c r="B65" s="63" t="s">
        <v>83</v>
      </c>
      <c r="C65" s="43" t="s">
        <v>79</v>
      </c>
      <c r="D65" s="44">
        <v>4.1900000000000004</v>
      </c>
      <c r="E65" s="44">
        <v>4.1900000000000004</v>
      </c>
      <c r="F65" s="44">
        <v>4.1900000000000004</v>
      </c>
      <c r="G65" s="44">
        <v>4.1900000000000004</v>
      </c>
      <c r="H65" s="44">
        <v>4.1900000000000004</v>
      </c>
      <c r="I65" s="44">
        <v>4.1900000000000004</v>
      </c>
      <c r="J65" s="44">
        <v>4.1900000000000004</v>
      </c>
      <c r="K65" s="44">
        <v>4.1900000000000004</v>
      </c>
      <c r="L65" s="44">
        <v>4.1900000000000004</v>
      </c>
      <c r="M65" s="44">
        <v>4.1900000000000004</v>
      </c>
      <c r="N65" s="44">
        <v>4.1900000000000004</v>
      </c>
      <c r="O65" s="44">
        <v>4.1900000000000004</v>
      </c>
      <c r="P65" s="44">
        <v>4.1900000000000004</v>
      </c>
      <c r="Q65" s="44">
        <v>4.1900000000000004</v>
      </c>
      <c r="R65" s="44">
        <v>4.1900000000000004</v>
      </c>
      <c r="S65" s="44">
        <v>4.1900000000000004</v>
      </c>
      <c r="T65" s="44">
        <v>4.1900000000000004</v>
      </c>
      <c r="U65" s="44">
        <v>4.1900000000000004</v>
      </c>
      <c r="V65" s="44">
        <v>4.1900000000000004</v>
      </c>
      <c r="W65" s="44">
        <v>4.1900000000000004</v>
      </c>
      <c r="X65" s="44">
        <v>4.1900000000000004</v>
      </c>
      <c r="Y65" s="44">
        <v>4.1900000000000004</v>
      </c>
      <c r="Z65" s="44">
        <v>4.1900000000000004</v>
      </c>
      <c r="AA65" s="44">
        <v>4.1900000000000004</v>
      </c>
    </row>
    <row r="66" spans="1:27" ht="12.75" hidden="1" customHeight="1" outlineLevel="1" x14ac:dyDescent="0.2">
      <c r="A66" s="99" t="s">
        <v>296</v>
      </c>
      <c r="B66" s="63" t="s">
        <v>81</v>
      </c>
      <c r="C66" s="43" t="s">
        <v>79</v>
      </c>
      <c r="D66" s="44">
        <f>$D$11</f>
        <v>110.23</v>
      </c>
      <c r="E66" s="44">
        <f t="shared" ref="E66:AA66" si="35">$D$11</f>
        <v>110.23</v>
      </c>
      <c r="F66" s="44">
        <f t="shared" si="35"/>
        <v>110.23</v>
      </c>
      <c r="G66" s="44">
        <f t="shared" si="35"/>
        <v>110.23</v>
      </c>
      <c r="H66" s="44">
        <f t="shared" si="35"/>
        <v>110.23</v>
      </c>
      <c r="I66" s="44">
        <f t="shared" si="35"/>
        <v>110.23</v>
      </c>
      <c r="J66" s="44">
        <f t="shared" si="35"/>
        <v>110.23</v>
      </c>
      <c r="K66" s="44">
        <f t="shared" si="35"/>
        <v>110.23</v>
      </c>
      <c r="L66" s="44">
        <f t="shared" si="35"/>
        <v>110.23</v>
      </c>
      <c r="M66" s="44">
        <f t="shared" si="35"/>
        <v>110.23</v>
      </c>
      <c r="N66" s="44">
        <f t="shared" si="35"/>
        <v>110.23</v>
      </c>
      <c r="O66" s="44">
        <f t="shared" si="35"/>
        <v>110.23</v>
      </c>
      <c r="P66" s="44">
        <f t="shared" si="35"/>
        <v>110.23</v>
      </c>
      <c r="Q66" s="44">
        <f t="shared" si="35"/>
        <v>110.23</v>
      </c>
      <c r="R66" s="44">
        <f t="shared" si="35"/>
        <v>110.23</v>
      </c>
      <c r="S66" s="44">
        <f t="shared" si="35"/>
        <v>110.23</v>
      </c>
      <c r="T66" s="44">
        <f t="shared" si="35"/>
        <v>110.23</v>
      </c>
      <c r="U66" s="44">
        <f t="shared" si="35"/>
        <v>110.23</v>
      </c>
      <c r="V66" s="44">
        <f t="shared" si="35"/>
        <v>110.23</v>
      </c>
      <c r="W66" s="44">
        <f t="shared" si="35"/>
        <v>110.23</v>
      </c>
      <c r="X66" s="44">
        <f t="shared" si="35"/>
        <v>110.23</v>
      </c>
      <c r="Y66" s="44">
        <f t="shared" si="35"/>
        <v>110.23</v>
      </c>
      <c r="Z66" s="44">
        <f t="shared" si="35"/>
        <v>110.23</v>
      </c>
      <c r="AA66" s="44">
        <f t="shared" si="35"/>
        <v>110.23</v>
      </c>
    </row>
    <row r="67" spans="1:27" ht="12.75" customHeight="1" collapsed="1" x14ac:dyDescent="0.2">
      <c r="A67" s="98" t="s">
        <v>297</v>
      </c>
      <c r="B67" s="28" t="str">
        <f>"13"&amp;"."&amp;$B$662&amp;"."&amp;$B$663</f>
        <v>13.07.2023</v>
      </c>
      <c r="C67" s="90" t="s">
        <v>76</v>
      </c>
      <c r="D67" s="91">
        <f>ROUND(((D68+D69+D71+D70)/1000),5)</f>
        <v>2.5845600000000002</v>
      </c>
      <c r="E67" s="91">
        <f>ROUND(((E68+E69+E71+E70)/1000),5)</f>
        <v>2.4448400000000001</v>
      </c>
      <c r="F67" s="91">
        <f>ROUND(((F68+F69+F71+F70)/1000),5)</f>
        <v>2.3064499999999999</v>
      </c>
      <c r="G67" s="91">
        <f t="shared" ref="G67:AA67" si="36">ROUND(((G68+G69+G71+G70)/1000),5)</f>
        <v>2.2450299999999999</v>
      </c>
      <c r="H67" s="91">
        <f t="shared" si="36"/>
        <v>2.22241</v>
      </c>
      <c r="I67" s="91">
        <f t="shared" si="36"/>
        <v>2.3993500000000001</v>
      </c>
      <c r="J67" s="91">
        <f t="shared" si="36"/>
        <v>2.59517</v>
      </c>
      <c r="K67" s="91">
        <f t="shared" si="36"/>
        <v>2.7497699999999998</v>
      </c>
      <c r="L67" s="91">
        <f t="shared" si="36"/>
        <v>2.9669400000000001</v>
      </c>
      <c r="M67" s="91">
        <f t="shared" si="36"/>
        <v>3.1058699999999999</v>
      </c>
      <c r="N67" s="91">
        <f t="shared" si="36"/>
        <v>3.2674599999999998</v>
      </c>
      <c r="O67" s="91">
        <f t="shared" si="36"/>
        <v>3.2693300000000001</v>
      </c>
      <c r="P67" s="91">
        <f t="shared" si="36"/>
        <v>3.26715</v>
      </c>
      <c r="Q67" s="91">
        <f t="shared" si="36"/>
        <v>3.2696399999999999</v>
      </c>
      <c r="R67" s="91">
        <f t="shared" si="36"/>
        <v>3.3349000000000002</v>
      </c>
      <c r="S67" s="91">
        <f t="shared" si="36"/>
        <v>3.3235999999999999</v>
      </c>
      <c r="T67" s="91">
        <f t="shared" si="36"/>
        <v>3.2873100000000002</v>
      </c>
      <c r="U67" s="91">
        <f t="shared" si="36"/>
        <v>3.2718400000000001</v>
      </c>
      <c r="V67" s="91">
        <f t="shared" si="36"/>
        <v>3.2485200000000001</v>
      </c>
      <c r="W67" s="91">
        <f t="shared" si="36"/>
        <v>3.2027600000000001</v>
      </c>
      <c r="X67" s="91">
        <f t="shared" si="36"/>
        <v>3.1841900000000001</v>
      </c>
      <c r="Y67" s="91">
        <f t="shared" si="36"/>
        <v>3.1760600000000001</v>
      </c>
      <c r="Z67" s="91">
        <f t="shared" si="36"/>
        <v>2.9599500000000001</v>
      </c>
      <c r="AA67" s="91">
        <f t="shared" si="36"/>
        <v>2.7738999999999998</v>
      </c>
    </row>
    <row r="68" spans="1:27" ht="12.75" hidden="1" customHeight="1" outlineLevel="1" x14ac:dyDescent="0.2">
      <c r="A68" s="99" t="s">
        <v>298</v>
      </c>
      <c r="B68" s="63" t="s">
        <v>238</v>
      </c>
      <c r="C68" s="43" t="s">
        <v>79</v>
      </c>
      <c r="D68" s="44">
        <v>1398.72</v>
      </c>
      <c r="E68" s="44">
        <v>1259</v>
      </c>
      <c r="F68" s="44">
        <v>1120.6099999999999</v>
      </c>
      <c r="G68" s="44">
        <v>1059.19</v>
      </c>
      <c r="H68" s="44">
        <v>1036.57</v>
      </c>
      <c r="I68" s="44">
        <v>1213.51</v>
      </c>
      <c r="J68" s="44">
        <v>1409.33</v>
      </c>
      <c r="K68" s="44">
        <v>1563.93</v>
      </c>
      <c r="L68" s="44">
        <v>1781.1</v>
      </c>
      <c r="M68" s="44">
        <v>1920.03</v>
      </c>
      <c r="N68" s="44">
        <v>2081.62</v>
      </c>
      <c r="O68" s="44">
        <v>2083.4899999999998</v>
      </c>
      <c r="P68" s="44">
        <v>2081.31</v>
      </c>
      <c r="Q68" s="44">
        <v>2083.8000000000002</v>
      </c>
      <c r="R68" s="44">
        <v>2149.06</v>
      </c>
      <c r="S68" s="44">
        <v>2137.7600000000002</v>
      </c>
      <c r="T68" s="44">
        <v>2101.4699999999998</v>
      </c>
      <c r="U68" s="44">
        <v>2086</v>
      </c>
      <c r="V68" s="44">
        <v>2062.6799999999998</v>
      </c>
      <c r="W68" s="44">
        <v>2016.92</v>
      </c>
      <c r="X68" s="44">
        <v>1998.35</v>
      </c>
      <c r="Y68" s="44">
        <v>1990.22</v>
      </c>
      <c r="Z68" s="44">
        <v>1774.11</v>
      </c>
      <c r="AA68" s="44">
        <v>1588.06</v>
      </c>
    </row>
    <row r="69" spans="1:27" ht="12.75" hidden="1" customHeight="1" outlineLevel="1" x14ac:dyDescent="0.2">
      <c r="A69" s="99" t="s">
        <v>299</v>
      </c>
      <c r="B69" s="63" t="s">
        <v>90</v>
      </c>
      <c r="C69" s="43" t="s">
        <v>79</v>
      </c>
      <c r="D69" s="44">
        <f>$D$9</f>
        <v>1071.42</v>
      </c>
      <c r="E69" s="44">
        <f t="shared" ref="E69:AA69" si="37">$D$9</f>
        <v>1071.42</v>
      </c>
      <c r="F69" s="44">
        <f t="shared" si="37"/>
        <v>1071.42</v>
      </c>
      <c r="G69" s="44">
        <f t="shared" si="37"/>
        <v>1071.42</v>
      </c>
      <c r="H69" s="44">
        <f t="shared" si="37"/>
        <v>1071.42</v>
      </c>
      <c r="I69" s="44">
        <f t="shared" si="37"/>
        <v>1071.42</v>
      </c>
      <c r="J69" s="44">
        <f t="shared" si="37"/>
        <v>1071.42</v>
      </c>
      <c r="K69" s="44">
        <f t="shared" si="37"/>
        <v>1071.42</v>
      </c>
      <c r="L69" s="44">
        <f t="shared" si="37"/>
        <v>1071.42</v>
      </c>
      <c r="M69" s="44">
        <f t="shared" si="37"/>
        <v>1071.42</v>
      </c>
      <c r="N69" s="44">
        <f t="shared" si="37"/>
        <v>1071.42</v>
      </c>
      <c r="O69" s="44">
        <f t="shared" si="37"/>
        <v>1071.42</v>
      </c>
      <c r="P69" s="44">
        <f t="shared" si="37"/>
        <v>1071.42</v>
      </c>
      <c r="Q69" s="44">
        <f t="shared" si="37"/>
        <v>1071.42</v>
      </c>
      <c r="R69" s="44">
        <f t="shared" si="37"/>
        <v>1071.42</v>
      </c>
      <c r="S69" s="44">
        <f t="shared" si="37"/>
        <v>1071.42</v>
      </c>
      <c r="T69" s="44">
        <f t="shared" si="37"/>
        <v>1071.42</v>
      </c>
      <c r="U69" s="44">
        <f t="shared" si="37"/>
        <v>1071.42</v>
      </c>
      <c r="V69" s="44">
        <f t="shared" si="37"/>
        <v>1071.42</v>
      </c>
      <c r="W69" s="44">
        <f t="shared" si="37"/>
        <v>1071.42</v>
      </c>
      <c r="X69" s="44">
        <f t="shared" si="37"/>
        <v>1071.42</v>
      </c>
      <c r="Y69" s="44">
        <f t="shared" si="37"/>
        <v>1071.42</v>
      </c>
      <c r="Z69" s="44">
        <f t="shared" si="37"/>
        <v>1071.42</v>
      </c>
      <c r="AA69" s="44">
        <f t="shared" si="37"/>
        <v>1071.42</v>
      </c>
    </row>
    <row r="70" spans="1:27" ht="12.75" hidden="1" customHeight="1" outlineLevel="1" x14ac:dyDescent="0.2">
      <c r="A70" s="99" t="s">
        <v>300</v>
      </c>
      <c r="B70" s="63" t="s">
        <v>83</v>
      </c>
      <c r="C70" s="43" t="s">
        <v>79</v>
      </c>
      <c r="D70" s="44">
        <v>4.1900000000000004</v>
      </c>
      <c r="E70" s="44">
        <v>4.1900000000000004</v>
      </c>
      <c r="F70" s="44">
        <v>4.1900000000000004</v>
      </c>
      <c r="G70" s="44">
        <v>4.1900000000000004</v>
      </c>
      <c r="H70" s="44">
        <v>4.1900000000000004</v>
      </c>
      <c r="I70" s="44">
        <v>4.1900000000000004</v>
      </c>
      <c r="J70" s="44">
        <v>4.1900000000000004</v>
      </c>
      <c r="K70" s="44">
        <v>4.1900000000000004</v>
      </c>
      <c r="L70" s="44">
        <v>4.1900000000000004</v>
      </c>
      <c r="M70" s="44">
        <v>4.1900000000000004</v>
      </c>
      <c r="N70" s="44">
        <v>4.1900000000000004</v>
      </c>
      <c r="O70" s="44">
        <v>4.1900000000000004</v>
      </c>
      <c r="P70" s="44">
        <v>4.1900000000000004</v>
      </c>
      <c r="Q70" s="44">
        <v>4.1900000000000004</v>
      </c>
      <c r="R70" s="44">
        <v>4.1900000000000004</v>
      </c>
      <c r="S70" s="44">
        <v>4.1900000000000004</v>
      </c>
      <c r="T70" s="44">
        <v>4.1900000000000004</v>
      </c>
      <c r="U70" s="44">
        <v>4.1900000000000004</v>
      </c>
      <c r="V70" s="44">
        <v>4.1900000000000004</v>
      </c>
      <c r="W70" s="44">
        <v>4.1900000000000004</v>
      </c>
      <c r="X70" s="44">
        <v>4.1900000000000004</v>
      </c>
      <c r="Y70" s="44">
        <v>4.1900000000000004</v>
      </c>
      <c r="Z70" s="44">
        <v>4.1900000000000004</v>
      </c>
      <c r="AA70" s="44">
        <v>4.1900000000000004</v>
      </c>
    </row>
    <row r="71" spans="1:27" ht="12.75" hidden="1" customHeight="1" outlineLevel="1" x14ac:dyDescent="0.2">
      <c r="A71" s="99" t="s">
        <v>301</v>
      </c>
      <c r="B71" s="63" t="s">
        <v>81</v>
      </c>
      <c r="C71" s="43" t="s">
        <v>79</v>
      </c>
      <c r="D71" s="44">
        <f>$D$11</f>
        <v>110.23</v>
      </c>
      <c r="E71" s="44">
        <f t="shared" ref="E71:AA71" si="38">$D$11</f>
        <v>110.23</v>
      </c>
      <c r="F71" s="44">
        <f t="shared" si="38"/>
        <v>110.23</v>
      </c>
      <c r="G71" s="44">
        <f t="shared" si="38"/>
        <v>110.23</v>
      </c>
      <c r="H71" s="44">
        <f t="shared" si="38"/>
        <v>110.23</v>
      </c>
      <c r="I71" s="44">
        <f t="shared" si="38"/>
        <v>110.23</v>
      </c>
      <c r="J71" s="44">
        <f t="shared" si="38"/>
        <v>110.23</v>
      </c>
      <c r="K71" s="44">
        <f t="shared" si="38"/>
        <v>110.23</v>
      </c>
      <c r="L71" s="44">
        <f t="shared" si="38"/>
        <v>110.23</v>
      </c>
      <c r="M71" s="44">
        <f t="shared" si="38"/>
        <v>110.23</v>
      </c>
      <c r="N71" s="44">
        <f t="shared" si="38"/>
        <v>110.23</v>
      </c>
      <c r="O71" s="44">
        <f t="shared" si="38"/>
        <v>110.23</v>
      </c>
      <c r="P71" s="44">
        <f t="shared" si="38"/>
        <v>110.23</v>
      </c>
      <c r="Q71" s="44">
        <f t="shared" si="38"/>
        <v>110.23</v>
      </c>
      <c r="R71" s="44">
        <f t="shared" si="38"/>
        <v>110.23</v>
      </c>
      <c r="S71" s="44">
        <f t="shared" si="38"/>
        <v>110.23</v>
      </c>
      <c r="T71" s="44">
        <f t="shared" si="38"/>
        <v>110.23</v>
      </c>
      <c r="U71" s="44">
        <f t="shared" si="38"/>
        <v>110.23</v>
      </c>
      <c r="V71" s="44">
        <f t="shared" si="38"/>
        <v>110.23</v>
      </c>
      <c r="W71" s="44">
        <f t="shared" si="38"/>
        <v>110.23</v>
      </c>
      <c r="X71" s="44">
        <f t="shared" si="38"/>
        <v>110.23</v>
      </c>
      <c r="Y71" s="44">
        <f t="shared" si="38"/>
        <v>110.23</v>
      </c>
      <c r="Z71" s="44">
        <f t="shared" si="38"/>
        <v>110.23</v>
      </c>
      <c r="AA71" s="44">
        <f t="shared" si="38"/>
        <v>110.23</v>
      </c>
    </row>
    <row r="72" spans="1:27" ht="12.75" customHeight="1" collapsed="1" x14ac:dyDescent="0.2">
      <c r="A72" s="98" t="s">
        <v>302</v>
      </c>
      <c r="B72" s="28" t="str">
        <f>"14"&amp;"."&amp;$B$662&amp;"."&amp;$B$663</f>
        <v>14.07.2023</v>
      </c>
      <c r="C72" s="90" t="s">
        <v>76</v>
      </c>
      <c r="D72" s="91">
        <f>ROUND(((D73+D74+D76+D75)/1000),5)</f>
        <v>2.5742600000000002</v>
      </c>
      <c r="E72" s="91">
        <f>ROUND(((E73+E74+E76+E75)/1000),5)</f>
        <v>2.4090600000000002</v>
      </c>
      <c r="F72" s="91">
        <f>ROUND(((F73+F74+F76+F75)/1000),5)</f>
        <v>2.26267</v>
      </c>
      <c r="G72" s="91">
        <f t="shared" ref="G72:AA72" si="39">ROUND(((G73+G74+G76+G75)/1000),5)</f>
        <v>2.2206600000000001</v>
      </c>
      <c r="H72" s="91">
        <f t="shared" si="39"/>
        <v>2.2178</v>
      </c>
      <c r="I72" s="91">
        <f t="shared" si="39"/>
        <v>2.33297</v>
      </c>
      <c r="J72" s="91">
        <f t="shared" si="39"/>
        <v>2.5524399999999998</v>
      </c>
      <c r="K72" s="91">
        <f t="shared" si="39"/>
        <v>2.7442899999999999</v>
      </c>
      <c r="L72" s="91">
        <f t="shared" si="39"/>
        <v>2.99471</v>
      </c>
      <c r="M72" s="91">
        <f t="shared" si="39"/>
        <v>3.2314600000000002</v>
      </c>
      <c r="N72" s="91">
        <f t="shared" si="39"/>
        <v>3.2680500000000001</v>
      </c>
      <c r="O72" s="91">
        <f t="shared" si="39"/>
        <v>3.2766999999999999</v>
      </c>
      <c r="P72" s="91">
        <f t="shared" si="39"/>
        <v>3.2675000000000001</v>
      </c>
      <c r="Q72" s="91">
        <f t="shared" si="39"/>
        <v>3.2646199999999999</v>
      </c>
      <c r="R72" s="91">
        <f t="shared" si="39"/>
        <v>3.3093499999999998</v>
      </c>
      <c r="S72" s="91">
        <f t="shared" si="39"/>
        <v>3.2702200000000001</v>
      </c>
      <c r="T72" s="91">
        <f t="shared" si="39"/>
        <v>3.2673399999999999</v>
      </c>
      <c r="U72" s="91">
        <f t="shared" si="39"/>
        <v>3.27223</v>
      </c>
      <c r="V72" s="91">
        <f t="shared" si="39"/>
        <v>3.2633899999999998</v>
      </c>
      <c r="W72" s="91">
        <f t="shared" si="39"/>
        <v>3.23272</v>
      </c>
      <c r="X72" s="91">
        <f t="shared" si="39"/>
        <v>3.2167400000000002</v>
      </c>
      <c r="Y72" s="91">
        <f t="shared" si="39"/>
        <v>3.2349100000000002</v>
      </c>
      <c r="Z72" s="91">
        <f t="shared" si="39"/>
        <v>3.0323600000000002</v>
      </c>
      <c r="AA72" s="91">
        <f t="shared" si="39"/>
        <v>2.7861400000000001</v>
      </c>
    </row>
    <row r="73" spans="1:27" ht="12.75" hidden="1" customHeight="1" outlineLevel="1" x14ac:dyDescent="0.2">
      <c r="A73" s="99" t="s">
        <v>303</v>
      </c>
      <c r="B73" s="63" t="s">
        <v>238</v>
      </c>
      <c r="C73" s="43" t="s">
        <v>79</v>
      </c>
      <c r="D73" s="44">
        <v>1388.42</v>
      </c>
      <c r="E73" s="44">
        <v>1223.22</v>
      </c>
      <c r="F73" s="44">
        <v>1076.83</v>
      </c>
      <c r="G73" s="44">
        <v>1034.82</v>
      </c>
      <c r="H73" s="44">
        <v>1031.96</v>
      </c>
      <c r="I73" s="44">
        <v>1147.1300000000001</v>
      </c>
      <c r="J73" s="44">
        <v>1366.6</v>
      </c>
      <c r="K73" s="44">
        <v>1558.45</v>
      </c>
      <c r="L73" s="44">
        <v>1808.87</v>
      </c>
      <c r="M73" s="44">
        <v>2045.62</v>
      </c>
      <c r="N73" s="44">
        <v>2082.21</v>
      </c>
      <c r="O73" s="44">
        <v>2090.86</v>
      </c>
      <c r="P73" s="44">
        <v>2081.66</v>
      </c>
      <c r="Q73" s="44">
        <v>2078.7800000000002</v>
      </c>
      <c r="R73" s="44">
        <v>2123.5100000000002</v>
      </c>
      <c r="S73" s="44">
        <v>2084.38</v>
      </c>
      <c r="T73" s="44">
        <v>2081.5</v>
      </c>
      <c r="U73" s="44">
        <v>2086.39</v>
      </c>
      <c r="V73" s="44">
        <v>2077.5500000000002</v>
      </c>
      <c r="W73" s="44">
        <v>2046.88</v>
      </c>
      <c r="X73" s="44">
        <v>2030.9</v>
      </c>
      <c r="Y73" s="44">
        <v>2049.0700000000002</v>
      </c>
      <c r="Z73" s="44">
        <v>1846.52</v>
      </c>
      <c r="AA73" s="44">
        <v>1600.3</v>
      </c>
    </row>
    <row r="74" spans="1:27" ht="12.75" hidden="1" customHeight="1" outlineLevel="1" x14ac:dyDescent="0.2">
      <c r="A74" s="99" t="s">
        <v>304</v>
      </c>
      <c r="B74" s="63" t="s">
        <v>90</v>
      </c>
      <c r="C74" s="43" t="s">
        <v>79</v>
      </c>
      <c r="D74" s="44">
        <f>$D$9</f>
        <v>1071.42</v>
      </c>
      <c r="E74" s="44">
        <f t="shared" ref="E74:AA74" si="40">$D$9</f>
        <v>1071.42</v>
      </c>
      <c r="F74" s="44">
        <f t="shared" si="40"/>
        <v>1071.42</v>
      </c>
      <c r="G74" s="44">
        <f t="shared" si="40"/>
        <v>1071.42</v>
      </c>
      <c r="H74" s="44">
        <f t="shared" si="40"/>
        <v>1071.42</v>
      </c>
      <c r="I74" s="44">
        <f t="shared" si="40"/>
        <v>1071.42</v>
      </c>
      <c r="J74" s="44">
        <f t="shared" si="40"/>
        <v>1071.42</v>
      </c>
      <c r="K74" s="44">
        <f t="shared" si="40"/>
        <v>1071.42</v>
      </c>
      <c r="L74" s="44">
        <f t="shared" si="40"/>
        <v>1071.42</v>
      </c>
      <c r="M74" s="44">
        <f t="shared" si="40"/>
        <v>1071.42</v>
      </c>
      <c r="N74" s="44">
        <f t="shared" si="40"/>
        <v>1071.42</v>
      </c>
      <c r="O74" s="44">
        <f t="shared" si="40"/>
        <v>1071.42</v>
      </c>
      <c r="P74" s="44">
        <f t="shared" si="40"/>
        <v>1071.42</v>
      </c>
      <c r="Q74" s="44">
        <f t="shared" si="40"/>
        <v>1071.42</v>
      </c>
      <c r="R74" s="44">
        <f t="shared" si="40"/>
        <v>1071.42</v>
      </c>
      <c r="S74" s="44">
        <f t="shared" si="40"/>
        <v>1071.42</v>
      </c>
      <c r="T74" s="44">
        <f t="shared" si="40"/>
        <v>1071.42</v>
      </c>
      <c r="U74" s="44">
        <f t="shared" si="40"/>
        <v>1071.42</v>
      </c>
      <c r="V74" s="44">
        <f t="shared" si="40"/>
        <v>1071.42</v>
      </c>
      <c r="W74" s="44">
        <f t="shared" si="40"/>
        <v>1071.42</v>
      </c>
      <c r="X74" s="44">
        <f t="shared" si="40"/>
        <v>1071.42</v>
      </c>
      <c r="Y74" s="44">
        <f t="shared" si="40"/>
        <v>1071.42</v>
      </c>
      <c r="Z74" s="44">
        <f t="shared" si="40"/>
        <v>1071.42</v>
      </c>
      <c r="AA74" s="44">
        <f t="shared" si="40"/>
        <v>1071.42</v>
      </c>
    </row>
    <row r="75" spans="1:27" ht="12.75" hidden="1" customHeight="1" outlineLevel="1" x14ac:dyDescent="0.2">
      <c r="A75" s="99" t="s">
        <v>305</v>
      </c>
      <c r="B75" s="63" t="s">
        <v>83</v>
      </c>
      <c r="C75" s="43" t="s">
        <v>79</v>
      </c>
      <c r="D75" s="44">
        <v>4.1900000000000004</v>
      </c>
      <c r="E75" s="44">
        <v>4.1900000000000004</v>
      </c>
      <c r="F75" s="44">
        <v>4.1900000000000004</v>
      </c>
      <c r="G75" s="44">
        <v>4.1900000000000004</v>
      </c>
      <c r="H75" s="44">
        <v>4.1900000000000004</v>
      </c>
      <c r="I75" s="44">
        <v>4.1900000000000004</v>
      </c>
      <c r="J75" s="44">
        <v>4.1900000000000004</v>
      </c>
      <c r="K75" s="44">
        <v>4.1900000000000004</v>
      </c>
      <c r="L75" s="44">
        <v>4.1900000000000004</v>
      </c>
      <c r="M75" s="44">
        <v>4.1900000000000004</v>
      </c>
      <c r="N75" s="44">
        <v>4.1900000000000004</v>
      </c>
      <c r="O75" s="44">
        <v>4.1900000000000004</v>
      </c>
      <c r="P75" s="44">
        <v>4.1900000000000004</v>
      </c>
      <c r="Q75" s="44">
        <v>4.1900000000000004</v>
      </c>
      <c r="R75" s="44">
        <v>4.1900000000000004</v>
      </c>
      <c r="S75" s="44">
        <v>4.1900000000000004</v>
      </c>
      <c r="T75" s="44">
        <v>4.1900000000000004</v>
      </c>
      <c r="U75" s="44">
        <v>4.1900000000000004</v>
      </c>
      <c r="V75" s="44">
        <v>4.1900000000000004</v>
      </c>
      <c r="W75" s="44">
        <v>4.1900000000000004</v>
      </c>
      <c r="X75" s="44">
        <v>4.1900000000000004</v>
      </c>
      <c r="Y75" s="44">
        <v>4.1900000000000004</v>
      </c>
      <c r="Z75" s="44">
        <v>4.1900000000000004</v>
      </c>
      <c r="AA75" s="44">
        <v>4.1900000000000004</v>
      </c>
    </row>
    <row r="76" spans="1:27" ht="12.75" hidden="1" customHeight="1" outlineLevel="1" x14ac:dyDescent="0.2">
      <c r="A76" s="99" t="s">
        <v>306</v>
      </c>
      <c r="B76" s="63" t="s">
        <v>81</v>
      </c>
      <c r="C76" s="43" t="s">
        <v>79</v>
      </c>
      <c r="D76" s="44">
        <f>$D$11</f>
        <v>110.23</v>
      </c>
      <c r="E76" s="44">
        <f t="shared" ref="E76:AA76" si="41">$D$11</f>
        <v>110.23</v>
      </c>
      <c r="F76" s="44">
        <f t="shared" si="41"/>
        <v>110.23</v>
      </c>
      <c r="G76" s="44">
        <f t="shared" si="41"/>
        <v>110.23</v>
      </c>
      <c r="H76" s="44">
        <f t="shared" si="41"/>
        <v>110.23</v>
      </c>
      <c r="I76" s="44">
        <f t="shared" si="41"/>
        <v>110.23</v>
      </c>
      <c r="J76" s="44">
        <f t="shared" si="41"/>
        <v>110.23</v>
      </c>
      <c r="K76" s="44">
        <f t="shared" si="41"/>
        <v>110.23</v>
      </c>
      <c r="L76" s="44">
        <f t="shared" si="41"/>
        <v>110.23</v>
      </c>
      <c r="M76" s="44">
        <f t="shared" si="41"/>
        <v>110.23</v>
      </c>
      <c r="N76" s="44">
        <f t="shared" si="41"/>
        <v>110.23</v>
      </c>
      <c r="O76" s="44">
        <f t="shared" si="41"/>
        <v>110.23</v>
      </c>
      <c r="P76" s="44">
        <f t="shared" si="41"/>
        <v>110.23</v>
      </c>
      <c r="Q76" s="44">
        <f t="shared" si="41"/>
        <v>110.23</v>
      </c>
      <c r="R76" s="44">
        <f t="shared" si="41"/>
        <v>110.23</v>
      </c>
      <c r="S76" s="44">
        <f t="shared" si="41"/>
        <v>110.23</v>
      </c>
      <c r="T76" s="44">
        <f t="shared" si="41"/>
        <v>110.23</v>
      </c>
      <c r="U76" s="44">
        <f t="shared" si="41"/>
        <v>110.23</v>
      </c>
      <c r="V76" s="44">
        <f t="shared" si="41"/>
        <v>110.23</v>
      </c>
      <c r="W76" s="44">
        <f t="shared" si="41"/>
        <v>110.23</v>
      </c>
      <c r="X76" s="44">
        <f t="shared" si="41"/>
        <v>110.23</v>
      </c>
      <c r="Y76" s="44">
        <f t="shared" si="41"/>
        <v>110.23</v>
      </c>
      <c r="Z76" s="44">
        <f t="shared" si="41"/>
        <v>110.23</v>
      </c>
      <c r="AA76" s="44">
        <f t="shared" si="41"/>
        <v>110.23</v>
      </c>
    </row>
    <row r="77" spans="1:27" ht="12.75" customHeight="1" collapsed="1" x14ac:dyDescent="0.2">
      <c r="A77" s="98" t="s">
        <v>307</v>
      </c>
      <c r="B77" s="28" t="str">
        <f>"15"&amp;"."&amp;$B$662&amp;"."&amp;$B$663</f>
        <v>15.07.2023</v>
      </c>
      <c r="C77" s="90" t="s">
        <v>76</v>
      </c>
      <c r="D77" s="91">
        <f>ROUND(((D78+D79+D81+D80)/1000),5)</f>
        <v>2.6948400000000001</v>
      </c>
      <c r="E77" s="91">
        <f>ROUND(((E78+E79+E81+E80)/1000),5)</f>
        <v>2.66736</v>
      </c>
      <c r="F77" s="91">
        <f>ROUND(((F78+F79+F81+F80)/1000),5)</f>
        <v>2.55091</v>
      </c>
      <c r="G77" s="91">
        <f t="shared" ref="G77:AA77" si="42">ROUND(((G78+G79+G81+G80)/1000),5)</f>
        <v>2.4581599999999999</v>
      </c>
      <c r="H77" s="91">
        <f t="shared" si="42"/>
        <v>2.39703</v>
      </c>
      <c r="I77" s="91">
        <f t="shared" si="42"/>
        <v>2.3929800000000001</v>
      </c>
      <c r="J77" s="91">
        <f t="shared" si="42"/>
        <v>2.46895</v>
      </c>
      <c r="K77" s="91">
        <f t="shared" si="42"/>
        <v>2.6597599999999999</v>
      </c>
      <c r="L77" s="91">
        <f t="shared" si="42"/>
        <v>2.8032699999999999</v>
      </c>
      <c r="M77" s="91">
        <f t="shared" si="42"/>
        <v>3.0809799999999998</v>
      </c>
      <c r="N77" s="91">
        <f t="shared" si="42"/>
        <v>3.35582</v>
      </c>
      <c r="O77" s="91">
        <f t="shared" si="42"/>
        <v>3.3456199999999998</v>
      </c>
      <c r="P77" s="91">
        <f t="shared" si="42"/>
        <v>3.4573999999999998</v>
      </c>
      <c r="Q77" s="91">
        <f t="shared" si="42"/>
        <v>3.4971800000000002</v>
      </c>
      <c r="R77" s="91">
        <f t="shared" si="42"/>
        <v>3.4549300000000001</v>
      </c>
      <c r="S77" s="91">
        <f t="shared" si="42"/>
        <v>3.3330099999999998</v>
      </c>
      <c r="T77" s="91">
        <f t="shared" si="42"/>
        <v>3.25136</v>
      </c>
      <c r="U77" s="91">
        <f t="shared" si="42"/>
        <v>3.1393599999999999</v>
      </c>
      <c r="V77" s="91">
        <f t="shared" si="42"/>
        <v>3.0818500000000002</v>
      </c>
      <c r="W77" s="91">
        <f t="shared" si="42"/>
        <v>2.8909099999999999</v>
      </c>
      <c r="X77" s="91">
        <f t="shared" si="42"/>
        <v>2.8828100000000001</v>
      </c>
      <c r="Y77" s="91">
        <f t="shared" si="42"/>
        <v>2.9962499999999999</v>
      </c>
      <c r="Z77" s="91">
        <f t="shared" si="42"/>
        <v>2.8542399999999999</v>
      </c>
      <c r="AA77" s="91">
        <f t="shared" si="42"/>
        <v>2.72024</v>
      </c>
    </row>
    <row r="78" spans="1:27" ht="12.75" hidden="1" customHeight="1" outlineLevel="1" x14ac:dyDescent="0.2">
      <c r="A78" s="99" t="s">
        <v>308</v>
      </c>
      <c r="B78" s="63" t="s">
        <v>238</v>
      </c>
      <c r="C78" s="43" t="s">
        <v>79</v>
      </c>
      <c r="D78" s="44">
        <v>1509</v>
      </c>
      <c r="E78" s="44">
        <v>1481.52</v>
      </c>
      <c r="F78" s="44">
        <v>1365.07</v>
      </c>
      <c r="G78" s="44">
        <v>1272.32</v>
      </c>
      <c r="H78" s="44">
        <v>1211.19</v>
      </c>
      <c r="I78" s="44">
        <v>1207.1400000000001</v>
      </c>
      <c r="J78" s="44">
        <v>1283.1099999999999</v>
      </c>
      <c r="K78" s="44">
        <v>1473.92</v>
      </c>
      <c r="L78" s="44">
        <v>1617.43</v>
      </c>
      <c r="M78" s="44">
        <v>1895.14</v>
      </c>
      <c r="N78" s="44">
        <v>2169.98</v>
      </c>
      <c r="O78" s="44">
        <v>2159.7800000000002</v>
      </c>
      <c r="P78" s="44">
        <v>2271.56</v>
      </c>
      <c r="Q78" s="44">
        <v>2311.34</v>
      </c>
      <c r="R78" s="44">
        <v>2269.09</v>
      </c>
      <c r="S78" s="44">
        <v>2147.17</v>
      </c>
      <c r="T78" s="44">
        <v>2065.52</v>
      </c>
      <c r="U78" s="44">
        <v>1953.52</v>
      </c>
      <c r="V78" s="44">
        <v>1896.01</v>
      </c>
      <c r="W78" s="44">
        <v>1705.07</v>
      </c>
      <c r="X78" s="44">
        <v>1696.97</v>
      </c>
      <c r="Y78" s="44">
        <v>1810.41</v>
      </c>
      <c r="Z78" s="44">
        <v>1668.4</v>
      </c>
      <c r="AA78" s="44">
        <v>1534.4</v>
      </c>
    </row>
    <row r="79" spans="1:27" ht="12.75" hidden="1" customHeight="1" outlineLevel="1" x14ac:dyDescent="0.2">
      <c r="A79" s="99" t="s">
        <v>309</v>
      </c>
      <c r="B79" s="63" t="s">
        <v>90</v>
      </c>
      <c r="C79" s="43" t="s">
        <v>79</v>
      </c>
      <c r="D79" s="44">
        <f>$D$9</f>
        <v>1071.42</v>
      </c>
      <c r="E79" s="44">
        <f t="shared" ref="E79:AA79" si="43">$D$9</f>
        <v>1071.42</v>
      </c>
      <c r="F79" s="44">
        <f t="shared" si="43"/>
        <v>1071.42</v>
      </c>
      <c r="G79" s="44">
        <f t="shared" si="43"/>
        <v>1071.42</v>
      </c>
      <c r="H79" s="44">
        <f t="shared" si="43"/>
        <v>1071.42</v>
      </c>
      <c r="I79" s="44">
        <f t="shared" si="43"/>
        <v>1071.42</v>
      </c>
      <c r="J79" s="44">
        <f t="shared" si="43"/>
        <v>1071.42</v>
      </c>
      <c r="K79" s="44">
        <f t="shared" si="43"/>
        <v>1071.42</v>
      </c>
      <c r="L79" s="44">
        <f t="shared" si="43"/>
        <v>1071.42</v>
      </c>
      <c r="M79" s="44">
        <f t="shared" si="43"/>
        <v>1071.42</v>
      </c>
      <c r="N79" s="44">
        <f t="shared" si="43"/>
        <v>1071.42</v>
      </c>
      <c r="O79" s="44">
        <f t="shared" si="43"/>
        <v>1071.42</v>
      </c>
      <c r="P79" s="44">
        <f t="shared" si="43"/>
        <v>1071.42</v>
      </c>
      <c r="Q79" s="44">
        <f t="shared" si="43"/>
        <v>1071.42</v>
      </c>
      <c r="R79" s="44">
        <f t="shared" si="43"/>
        <v>1071.42</v>
      </c>
      <c r="S79" s="44">
        <f t="shared" si="43"/>
        <v>1071.42</v>
      </c>
      <c r="T79" s="44">
        <f t="shared" si="43"/>
        <v>1071.42</v>
      </c>
      <c r="U79" s="44">
        <f t="shared" si="43"/>
        <v>1071.42</v>
      </c>
      <c r="V79" s="44">
        <f t="shared" si="43"/>
        <v>1071.42</v>
      </c>
      <c r="W79" s="44">
        <f t="shared" si="43"/>
        <v>1071.42</v>
      </c>
      <c r="X79" s="44">
        <f t="shared" si="43"/>
        <v>1071.42</v>
      </c>
      <c r="Y79" s="44">
        <f t="shared" si="43"/>
        <v>1071.42</v>
      </c>
      <c r="Z79" s="44">
        <f t="shared" si="43"/>
        <v>1071.42</v>
      </c>
      <c r="AA79" s="44">
        <f t="shared" si="43"/>
        <v>1071.42</v>
      </c>
    </row>
    <row r="80" spans="1:27" ht="12.75" hidden="1" customHeight="1" outlineLevel="1" x14ac:dyDescent="0.2">
      <c r="A80" s="99" t="s">
        <v>310</v>
      </c>
      <c r="B80" s="63" t="s">
        <v>83</v>
      </c>
      <c r="C80" s="43" t="s">
        <v>79</v>
      </c>
      <c r="D80" s="44">
        <v>4.1900000000000004</v>
      </c>
      <c r="E80" s="44">
        <v>4.1900000000000004</v>
      </c>
      <c r="F80" s="44">
        <v>4.1900000000000004</v>
      </c>
      <c r="G80" s="44">
        <v>4.1900000000000004</v>
      </c>
      <c r="H80" s="44">
        <v>4.1900000000000004</v>
      </c>
      <c r="I80" s="44">
        <v>4.1900000000000004</v>
      </c>
      <c r="J80" s="44">
        <v>4.1900000000000004</v>
      </c>
      <c r="K80" s="44">
        <v>4.1900000000000004</v>
      </c>
      <c r="L80" s="44">
        <v>4.1900000000000004</v>
      </c>
      <c r="M80" s="44">
        <v>4.1900000000000004</v>
      </c>
      <c r="N80" s="44">
        <v>4.1900000000000004</v>
      </c>
      <c r="O80" s="44">
        <v>4.1900000000000004</v>
      </c>
      <c r="P80" s="44">
        <v>4.1900000000000004</v>
      </c>
      <c r="Q80" s="44">
        <v>4.1900000000000004</v>
      </c>
      <c r="R80" s="44">
        <v>4.1900000000000004</v>
      </c>
      <c r="S80" s="44">
        <v>4.1900000000000004</v>
      </c>
      <c r="T80" s="44">
        <v>4.1900000000000004</v>
      </c>
      <c r="U80" s="44">
        <v>4.1900000000000004</v>
      </c>
      <c r="V80" s="44">
        <v>4.1900000000000004</v>
      </c>
      <c r="W80" s="44">
        <v>4.1900000000000004</v>
      </c>
      <c r="X80" s="44">
        <v>4.1900000000000004</v>
      </c>
      <c r="Y80" s="44">
        <v>4.1900000000000004</v>
      </c>
      <c r="Z80" s="44">
        <v>4.1900000000000004</v>
      </c>
      <c r="AA80" s="44">
        <v>4.1900000000000004</v>
      </c>
    </row>
    <row r="81" spans="1:27" ht="12.75" hidden="1" customHeight="1" outlineLevel="1" x14ac:dyDescent="0.2">
      <c r="A81" s="99" t="s">
        <v>311</v>
      </c>
      <c r="B81" s="63" t="s">
        <v>81</v>
      </c>
      <c r="C81" s="43" t="s">
        <v>79</v>
      </c>
      <c r="D81" s="44">
        <f>$D$11</f>
        <v>110.23</v>
      </c>
      <c r="E81" s="44">
        <f t="shared" ref="E81:AA81" si="44">$D$11</f>
        <v>110.23</v>
      </c>
      <c r="F81" s="44">
        <f t="shared" si="44"/>
        <v>110.23</v>
      </c>
      <c r="G81" s="44">
        <f t="shared" si="44"/>
        <v>110.23</v>
      </c>
      <c r="H81" s="44">
        <f t="shared" si="44"/>
        <v>110.23</v>
      </c>
      <c r="I81" s="44">
        <f t="shared" si="44"/>
        <v>110.23</v>
      </c>
      <c r="J81" s="44">
        <f t="shared" si="44"/>
        <v>110.23</v>
      </c>
      <c r="K81" s="44">
        <f t="shared" si="44"/>
        <v>110.23</v>
      </c>
      <c r="L81" s="44">
        <f t="shared" si="44"/>
        <v>110.23</v>
      </c>
      <c r="M81" s="44">
        <f t="shared" si="44"/>
        <v>110.23</v>
      </c>
      <c r="N81" s="44">
        <f t="shared" si="44"/>
        <v>110.23</v>
      </c>
      <c r="O81" s="44">
        <f t="shared" si="44"/>
        <v>110.23</v>
      </c>
      <c r="P81" s="44">
        <f t="shared" si="44"/>
        <v>110.23</v>
      </c>
      <c r="Q81" s="44">
        <f t="shared" si="44"/>
        <v>110.23</v>
      </c>
      <c r="R81" s="44">
        <f t="shared" si="44"/>
        <v>110.23</v>
      </c>
      <c r="S81" s="44">
        <f t="shared" si="44"/>
        <v>110.23</v>
      </c>
      <c r="T81" s="44">
        <f t="shared" si="44"/>
        <v>110.23</v>
      </c>
      <c r="U81" s="44">
        <f t="shared" si="44"/>
        <v>110.23</v>
      </c>
      <c r="V81" s="44">
        <f t="shared" si="44"/>
        <v>110.23</v>
      </c>
      <c r="W81" s="44">
        <f t="shared" si="44"/>
        <v>110.23</v>
      </c>
      <c r="X81" s="44">
        <f t="shared" si="44"/>
        <v>110.23</v>
      </c>
      <c r="Y81" s="44">
        <f t="shared" si="44"/>
        <v>110.23</v>
      </c>
      <c r="Z81" s="44">
        <f t="shared" si="44"/>
        <v>110.23</v>
      </c>
      <c r="AA81" s="44">
        <f t="shared" si="44"/>
        <v>110.23</v>
      </c>
    </row>
    <row r="82" spans="1:27" ht="12.75" customHeight="1" collapsed="1" x14ac:dyDescent="0.2">
      <c r="A82" s="98" t="s">
        <v>312</v>
      </c>
      <c r="B82" s="28" t="str">
        <f>"16"&amp;"."&amp;$B$662&amp;"."&amp;$B$663</f>
        <v>16.07.2023</v>
      </c>
      <c r="C82" s="90" t="s">
        <v>76</v>
      </c>
      <c r="D82" s="91">
        <f>ROUND(((D83+D84+D86+D85)/1000),5)</f>
        <v>2.6674799999999999</v>
      </c>
      <c r="E82" s="91">
        <f>ROUND(((E83+E84+E86+E85)/1000),5)</f>
        <v>2.5775399999999999</v>
      </c>
      <c r="F82" s="91">
        <f>ROUND(((F83+F84+F86+F85)/1000),5)</f>
        <v>2.4741599999999999</v>
      </c>
      <c r="G82" s="91">
        <f t="shared" ref="G82:AA82" si="45">ROUND(((G83+G84+G86+G85)/1000),5)</f>
        <v>2.3650000000000002</v>
      </c>
      <c r="H82" s="91">
        <f t="shared" si="45"/>
        <v>2.3032599999999999</v>
      </c>
      <c r="I82" s="91">
        <f t="shared" si="45"/>
        <v>2.2997399999999999</v>
      </c>
      <c r="J82" s="91">
        <f t="shared" si="45"/>
        <v>2.3402500000000002</v>
      </c>
      <c r="K82" s="91">
        <f t="shared" si="45"/>
        <v>2.5646900000000001</v>
      </c>
      <c r="L82" s="91">
        <f t="shared" si="45"/>
        <v>2.7486600000000001</v>
      </c>
      <c r="M82" s="91">
        <f t="shared" si="45"/>
        <v>3.0806499999999999</v>
      </c>
      <c r="N82" s="91">
        <f t="shared" si="45"/>
        <v>3.1677499999999998</v>
      </c>
      <c r="O82" s="91">
        <f t="shared" si="45"/>
        <v>3.2011599999999998</v>
      </c>
      <c r="P82" s="91">
        <f t="shared" si="45"/>
        <v>3.2122299999999999</v>
      </c>
      <c r="Q82" s="91">
        <f t="shared" si="45"/>
        <v>3.2193399999999999</v>
      </c>
      <c r="R82" s="91">
        <f t="shared" si="45"/>
        <v>3.2374399999999999</v>
      </c>
      <c r="S82" s="91">
        <f t="shared" si="45"/>
        <v>3.2294700000000001</v>
      </c>
      <c r="T82" s="91">
        <f t="shared" si="45"/>
        <v>3.1914099999999999</v>
      </c>
      <c r="U82" s="91">
        <f t="shared" si="45"/>
        <v>3.1545399999999999</v>
      </c>
      <c r="V82" s="91">
        <f t="shared" si="45"/>
        <v>3.1451799999999999</v>
      </c>
      <c r="W82" s="91">
        <f t="shared" si="45"/>
        <v>3.1303800000000002</v>
      </c>
      <c r="X82" s="91">
        <f t="shared" si="45"/>
        <v>3.1391100000000001</v>
      </c>
      <c r="Y82" s="91">
        <f t="shared" si="45"/>
        <v>3.17963</v>
      </c>
      <c r="Z82" s="91">
        <f t="shared" si="45"/>
        <v>3.0747100000000001</v>
      </c>
      <c r="AA82" s="91">
        <f t="shared" si="45"/>
        <v>2.8008600000000001</v>
      </c>
    </row>
    <row r="83" spans="1:27" ht="12.75" hidden="1" customHeight="1" outlineLevel="1" x14ac:dyDescent="0.2">
      <c r="A83" s="99" t="s">
        <v>313</v>
      </c>
      <c r="B83" s="63" t="s">
        <v>238</v>
      </c>
      <c r="C83" s="43" t="s">
        <v>79</v>
      </c>
      <c r="D83" s="44">
        <v>1481.64</v>
      </c>
      <c r="E83" s="44">
        <v>1391.7</v>
      </c>
      <c r="F83" s="44">
        <v>1288.32</v>
      </c>
      <c r="G83" s="44">
        <v>1179.1600000000001</v>
      </c>
      <c r="H83" s="44">
        <v>1117.42</v>
      </c>
      <c r="I83" s="44">
        <v>1113.9000000000001</v>
      </c>
      <c r="J83" s="44">
        <v>1154.4100000000001</v>
      </c>
      <c r="K83" s="44">
        <v>1378.85</v>
      </c>
      <c r="L83" s="44">
        <v>1562.82</v>
      </c>
      <c r="M83" s="44">
        <v>1894.81</v>
      </c>
      <c r="N83" s="44">
        <v>1981.91</v>
      </c>
      <c r="O83" s="44">
        <v>2015.32</v>
      </c>
      <c r="P83" s="44">
        <v>2026.39</v>
      </c>
      <c r="Q83" s="44">
        <v>2033.5</v>
      </c>
      <c r="R83" s="44">
        <v>2051.6</v>
      </c>
      <c r="S83" s="44">
        <v>2043.63</v>
      </c>
      <c r="T83" s="44">
        <v>2005.57</v>
      </c>
      <c r="U83" s="44">
        <v>1968.7</v>
      </c>
      <c r="V83" s="44">
        <v>1959.34</v>
      </c>
      <c r="W83" s="44">
        <v>1944.54</v>
      </c>
      <c r="X83" s="44">
        <v>1953.27</v>
      </c>
      <c r="Y83" s="44">
        <v>1993.79</v>
      </c>
      <c r="Z83" s="44">
        <v>1888.87</v>
      </c>
      <c r="AA83" s="44">
        <v>1615.02</v>
      </c>
    </row>
    <row r="84" spans="1:27" ht="12.75" hidden="1" customHeight="1" outlineLevel="1" x14ac:dyDescent="0.2">
      <c r="A84" s="99" t="s">
        <v>314</v>
      </c>
      <c r="B84" s="63" t="s">
        <v>90</v>
      </c>
      <c r="C84" s="43" t="s">
        <v>79</v>
      </c>
      <c r="D84" s="44">
        <f>$D$9</f>
        <v>1071.42</v>
      </c>
      <c r="E84" s="44">
        <f t="shared" ref="E84:AA84" si="46">$D$9</f>
        <v>1071.42</v>
      </c>
      <c r="F84" s="44">
        <f t="shared" si="46"/>
        <v>1071.42</v>
      </c>
      <c r="G84" s="44">
        <f t="shared" si="46"/>
        <v>1071.42</v>
      </c>
      <c r="H84" s="44">
        <f t="shared" si="46"/>
        <v>1071.42</v>
      </c>
      <c r="I84" s="44">
        <f t="shared" si="46"/>
        <v>1071.42</v>
      </c>
      <c r="J84" s="44">
        <f t="shared" si="46"/>
        <v>1071.42</v>
      </c>
      <c r="K84" s="44">
        <f t="shared" si="46"/>
        <v>1071.42</v>
      </c>
      <c r="L84" s="44">
        <f t="shared" si="46"/>
        <v>1071.42</v>
      </c>
      <c r="M84" s="44">
        <f t="shared" si="46"/>
        <v>1071.42</v>
      </c>
      <c r="N84" s="44">
        <f t="shared" si="46"/>
        <v>1071.42</v>
      </c>
      <c r="O84" s="44">
        <f t="shared" si="46"/>
        <v>1071.42</v>
      </c>
      <c r="P84" s="44">
        <f t="shared" si="46"/>
        <v>1071.42</v>
      </c>
      <c r="Q84" s="44">
        <f t="shared" si="46"/>
        <v>1071.42</v>
      </c>
      <c r="R84" s="44">
        <f t="shared" si="46"/>
        <v>1071.42</v>
      </c>
      <c r="S84" s="44">
        <f t="shared" si="46"/>
        <v>1071.42</v>
      </c>
      <c r="T84" s="44">
        <f t="shared" si="46"/>
        <v>1071.42</v>
      </c>
      <c r="U84" s="44">
        <f t="shared" si="46"/>
        <v>1071.42</v>
      </c>
      <c r="V84" s="44">
        <f t="shared" si="46"/>
        <v>1071.42</v>
      </c>
      <c r="W84" s="44">
        <f t="shared" si="46"/>
        <v>1071.42</v>
      </c>
      <c r="X84" s="44">
        <f t="shared" si="46"/>
        <v>1071.42</v>
      </c>
      <c r="Y84" s="44">
        <f t="shared" si="46"/>
        <v>1071.42</v>
      </c>
      <c r="Z84" s="44">
        <f t="shared" si="46"/>
        <v>1071.42</v>
      </c>
      <c r="AA84" s="44">
        <f t="shared" si="46"/>
        <v>1071.42</v>
      </c>
    </row>
    <row r="85" spans="1:27" ht="12.75" hidden="1" customHeight="1" outlineLevel="1" x14ac:dyDescent="0.2">
      <c r="A85" s="99" t="s">
        <v>315</v>
      </c>
      <c r="B85" s="63" t="s">
        <v>83</v>
      </c>
      <c r="C85" s="43" t="s">
        <v>79</v>
      </c>
      <c r="D85" s="44">
        <v>4.1900000000000004</v>
      </c>
      <c r="E85" s="44">
        <v>4.1900000000000004</v>
      </c>
      <c r="F85" s="44">
        <v>4.1900000000000004</v>
      </c>
      <c r="G85" s="44">
        <v>4.1900000000000004</v>
      </c>
      <c r="H85" s="44">
        <v>4.1900000000000004</v>
      </c>
      <c r="I85" s="44">
        <v>4.1900000000000004</v>
      </c>
      <c r="J85" s="44">
        <v>4.1900000000000004</v>
      </c>
      <c r="K85" s="44">
        <v>4.1900000000000004</v>
      </c>
      <c r="L85" s="44">
        <v>4.1900000000000004</v>
      </c>
      <c r="M85" s="44">
        <v>4.1900000000000004</v>
      </c>
      <c r="N85" s="44">
        <v>4.1900000000000004</v>
      </c>
      <c r="O85" s="44">
        <v>4.1900000000000004</v>
      </c>
      <c r="P85" s="44">
        <v>4.1900000000000004</v>
      </c>
      <c r="Q85" s="44">
        <v>4.1900000000000004</v>
      </c>
      <c r="R85" s="44">
        <v>4.1900000000000004</v>
      </c>
      <c r="S85" s="44">
        <v>4.1900000000000004</v>
      </c>
      <c r="T85" s="44">
        <v>4.1900000000000004</v>
      </c>
      <c r="U85" s="44">
        <v>4.1900000000000004</v>
      </c>
      <c r="V85" s="44">
        <v>4.1900000000000004</v>
      </c>
      <c r="W85" s="44">
        <v>4.1900000000000004</v>
      </c>
      <c r="X85" s="44">
        <v>4.1900000000000004</v>
      </c>
      <c r="Y85" s="44">
        <v>4.1900000000000004</v>
      </c>
      <c r="Z85" s="44">
        <v>4.1900000000000004</v>
      </c>
      <c r="AA85" s="44">
        <v>4.1900000000000004</v>
      </c>
    </row>
    <row r="86" spans="1:27" ht="12.75" hidden="1" customHeight="1" outlineLevel="1" x14ac:dyDescent="0.2">
      <c r="A86" s="99" t="s">
        <v>316</v>
      </c>
      <c r="B86" s="63" t="s">
        <v>81</v>
      </c>
      <c r="C86" s="43" t="s">
        <v>79</v>
      </c>
      <c r="D86" s="44">
        <f>$D$11</f>
        <v>110.23</v>
      </c>
      <c r="E86" s="44">
        <f t="shared" ref="E86:AA86" si="47">$D$11</f>
        <v>110.23</v>
      </c>
      <c r="F86" s="44">
        <f t="shared" si="47"/>
        <v>110.23</v>
      </c>
      <c r="G86" s="44">
        <f t="shared" si="47"/>
        <v>110.23</v>
      </c>
      <c r="H86" s="44">
        <f t="shared" si="47"/>
        <v>110.23</v>
      </c>
      <c r="I86" s="44">
        <f t="shared" si="47"/>
        <v>110.23</v>
      </c>
      <c r="J86" s="44">
        <f t="shared" si="47"/>
        <v>110.23</v>
      </c>
      <c r="K86" s="44">
        <f t="shared" si="47"/>
        <v>110.23</v>
      </c>
      <c r="L86" s="44">
        <f t="shared" si="47"/>
        <v>110.23</v>
      </c>
      <c r="M86" s="44">
        <f t="shared" si="47"/>
        <v>110.23</v>
      </c>
      <c r="N86" s="44">
        <f t="shared" si="47"/>
        <v>110.23</v>
      </c>
      <c r="O86" s="44">
        <f t="shared" si="47"/>
        <v>110.23</v>
      </c>
      <c r="P86" s="44">
        <f t="shared" si="47"/>
        <v>110.23</v>
      </c>
      <c r="Q86" s="44">
        <f t="shared" si="47"/>
        <v>110.23</v>
      </c>
      <c r="R86" s="44">
        <f t="shared" si="47"/>
        <v>110.23</v>
      </c>
      <c r="S86" s="44">
        <f t="shared" si="47"/>
        <v>110.23</v>
      </c>
      <c r="T86" s="44">
        <f t="shared" si="47"/>
        <v>110.23</v>
      </c>
      <c r="U86" s="44">
        <f t="shared" si="47"/>
        <v>110.23</v>
      </c>
      <c r="V86" s="44">
        <f t="shared" si="47"/>
        <v>110.23</v>
      </c>
      <c r="W86" s="44">
        <f t="shared" si="47"/>
        <v>110.23</v>
      </c>
      <c r="X86" s="44">
        <f t="shared" si="47"/>
        <v>110.23</v>
      </c>
      <c r="Y86" s="44">
        <f t="shared" si="47"/>
        <v>110.23</v>
      </c>
      <c r="Z86" s="44">
        <f t="shared" si="47"/>
        <v>110.23</v>
      </c>
      <c r="AA86" s="44">
        <f t="shared" si="47"/>
        <v>110.23</v>
      </c>
    </row>
    <row r="87" spans="1:27" ht="12.75" customHeight="1" collapsed="1" x14ac:dyDescent="0.2">
      <c r="A87" s="98" t="s">
        <v>317</v>
      </c>
      <c r="B87" s="28" t="str">
        <f>"17"&amp;"."&amp;$B$662&amp;"."&amp;$B$663</f>
        <v>17.07.2023</v>
      </c>
      <c r="C87" s="90" t="s">
        <v>76</v>
      </c>
      <c r="D87" s="91">
        <f>ROUND(((D88+D89+D91+D90)/1000),5)</f>
        <v>2.6550799999999999</v>
      </c>
      <c r="E87" s="91">
        <f>ROUND(((E88+E89+E91+E90)/1000),5)</f>
        <v>2.5377700000000001</v>
      </c>
      <c r="F87" s="91">
        <f>ROUND(((F88+F89+F91+F90)/1000),5)</f>
        <v>2.4476399999999998</v>
      </c>
      <c r="G87" s="91">
        <f t="shared" ref="G87:AA87" si="48">ROUND(((G88+G89+G91+G90)/1000),5)</f>
        <v>2.3448799999999999</v>
      </c>
      <c r="H87" s="91">
        <f t="shared" si="48"/>
        <v>2.3042899999999999</v>
      </c>
      <c r="I87" s="91">
        <f t="shared" si="48"/>
        <v>2.3911600000000002</v>
      </c>
      <c r="J87" s="91">
        <f t="shared" si="48"/>
        <v>2.57741</v>
      </c>
      <c r="K87" s="91">
        <f t="shared" si="48"/>
        <v>2.7361499999999999</v>
      </c>
      <c r="L87" s="91">
        <f t="shared" si="48"/>
        <v>2.9946299999999999</v>
      </c>
      <c r="M87" s="91">
        <f t="shared" si="48"/>
        <v>3.2555700000000001</v>
      </c>
      <c r="N87" s="91">
        <f t="shared" si="48"/>
        <v>3.2659899999999999</v>
      </c>
      <c r="O87" s="91">
        <f t="shared" si="48"/>
        <v>3.2957200000000002</v>
      </c>
      <c r="P87" s="91">
        <f t="shared" si="48"/>
        <v>3.2668300000000001</v>
      </c>
      <c r="Q87" s="91">
        <f t="shared" si="48"/>
        <v>3.2872699999999999</v>
      </c>
      <c r="R87" s="91">
        <f t="shared" si="48"/>
        <v>3.3541599999999998</v>
      </c>
      <c r="S87" s="91">
        <f t="shared" si="48"/>
        <v>3.33081</v>
      </c>
      <c r="T87" s="91">
        <f t="shared" si="48"/>
        <v>3.3260700000000001</v>
      </c>
      <c r="U87" s="91">
        <f t="shared" si="48"/>
        <v>3.3118099999999999</v>
      </c>
      <c r="V87" s="91">
        <f t="shared" si="48"/>
        <v>3.27386</v>
      </c>
      <c r="W87" s="91">
        <f t="shared" si="48"/>
        <v>3.2237399999999998</v>
      </c>
      <c r="X87" s="91">
        <f t="shared" si="48"/>
        <v>3.2079200000000001</v>
      </c>
      <c r="Y87" s="91">
        <f t="shared" si="48"/>
        <v>3.2108400000000001</v>
      </c>
      <c r="Z87" s="91">
        <f t="shared" si="48"/>
        <v>2.8827099999999999</v>
      </c>
      <c r="AA87" s="91">
        <f t="shared" si="48"/>
        <v>2.6775799999999998</v>
      </c>
    </row>
    <row r="88" spans="1:27" ht="12.75" hidden="1" customHeight="1" outlineLevel="1" x14ac:dyDescent="0.2">
      <c r="A88" s="99" t="s">
        <v>318</v>
      </c>
      <c r="B88" s="63" t="s">
        <v>238</v>
      </c>
      <c r="C88" s="43" t="s">
        <v>79</v>
      </c>
      <c r="D88" s="44">
        <v>1469.24</v>
      </c>
      <c r="E88" s="44">
        <v>1351.93</v>
      </c>
      <c r="F88" s="44">
        <v>1261.8</v>
      </c>
      <c r="G88" s="44">
        <v>1159.04</v>
      </c>
      <c r="H88" s="44">
        <v>1118.45</v>
      </c>
      <c r="I88" s="44">
        <v>1205.32</v>
      </c>
      <c r="J88" s="44">
        <v>1391.57</v>
      </c>
      <c r="K88" s="44">
        <v>1550.31</v>
      </c>
      <c r="L88" s="44">
        <v>1808.79</v>
      </c>
      <c r="M88" s="44">
        <v>2069.73</v>
      </c>
      <c r="N88" s="44">
        <v>2080.15</v>
      </c>
      <c r="O88" s="44">
        <v>2109.88</v>
      </c>
      <c r="P88" s="44">
        <v>2080.9899999999998</v>
      </c>
      <c r="Q88" s="44">
        <v>2101.4299999999998</v>
      </c>
      <c r="R88" s="44">
        <v>2168.3200000000002</v>
      </c>
      <c r="S88" s="44">
        <v>2144.9699999999998</v>
      </c>
      <c r="T88" s="44">
        <v>2140.23</v>
      </c>
      <c r="U88" s="44">
        <v>2125.9699999999998</v>
      </c>
      <c r="V88" s="44">
        <v>2088.02</v>
      </c>
      <c r="W88" s="44">
        <v>2037.9</v>
      </c>
      <c r="X88" s="44">
        <v>2022.08</v>
      </c>
      <c r="Y88" s="44">
        <v>2025</v>
      </c>
      <c r="Z88" s="44">
        <v>1696.87</v>
      </c>
      <c r="AA88" s="44">
        <v>1491.74</v>
      </c>
    </row>
    <row r="89" spans="1:27" ht="12.75" hidden="1" customHeight="1" outlineLevel="1" x14ac:dyDescent="0.2">
      <c r="A89" s="99" t="s">
        <v>319</v>
      </c>
      <c r="B89" s="63" t="s">
        <v>90</v>
      </c>
      <c r="C89" s="43" t="s">
        <v>79</v>
      </c>
      <c r="D89" s="44">
        <f>$D$9</f>
        <v>1071.42</v>
      </c>
      <c r="E89" s="44">
        <f t="shared" ref="E89:AA89" si="49">$D$9</f>
        <v>1071.42</v>
      </c>
      <c r="F89" s="44">
        <f t="shared" si="49"/>
        <v>1071.42</v>
      </c>
      <c r="G89" s="44">
        <f t="shared" si="49"/>
        <v>1071.42</v>
      </c>
      <c r="H89" s="44">
        <f t="shared" si="49"/>
        <v>1071.42</v>
      </c>
      <c r="I89" s="44">
        <f t="shared" si="49"/>
        <v>1071.42</v>
      </c>
      <c r="J89" s="44">
        <f t="shared" si="49"/>
        <v>1071.42</v>
      </c>
      <c r="K89" s="44">
        <f t="shared" si="49"/>
        <v>1071.42</v>
      </c>
      <c r="L89" s="44">
        <f t="shared" si="49"/>
        <v>1071.42</v>
      </c>
      <c r="M89" s="44">
        <f t="shared" si="49"/>
        <v>1071.42</v>
      </c>
      <c r="N89" s="44">
        <f t="shared" si="49"/>
        <v>1071.42</v>
      </c>
      <c r="O89" s="44">
        <f t="shared" si="49"/>
        <v>1071.42</v>
      </c>
      <c r="P89" s="44">
        <f t="shared" si="49"/>
        <v>1071.42</v>
      </c>
      <c r="Q89" s="44">
        <f t="shared" si="49"/>
        <v>1071.42</v>
      </c>
      <c r="R89" s="44">
        <f t="shared" si="49"/>
        <v>1071.42</v>
      </c>
      <c r="S89" s="44">
        <f t="shared" si="49"/>
        <v>1071.42</v>
      </c>
      <c r="T89" s="44">
        <f t="shared" si="49"/>
        <v>1071.42</v>
      </c>
      <c r="U89" s="44">
        <f t="shared" si="49"/>
        <v>1071.42</v>
      </c>
      <c r="V89" s="44">
        <f t="shared" si="49"/>
        <v>1071.42</v>
      </c>
      <c r="W89" s="44">
        <f t="shared" si="49"/>
        <v>1071.42</v>
      </c>
      <c r="X89" s="44">
        <f t="shared" si="49"/>
        <v>1071.42</v>
      </c>
      <c r="Y89" s="44">
        <f t="shared" si="49"/>
        <v>1071.42</v>
      </c>
      <c r="Z89" s="44">
        <f t="shared" si="49"/>
        <v>1071.42</v>
      </c>
      <c r="AA89" s="44">
        <f t="shared" si="49"/>
        <v>1071.42</v>
      </c>
    </row>
    <row r="90" spans="1:27" ht="12.75" hidden="1" customHeight="1" outlineLevel="1" x14ac:dyDescent="0.2">
      <c r="A90" s="99" t="s">
        <v>320</v>
      </c>
      <c r="B90" s="63" t="s">
        <v>83</v>
      </c>
      <c r="C90" s="43" t="s">
        <v>79</v>
      </c>
      <c r="D90" s="44">
        <v>4.1900000000000004</v>
      </c>
      <c r="E90" s="44">
        <v>4.1900000000000004</v>
      </c>
      <c r="F90" s="44">
        <v>4.1900000000000004</v>
      </c>
      <c r="G90" s="44">
        <v>4.1900000000000004</v>
      </c>
      <c r="H90" s="44">
        <v>4.1900000000000004</v>
      </c>
      <c r="I90" s="44">
        <v>4.1900000000000004</v>
      </c>
      <c r="J90" s="44">
        <v>4.1900000000000004</v>
      </c>
      <c r="K90" s="44">
        <v>4.1900000000000004</v>
      </c>
      <c r="L90" s="44">
        <v>4.1900000000000004</v>
      </c>
      <c r="M90" s="44">
        <v>4.1900000000000004</v>
      </c>
      <c r="N90" s="44">
        <v>4.1900000000000004</v>
      </c>
      <c r="O90" s="44">
        <v>4.1900000000000004</v>
      </c>
      <c r="P90" s="44">
        <v>4.1900000000000004</v>
      </c>
      <c r="Q90" s="44">
        <v>4.1900000000000004</v>
      </c>
      <c r="R90" s="44">
        <v>4.1900000000000004</v>
      </c>
      <c r="S90" s="44">
        <v>4.1900000000000004</v>
      </c>
      <c r="T90" s="44">
        <v>4.1900000000000004</v>
      </c>
      <c r="U90" s="44">
        <v>4.1900000000000004</v>
      </c>
      <c r="V90" s="44">
        <v>4.1900000000000004</v>
      </c>
      <c r="W90" s="44">
        <v>4.1900000000000004</v>
      </c>
      <c r="X90" s="44">
        <v>4.1900000000000004</v>
      </c>
      <c r="Y90" s="44">
        <v>4.1900000000000004</v>
      </c>
      <c r="Z90" s="44">
        <v>4.1900000000000004</v>
      </c>
      <c r="AA90" s="44">
        <v>4.1900000000000004</v>
      </c>
    </row>
    <row r="91" spans="1:27" ht="12.75" hidden="1" customHeight="1" outlineLevel="1" x14ac:dyDescent="0.2">
      <c r="A91" s="99" t="s">
        <v>321</v>
      </c>
      <c r="B91" s="63" t="s">
        <v>81</v>
      </c>
      <c r="C91" s="43" t="s">
        <v>79</v>
      </c>
      <c r="D91" s="44">
        <f>$D$11</f>
        <v>110.23</v>
      </c>
      <c r="E91" s="44">
        <f t="shared" ref="E91:AA91" si="50">$D$11</f>
        <v>110.23</v>
      </c>
      <c r="F91" s="44">
        <f t="shared" si="50"/>
        <v>110.23</v>
      </c>
      <c r="G91" s="44">
        <f t="shared" si="50"/>
        <v>110.23</v>
      </c>
      <c r="H91" s="44">
        <f t="shared" si="50"/>
        <v>110.23</v>
      </c>
      <c r="I91" s="44">
        <f t="shared" si="50"/>
        <v>110.23</v>
      </c>
      <c r="J91" s="44">
        <f t="shared" si="50"/>
        <v>110.23</v>
      </c>
      <c r="K91" s="44">
        <f t="shared" si="50"/>
        <v>110.23</v>
      </c>
      <c r="L91" s="44">
        <f t="shared" si="50"/>
        <v>110.23</v>
      </c>
      <c r="M91" s="44">
        <f t="shared" si="50"/>
        <v>110.23</v>
      </c>
      <c r="N91" s="44">
        <f t="shared" si="50"/>
        <v>110.23</v>
      </c>
      <c r="O91" s="44">
        <f t="shared" si="50"/>
        <v>110.23</v>
      </c>
      <c r="P91" s="44">
        <f t="shared" si="50"/>
        <v>110.23</v>
      </c>
      <c r="Q91" s="44">
        <f t="shared" si="50"/>
        <v>110.23</v>
      </c>
      <c r="R91" s="44">
        <f t="shared" si="50"/>
        <v>110.23</v>
      </c>
      <c r="S91" s="44">
        <f t="shared" si="50"/>
        <v>110.23</v>
      </c>
      <c r="T91" s="44">
        <f t="shared" si="50"/>
        <v>110.23</v>
      </c>
      <c r="U91" s="44">
        <f t="shared" si="50"/>
        <v>110.23</v>
      </c>
      <c r="V91" s="44">
        <f t="shared" si="50"/>
        <v>110.23</v>
      </c>
      <c r="W91" s="44">
        <f t="shared" si="50"/>
        <v>110.23</v>
      </c>
      <c r="X91" s="44">
        <f t="shared" si="50"/>
        <v>110.23</v>
      </c>
      <c r="Y91" s="44">
        <f t="shared" si="50"/>
        <v>110.23</v>
      </c>
      <c r="Z91" s="44">
        <f t="shared" si="50"/>
        <v>110.23</v>
      </c>
      <c r="AA91" s="44">
        <f t="shared" si="50"/>
        <v>110.23</v>
      </c>
    </row>
    <row r="92" spans="1:27" ht="12.75" customHeight="1" collapsed="1" x14ac:dyDescent="0.2">
      <c r="A92" s="98" t="s">
        <v>322</v>
      </c>
      <c r="B92" s="28" t="str">
        <f>"18"&amp;"."&amp;$B$662&amp;"."&amp;$B$663</f>
        <v>18.07.2023</v>
      </c>
      <c r="C92" s="90" t="s">
        <v>76</v>
      </c>
      <c r="D92" s="91">
        <f>ROUND(((D93+D94+D96+D95)/1000),5)</f>
        <v>2.5310600000000001</v>
      </c>
      <c r="E92" s="91">
        <f>ROUND(((E93+E94+E96+E95)/1000),5)</f>
        <v>2.4146399999999999</v>
      </c>
      <c r="F92" s="91">
        <f>ROUND(((F93+F94+F96+F95)/1000),5)</f>
        <v>2.2998799999999999</v>
      </c>
      <c r="G92" s="91">
        <f t="shared" ref="G92:AA92" si="51">ROUND(((G93+G94+G96+G95)/1000),5)</f>
        <v>2.19618</v>
      </c>
      <c r="H92" s="91">
        <f t="shared" si="51"/>
        <v>2.2370199999999998</v>
      </c>
      <c r="I92" s="91">
        <f t="shared" si="51"/>
        <v>2.33711</v>
      </c>
      <c r="J92" s="91">
        <f t="shared" si="51"/>
        <v>2.4535900000000002</v>
      </c>
      <c r="K92" s="91">
        <f t="shared" si="51"/>
        <v>2.7232699999999999</v>
      </c>
      <c r="L92" s="91">
        <f t="shared" si="51"/>
        <v>2.9632999999999998</v>
      </c>
      <c r="M92" s="91">
        <f t="shared" si="51"/>
        <v>3.2619400000000001</v>
      </c>
      <c r="N92" s="91">
        <f t="shared" si="51"/>
        <v>3.2823699999999998</v>
      </c>
      <c r="O92" s="91">
        <f t="shared" si="51"/>
        <v>3.2825500000000001</v>
      </c>
      <c r="P92" s="91">
        <f t="shared" si="51"/>
        <v>3.2644500000000001</v>
      </c>
      <c r="Q92" s="91">
        <f t="shared" si="51"/>
        <v>3.2778700000000001</v>
      </c>
      <c r="R92" s="91">
        <f t="shared" si="51"/>
        <v>3.3443700000000001</v>
      </c>
      <c r="S92" s="91">
        <f t="shared" si="51"/>
        <v>3.3310499999999998</v>
      </c>
      <c r="T92" s="91">
        <f t="shared" si="51"/>
        <v>3.3285900000000002</v>
      </c>
      <c r="U92" s="91">
        <f t="shared" si="51"/>
        <v>3.30749</v>
      </c>
      <c r="V92" s="91">
        <f t="shared" si="51"/>
        <v>3.26817</v>
      </c>
      <c r="W92" s="91">
        <f t="shared" si="51"/>
        <v>3.2230799999999999</v>
      </c>
      <c r="X92" s="91">
        <f t="shared" si="51"/>
        <v>3.1840099999999998</v>
      </c>
      <c r="Y92" s="91">
        <f t="shared" si="51"/>
        <v>3.1740499999999998</v>
      </c>
      <c r="Z92" s="91">
        <f t="shared" si="51"/>
        <v>2.8165100000000001</v>
      </c>
      <c r="AA92" s="91">
        <f t="shared" si="51"/>
        <v>2.6615899999999999</v>
      </c>
    </row>
    <row r="93" spans="1:27" ht="12.75" hidden="1" customHeight="1" outlineLevel="1" x14ac:dyDescent="0.2">
      <c r="A93" s="99" t="s">
        <v>323</v>
      </c>
      <c r="B93" s="63" t="s">
        <v>238</v>
      </c>
      <c r="C93" s="43" t="s">
        <v>79</v>
      </c>
      <c r="D93" s="44">
        <v>1345.22</v>
      </c>
      <c r="E93" s="44">
        <v>1228.8</v>
      </c>
      <c r="F93" s="44">
        <v>1114.04</v>
      </c>
      <c r="G93" s="44">
        <v>1010.34</v>
      </c>
      <c r="H93" s="44">
        <v>1051.18</v>
      </c>
      <c r="I93" s="44">
        <v>1151.27</v>
      </c>
      <c r="J93" s="44">
        <v>1267.75</v>
      </c>
      <c r="K93" s="44">
        <v>1537.43</v>
      </c>
      <c r="L93" s="44">
        <v>1777.46</v>
      </c>
      <c r="M93" s="44">
        <v>2076.1</v>
      </c>
      <c r="N93" s="44">
        <v>2096.5300000000002</v>
      </c>
      <c r="O93" s="44">
        <v>2096.71</v>
      </c>
      <c r="P93" s="44">
        <v>2078.61</v>
      </c>
      <c r="Q93" s="44">
        <v>2092.0300000000002</v>
      </c>
      <c r="R93" s="44">
        <v>2158.5300000000002</v>
      </c>
      <c r="S93" s="44">
        <v>2145.21</v>
      </c>
      <c r="T93" s="44">
        <v>2142.75</v>
      </c>
      <c r="U93" s="44">
        <v>2121.65</v>
      </c>
      <c r="V93" s="44">
        <v>2082.33</v>
      </c>
      <c r="W93" s="44">
        <v>2037.24</v>
      </c>
      <c r="X93" s="44">
        <v>1998.17</v>
      </c>
      <c r="Y93" s="44">
        <v>1988.21</v>
      </c>
      <c r="Z93" s="44">
        <v>1630.67</v>
      </c>
      <c r="AA93" s="44">
        <v>1475.75</v>
      </c>
    </row>
    <row r="94" spans="1:27" ht="12.75" hidden="1" customHeight="1" outlineLevel="1" x14ac:dyDescent="0.2">
      <c r="A94" s="99" t="s">
        <v>324</v>
      </c>
      <c r="B94" s="63" t="s">
        <v>90</v>
      </c>
      <c r="C94" s="43" t="s">
        <v>79</v>
      </c>
      <c r="D94" s="44">
        <f>$D$9</f>
        <v>1071.42</v>
      </c>
      <c r="E94" s="44">
        <f t="shared" ref="E94:AA94" si="52">$D$9</f>
        <v>1071.42</v>
      </c>
      <c r="F94" s="44">
        <f t="shared" si="52"/>
        <v>1071.42</v>
      </c>
      <c r="G94" s="44">
        <f t="shared" si="52"/>
        <v>1071.42</v>
      </c>
      <c r="H94" s="44">
        <f t="shared" si="52"/>
        <v>1071.42</v>
      </c>
      <c r="I94" s="44">
        <f t="shared" si="52"/>
        <v>1071.42</v>
      </c>
      <c r="J94" s="44">
        <f t="shared" si="52"/>
        <v>1071.42</v>
      </c>
      <c r="K94" s="44">
        <f t="shared" si="52"/>
        <v>1071.42</v>
      </c>
      <c r="L94" s="44">
        <f t="shared" si="52"/>
        <v>1071.42</v>
      </c>
      <c r="M94" s="44">
        <f t="shared" si="52"/>
        <v>1071.42</v>
      </c>
      <c r="N94" s="44">
        <f t="shared" si="52"/>
        <v>1071.42</v>
      </c>
      <c r="O94" s="44">
        <f t="shared" si="52"/>
        <v>1071.42</v>
      </c>
      <c r="P94" s="44">
        <f t="shared" si="52"/>
        <v>1071.42</v>
      </c>
      <c r="Q94" s="44">
        <f t="shared" si="52"/>
        <v>1071.42</v>
      </c>
      <c r="R94" s="44">
        <f t="shared" si="52"/>
        <v>1071.42</v>
      </c>
      <c r="S94" s="44">
        <f t="shared" si="52"/>
        <v>1071.42</v>
      </c>
      <c r="T94" s="44">
        <f t="shared" si="52"/>
        <v>1071.42</v>
      </c>
      <c r="U94" s="44">
        <f t="shared" si="52"/>
        <v>1071.42</v>
      </c>
      <c r="V94" s="44">
        <f t="shared" si="52"/>
        <v>1071.42</v>
      </c>
      <c r="W94" s="44">
        <f t="shared" si="52"/>
        <v>1071.42</v>
      </c>
      <c r="X94" s="44">
        <f t="shared" si="52"/>
        <v>1071.42</v>
      </c>
      <c r="Y94" s="44">
        <f t="shared" si="52"/>
        <v>1071.42</v>
      </c>
      <c r="Z94" s="44">
        <f t="shared" si="52"/>
        <v>1071.42</v>
      </c>
      <c r="AA94" s="44">
        <f t="shared" si="52"/>
        <v>1071.42</v>
      </c>
    </row>
    <row r="95" spans="1:27" ht="12.75" hidden="1" customHeight="1" outlineLevel="1" x14ac:dyDescent="0.2">
      <c r="A95" s="99" t="s">
        <v>325</v>
      </c>
      <c r="B95" s="63" t="s">
        <v>83</v>
      </c>
      <c r="C95" s="43" t="s">
        <v>79</v>
      </c>
      <c r="D95" s="44">
        <v>4.1900000000000004</v>
      </c>
      <c r="E95" s="44">
        <v>4.1900000000000004</v>
      </c>
      <c r="F95" s="44">
        <v>4.1900000000000004</v>
      </c>
      <c r="G95" s="44">
        <v>4.1900000000000004</v>
      </c>
      <c r="H95" s="44">
        <v>4.1900000000000004</v>
      </c>
      <c r="I95" s="44">
        <v>4.1900000000000004</v>
      </c>
      <c r="J95" s="44">
        <v>4.1900000000000004</v>
      </c>
      <c r="K95" s="44">
        <v>4.1900000000000004</v>
      </c>
      <c r="L95" s="44">
        <v>4.1900000000000004</v>
      </c>
      <c r="M95" s="44">
        <v>4.1900000000000004</v>
      </c>
      <c r="N95" s="44">
        <v>4.1900000000000004</v>
      </c>
      <c r="O95" s="44">
        <v>4.1900000000000004</v>
      </c>
      <c r="P95" s="44">
        <v>4.1900000000000004</v>
      </c>
      <c r="Q95" s="44">
        <v>4.1900000000000004</v>
      </c>
      <c r="R95" s="44">
        <v>4.1900000000000004</v>
      </c>
      <c r="S95" s="44">
        <v>4.1900000000000004</v>
      </c>
      <c r="T95" s="44">
        <v>4.1900000000000004</v>
      </c>
      <c r="U95" s="44">
        <v>4.1900000000000004</v>
      </c>
      <c r="V95" s="44">
        <v>4.1900000000000004</v>
      </c>
      <c r="W95" s="44">
        <v>4.1900000000000004</v>
      </c>
      <c r="X95" s="44">
        <v>4.1900000000000004</v>
      </c>
      <c r="Y95" s="44">
        <v>4.1900000000000004</v>
      </c>
      <c r="Z95" s="44">
        <v>4.1900000000000004</v>
      </c>
      <c r="AA95" s="44">
        <v>4.1900000000000004</v>
      </c>
    </row>
    <row r="96" spans="1:27" ht="12.75" hidden="1" customHeight="1" outlineLevel="1" x14ac:dyDescent="0.2">
      <c r="A96" s="99" t="s">
        <v>326</v>
      </c>
      <c r="B96" s="63" t="s">
        <v>81</v>
      </c>
      <c r="C96" s="43" t="s">
        <v>79</v>
      </c>
      <c r="D96" s="44">
        <f>$D$11</f>
        <v>110.23</v>
      </c>
      <c r="E96" s="44">
        <f t="shared" ref="E96:AA96" si="53">$D$11</f>
        <v>110.23</v>
      </c>
      <c r="F96" s="44">
        <f t="shared" si="53"/>
        <v>110.23</v>
      </c>
      <c r="G96" s="44">
        <f t="shared" si="53"/>
        <v>110.23</v>
      </c>
      <c r="H96" s="44">
        <f t="shared" si="53"/>
        <v>110.23</v>
      </c>
      <c r="I96" s="44">
        <f t="shared" si="53"/>
        <v>110.23</v>
      </c>
      <c r="J96" s="44">
        <f t="shared" si="53"/>
        <v>110.23</v>
      </c>
      <c r="K96" s="44">
        <f t="shared" si="53"/>
        <v>110.23</v>
      </c>
      <c r="L96" s="44">
        <f t="shared" si="53"/>
        <v>110.23</v>
      </c>
      <c r="M96" s="44">
        <f t="shared" si="53"/>
        <v>110.23</v>
      </c>
      <c r="N96" s="44">
        <f t="shared" si="53"/>
        <v>110.23</v>
      </c>
      <c r="O96" s="44">
        <f t="shared" si="53"/>
        <v>110.23</v>
      </c>
      <c r="P96" s="44">
        <f t="shared" si="53"/>
        <v>110.23</v>
      </c>
      <c r="Q96" s="44">
        <f t="shared" si="53"/>
        <v>110.23</v>
      </c>
      <c r="R96" s="44">
        <f t="shared" si="53"/>
        <v>110.23</v>
      </c>
      <c r="S96" s="44">
        <f t="shared" si="53"/>
        <v>110.23</v>
      </c>
      <c r="T96" s="44">
        <f t="shared" si="53"/>
        <v>110.23</v>
      </c>
      <c r="U96" s="44">
        <f t="shared" si="53"/>
        <v>110.23</v>
      </c>
      <c r="V96" s="44">
        <f t="shared" si="53"/>
        <v>110.23</v>
      </c>
      <c r="W96" s="44">
        <f t="shared" si="53"/>
        <v>110.23</v>
      </c>
      <c r="X96" s="44">
        <f t="shared" si="53"/>
        <v>110.23</v>
      </c>
      <c r="Y96" s="44">
        <f t="shared" si="53"/>
        <v>110.23</v>
      </c>
      <c r="Z96" s="44">
        <f t="shared" si="53"/>
        <v>110.23</v>
      </c>
      <c r="AA96" s="44">
        <f t="shared" si="53"/>
        <v>110.23</v>
      </c>
    </row>
    <row r="97" spans="1:27" ht="12.75" customHeight="1" collapsed="1" x14ac:dyDescent="0.2">
      <c r="A97" s="98" t="s">
        <v>327</v>
      </c>
      <c r="B97" s="28" t="str">
        <f>"19"&amp;"."&amp;$B$662&amp;"."&amp;$B$663</f>
        <v>19.07.2023</v>
      </c>
      <c r="C97" s="90" t="s">
        <v>76</v>
      </c>
      <c r="D97" s="91">
        <f>ROUND(((D98+D99+D101+D100)/1000),5)</f>
        <v>2.51098</v>
      </c>
      <c r="E97" s="91">
        <f>ROUND(((E98+E99+E101+E100)/1000),5)</f>
        <v>2.38483</v>
      </c>
      <c r="F97" s="91">
        <f>ROUND(((F98+F99+F101+F100)/1000),5)</f>
        <v>2.2179700000000002</v>
      </c>
      <c r="G97" s="91">
        <f t="shared" ref="G97:AA97" si="54">ROUND(((G98+G99+G101+G100)/1000),5)</f>
        <v>2.1430099999999999</v>
      </c>
      <c r="H97" s="91">
        <f t="shared" si="54"/>
        <v>2.12906</v>
      </c>
      <c r="I97" s="91">
        <f t="shared" si="54"/>
        <v>2.3006000000000002</v>
      </c>
      <c r="J97" s="91">
        <f t="shared" si="54"/>
        <v>2.4917400000000001</v>
      </c>
      <c r="K97" s="91">
        <f t="shared" si="54"/>
        <v>2.75793</v>
      </c>
      <c r="L97" s="91">
        <f t="shared" si="54"/>
        <v>2.97797</v>
      </c>
      <c r="M97" s="91">
        <f t="shared" si="54"/>
        <v>3.24973</v>
      </c>
      <c r="N97" s="91">
        <f t="shared" si="54"/>
        <v>3.29644</v>
      </c>
      <c r="O97" s="91">
        <f t="shared" si="54"/>
        <v>3.3080599999999998</v>
      </c>
      <c r="P97" s="91">
        <f t="shared" si="54"/>
        <v>3.3058200000000002</v>
      </c>
      <c r="Q97" s="91">
        <f t="shared" si="54"/>
        <v>3.3136800000000002</v>
      </c>
      <c r="R97" s="91">
        <f t="shared" si="54"/>
        <v>3.3745400000000001</v>
      </c>
      <c r="S97" s="91">
        <f t="shared" si="54"/>
        <v>3.3581400000000001</v>
      </c>
      <c r="T97" s="91">
        <f t="shared" si="54"/>
        <v>3.3449200000000001</v>
      </c>
      <c r="U97" s="91">
        <f t="shared" si="54"/>
        <v>3.3259699999999999</v>
      </c>
      <c r="V97" s="91">
        <f t="shared" si="54"/>
        <v>3.2859600000000002</v>
      </c>
      <c r="W97" s="91">
        <f t="shared" si="54"/>
        <v>3.2475900000000002</v>
      </c>
      <c r="X97" s="91">
        <f t="shared" si="54"/>
        <v>3.22085</v>
      </c>
      <c r="Y97" s="91">
        <f t="shared" si="54"/>
        <v>3.2074799999999999</v>
      </c>
      <c r="Z97" s="91">
        <f t="shared" si="54"/>
        <v>2.9110499999999999</v>
      </c>
      <c r="AA97" s="91">
        <f t="shared" si="54"/>
        <v>2.7827500000000001</v>
      </c>
    </row>
    <row r="98" spans="1:27" ht="12.75" hidden="1" customHeight="1" outlineLevel="1" x14ac:dyDescent="0.2">
      <c r="A98" s="99" t="s">
        <v>328</v>
      </c>
      <c r="B98" s="63" t="s">
        <v>238</v>
      </c>
      <c r="C98" s="43" t="s">
        <v>79</v>
      </c>
      <c r="D98" s="44">
        <v>1325.14</v>
      </c>
      <c r="E98" s="44">
        <v>1198.99</v>
      </c>
      <c r="F98" s="44">
        <v>1032.1300000000001</v>
      </c>
      <c r="G98" s="44">
        <v>957.17</v>
      </c>
      <c r="H98" s="44">
        <v>943.22</v>
      </c>
      <c r="I98" s="44">
        <v>1114.76</v>
      </c>
      <c r="J98" s="44">
        <v>1305.9000000000001</v>
      </c>
      <c r="K98" s="44">
        <v>1572.09</v>
      </c>
      <c r="L98" s="44">
        <v>1792.13</v>
      </c>
      <c r="M98" s="44">
        <v>2063.89</v>
      </c>
      <c r="N98" s="44">
        <v>2110.6</v>
      </c>
      <c r="O98" s="44">
        <v>2122.2199999999998</v>
      </c>
      <c r="P98" s="44">
        <v>2119.98</v>
      </c>
      <c r="Q98" s="44">
        <v>2127.84</v>
      </c>
      <c r="R98" s="44">
        <v>2188.6999999999998</v>
      </c>
      <c r="S98" s="44">
        <v>2172.3000000000002</v>
      </c>
      <c r="T98" s="44">
        <v>2159.08</v>
      </c>
      <c r="U98" s="44">
        <v>2140.13</v>
      </c>
      <c r="V98" s="44">
        <v>2100.12</v>
      </c>
      <c r="W98" s="44">
        <v>2061.75</v>
      </c>
      <c r="X98" s="44">
        <v>2035.01</v>
      </c>
      <c r="Y98" s="44">
        <v>2021.64</v>
      </c>
      <c r="Z98" s="44">
        <v>1725.21</v>
      </c>
      <c r="AA98" s="44">
        <v>1596.91</v>
      </c>
    </row>
    <row r="99" spans="1:27" ht="12.75" hidden="1" customHeight="1" outlineLevel="1" x14ac:dyDescent="0.2">
      <c r="A99" s="99" t="s">
        <v>329</v>
      </c>
      <c r="B99" s="63" t="s">
        <v>90</v>
      </c>
      <c r="C99" s="43" t="s">
        <v>79</v>
      </c>
      <c r="D99" s="44">
        <f>$D$9</f>
        <v>1071.42</v>
      </c>
      <c r="E99" s="44">
        <f t="shared" ref="E99:AA99" si="55">$D$9</f>
        <v>1071.42</v>
      </c>
      <c r="F99" s="44">
        <f t="shared" si="55"/>
        <v>1071.42</v>
      </c>
      <c r="G99" s="44">
        <f t="shared" si="55"/>
        <v>1071.42</v>
      </c>
      <c r="H99" s="44">
        <f t="shared" si="55"/>
        <v>1071.42</v>
      </c>
      <c r="I99" s="44">
        <f t="shared" si="55"/>
        <v>1071.42</v>
      </c>
      <c r="J99" s="44">
        <f t="shared" si="55"/>
        <v>1071.42</v>
      </c>
      <c r="K99" s="44">
        <f t="shared" si="55"/>
        <v>1071.42</v>
      </c>
      <c r="L99" s="44">
        <f t="shared" si="55"/>
        <v>1071.42</v>
      </c>
      <c r="M99" s="44">
        <f t="shared" si="55"/>
        <v>1071.42</v>
      </c>
      <c r="N99" s="44">
        <f t="shared" si="55"/>
        <v>1071.42</v>
      </c>
      <c r="O99" s="44">
        <f t="shared" si="55"/>
        <v>1071.42</v>
      </c>
      <c r="P99" s="44">
        <f t="shared" si="55"/>
        <v>1071.42</v>
      </c>
      <c r="Q99" s="44">
        <f t="shared" si="55"/>
        <v>1071.42</v>
      </c>
      <c r="R99" s="44">
        <f t="shared" si="55"/>
        <v>1071.42</v>
      </c>
      <c r="S99" s="44">
        <f t="shared" si="55"/>
        <v>1071.42</v>
      </c>
      <c r="T99" s="44">
        <f t="shared" si="55"/>
        <v>1071.42</v>
      </c>
      <c r="U99" s="44">
        <f t="shared" si="55"/>
        <v>1071.42</v>
      </c>
      <c r="V99" s="44">
        <f t="shared" si="55"/>
        <v>1071.42</v>
      </c>
      <c r="W99" s="44">
        <f t="shared" si="55"/>
        <v>1071.42</v>
      </c>
      <c r="X99" s="44">
        <f t="shared" si="55"/>
        <v>1071.42</v>
      </c>
      <c r="Y99" s="44">
        <f t="shared" si="55"/>
        <v>1071.42</v>
      </c>
      <c r="Z99" s="44">
        <f t="shared" si="55"/>
        <v>1071.42</v>
      </c>
      <c r="AA99" s="44">
        <f t="shared" si="55"/>
        <v>1071.42</v>
      </c>
    </row>
    <row r="100" spans="1:27" ht="12.75" hidden="1" customHeight="1" outlineLevel="1" x14ac:dyDescent="0.2">
      <c r="A100" s="99" t="s">
        <v>330</v>
      </c>
      <c r="B100" s="63" t="s">
        <v>83</v>
      </c>
      <c r="C100" s="43" t="s">
        <v>79</v>
      </c>
      <c r="D100" s="44">
        <v>4.1900000000000004</v>
      </c>
      <c r="E100" s="44">
        <v>4.1900000000000004</v>
      </c>
      <c r="F100" s="44">
        <v>4.1900000000000004</v>
      </c>
      <c r="G100" s="44">
        <v>4.1900000000000004</v>
      </c>
      <c r="H100" s="44">
        <v>4.1900000000000004</v>
      </c>
      <c r="I100" s="44">
        <v>4.1900000000000004</v>
      </c>
      <c r="J100" s="44">
        <v>4.1900000000000004</v>
      </c>
      <c r="K100" s="44">
        <v>4.1900000000000004</v>
      </c>
      <c r="L100" s="44">
        <v>4.1900000000000004</v>
      </c>
      <c r="M100" s="44">
        <v>4.1900000000000004</v>
      </c>
      <c r="N100" s="44">
        <v>4.1900000000000004</v>
      </c>
      <c r="O100" s="44">
        <v>4.1900000000000004</v>
      </c>
      <c r="P100" s="44">
        <v>4.1900000000000004</v>
      </c>
      <c r="Q100" s="44">
        <v>4.1900000000000004</v>
      </c>
      <c r="R100" s="44">
        <v>4.1900000000000004</v>
      </c>
      <c r="S100" s="44">
        <v>4.1900000000000004</v>
      </c>
      <c r="T100" s="44">
        <v>4.1900000000000004</v>
      </c>
      <c r="U100" s="44">
        <v>4.1900000000000004</v>
      </c>
      <c r="V100" s="44">
        <v>4.1900000000000004</v>
      </c>
      <c r="W100" s="44">
        <v>4.1900000000000004</v>
      </c>
      <c r="X100" s="44">
        <v>4.1900000000000004</v>
      </c>
      <c r="Y100" s="44">
        <v>4.1900000000000004</v>
      </c>
      <c r="Z100" s="44">
        <v>4.1900000000000004</v>
      </c>
      <c r="AA100" s="44">
        <v>4.1900000000000004</v>
      </c>
    </row>
    <row r="101" spans="1:27" ht="12.75" hidden="1" customHeight="1" outlineLevel="1" x14ac:dyDescent="0.2">
      <c r="A101" s="99" t="s">
        <v>331</v>
      </c>
      <c r="B101" s="63" t="s">
        <v>81</v>
      </c>
      <c r="C101" s="43" t="s">
        <v>79</v>
      </c>
      <c r="D101" s="44">
        <f>$D$11</f>
        <v>110.23</v>
      </c>
      <c r="E101" s="44">
        <f t="shared" ref="E101:AA101" si="56">$D$11</f>
        <v>110.23</v>
      </c>
      <c r="F101" s="44">
        <f t="shared" si="56"/>
        <v>110.23</v>
      </c>
      <c r="G101" s="44">
        <f t="shared" si="56"/>
        <v>110.23</v>
      </c>
      <c r="H101" s="44">
        <f t="shared" si="56"/>
        <v>110.23</v>
      </c>
      <c r="I101" s="44">
        <f t="shared" si="56"/>
        <v>110.23</v>
      </c>
      <c r="J101" s="44">
        <f t="shared" si="56"/>
        <v>110.23</v>
      </c>
      <c r="K101" s="44">
        <f t="shared" si="56"/>
        <v>110.23</v>
      </c>
      <c r="L101" s="44">
        <f t="shared" si="56"/>
        <v>110.23</v>
      </c>
      <c r="M101" s="44">
        <f t="shared" si="56"/>
        <v>110.23</v>
      </c>
      <c r="N101" s="44">
        <f t="shared" si="56"/>
        <v>110.23</v>
      </c>
      <c r="O101" s="44">
        <f t="shared" si="56"/>
        <v>110.23</v>
      </c>
      <c r="P101" s="44">
        <f t="shared" si="56"/>
        <v>110.23</v>
      </c>
      <c r="Q101" s="44">
        <f t="shared" si="56"/>
        <v>110.23</v>
      </c>
      <c r="R101" s="44">
        <f t="shared" si="56"/>
        <v>110.23</v>
      </c>
      <c r="S101" s="44">
        <f t="shared" si="56"/>
        <v>110.23</v>
      </c>
      <c r="T101" s="44">
        <f t="shared" si="56"/>
        <v>110.23</v>
      </c>
      <c r="U101" s="44">
        <f t="shared" si="56"/>
        <v>110.23</v>
      </c>
      <c r="V101" s="44">
        <f t="shared" si="56"/>
        <v>110.23</v>
      </c>
      <c r="W101" s="44">
        <f t="shared" si="56"/>
        <v>110.23</v>
      </c>
      <c r="X101" s="44">
        <f t="shared" si="56"/>
        <v>110.23</v>
      </c>
      <c r="Y101" s="44">
        <f t="shared" si="56"/>
        <v>110.23</v>
      </c>
      <c r="Z101" s="44">
        <f t="shared" si="56"/>
        <v>110.23</v>
      </c>
      <c r="AA101" s="44">
        <f t="shared" si="56"/>
        <v>110.23</v>
      </c>
    </row>
    <row r="102" spans="1:27" ht="12.75" customHeight="1" collapsed="1" x14ac:dyDescent="0.2">
      <c r="A102" s="98" t="s">
        <v>332</v>
      </c>
      <c r="B102" s="28" t="str">
        <f>"20"&amp;"."&amp;$B$662&amp;"."&amp;$B$663</f>
        <v>20.07.2023</v>
      </c>
      <c r="C102" s="90" t="s">
        <v>76</v>
      </c>
      <c r="D102" s="91">
        <f>ROUND(((D103+D104+D106+D105)/1000),5)</f>
        <v>2.4786800000000002</v>
      </c>
      <c r="E102" s="91">
        <f>ROUND(((E103+E104+E106+E105)/1000),5)</f>
        <v>2.32667</v>
      </c>
      <c r="F102" s="91">
        <f>ROUND(((F103+F104+F106+F105)/1000),5)</f>
        <v>2.1889500000000002</v>
      </c>
      <c r="G102" s="91">
        <f t="shared" ref="G102:AA102" si="57">ROUND(((G103+G104+G106+G105)/1000),5)</f>
        <v>2.12059</v>
      </c>
      <c r="H102" s="91">
        <f t="shared" si="57"/>
        <v>2.10365</v>
      </c>
      <c r="I102" s="91">
        <f t="shared" si="57"/>
        <v>2.28478</v>
      </c>
      <c r="J102" s="91">
        <f t="shared" si="57"/>
        <v>2.3541400000000001</v>
      </c>
      <c r="K102" s="91">
        <f t="shared" si="57"/>
        <v>2.7446999999999999</v>
      </c>
      <c r="L102" s="91">
        <f t="shared" si="57"/>
        <v>3.0625900000000001</v>
      </c>
      <c r="M102" s="91">
        <f t="shared" si="57"/>
        <v>3.2651699999999999</v>
      </c>
      <c r="N102" s="91">
        <f t="shared" si="57"/>
        <v>3.3199399999999999</v>
      </c>
      <c r="O102" s="91">
        <f t="shared" si="57"/>
        <v>3.3269000000000002</v>
      </c>
      <c r="P102" s="91">
        <f t="shared" si="57"/>
        <v>3.3241000000000001</v>
      </c>
      <c r="Q102" s="91">
        <f t="shared" si="57"/>
        <v>3.3253300000000001</v>
      </c>
      <c r="R102" s="91">
        <f t="shared" si="57"/>
        <v>3.34456</v>
      </c>
      <c r="S102" s="91">
        <f t="shared" si="57"/>
        <v>3.3365499999999999</v>
      </c>
      <c r="T102" s="91">
        <f t="shared" si="57"/>
        <v>3.3356400000000002</v>
      </c>
      <c r="U102" s="91">
        <f t="shared" si="57"/>
        <v>3.3234599999999999</v>
      </c>
      <c r="V102" s="91">
        <f t="shared" si="57"/>
        <v>3.2804600000000002</v>
      </c>
      <c r="W102" s="91">
        <f t="shared" si="57"/>
        <v>3.25528</v>
      </c>
      <c r="X102" s="91">
        <f t="shared" si="57"/>
        <v>3.2356500000000001</v>
      </c>
      <c r="Y102" s="91">
        <f t="shared" si="57"/>
        <v>3.2250899999999998</v>
      </c>
      <c r="Z102" s="91">
        <f t="shared" si="57"/>
        <v>2.89873</v>
      </c>
      <c r="AA102" s="91">
        <f t="shared" si="57"/>
        <v>2.68222</v>
      </c>
    </row>
    <row r="103" spans="1:27" ht="12.75" hidden="1" customHeight="1" outlineLevel="1" x14ac:dyDescent="0.2">
      <c r="A103" s="99" t="s">
        <v>333</v>
      </c>
      <c r="B103" s="63" t="s">
        <v>238</v>
      </c>
      <c r="C103" s="43" t="s">
        <v>79</v>
      </c>
      <c r="D103" s="44">
        <v>1292.8399999999999</v>
      </c>
      <c r="E103" s="44">
        <v>1140.83</v>
      </c>
      <c r="F103" s="44">
        <v>1003.11</v>
      </c>
      <c r="G103" s="44">
        <v>934.75</v>
      </c>
      <c r="H103" s="44">
        <v>917.81</v>
      </c>
      <c r="I103" s="44">
        <v>1098.94</v>
      </c>
      <c r="J103" s="44">
        <v>1168.3</v>
      </c>
      <c r="K103" s="44">
        <v>1558.86</v>
      </c>
      <c r="L103" s="44">
        <v>1876.75</v>
      </c>
      <c r="M103" s="44">
        <v>2079.33</v>
      </c>
      <c r="N103" s="44">
        <v>2134.1</v>
      </c>
      <c r="O103" s="44">
        <v>2141.06</v>
      </c>
      <c r="P103" s="44">
        <v>2138.2600000000002</v>
      </c>
      <c r="Q103" s="44">
        <v>2139.4899999999998</v>
      </c>
      <c r="R103" s="44">
        <v>2158.7199999999998</v>
      </c>
      <c r="S103" s="44">
        <v>2150.71</v>
      </c>
      <c r="T103" s="44">
        <v>2149.8000000000002</v>
      </c>
      <c r="U103" s="44">
        <v>2137.62</v>
      </c>
      <c r="V103" s="44">
        <v>2094.62</v>
      </c>
      <c r="W103" s="44">
        <v>2069.44</v>
      </c>
      <c r="X103" s="44">
        <v>2049.81</v>
      </c>
      <c r="Y103" s="44">
        <v>2039.25</v>
      </c>
      <c r="Z103" s="44">
        <v>1712.89</v>
      </c>
      <c r="AA103" s="44">
        <v>1496.38</v>
      </c>
    </row>
    <row r="104" spans="1:27" ht="12.75" hidden="1" customHeight="1" outlineLevel="1" x14ac:dyDescent="0.2">
      <c r="A104" s="99" t="s">
        <v>334</v>
      </c>
      <c r="B104" s="63" t="s">
        <v>90</v>
      </c>
      <c r="C104" s="43" t="s">
        <v>79</v>
      </c>
      <c r="D104" s="44">
        <f>$D$9</f>
        <v>1071.42</v>
      </c>
      <c r="E104" s="44">
        <f t="shared" ref="E104:AA104" si="58">$D$9</f>
        <v>1071.42</v>
      </c>
      <c r="F104" s="44">
        <f t="shared" si="58"/>
        <v>1071.42</v>
      </c>
      <c r="G104" s="44">
        <f t="shared" si="58"/>
        <v>1071.42</v>
      </c>
      <c r="H104" s="44">
        <f t="shared" si="58"/>
        <v>1071.42</v>
      </c>
      <c r="I104" s="44">
        <f t="shared" si="58"/>
        <v>1071.42</v>
      </c>
      <c r="J104" s="44">
        <f t="shared" si="58"/>
        <v>1071.42</v>
      </c>
      <c r="K104" s="44">
        <f t="shared" si="58"/>
        <v>1071.42</v>
      </c>
      <c r="L104" s="44">
        <f t="shared" si="58"/>
        <v>1071.42</v>
      </c>
      <c r="M104" s="44">
        <f t="shared" si="58"/>
        <v>1071.42</v>
      </c>
      <c r="N104" s="44">
        <f t="shared" si="58"/>
        <v>1071.42</v>
      </c>
      <c r="O104" s="44">
        <f t="shared" si="58"/>
        <v>1071.42</v>
      </c>
      <c r="P104" s="44">
        <f t="shared" si="58"/>
        <v>1071.42</v>
      </c>
      <c r="Q104" s="44">
        <f t="shared" si="58"/>
        <v>1071.42</v>
      </c>
      <c r="R104" s="44">
        <f t="shared" si="58"/>
        <v>1071.42</v>
      </c>
      <c r="S104" s="44">
        <f t="shared" si="58"/>
        <v>1071.42</v>
      </c>
      <c r="T104" s="44">
        <f t="shared" si="58"/>
        <v>1071.42</v>
      </c>
      <c r="U104" s="44">
        <f t="shared" si="58"/>
        <v>1071.42</v>
      </c>
      <c r="V104" s="44">
        <f t="shared" si="58"/>
        <v>1071.42</v>
      </c>
      <c r="W104" s="44">
        <f t="shared" si="58"/>
        <v>1071.42</v>
      </c>
      <c r="X104" s="44">
        <f t="shared" si="58"/>
        <v>1071.42</v>
      </c>
      <c r="Y104" s="44">
        <f t="shared" si="58"/>
        <v>1071.42</v>
      </c>
      <c r="Z104" s="44">
        <f t="shared" si="58"/>
        <v>1071.42</v>
      </c>
      <c r="AA104" s="44">
        <f t="shared" si="58"/>
        <v>1071.42</v>
      </c>
    </row>
    <row r="105" spans="1:27" ht="12.75" hidden="1" customHeight="1" outlineLevel="1" x14ac:dyDescent="0.2">
      <c r="A105" s="99" t="s">
        <v>335</v>
      </c>
      <c r="B105" s="63" t="s">
        <v>83</v>
      </c>
      <c r="C105" s="43" t="s">
        <v>79</v>
      </c>
      <c r="D105" s="44">
        <v>4.1900000000000004</v>
      </c>
      <c r="E105" s="44">
        <v>4.1900000000000004</v>
      </c>
      <c r="F105" s="44">
        <v>4.1900000000000004</v>
      </c>
      <c r="G105" s="44">
        <v>4.1900000000000004</v>
      </c>
      <c r="H105" s="44">
        <v>4.1900000000000004</v>
      </c>
      <c r="I105" s="44">
        <v>4.1900000000000004</v>
      </c>
      <c r="J105" s="44">
        <v>4.1900000000000004</v>
      </c>
      <c r="K105" s="44">
        <v>4.1900000000000004</v>
      </c>
      <c r="L105" s="44">
        <v>4.1900000000000004</v>
      </c>
      <c r="M105" s="44">
        <v>4.1900000000000004</v>
      </c>
      <c r="N105" s="44">
        <v>4.1900000000000004</v>
      </c>
      <c r="O105" s="44">
        <v>4.1900000000000004</v>
      </c>
      <c r="P105" s="44">
        <v>4.1900000000000004</v>
      </c>
      <c r="Q105" s="44">
        <v>4.1900000000000004</v>
      </c>
      <c r="R105" s="44">
        <v>4.1900000000000004</v>
      </c>
      <c r="S105" s="44">
        <v>4.1900000000000004</v>
      </c>
      <c r="T105" s="44">
        <v>4.1900000000000004</v>
      </c>
      <c r="U105" s="44">
        <v>4.1900000000000004</v>
      </c>
      <c r="V105" s="44">
        <v>4.1900000000000004</v>
      </c>
      <c r="W105" s="44">
        <v>4.1900000000000004</v>
      </c>
      <c r="X105" s="44">
        <v>4.1900000000000004</v>
      </c>
      <c r="Y105" s="44">
        <v>4.1900000000000004</v>
      </c>
      <c r="Z105" s="44">
        <v>4.1900000000000004</v>
      </c>
      <c r="AA105" s="44">
        <v>4.1900000000000004</v>
      </c>
    </row>
    <row r="106" spans="1:27" ht="12.75" hidden="1" customHeight="1" outlineLevel="1" x14ac:dyDescent="0.2">
      <c r="A106" s="99" t="s">
        <v>336</v>
      </c>
      <c r="B106" s="63" t="s">
        <v>81</v>
      </c>
      <c r="C106" s="43" t="s">
        <v>79</v>
      </c>
      <c r="D106" s="44">
        <f>$D$11</f>
        <v>110.23</v>
      </c>
      <c r="E106" s="44">
        <f t="shared" ref="E106:AA106" si="59">$D$11</f>
        <v>110.23</v>
      </c>
      <c r="F106" s="44">
        <f t="shared" si="59"/>
        <v>110.23</v>
      </c>
      <c r="G106" s="44">
        <f t="shared" si="59"/>
        <v>110.23</v>
      </c>
      <c r="H106" s="44">
        <f t="shared" si="59"/>
        <v>110.23</v>
      </c>
      <c r="I106" s="44">
        <f t="shared" si="59"/>
        <v>110.23</v>
      </c>
      <c r="J106" s="44">
        <f t="shared" si="59"/>
        <v>110.23</v>
      </c>
      <c r="K106" s="44">
        <f t="shared" si="59"/>
        <v>110.23</v>
      </c>
      <c r="L106" s="44">
        <f t="shared" si="59"/>
        <v>110.23</v>
      </c>
      <c r="M106" s="44">
        <f t="shared" si="59"/>
        <v>110.23</v>
      </c>
      <c r="N106" s="44">
        <f t="shared" si="59"/>
        <v>110.23</v>
      </c>
      <c r="O106" s="44">
        <f t="shared" si="59"/>
        <v>110.23</v>
      </c>
      <c r="P106" s="44">
        <f t="shared" si="59"/>
        <v>110.23</v>
      </c>
      <c r="Q106" s="44">
        <f t="shared" si="59"/>
        <v>110.23</v>
      </c>
      <c r="R106" s="44">
        <f t="shared" si="59"/>
        <v>110.23</v>
      </c>
      <c r="S106" s="44">
        <f t="shared" si="59"/>
        <v>110.23</v>
      </c>
      <c r="T106" s="44">
        <f t="shared" si="59"/>
        <v>110.23</v>
      </c>
      <c r="U106" s="44">
        <f t="shared" si="59"/>
        <v>110.23</v>
      </c>
      <c r="V106" s="44">
        <f t="shared" si="59"/>
        <v>110.23</v>
      </c>
      <c r="W106" s="44">
        <f t="shared" si="59"/>
        <v>110.23</v>
      </c>
      <c r="X106" s="44">
        <f t="shared" si="59"/>
        <v>110.23</v>
      </c>
      <c r="Y106" s="44">
        <f t="shared" si="59"/>
        <v>110.23</v>
      </c>
      <c r="Z106" s="44">
        <f t="shared" si="59"/>
        <v>110.23</v>
      </c>
      <c r="AA106" s="44">
        <f t="shared" si="59"/>
        <v>110.23</v>
      </c>
    </row>
    <row r="107" spans="1:27" ht="12.75" customHeight="1" collapsed="1" x14ac:dyDescent="0.2">
      <c r="A107" s="98" t="s">
        <v>337</v>
      </c>
      <c r="B107" s="28" t="str">
        <f>"21"&amp;"."&amp;$B$662&amp;"."&amp;$B$663</f>
        <v>21.07.2023</v>
      </c>
      <c r="C107" s="90" t="s">
        <v>76</v>
      </c>
      <c r="D107" s="91">
        <f>ROUND(((D108+D109+D111+D110)/1000),5)</f>
        <v>2.4415399999999998</v>
      </c>
      <c r="E107" s="91">
        <f>ROUND(((E108+E109+E111+E110)/1000),5)</f>
        <v>2.3018000000000001</v>
      </c>
      <c r="F107" s="91">
        <f>ROUND(((F108+F109+F111+F110)/1000),5)</f>
        <v>2.2273800000000001</v>
      </c>
      <c r="G107" s="91">
        <f t="shared" ref="G107:AA107" si="60">ROUND(((G108+G109+G111+G110)/1000),5)</f>
        <v>2.1507399999999999</v>
      </c>
      <c r="H107" s="91">
        <f t="shared" si="60"/>
        <v>2.1229800000000001</v>
      </c>
      <c r="I107" s="91">
        <f t="shared" si="60"/>
        <v>2.2718500000000001</v>
      </c>
      <c r="J107" s="91">
        <f t="shared" si="60"/>
        <v>2.3902700000000001</v>
      </c>
      <c r="K107" s="91">
        <f t="shared" si="60"/>
        <v>2.6928999999999998</v>
      </c>
      <c r="L107" s="91">
        <f t="shared" si="60"/>
        <v>3.12731</v>
      </c>
      <c r="M107" s="91">
        <f t="shared" si="60"/>
        <v>3.3191199999999998</v>
      </c>
      <c r="N107" s="91">
        <f t="shared" si="60"/>
        <v>3.3363800000000001</v>
      </c>
      <c r="O107" s="91">
        <f t="shared" si="60"/>
        <v>3.3306900000000002</v>
      </c>
      <c r="P107" s="91">
        <f t="shared" si="60"/>
        <v>3.3222299999999998</v>
      </c>
      <c r="Q107" s="91">
        <f t="shared" si="60"/>
        <v>3.3318599999999998</v>
      </c>
      <c r="R107" s="91">
        <f t="shared" si="60"/>
        <v>3.3310399999999998</v>
      </c>
      <c r="S107" s="91">
        <f t="shared" si="60"/>
        <v>3.3249499999999999</v>
      </c>
      <c r="T107" s="91">
        <f t="shared" si="60"/>
        <v>3.3202400000000001</v>
      </c>
      <c r="U107" s="91">
        <f t="shared" si="60"/>
        <v>3.31887</v>
      </c>
      <c r="V107" s="91">
        <f t="shared" si="60"/>
        <v>3.3009300000000001</v>
      </c>
      <c r="W107" s="91">
        <f t="shared" si="60"/>
        <v>3.3008099999999998</v>
      </c>
      <c r="X107" s="91">
        <f t="shared" si="60"/>
        <v>3.2861699999999998</v>
      </c>
      <c r="Y107" s="91">
        <f t="shared" si="60"/>
        <v>3.2897400000000001</v>
      </c>
      <c r="Z107" s="91">
        <f t="shared" si="60"/>
        <v>3.1446800000000001</v>
      </c>
      <c r="AA107" s="91">
        <f t="shared" si="60"/>
        <v>2.7947700000000002</v>
      </c>
    </row>
    <row r="108" spans="1:27" ht="12.75" hidden="1" customHeight="1" outlineLevel="1" x14ac:dyDescent="0.2">
      <c r="A108" s="99" t="s">
        <v>338</v>
      </c>
      <c r="B108" s="63" t="s">
        <v>238</v>
      </c>
      <c r="C108" s="43" t="s">
        <v>79</v>
      </c>
      <c r="D108" s="44">
        <v>1255.7</v>
      </c>
      <c r="E108" s="44">
        <v>1115.96</v>
      </c>
      <c r="F108" s="44">
        <v>1041.54</v>
      </c>
      <c r="G108" s="44">
        <v>964.9</v>
      </c>
      <c r="H108" s="44">
        <v>937.14</v>
      </c>
      <c r="I108" s="44">
        <v>1086.01</v>
      </c>
      <c r="J108" s="44">
        <v>1204.43</v>
      </c>
      <c r="K108" s="44">
        <v>1507.06</v>
      </c>
      <c r="L108" s="44">
        <v>1941.47</v>
      </c>
      <c r="M108" s="44">
        <v>2133.2800000000002</v>
      </c>
      <c r="N108" s="44">
        <v>2150.54</v>
      </c>
      <c r="O108" s="44">
        <v>2144.85</v>
      </c>
      <c r="P108" s="44">
        <v>2136.39</v>
      </c>
      <c r="Q108" s="44">
        <v>2146.02</v>
      </c>
      <c r="R108" s="44">
        <v>2145.1999999999998</v>
      </c>
      <c r="S108" s="44">
        <v>2139.11</v>
      </c>
      <c r="T108" s="44">
        <v>2134.4</v>
      </c>
      <c r="U108" s="44">
        <v>2133.0300000000002</v>
      </c>
      <c r="V108" s="44">
        <v>2115.09</v>
      </c>
      <c r="W108" s="44">
        <v>2114.9699999999998</v>
      </c>
      <c r="X108" s="44">
        <v>2100.33</v>
      </c>
      <c r="Y108" s="44">
        <v>2103.9</v>
      </c>
      <c r="Z108" s="44">
        <v>1958.84</v>
      </c>
      <c r="AA108" s="44">
        <v>1608.93</v>
      </c>
    </row>
    <row r="109" spans="1:27" ht="12.75" hidden="1" customHeight="1" outlineLevel="1" x14ac:dyDescent="0.2">
      <c r="A109" s="99" t="s">
        <v>339</v>
      </c>
      <c r="B109" s="63" t="s">
        <v>90</v>
      </c>
      <c r="C109" s="43" t="s">
        <v>79</v>
      </c>
      <c r="D109" s="44">
        <f>$D$9</f>
        <v>1071.42</v>
      </c>
      <c r="E109" s="44">
        <f t="shared" ref="E109:AA109" si="61">$D$9</f>
        <v>1071.42</v>
      </c>
      <c r="F109" s="44">
        <f t="shared" si="61"/>
        <v>1071.42</v>
      </c>
      <c r="G109" s="44">
        <f t="shared" si="61"/>
        <v>1071.42</v>
      </c>
      <c r="H109" s="44">
        <f t="shared" si="61"/>
        <v>1071.42</v>
      </c>
      <c r="I109" s="44">
        <f t="shared" si="61"/>
        <v>1071.42</v>
      </c>
      <c r="J109" s="44">
        <f t="shared" si="61"/>
        <v>1071.42</v>
      </c>
      <c r="K109" s="44">
        <f t="shared" si="61"/>
        <v>1071.42</v>
      </c>
      <c r="L109" s="44">
        <f t="shared" si="61"/>
        <v>1071.42</v>
      </c>
      <c r="M109" s="44">
        <f t="shared" si="61"/>
        <v>1071.42</v>
      </c>
      <c r="N109" s="44">
        <f t="shared" si="61"/>
        <v>1071.42</v>
      </c>
      <c r="O109" s="44">
        <f t="shared" si="61"/>
        <v>1071.42</v>
      </c>
      <c r="P109" s="44">
        <f t="shared" si="61"/>
        <v>1071.42</v>
      </c>
      <c r="Q109" s="44">
        <f t="shared" si="61"/>
        <v>1071.42</v>
      </c>
      <c r="R109" s="44">
        <f t="shared" si="61"/>
        <v>1071.42</v>
      </c>
      <c r="S109" s="44">
        <f t="shared" si="61"/>
        <v>1071.42</v>
      </c>
      <c r="T109" s="44">
        <f t="shared" si="61"/>
        <v>1071.42</v>
      </c>
      <c r="U109" s="44">
        <f t="shared" si="61"/>
        <v>1071.42</v>
      </c>
      <c r="V109" s="44">
        <f t="shared" si="61"/>
        <v>1071.42</v>
      </c>
      <c r="W109" s="44">
        <f t="shared" si="61"/>
        <v>1071.42</v>
      </c>
      <c r="X109" s="44">
        <f t="shared" si="61"/>
        <v>1071.42</v>
      </c>
      <c r="Y109" s="44">
        <f t="shared" si="61"/>
        <v>1071.42</v>
      </c>
      <c r="Z109" s="44">
        <f t="shared" si="61"/>
        <v>1071.42</v>
      </c>
      <c r="AA109" s="44">
        <f t="shared" si="61"/>
        <v>1071.42</v>
      </c>
    </row>
    <row r="110" spans="1:27" ht="12.75" hidden="1" customHeight="1" outlineLevel="1" x14ac:dyDescent="0.2">
      <c r="A110" s="99" t="s">
        <v>340</v>
      </c>
      <c r="B110" s="63" t="s">
        <v>83</v>
      </c>
      <c r="C110" s="43" t="s">
        <v>79</v>
      </c>
      <c r="D110" s="44">
        <v>4.1900000000000004</v>
      </c>
      <c r="E110" s="44">
        <v>4.1900000000000004</v>
      </c>
      <c r="F110" s="44">
        <v>4.1900000000000004</v>
      </c>
      <c r="G110" s="44">
        <v>4.1900000000000004</v>
      </c>
      <c r="H110" s="44">
        <v>4.1900000000000004</v>
      </c>
      <c r="I110" s="44">
        <v>4.1900000000000004</v>
      </c>
      <c r="J110" s="44">
        <v>4.1900000000000004</v>
      </c>
      <c r="K110" s="44">
        <v>4.1900000000000004</v>
      </c>
      <c r="L110" s="44">
        <v>4.1900000000000004</v>
      </c>
      <c r="M110" s="44">
        <v>4.1900000000000004</v>
      </c>
      <c r="N110" s="44">
        <v>4.1900000000000004</v>
      </c>
      <c r="O110" s="44">
        <v>4.1900000000000004</v>
      </c>
      <c r="P110" s="44">
        <v>4.1900000000000004</v>
      </c>
      <c r="Q110" s="44">
        <v>4.1900000000000004</v>
      </c>
      <c r="R110" s="44">
        <v>4.1900000000000004</v>
      </c>
      <c r="S110" s="44">
        <v>4.1900000000000004</v>
      </c>
      <c r="T110" s="44">
        <v>4.1900000000000004</v>
      </c>
      <c r="U110" s="44">
        <v>4.1900000000000004</v>
      </c>
      <c r="V110" s="44">
        <v>4.1900000000000004</v>
      </c>
      <c r="W110" s="44">
        <v>4.1900000000000004</v>
      </c>
      <c r="X110" s="44">
        <v>4.1900000000000004</v>
      </c>
      <c r="Y110" s="44">
        <v>4.1900000000000004</v>
      </c>
      <c r="Z110" s="44">
        <v>4.1900000000000004</v>
      </c>
      <c r="AA110" s="44">
        <v>4.1900000000000004</v>
      </c>
    </row>
    <row r="111" spans="1:27" ht="12.75" hidden="1" customHeight="1" outlineLevel="1" x14ac:dyDescent="0.2">
      <c r="A111" s="99" t="s">
        <v>341</v>
      </c>
      <c r="B111" s="63" t="s">
        <v>81</v>
      </c>
      <c r="C111" s="43" t="s">
        <v>79</v>
      </c>
      <c r="D111" s="44">
        <f>$D$11</f>
        <v>110.23</v>
      </c>
      <c r="E111" s="44">
        <f t="shared" ref="E111:AA111" si="62">$D$11</f>
        <v>110.23</v>
      </c>
      <c r="F111" s="44">
        <f t="shared" si="62"/>
        <v>110.23</v>
      </c>
      <c r="G111" s="44">
        <f t="shared" si="62"/>
        <v>110.23</v>
      </c>
      <c r="H111" s="44">
        <f t="shared" si="62"/>
        <v>110.23</v>
      </c>
      <c r="I111" s="44">
        <f t="shared" si="62"/>
        <v>110.23</v>
      </c>
      <c r="J111" s="44">
        <f t="shared" si="62"/>
        <v>110.23</v>
      </c>
      <c r="K111" s="44">
        <f t="shared" si="62"/>
        <v>110.23</v>
      </c>
      <c r="L111" s="44">
        <f t="shared" si="62"/>
        <v>110.23</v>
      </c>
      <c r="M111" s="44">
        <f t="shared" si="62"/>
        <v>110.23</v>
      </c>
      <c r="N111" s="44">
        <f t="shared" si="62"/>
        <v>110.23</v>
      </c>
      <c r="O111" s="44">
        <f t="shared" si="62"/>
        <v>110.23</v>
      </c>
      <c r="P111" s="44">
        <f t="shared" si="62"/>
        <v>110.23</v>
      </c>
      <c r="Q111" s="44">
        <f t="shared" si="62"/>
        <v>110.23</v>
      </c>
      <c r="R111" s="44">
        <f t="shared" si="62"/>
        <v>110.23</v>
      </c>
      <c r="S111" s="44">
        <f t="shared" si="62"/>
        <v>110.23</v>
      </c>
      <c r="T111" s="44">
        <f t="shared" si="62"/>
        <v>110.23</v>
      </c>
      <c r="U111" s="44">
        <f t="shared" si="62"/>
        <v>110.23</v>
      </c>
      <c r="V111" s="44">
        <f t="shared" si="62"/>
        <v>110.23</v>
      </c>
      <c r="W111" s="44">
        <f t="shared" si="62"/>
        <v>110.23</v>
      </c>
      <c r="X111" s="44">
        <f t="shared" si="62"/>
        <v>110.23</v>
      </c>
      <c r="Y111" s="44">
        <f t="shared" si="62"/>
        <v>110.23</v>
      </c>
      <c r="Z111" s="44">
        <f t="shared" si="62"/>
        <v>110.23</v>
      </c>
      <c r="AA111" s="44">
        <f t="shared" si="62"/>
        <v>110.23</v>
      </c>
    </row>
    <row r="112" spans="1:27" ht="12.75" customHeight="1" collapsed="1" x14ac:dyDescent="0.2">
      <c r="A112" s="98" t="s">
        <v>342</v>
      </c>
      <c r="B112" s="28" t="str">
        <f>"22"&amp;"."&amp;$B$662&amp;"."&amp;$B$663</f>
        <v>22.07.2023</v>
      </c>
      <c r="C112" s="90" t="s">
        <v>76</v>
      </c>
      <c r="D112" s="91">
        <f>ROUND(((D113+D114+D116+D115)/1000),5)</f>
        <v>2.7845</v>
      </c>
      <c r="E112" s="91">
        <f>ROUND(((E113+E114+E116+E115)/1000),5)</f>
        <v>2.6498400000000002</v>
      </c>
      <c r="F112" s="91">
        <f>ROUND(((F113+F114+F116+F115)/1000),5)</f>
        <v>2.5091399999999999</v>
      </c>
      <c r="G112" s="91">
        <f t="shared" ref="G112:AA112" si="63">ROUND(((G113+G114+G116+G115)/1000),5)</f>
        <v>2.3974299999999999</v>
      </c>
      <c r="H112" s="91">
        <f t="shared" si="63"/>
        <v>2.3463500000000002</v>
      </c>
      <c r="I112" s="91">
        <f t="shared" si="63"/>
        <v>2.4163899999999998</v>
      </c>
      <c r="J112" s="91">
        <f t="shared" si="63"/>
        <v>2.5483199999999999</v>
      </c>
      <c r="K112" s="91">
        <f t="shared" si="63"/>
        <v>2.67624</v>
      </c>
      <c r="L112" s="91">
        <f t="shared" si="63"/>
        <v>2.8368500000000001</v>
      </c>
      <c r="M112" s="91">
        <f t="shared" si="63"/>
        <v>3.2445499999999998</v>
      </c>
      <c r="N112" s="91">
        <f t="shared" si="63"/>
        <v>3.3125800000000001</v>
      </c>
      <c r="O112" s="91">
        <f t="shared" si="63"/>
        <v>3.32152</v>
      </c>
      <c r="P112" s="91">
        <f t="shared" si="63"/>
        <v>3.3159000000000001</v>
      </c>
      <c r="Q112" s="91">
        <f t="shared" si="63"/>
        <v>3.3125499999999999</v>
      </c>
      <c r="R112" s="91">
        <f t="shared" si="63"/>
        <v>3.3142</v>
      </c>
      <c r="S112" s="91">
        <f t="shared" si="63"/>
        <v>3.3048000000000002</v>
      </c>
      <c r="T112" s="91">
        <f t="shared" si="63"/>
        <v>3.2763399999999998</v>
      </c>
      <c r="U112" s="91">
        <f t="shared" si="63"/>
        <v>3.2419199999999999</v>
      </c>
      <c r="V112" s="91">
        <f t="shared" si="63"/>
        <v>3.2155999999999998</v>
      </c>
      <c r="W112" s="91">
        <f t="shared" si="63"/>
        <v>3.1636600000000001</v>
      </c>
      <c r="X112" s="91">
        <f t="shared" si="63"/>
        <v>3.1568399999999999</v>
      </c>
      <c r="Y112" s="91">
        <f t="shared" si="63"/>
        <v>3.17143</v>
      </c>
      <c r="Z112" s="91">
        <f t="shared" si="63"/>
        <v>2.9883500000000001</v>
      </c>
      <c r="AA112" s="91">
        <f t="shared" si="63"/>
        <v>2.7812600000000001</v>
      </c>
    </row>
    <row r="113" spans="1:27" ht="12.75" hidden="1" customHeight="1" outlineLevel="1" x14ac:dyDescent="0.2">
      <c r="A113" s="99" t="s">
        <v>343</v>
      </c>
      <c r="B113" s="63" t="s">
        <v>238</v>
      </c>
      <c r="C113" s="43" t="s">
        <v>79</v>
      </c>
      <c r="D113" s="44">
        <v>1598.66</v>
      </c>
      <c r="E113" s="44">
        <v>1464</v>
      </c>
      <c r="F113" s="44">
        <v>1323.3</v>
      </c>
      <c r="G113" s="44">
        <v>1211.5899999999999</v>
      </c>
      <c r="H113" s="44">
        <v>1160.51</v>
      </c>
      <c r="I113" s="44">
        <v>1230.55</v>
      </c>
      <c r="J113" s="44">
        <v>1362.48</v>
      </c>
      <c r="K113" s="44">
        <v>1490.4</v>
      </c>
      <c r="L113" s="44">
        <v>1651.01</v>
      </c>
      <c r="M113" s="44">
        <v>2058.71</v>
      </c>
      <c r="N113" s="44">
        <v>2126.7399999999998</v>
      </c>
      <c r="O113" s="44">
        <v>2135.6799999999998</v>
      </c>
      <c r="P113" s="44">
        <v>2130.06</v>
      </c>
      <c r="Q113" s="44">
        <v>2126.71</v>
      </c>
      <c r="R113" s="44">
        <v>2128.36</v>
      </c>
      <c r="S113" s="44">
        <v>2118.96</v>
      </c>
      <c r="T113" s="44">
        <v>2090.5</v>
      </c>
      <c r="U113" s="44">
        <v>2056.08</v>
      </c>
      <c r="V113" s="44">
        <v>2029.76</v>
      </c>
      <c r="W113" s="44">
        <v>1977.82</v>
      </c>
      <c r="X113" s="44">
        <v>1971</v>
      </c>
      <c r="Y113" s="44">
        <v>1985.59</v>
      </c>
      <c r="Z113" s="44">
        <v>1802.51</v>
      </c>
      <c r="AA113" s="44">
        <v>1595.42</v>
      </c>
    </row>
    <row r="114" spans="1:27" ht="12.75" hidden="1" customHeight="1" outlineLevel="1" x14ac:dyDescent="0.2">
      <c r="A114" s="99" t="s">
        <v>344</v>
      </c>
      <c r="B114" s="63" t="s">
        <v>90</v>
      </c>
      <c r="C114" s="43" t="s">
        <v>79</v>
      </c>
      <c r="D114" s="44">
        <f>$D$9</f>
        <v>1071.42</v>
      </c>
      <c r="E114" s="44">
        <f t="shared" ref="E114:AA114" si="64">$D$9</f>
        <v>1071.42</v>
      </c>
      <c r="F114" s="44">
        <f t="shared" si="64"/>
        <v>1071.42</v>
      </c>
      <c r="G114" s="44">
        <f t="shared" si="64"/>
        <v>1071.42</v>
      </c>
      <c r="H114" s="44">
        <f t="shared" si="64"/>
        <v>1071.42</v>
      </c>
      <c r="I114" s="44">
        <f t="shared" si="64"/>
        <v>1071.42</v>
      </c>
      <c r="J114" s="44">
        <f t="shared" si="64"/>
        <v>1071.42</v>
      </c>
      <c r="K114" s="44">
        <f t="shared" si="64"/>
        <v>1071.42</v>
      </c>
      <c r="L114" s="44">
        <f t="shared" si="64"/>
        <v>1071.42</v>
      </c>
      <c r="M114" s="44">
        <f t="shared" si="64"/>
        <v>1071.42</v>
      </c>
      <c r="N114" s="44">
        <f t="shared" si="64"/>
        <v>1071.42</v>
      </c>
      <c r="O114" s="44">
        <f t="shared" si="64"/>
        <v>1071.42</v>
      </c>
      <c r="P114" s="44">
        <f t="shared" si="64"/>
        <v>1071.42</v>
      </c>
      <c r="Q114" s="44">
        <f t="shared" si="64"/>
        <v>1071.42</v>
      </c>
      <c r="R114" s="44">
        <f t="shared" si="64"/>
        <v>1071.42</v>
      </c>
      <c r="S114" s="44">
        <f t="shared" si="64"/>
        <v>1071.42</v>
      </c>
      <c r="T114" s="44">
        <f t="shared" si="64"/>
        <v>1071.42</v>
      </c>
      <c r="U114" s="44">
        <f t="shared" si="64"/>
        <v>1071.42</v>
      </c>
      <c r="V114" s="44">
        <f t="shared" si="64"/>
        <v>1071.42</v>
      </c>
      <c r="W114" s="44">
        <f t="shared" si="64"/>
        <v>1071.42</v>
      </c>
      <c r="X114" s="44">
        <f t="shared" si="64"/>
        <v>1071.42</v>
      </c>
      <c r="Y114" s="44">
        <f t="shared" si="64"/>
        <v>1071.42</v>
      </c>
      <c r="Z114" s="44">
        <f t="shared" si="64"/>
        <v>1071.42</v>
      </c>
      <c r="AA114" s="44">
        <f t="shared" si="64"/>
        <v>1071.42</v>
      </c>
    </row>
    <row r="115" spans="1:27" ht="12.75" hidden="1" customHeight="1" outlineLevel="1" x14ac:dyDescent="0.2">
      <c r="A115" s="99" t="s">
        <v>345</v>
      </c>
      <c r="B115" s="63" t="s">
        <v>83</v>
      </c>
      <c r="C115" s="43" t="s">
        <v>79</v>
      </c>
      <c r="D115" s="44">
        <v>4.1900000000000004</v>
      </c>
      <c r="E115" s="44">
        <v>4.1900000000000004</v>
      </c>
      <c r="F115" s="44">
        <v>4.1900000000000004</v>
      </c>
      <c r="G115" s="44">
        <v>4.1900000000000004</v>
      </c>
      <c r="H115" s="44">
        <v>4.1900000000000004</v>
      </c>
      <c r="I115" s="44">
        <v>4.1900000000000004</v>
      </c>
      <c r="J115" s="44">
        <v>4.1900000000000004</v>
      </c>
      <c r="K115" s="44">
        <v>4.1900000000000004</v>
      </c>
      <c r="L115" s="44">
        <v>4.1900000000000004</v>
      </c>
      <c r="M115" s="44">
        <v>4.1900000000000004</v>
      </c>
      <c r="N115" s="44">
        <v>4.1900000000000004</v>
      </c>
      <c r="O115" s="44">
        <v>4.1900000000000004</v>
      </c>
      <c r="P115" s="44">
        <v>4.1900000000000004</v>
      </c>
      <c r="Q115" s="44">
        <v>4.1900000000000004</v>
      </c>
      <c r="R115" s="44">
        <v>4.1900000000000004</v>
      </c>
      <c r="S115" s="44">
        <v>4.1900000000000004</v>
      </c>
      <c r="T115" s="44">
        <v>4.1900000000000004</v>
      </c>
      <c r="U115" s="44">
        <v>4.1900000000000004</v>
      </c>
      <c r="V115" s="44">
        <v>4.1900000000000004</v>
      </c>
      <c r="W115" s="44">
        <v>4.1900000000000004</v>
      </c>
      <c r="X115" s="44">
        <v>4.1900000000000004</v>
      </c>
      <c r="Y115" s="44">
        <v>4.1900000000000004</v>
      </c>
      <c r="Z115" s="44">
        <v>4.1900000000000004</v>
      </c>
      <c r="AA115" s="44">
        <v>4.1900000000000004</v>
      </c>
    </row>
    <row r="116" spans="1:27" ht="12.75" hidden="1" customHeight="1" outlineLevel="1" x14ac:dyDescent="0.2">
      <c r="A116" s="99" t="s">
        <v>346</v>
      </c>
      <c r="B116" s="63" t="s">
        <v>81</v>
      </c>
      <c r="C116" s="43" t="s">
        <v>79</v>
      </c>
      <c r="D116" s="44">
        <f>$D$11</f>
        <v>110.23</v>
      </c>
      <c r="E116" s="44">
        <f t="shared" ref="E116:AA116" si="65">$D$11</f>
        <v>110.23</v>
      </c>
      <c r="F116" s="44">
        <f t="shared" si="65"/>
        <v>110.23</v>
      </c>
      <c r="G116" s="44">
        <f t="shared" si="65"/>
        <v>110.23</v>
      </c>
      <c r="H116" s="44">
        <f t="shared" si="65"/>
        <v>110.23</v>
      </c>
      <c r="I116" s="44">
        <f t="shared" si="65"/>
        <v>110.23</v>
      </c>
      <c r="J116" s="44">
        <f t="shared" si="65"/>
        <v>110.23</v>
      </c>
      <c r="K116" s="44">
        <f t="shared" si="65"/>
        <v>110.23</v>
      </c>
      <c r="L116" s="44">
        <f t="shared" si="65"/>
        <v>110.23</v>
      </c>
      <c r="M116" s="44">
        <f t="shared" si="65"/>
        <v>110.23</v>
      </c>
      <c r="N116" s="44">
        <f t="shared" si="65"/>
        <v>110.23</v>
      </c>
      <c r="O116" s="44">
        <f t="shared" si="65"/>
        <v>110.23</v>
      </c>
      <c r="P116" s="44">
        <f t="shared" si="65"/>
        <v>110.23</v>
      </c>
      <c r="Q116" s="44">
        <f t="shared" si="65"/>
        <v>110.23</v>
      </c>
      <c r="R116" s="44">
        <f t="shared" si="65"/>
        <v>110.23</v>
      </c>
      <c r="S116" s="44">
        <f t="shared" si="65"/>
        <v>110.23</v>
      </c>
      <c r="T116" s="44">
        <f t="shared" si="65"/>
        <v>110.23</v>
      </c>
      <c r="U116" s="44">
        <f t="shared" si="65"/>
        <v>110.23</v>
      </c>
      <c r="V116" s="44">
        <f t="shared" si="65"/>
        <v>110.23</v>
      </c>
      <c r="W116" s="44">
        <f t="shared" si="65"/>
        <v>110.23</v>
      </c>
      <c r="X116" s="44">
        <f t="shared" si="65"/>
        <v>110.23</v>
      </c>
      <c r="Y116" s="44">
        <f t="shared" si="65"/>
        <v>110.23</v>
      </c>
      <c r="Z116" s="44">
        <f t="shared" si="65"/>
        <v>110.23</v>
      </c>
      <c r="AA116" s="44">
        <f t="shared" si="65"/>
        <v>110.23</v>
      </c>
    </row>
    <row r="117" spans="1:27" ht="12.75" customHeight="1" collapsed="1" x14ac:dyDescent="0.2">
      <c r="A117" s="98" t="s">
        <v>347</v>
      </c>
      <c r="B117" s="28" t="str">
        <f>"23"&amp;"."&amp;$B$662&amp;"."&amp;$B$663</f>
        <v>23.07.2023</v>
      </c>
      <c r="C117" s="90" t="s">
        <v>76</v>
      </c>
      <c r="D117" s="91">
        <f>ROUND(((D118+D119+D121+D120)/1000),5)</f>
        <v>2.59721</v>
      </c>
      <c r="E117" s="91">
        <f>ROUND(((E118+E119+E121+E120)/1000),5)</f>
        <v>2.4493999999999998</v>
      </c>
      <c r="F117" s="91">
        <f>ROUND(((F118+F119+F121+F120)/1000),5)</f>
        <v>2.2754699999999999</v>
      </c>
      <c r="G117" s="91">
        <f t="shared" ref="G117:AA117" si="66">ROUND(((G118+G119+G121+G120)/1000),5)</f>
        <v>2.17164</v>
      </c>
      <c r="H117" s="91">
        <f t="shared" si="66"/>
        <v>2.1211500000000001</v>
      </c>
      <c r="I117" s="91">
        <f t="shared" si="66"/>
        <v>2.17563</v>
      </c>
      <c r="J117" s="91">
        <f t="shared" si="66"/>
        <v>2.1757200000000001</v>
      </c>
      <c r="K117" s="91">
        <f t="shared" si="66"/>
        <v>2.4719699999999998</v>
      </c>
      <c r="L117" s="91">
        <f t="shared" si="66"/>
        <v>2.6913499999999999</v>
      </c>
      <c r="M117" s="91">
        <f t="shared" si="66"/>
        <v>2.9089800000000001</v>
      </c>
      <c r="N117" s="91">
        <f t="shared" si="66"/>
        <v>3.0920299999999998</v>
      </c>
      <c r="O117" s="91">
        <f t="shared" si="66"/>
        <v>3.1301299999999999</v>
      </c>
      <c r="P117" s="91">
        <f t="shared" si="66"/>
        <v>3.13531</v>
      </c>
      <c r="Q117" s="91">
        <f t="shared" si="66"/>
        <v>3.13998</v>
      </c>
      <c r="R117" s="91">
        <f t="shared" si="66"/>
        <v>3.1396700000000002</v>
      </c>
      <c r="S117" s="91">
        <f t="shared" si="66"/>
        <v>3.1334499999999998</v>
      </c>
      <c r="T117" s="91">
        <f t="shared" si="66"/>
        <v>3.0938599999999998</v>
      </c>
      <c r="U117" s="91">
        <f t="shared" si="66"/>
        <v>3.0832000000000002</v>
      </c>
      <c r="V117" s="91">
        <f t="shared" si="66"/>
        <v>3.0757699999999999</v>
      </c>
      <c r="W117" s="91">
        <f t="shared" si="66"/>
        <v>3.0670899999999999</v>
      </c>
      <c r="X117" s="91">
        <f t="shared" si="66"/>
        <v>3.0728599999999999</v>
      </c>
      <c r="Y117" s="91">
        <f t="shared" si="66"/>
        <v>3.0693199999999998</v>
      </c>
      <c r="Z117" s="91">
        <f t="shared" si="66"/>
        <v>2.8910999999999998</v>
      </c>
      <c r="AA117" s="91">
        <f t="shared" si="66"/>
        <v>2.7204299999999999</v>
      </c>
    </row>
    <row r="118" spans="1:27" ht="12.75" hidden="1" customHeight="1" outlineLevel="1" x14ac:dyDescent="0.2">
      <c r="A118" s="99" t="s">
        <v>348</v>
      </c>
      <c r="B118" s="63" t="s">
        <v>238</v>
      </c>
      <c r="C118" s="43" t="s">
        <v>79</v>
      </c>
      <c r="D118" s="44">
        <v>1411.37</v>
      </c>
      <c r="E118" s="44">
        <v>1263.56</v>
      </c>
      <c r="F118" s="44">
        <v>1089.6300000000001</v>
      </c>
      <c r="G118" s="44">
        <v>985.8</v>
      </c>
      <c r="H118" s="44">
        <v>935.31</v>
      </c>
      <c r="I118" s="44">
        <v>989.79</v>
      </c>
      <c r="J118" s="44">
        <v>989.88</v>
      </c>
      <c r="K118" s="44">
        <v>1286.1300000000001</v>
      </c>
      <c r="L118" s="44">
        <v>1505.51</v>
      </c>
      <c r="M118" s="44">
        <v>1723.14</v>
      </c>
      <c r="N118" s="44">
        <v>1906.19</v>
      </c>
      <c r="O118" s="44">
        <v>1944.29</v>
      </c>
      <c r="P118" s="44">
        <v>1949.47</v>
      </c>
      <c r="Q118" s="44">
        <v>1954.14</v>
      </c>
      <c r="R118" s="44">
        <v>1953.83</v>
      </c>
      <c r="S118" s="44">
        <v>1947.61</v>
      </c>
      <c r="T118" s="44">
        <v>1908.02</v>
      </c>
      <c r="U118" s="44">
        <v>1897.36</v>
      </c>
      <c r="V118" s="44">
        <v>1889.93</v>
      </c>
      <c r="W118" s="44">
        <v>1881.25</v>
      </c>
      <c r="X118" s="44">
        <v>1887.02</v>
      </c>
      <c r="Y118" s="44">
        <v>1883.48</v>
      </c>
      <c r="Z118" s="44">
        <v>1705.26</v>
      </c>
      <c r="AA118" s="44">
        <v>1534.59</v>
      </c>
    </row>
    <row r="119" spans="1:27" ht="12.75" hidden="1" customHeight="1" outlineLevel="1" x14ac:dyDescent="0.2">
      <c r="A119" s="99" t="s">
        <v>349</v>
      </c>
      <c r="B119" s="63" t="s">
        <v>90</v>
      </c>
      <c r="C119" s="43" t="s">
        <v>79</v>
      </c>
      <c r="D119" s="44">
        <f>$D$9</f>
        <v>1071.42</v>
      </c>
      <c r="E119" s="44">
        <f t="shared" ref="E119:AA119" si="67">$D$9</f>
        <v>1071.42</v>
      </c>
      <c r="F119" s="44">
        <f t="shared" si="67"/>
        <v>1071.42</v>
      </c>
      <c r="G119" s="44">
        <f t="shared" si="67"/>
        <v>1071.42</v>
      </c>
      <c r="H119" s="44">
        <f t="shared" si="67"/>
        <v>1071.42</v>
      </c>
      <c r="I119" s="44">
        <f t="shared" si="67"/>
        <v>1071.42</v>
      </c>
      <c r="J119" s="44">
        <f t="shared" si="67"/>
        <v>1071.42</v>
      </c>
      <c r="K119" s="44">
        <f t="shared" si="67"/>
        <v>1071.42</v>
      </c>
      <c r="L119" s="44">
        <f t="shared" si="67"/>
        <v>1071.42</v>
      </c>
      <c r="M119" s="44">
        <f t="shared" si="67"/>
        <v>1071.42</v>
      </c>
      <c r="N119" s="44">
        <f t="shared" si="67"/>
        <v>1071.42</v>
      </c>
      <c r="O119" s="44">
        <f t="shared" si="67"/>
        <v>1071.42</v>
      </c>
      <c r="P119" s="44">
        <f t="shared" si="67"/>
        <v>1071.42</v>
      </c>
      <c r="Q119" s="44">
        <f t="shared" si="67"/>
        <v>1071.42</v>
      </c>
      <c r="R119" s="44">
        <f t="shared" si="67"/>
        <v>1071.42</v>
      </c>
      <c r="S119" s="44">
        <f t="shared" si="67"/>
        <v>1071.42</v>
      </c>
      <c r="T119" s="44">
        <f t="shared" si="67"/>
        <v>1071.42</v>
      </c>
      <c r="U119" s="44">
        <f t="shared" si="67"/>
        <v>1071.42</v>
      </c>
      <c r="V119" s="44">
        <f t="shared" si="67"/>
        <v>1071.42</v>
      </c>
      <c r="W119" s="44">
        <f t="shared" si="67"/>
        <v>1071.42</v>
      </c>
      <c r="X119" s="44">
        <f t="shared" si="67"/>
        <v>1071.42</v>
      </c>
      <c r="Y119" s="44">
        <f t="shared" si="67"/>
        <v>1071.42</v>
      </c>
      <c r="Z119" s="44">
        <f t="shared" si="67"/>
        <v>1071.42</v>
      </c>
      <c r="AA119" s="44">
        <f t="shared" si="67"/>
        <v>1071.42</v>
      </c>
    </row>
    <row r="120" spans="1:27" ht="12.75" hidden="1" customHeight="1" outlineLevel="1" x14ac:dyDescent="0.2">
      <c r="A120" s="99" t="s">
        <v>350</v>
      </c>
      <c r="B120" s="63" t="s">
        <v>83</v>
      </c>
      <c r="C120" s="43" t="s">
        <v>79</v>
      </c>
      <c r="D120" s="44">
        <v>4.1900000000000004</v>
      </c>
      <c r="E120" s="44">
        <v>4.1900000000000004</v>
      </c>
      <c r="F120" s="44">
        <v>4.1900000000000004</v>
      </c>
      <c r="G120" s="44">
        <v>4.1900000000000004</v>
      </c>
      <c r="H120" s="44">
        <v>4.1900000000000004</v>
      </c>
      <c r="I120" s="44">
        <v>4.1900000000000004</v>
      </c>
      <c r="J120" s="44">
        <v>4.1900000000000004</v>
      </c>
      <c r="K120" s="44">
        <v>4.1900000000000004</v>
      </c>
      <c r="L120" s="44">
        <v>4.1900000000000004</v>
      </c>
      <c r="M120" s="44">
        <v>4.1900000000000004</v>
      </c>
      <c r="N120" s="44">
        <v>4.1900000000000004</v>
      </c>
      <c r="O120" s="44">
        <v>4.1900000000000004</v>
      </c>
      <c r="P120" s="44">
        <v>4.1900000000000004</v>
      </c>
      <c r="Q120" s="44">
        <v>4.1900000000000004</v>
      </c>
      <c r="R120" s="44">
        <v>4.1900000000000004</v>
      </c>
      <c r="S120" s="44">
        <v>4.1900000000000004</v>
      </c>
      <c r="T120" s="44">
        <v>4.1900000000000004</v>
      </c>
      <c r="U120" s="44">
        <v>4.1900000000000004</v>
      </c>
      <c r="V120" s="44">
        <v>4.1900000000000004</v>
      </c>
      <c r="W120" s="44">
        <v>4.1900000000000004</v>
      </c>
      <c r="X120" s="44">
        <v>4.1900000000000004</v>
      </c>
      <c r="Y120" s="44">
        <v>4.1900000000000004</v>
      </c>
      <c r="Z120" s="44">
        <v>4.1900000000000004</v>
      </c>
      <c r="AA120" s="44">
        <v>4.1900000000000004</v>
      </c>
    </row>
    <row r="121" spans="1:27" ht="12.75" hidden="1" customHeight="1" outlineLevel="1" x14ac:dyDescent="0.2">
      <c r="A121" s="99" t="s">
        <v>351</v>
      </c>
      <c r="B121" s="63" t="s">
        <v>81</v>
      </c>
      <c r="C121" s="43" t="s">
        <v>79</v>
      </c>
      <c r="D121" s="44">
        <f>$D$11</f>
        <v>110.23</v>
      </c>
      <c r="E121" s="44">
        <f t="shared" ref="E121:AA121" si="68">$D$11</f>
        <v>110.23</v>
      </c>
      <c r="F121" s="44">
        <f t="shared" si="68"/>
        <v>110.23</v>
      </c>
      <c r="G121" s="44">
        <f t="shared" si="68"/>
        <v>110.23</v>
      </c>
      <c r="H121" s="44">
        <f t="shared" si="68"/>
        <v>110.23</v>
      </c>
      <c r="I121" s="44">
        <f t="shared" si="68"/>
        <v>110.23</v>
      </c>
      <c r="J121" s="44">
        <f t="shared" si="68"/>
        <v>110.23</v>
      </c>
      <c r="K121" s="44">
        <f t="shared" si="68"/>
        <v>110.23</v>
      </c>
      <c r="L121" s="44">
        <f t="shared" si="68"/>
        <v>110.23</v>
      </c>
      <c r="M121" s="44">
        <f t="shared" si="68"/>
        <v>110.23</v>
      </c>
      <c r="N121" s="44">
        <f t="shared" si="68"/>
        <v>110.23</v>
      </c>
      <c r="O121" s="44">
        <f t="shared" si="68"/>
        <v>110.23</v>
      </c>
      <c r="P121" s="44">
        <f t="shared" si="68"/>
        <v>110.23</v>
      </c>
      <c r="Q121" s="44">
        <f t="shared" si="68"/>
        <v>110.23</v>
      </c>
      <c r="R121" s="44">
        <f t="shared" si="68"/>
        <v>110.23</v>
      </c>
      <c r="S121" s="44">
        <f t="shared" si="68"/>
        <v>110.23</v>
      </c>
      <c r="T121" s="44">
        <f t="shared" si="68"/>
        <v>110.23</v>
      </c>
      <c r="U121" s="44">
        <f t="shared" si="68"/>
        <v>110.23</v>
      </c>
      <c r="V121" s="44">
        <f t="shared" si="68"/>
        <v>110.23</v>
      </c>
      <c r="W121" s="44">
        <f t="shared" si="68"/>
        <v>110.23</v>
      </c>
      <c r="X121" s="44">
        <f t="shared" si="68"/>
        <v>110.23</v>
      </c>
      <c r="Y121" s="44">
        <f t="shared" si="68"/>
        <v>110.23</v>
      </c>
      <c r="Z121" s="44">
        <f t="shared" si="68"/>
        <v>110.23</v>
      </c>
      <c r="AA121" s="44">
        <f t="shared" si="68"/>
        <v>110.23</v>
      </c>
    </row>
    <row r="122" spans="1:27" ht="12.75" customHeight="1" collapsed="1" x14ac:dyDescent="0.2">
      <c r="A122" s="98" t="s">
        <v>352</v>
      </c>
      <c r="B122" s="28" t="str">
        <f>"24"&amp;"."&amp;$B$662&amp;"."&amp;$B$663</f>
        <v>24.07.2023</v>
      </c>
      <c r="C122" s="90" t="s">
        <v>76</v>
      </c>
      <c r="D122" s="91">
        <f>ROUND(((D123+D124+D126+D125)/1000),5)</f>
        <v>2.5012699999999999</v>
      </c>
      <c r="E122" s="91">
        <f>ROUND(((E123+E124+E126+E125)/1000),5)</f>
        <v>2.3504900000000002</v>
      </c>
      <c r="F122" s="91">
        <f>ROUND(((F123+F124+F126+F125)/1000),5)</f>
        <v>2.2836799999999999</v>
      </c>
      <c r="G122" s="91">
        <f t="shared" ref="G122:AA122" si="69">ROUND(((G123+G124+G126+G125)/1000),5)</f>
        <v>2.2035499999999999</v>
      </c>
      <c r="H122" s="91">
        <f t="shared" si="69"/>
        <v>2.1753100000000001</v>
      </c>
      <c r="I122" s="91">
        <f t="shared" si="69"/>
        <v>2.3440799999999999</v>
      </c>
      <c r="J122" s="91">
        <f t="shared" si="69"/>
        <v>2.5559400000000001</v>
      </c>
      <c r="K122" s="91">
        <f t="shared" si="69"/>
        <v>2.6860900000000001</v>
      </c>
      <c r="L122" s="91">
        <f t="shared" si="69"/>
        <v>3.0225200000000001</v>
      </c>
      <c r="M122" s="91">
        <f t="shared" si="69"/>
        <v>3.2526199999999998</v>
      </c>
      <c r="N122" s="91">
        <f t="shared" si="69"/>
        <v>3.3186</v>
      </c>
      <c r="O122" s="91">
        <f t="shared" si="69"/>
        <v>3.3248099999999998</v>
      </c>
      <c r="P122" s="91">
        <f t="shared" si="69"/>
        <v>3.3120799999999999</v>
      </c>
      <c r="Q122" s="91">
        <f t="shared" si="69"/>
        <v>3.3556400000000002</v>
      </c>
      <c r="R122" s="91">
        <f t="shared" si="69"/>
        <v>3.3502800000000001</v>
      </c>
      <c r="S122" s="91">
        <f t="shared" si="69"/>
        <v>3.3242500000000001</v>
      </c>
      <c r="T122" s="91">
        <f t="shared" si="69"/>
        <v>3.3102299999999998</v>
      </c>
      <c r="U122" s="91">
        <f t="shared" si="69"/>
        <v>3.2892600000000001</v>
      </c>
      <c r="V122" s="91">
        <f t="shared" si="69"/>
        <v>3.2382200000000001</v>
      </c>
      <c r="W122" s="91">
        <f t="shared" si="69"/>
        <v>3.2202700000000002</v>
      </c>
      <c r="X122" s="91">
        <f t="shared" si="69"/>
        <v>3.1625100000000002</v>
      </c>
      <c r="Y122" s="91">
        <f t="shared" si="69"/>
        <v>3.1568200000000002</v>
      </c>
      <c r="Z122" s="91">
        <f t="shared" si="69"/>
        <v>2.8500899999999998</v>
      </c>
      <c r="AA122" s="91">
        <f t="shared" si="69"/>
        <v>2.64974</v>
      </c>
    </row>
    <row r="123" spans="1:27" ht="12.75" hidden="1" customHeight="1" outlineLevel="1" x14ac:dyDescent="0.2">
      <c r="A123" s="99" t="s">
        <v>353</v>
      </c>
      <c r="B123" s="63" t="s">
        <v>238</v>
      </c>
      <c r="C123" s="43" t="s">
        <v>79</v>
      </c>
      <c r="D123" s="44">
        <v>1315.43</v>
      </c>
      <c r="E123" s="44">
        <v>1164.6500000000001</v>
      </c>
      <c r="F123" s="44">
        <v>1097.8399999999999</v>
      </c>
      <c r="G123" s="44">
        <v>1017.71</v>
      </c>
      <c r="H123" s="44">
        <v>989.47</v>
      </c>
      <c r="I123" s="44">
        <v>1158.24</v>
      </c>
      <c r="J123" s="44">
        <v>1370.1</v>
      </c>
      <c r="K123" s="44">
        <v>1500.25</v>
      </c>
      <c r="L123" s="44">
        <v>1836.68</v>
      </c>
      <c r="M123" s="44">
        <v>2066.7800000000002</v>
      </c>
      <c r="N123" s="44">
        <v>2132.7600000000002</v>
      </c>
      <c r="O123" s="44">
        <v>2138.9699999999998</v>
      </c>
      <c r="P123" s="44">
        <v>2126.2399999999998</v>
      </c>
      <c r="Q123" s="44">
        <v>2169.8000000000002</v>
      </c>
      <c r="R123" s="44">
        <v>2164.44</v>
      </c>
      <c r="S123" s="44">
        <v>2138.41</v>
      </c>
      <c r="T123" s="44">
        <v>2124.39</v>
      </c>
      <c r="U123" s="44">
        <v>2103.42</v>
      </c>
      <c r="V123" s="44">
        <v>2052.38</v>
      </c>
      <c r="W123" s="44">
        <v>2034.43</v>
      </c>
      <c r="X123" s="44">
        <v>1976.67</v>
      </c>
      <c r="Y123" s="44">
        <v>1970.98</v>
      </c>
      <c r="Z123" s="44">
        <v>1664.25</v>
      </c>
      <c r="AA123" s="44">
        <v>1463.9</v>
      </c>
    </row>
    <row r="124" spans="1:27" ht="12.75" hidden="1" customHeight="1" outlineLevel="1" x14ac:dyDescent="0.2">
      <c r="A124" s="99" t="s">
        <v>354</v>
      </c>
      <c r="B124" s="63" t="s">
        <v>90</v>
      </c>
      <c r="C124" s="43" t="s">
        <v>79</v>
      </c>
      <c r="D124" s="44">
        <f>$D$9</f>
        <v>1071.42</v>
      </c>
      <c r="E124" s="44">
        <f t="shared" ref="E124:AA124" si="70">$D$9</f>
        <v>1071.42</v>
      </c>
      <c r="F124" s="44">
        <f t="shared" si="70"/>
        <v>1071.42</v>
      </c>
      <c r="G124" s="44">
        <f t="shared" si="70"/>
        <v>1071.42</v>
      </c>
      <c r="H124" s="44">
        <f t="shared" si="70"/>
        <v>1071.42</v>
      </c>
      <c r="I124" s="44">
        <f t="shared" si="70"/>
        <v>1071.42</v>
      </c>
      <c r="J124" s="44">
        <f t="shared" si="70"/>
        <v>1071.42</v>
      </c>
      <c r="K124" s="44">
        <f t="shared" si="70"/>
        <v>1071.42</v>
      </c>
      <c r="L124" s="44">
        <f t="shared" si="70"/>
        <v>1071.42</v>
      </c>
      <c r="M124" s="44">
        <f t="shared" si="70"/>
        <v>1071.42</v>
      </c>
      <c r="N124" s="44">
        <f t="shared" si="70"/>
        <v>1071.42</v>
      </c>
      <c r="O124" s="44">
        <f t="shared" si="70"/>
        <v>1071.42</v>
      </c>
      <c r="P124" s="44">
        <f t="shared" si="70"/>
        <v>1071.42</v>
      </c>
      <c r="Q124" s="44">
        <f t="shared" si="70"/>
        <v>1071.42</v>
      </c>
      <c r="R124" s="44">
        <f t="shared" si="70"/>
        <v>1071.42</v>
      </c>
      <c r="S124" s="44">
        <f t="shared" si="70"/>
        <v>1071.42</v>
      </c>
      <c r="T124" s="44">
        <f t="shared" si="70"/>
        <v>1071.42</v>
      </c>
      <c r="U124" s="44">
        <f t="shared" si="70"/>
        <v>1071.42</v>
      </c>
      <c r="V124" s="44">
        <f t="shared" si="70"/>
        <v>1071.42</v>
      </c>
      <c r="W124" s="44">
        <f t="shared" si="70"/>
        <v>1071.42</v>
      </c>
      <c r="X124" s="44">
        <f t="shared" si="70"/>
        <v>1071.42</v>
      </c>
      <c r="Y124" s="44">
        <f t="shared" si="70"/>
        <v>1071.42</v>
      </c>
      <c r="Z124" s="44">
        <f t="shared" si="70"/>
        <v>1071.42</v>
      </c>
      <c r="AA124" s="44">
        <f t="shared" si="70"/>
        <v>1071.42</v>
      </c>
    </row>
    <row r="125" spans="1:27" ht="12.75" hidden="1" customHeight="1" outlineLevel="1" x14ac:dyDescent="0.2">
      <c r="A125" s="99" t="s">
        <v>355</v>
      </c>
      <c r="B125" s="63" t="s">
        <v>83</v>
      </c>
      <c r="C125" s="43" t="s">
        <v>79</v>
      </c>
      <c r="D125" s="44">
        <v>4.1900000000000004</v>
      </c>
      <c r="E125" s="44">
        <v>4.1900000000000004</v>
      </c>
      <c r="F125" s="44">
        <v>4.1900000000000004</v>
      </c>
      <c r="G125" s="44">
        <v>4.1900000000000004</v>
      </c>
      <c r="H125" s="44">
        <v>4.1900000000000004</v>
      </c>
      <c r="I125" s="44">
        <v>4.1900000000000004</v>
      </c>
      <c r="J125" s="44">
        <v>4.1900000000000004</v>
      </c>
      <c r="K125" s="44">
        <v>4.1900000000000004</v>
      </c>
      <c r="L125" s="44">
        <v>4.1900000000000004</v>
      </c>
      <c r="M125" s="44">
        <v>4.1900000000000004</v>
      </c>
      <c r="N125" s="44">
        <v>4.1900000000000004</v>
      </c>
      <c r="O125" s="44">
        <v>4.1900000000000004</v>
      </c>
      <c r="P125" s="44">
        <v>4.1900000000000004</v>
      </c>
      <c r="Q125" s="44">
        <v>4.1900000000000004</v>
      </c>
      <c r="R125" s="44">
        <v>4.1900000000000004</v>
      </c>
      <c r="S125" s="44">
        <v>4.1900000000000004</v>
      </c>
      <c r="T125" s="44">
        <v>4.1900000000000004</v>
      </c>
      <c r="U125" s="44">
        <v>4.1900000000000004</v>
      </c>
      <c r="V125" s="44">
        <v>4.1900000000000004</v>
      </c>
      <c r="W125" s="44">
        <v>4.1900000000000004</v>
      </c>
      <c r="X125" s="44">
        <v>4.1900000000000004</v>
      </c>
      <c r="Y125" s="44">
        <v>4.1900000000000004</v>
      </c>
      <c r="Z125" s="44">
        <v>4.1900000000000004</v>
      </c>
      <c r="AA125" s="44">
        <v>4.1900000000000004</v>
      </c>
    </row>
    <row r="126" spans="1:27" ht="12.75" hidden="1" customHeight="1" outlineLevel="1" x14ac:dyDescent="0.2">
      <c r="A126" s="99" t="s">
        <v>356</v>
      </c>
      <c r="B126" s="63" t="s">
        <v>81</v>
      </c>
      <c r="C126" s="43" t="s">
        <v>79</v>
      </c>
      <c r="D126" s="44">
        <f>$D$11</f>
        <v>110.23</v>
      </c>
      <c r="E126" s="44">
        <f t="shared" ref="E126:AA126" si="71">$D$11</f>
        <v>110.23</v>
      </c>
      <c r="F126" s="44">
        <f t="shared" si="71"/>
        <v>110.23</v>
      </c>
      <c r="G126" s="44">
        <f t="shared" si="71"/>
        <v>110.23</v>
      </c>
      <c r="H126" s="44">
        <f t="shared" si="71"/>
        <v>110.23</v>
      </c>
      <c r="I126" s="44">
        <f t="shared" si="71"/>
        <v>110.23</v>
      </c>
      <c r="J126" s="44">
        <f t="shared" si="71"/>
        <v>110.23</v>
      </c>
      <c r="K126" s="44">
        <f t="shared" si="71"/>
        <v>110.23</v>
      </c>
      <c r="L126" s="44">
        <f t="shared" si="71"/>
        <v>110.23</v>
      </c>
      <c r="M126" s="44">
        <f t="shared" si="71"/>
        <v>110.23</v>
      </c>
      <c r="N126" s="44">
        <f t="shared" si="71"/>
        <v>110.23</v>
      </c>
      <c r="O126" s="44">
        <f t="shared" si="71"/>
        <v>110.23</v>
      </c>
      <c r="P126" s="44">
        <f t="shared" si="71"/>
        <v>110.23</v>
      </c>
      <c r="Q126" s="44">
        <f t="shared" si="71"/>
        <v>110.23</v>
      </c>
      <c r="R126" s="44">
        <f t="shared" si="71"/>
        <v>110.23</v>
      </c>
      <c r="S126" s="44">
        <f t="shared" si="71"/>
        <v>110.23</v>
      </c>
      <c r="T126" s="44">
        <f t="shared" si="71"/>
        <v>110.23</v>
      </c>
      <c r="U126" s="44">
        <f t="shared" si="71"/>
        <v>110.23</v>
      </c>
      <c r="V126" s="44">
        <f t="shared" si="71"/>
        <v>110.23</v>
      </c>
      <c r="W126" s="44">
        <f t="shared" si="71"/>
        <v>110.23</v>
      </c>
      <c r="X126" s="44">
        <f t="shared" si="71"/>
        <v>110.23</v>
      </c>
      <c r="Y126" s="44">
        <f t="shared" si="71"/>
        <v>110.23</v>
      </c>
      <c r="Z126" s="44">
        <f t="shared" si="71"/>
        <v>110.23</v>
      </c>
      <c r="AA126" s="44">
        <f t="shared" si="71"/>
        <v>110.23</v>
      </c>
    </row>
    <row r="127" spans="1:27" ht="12.75" customHeight="1" collapsed="1" x14ac:dyDescent="0.2">
      <c r="A127" s="98" t="s">
        <v>357</v>
      </c>
      <c r="B127" s="28" t="str">
        <f>"25"&amp;"."&amp;$B$662&amp;"."&amp;$B$663</f>
        <v>25.07.2023</v>
      </c>
      <c r="C127" s="90" t="s">
        <v>76</v>
      </c>
      <c r="D127" s="91">
        <f>ROUND(((D128+D129+D131+D130)/1000),5)</f>
        <v>2.43336</v>
      </c>
      <c r="E127" s="91">
        <f>ROUND(((E128+E129+E131+E130)/1000),5)</f>
        <v>2.2888099999999998</v>
      </c>
      <c r="F127" s="91">
        <f>ROUND(((F128+F129+F131+F130)/1000),5)</f>
        <v>2.1438100000000002</v>
      </c>
      <c r="G127" s="91">
        <f t="shared" ref="G127:AA127" si="72">ROUND(((G128+G129+G131+G130)/1000),5)</f>
        <v>2.08535</v>
      </c>
      <c r="H127" s="91">
        <f t="shared" si="72"/>
        <v>2.0530900000000001</v>
      </c>
      <c r="I127" s="91">
        <f t="shared" si="72"/>
        <v>2.2394500000000002</v>
      </c>
      <c r="J127" s="91">
        <f t="shared" si="72"/>
        <v>2.3556400000000002</v>
      </c>
      <c r="K127" s="91">
        <f t="shared" si="72"/>
        <v>2.6449699999999998</v>
      </c>
      <c r="L127" s="91">
        <f t="shared" si="72"/>
        <v>2.7583600000000001</v>
      </c>
      <c r="M127" s="91">
        <f t="shared" si="72"/>
        <v>3.04366</v>
      </c>
      <c r="N127" s="91">
        <f t="shared" si="72"/>
        <v>3.1102099999999999</v>
      </c>
      <c r="O127" s="91">
        <f t="shared" si="72"/>
        <v>3.2419500000000001</v>
      </c>
      <c r="P127" s="91">
        <f t="shared" si="72"/>
        <v>3.2253500000000002</v>
      </c>
      <c r="Q127" s="91">
        <f t="shared" si="72"/>
        <v>3.2562199999999999</v>
      </c>
      <c r="R127" s="91">
        <f t="shared" si="72"/>
        <v>3.3231999999999999</v>
      </c>
      <c r="S127" s="91">
        <f t="shared" si="72"/>
        <v>3.3214199999999998</v>
      </c>
      <c r="T127" s="91">
        <f t="shared" si="72"/>
        <v>3.3188800000000001</v>
      </c>
      <c r="U127" s="91">
        <f t="shared" si="72"/>
        <v>3.3014399999999999</v>
      </c>
      <c r="V127" s="91">
        <f t="shared" si="72"/>
        <v>3.2498</v>
      </c>
      <c r="W127" s="91">
        <f t="shared" si="72"/>
        <v>3.1158100000000002</v>
      </c>
      <c r="X127" s="91">
        <f t="shared" si="72"/>
        <v>2.9464199999999998</v>
      </c>
      <c r="Y127" s="91">
        <f t="shared" si="72"/>
        <v>2.9297900000000001</v>
      </c>
      <c r="Z127" s="91">
        <f t="shared" si="72"/>
        <v>2.7433900000000002</v>
      </c>
      <c r="AA127" s="91">
        <f t="shared" si="72"/>
        <v>2.6053500000000001</v>
      </c>
    </row>
    <row r="128" spans="1:27" ht="12.75" hidden="1" customHeight="1" outlineLevel="1" x14ac:dyDescent="0.2">
      <c r="A128" s="99" t="s">
        <v>358</v>
      </c>
      <c r="B128" s="63" t="s">
        <v>238</v>
      </c>
      <c r="C128" s="43" t="s">
        <v>79</v>
      </c>
      <c r="D128" s="44">
        <v>1247.52</v>
      </c>
      <c r="E128" s="44">
        <v>1102.97</v>
      </c>
      <c r="F128" s="44">
        <v>957.97</v>
      </c>
      <c r="G128" s="44">
        <v>899.51</v>
      </c>
      <c r="H128" s="44">
        <v>867.25</v>
      </c>
      <c r="I128" s="44">
        <v>1053.6099999999999</v>
      </c>
      <c r="J128" s="44">
        <v>1169.8</v>
      </c>
      <c r="K128" s="44">
        <v>1459.13</v>
      </c>
      <c r="L128" s="44">
        <v>1572.52</v>
      </c>
      <c r="M128" s="44">
        <v>1857.82</v>
      </c>
      <c r="N128" s="44">
        <v>1924.37</v>
      </c>
      <c r="O128" s="44">
        <v>2056.11</v>
      </c>
      <c r="P128" s="44">
        <v>2039.51</v>
      </c>
      <c r="Q128" s="44">
        <v>2070.38</v>
      </c>
      <c r="R128" s="44">
        <v>2137.36</v>
      </c>
      <c r="S128" s="44">
        <v>2135.58</v>
      </c>
      <c r="T128" s="44">
        <v>2133.04</v>
      </c>
      <c r="U128" s="44">
        <v>2115.6</v>
      </c>
      <c r="V128" s="44">
        <v>2063.96</v>
      </c>
      <c r="W128" s="44">
        <v>1929.97</v>
      </c>
      <c r="X128" s="44">
        <v>1760.58</v>
      </c>
      <c r="Y128" s="44">
        <v>1743.95</v>
      </c>
      <c r="Z128" s="44">
        <v>1557.55</v>
      </c>
      <c r="AA128" s="44">
        <v>1419.51</v>
      </c>
    </row>
    <row r="129" spans="1:27" ht="12.75" hidden="1" customHeight="1" outlineLevel="1" x14ac:dyDescent="0.2">
      <c r="A129" s="99" t="s">
        <v>359</v>
      </c>
      <c r="B129" s="63" t="s">
        <v>90</v>
      </c>
      <c r="C129" s="43" t="s">
        <v>79</v>
      </c>
      <c r="D129" s="44">
        <f>$D$9</f>
        <v>1071.42</v>
      </c>
      <c r="E129" s="44">
        <f t="shared" ref="E129:AA129" si="73">$D$9</f>
        <v>1071.42</v>
      </c>
      <c r="F129" s="44">
        <f t="shared" si="73"/>
        <v>1071.42</v>
      </c>
      <c r="G129" s="44">
        <f t="shared" si="73"/>
        <v>1071.42</v>
      </c>
      <c r="H129" s="44">
        <f t="shared" si="73"/>
        <v>1071.42</v>
      </c>
      <c r="I129" s="44">
        <f t="shared" si="73"/>
        <v>1071.42</v>
      </c>
      <c r="J129" s="44">
        <f t="shared" si="73"/>
        <v>1071.42</v>
      </c>
      <c r="K129" s="44">
        <f t="shared" si="73"/>
        <v>1071.42</v>
      </c>
      <c r="L129" s="44">
        <f t="shared" si="73"/>
        <v>1071.42</v>
      </c>
      <c r="M129" s="44">
        <f t="shared" si="73"/>
        <v>1071.42</v>
      </c>
      <c r="N129" s="44">
        <f t="shared" si="73"/>
        <v>1071.42</v>
      </c>
      <c r="O129" s="44">
        <f t="shared" si="73"/>
        <v>1071.42</v>
      </c>
      <c r="P129" s="44">
        <f t="shared" si="73"/>
        <v>1071.42</v>
      </c>
      <c r="Q129" s="44">
        <f t="shared" si="73"/>
        <v>1071.42</v>
      </c>
      <c r="R129" s="44">
        <f t="shared" si="73"/>
        <v>1071.42</v>
      </c>
      <c r="S129" s="44">
        <f t="shared" si="73"/>
        <v>1071.42</v>
      </c>
      <c r="T129" s="44">
        <f t="shared" si="73"/>
        <v>1071.42</v>
      </c>
      <c r="U129" s="44">
        <f t="shared" si="73"/>
        <v>1071.42</v>
      </c>
      <c r="V129" s="44">
        <f t="shared" si="73"/>
        <v>1071.42</v>
      </c>
      <c r="W129" s="44">
        <f t="shared" si="73"/>
        <v>1071.42</v>
      </c>
      <c r="X129" s="44">
        <f t="shared" si="73"/>
        <v>1071.42</v>
      </c>
      <c r="Y129" s="44">
        <f t="shared" si="73"/>
        <v>1071.42</v>
      </c>
      <c r="Z129" s="44">
        <f t="shared" si="73"/>
        <v>1071.42</v>
      </c>
      <c r="AA129" s="44">
        <f t="shared" si="73"/>
        <v>1071.42</v>
      </c>
    </row>
    <row r="130" spans="1:27" ht="12.75" hidden="1" customHeight="1" outlineLevel="1" x14ac:dyDescent="0.2">
      <c r="A130" s="99" t="s">
        <v>360</v>
      </c>
      <c r="B130" s="63" t="s">
        <v>83</v>
      </c>
      <c r="C130" s="43" t="s">
        <v>79</v>
      </c>
      <c r="D130" s="44">
        <v>4.1900000000000004</v>
      </c>
      <c r="E130" s="44">
        <v>4.1900000000000004</v>
      </c>
      <c r="F130" s="44">
        <v>4.1900000000000004</v>
      </c>
      <c r="G130" s="44">
        <v>4.1900000000000004</v>
      </c>
      <c r="H130" s="44">
        <v>4.1900000000000004</v>
      </c>
      <c r="I130" s="44">
        <v>4.1900000000000004</v>
      </c>
      <c r="J130" s="44">
        <v>4.1900000000000004</v>
      </c>
      <c r="K130" s="44">
        <v>4.1900000000000004</v>
      </c>
      <c r="L130" s="44">
        <v>4.1900000000000004</v>
      </c>
      <c r="M130" s="44">
        <v>4.1900000000000004</v>
      </c>
      <c r="N130" s="44">
        <v>4.1900000000000004</v>
      </c>
      <c r="O130" s="44">
        <v>4.1900000000000004</v>
      </c>
      <c r="P130" s="44">
        <v>4.1900000000000004</v>
      </c>
      <c r="Q130" s="44">
        <v>4.1900000000000004</v>
      </c>
      <c r="R130" s="44">
        <v>4.1900000000000004</v>
      </c>
      <c r="S130" s="44">
        <v>4.1900000000000004</v>
      </c>
      <c r="T130" s="44">
        <v>4.1900000000000004</v>
      </c>
      <c r="U130" s="44">
        <v>4.1900000000000004</v>
      </c>
      <c r="V130" s="44">
        <v>4.1900000000000004</v>
      </c>
      <c r="W130" s="44">
        <v>4.1900000000000004</v>
      </c>
      <c r="X130" s="44">
        <v>4.1900000000000004</v>
      </c>
      <c r="Y130" s="44">
        <v>4.1900000000000004</v>
      </c>
      <c r="Z130" s="44">
        <v>4.1900000000000004</v>
      </c>
      <c r="AA130" s="44">
        <v>4.1900000000000004</v>
      </c>
    </row>
    <row r="131" spans="1:27" ht="12.75" hidden="1" customHeight="1" outlineLevel="1" x14ac:dyDescent="0.2">
      <c r="A131" s="99" t="s">
        <v>361</v>
      </c>
      <c r="B131" s="63" t="s">
        <v>81</v>
      </c>
      <c r="C131" s="43" t="s">
        <v>79</v>
      </c>
      <c r="D131" s="44">
        <f>$D$11</f>
        <v>110.23</v>
      </c>
      <c r="E131" s="44">
        <f t="shared" ref="E131:AA131" si="74">$D$11</f>
        <v>110.23</v>
      </c>
      <c r="F131" s="44">
        <f t="shared" si="74"/>
        <v>110.23</v>
      </c>
      <c r="G131" s="44">
        <f t="shared" si="74"/>
        <v>110.23</v>
      </c>
      <c r="H131" s="44">
        <f t="shared" si="74"/>
        <v>110.23</v>
      </c>
      <c r="I131" s="44">
        <f t="shared" si="74"/>
        <v>110.23</v>
      </c>
      <c r="J131" s="44">
        <f t="shared" si="74"/>
        <v>110.23</v>
      </c>
      <c r="K131" s="44">
        <f t="shared" si="74"/>
        <v>110.23</v>
      </c>
      <c r="L131" s="44">
        <f t="shared" si="74"/>
        <v>110.23</v>
      </c>
      <c r="M131" s="44">
        <f t="shared" si="74"/>
        <v>110.23</v>
      </c>
      <c r="N131" s="44">
        <f t="shared" si="74"/>
        <v>110.23</v>
      </c>
      <c r="O131" s="44">
        <f t="shared" si="74"/>
        <v>110.23</v>
      </c>
      <c r="P131" s="44">
        <f t="shared" si="74"/>
        <v>110.23</v>
      </c>
      <c r="Q131" s="44">
        <f t="shared" si="74"/>
        <v>110.23</v>
      </c>
      <c r="R131" s="44">
        <f t="shared" si="74"/>
        <v>110.23</v>
      </c>
      <c r="S131" s="44">
        <f t="shared" si="74"/>
        <v>110.23</v>
      </c>
      <c r="T131" s="44">
        <f t="shared" si="74"/>
        <v>110.23</v>
      </c>
      <c r="U131" s="44">
        <f t="shared" si="74"/>
        <v>110.23</v>
      </c>
      <c r="V131" s="44">
        <f t="shared" si="74"/>
        <v>110.23</v>
      </c>
      <c r="W131" s="44">
        <f t="shared" si="74"/>
        <v>110.23</v>
      </c>
      <c r="X131" s="44">
        <f t="shared" si="74"/>
        <v>110.23</v>
      </c>
      <c r="Y131" s="44">
        <f t="shared" si="74"/>
        <v>110.23</v>
      </c>
      <c r="Z131" s="44">
        <f t="shared" si="74"/>
        <v>110.23</v>
      </c>
      <c r="AA131" s="44">
        <f t="shared" si="74"/>
        <v>110.23</v>
      </c>
    </row>
    <row r="132" spans="1:27" ht="12.75" customHeight="1" collapsed="1" x14ac:dyDescent="0.2">
      <c r="A132" s="98" t="s">
        <v>362</v>
      </c>
      <c r="B132" s="28" t="str">
        <f>"26"&amp;"."&amp;$B$662&amp;"."&amp;$B$663</f>
        <v>26.07.2023</v>
      </c>
      <c r="C132" s="90" t="s">
        <v>76</v>
      </c>
      <c r="D132" s="91">
        <f>ROUND(((D133+D134+D136+D135)/1000),5)</f>
        <v>2.4974599999999998</v>
      </c>
      <c r="E132" s="91">
        <f>ROUND(((E133+E134+E136+E135)/1000),5)</f>
        <v>2.3729300000000002</v>
      </c>
      <c r="F132" s="91">
        <f>ROUND(((F133+F134+F136+F135)/1000),5)</f>
        <v>2.2543700000000002</v>
      </c>
      <c r="G132" s="91">
        <f t="shared" ref="G132:AA132" si="75">ROUND(((G133+G134+G136+G135)/1000),5)</f>
        <v>2.13402</v>
      </c>
      <c r="H132" s="91">
        <f t="shared" si="75"/>
        <v>2.1350899999999999</v>
      </c>
      <c r="I132" s="91">
        <f t="shared" si="75"/>
        <v>2.3087599999999999</v>
      </c>
      <c r="J132" s="91">
        <f t="shared" si="75"/>
        <v>2.4254500000000001</v>
      </c>
      <c r="K132" s="91">
        <f t="shared" si="75"/>
        <v>2.7124100000000002</v>
      </c>
      <c r="L132" s="91">
        <f t="shared" si="75"/>
        <v>2.9470999999999998</v>
      </c>
      <c r="M132" s="91">
        <f t="shared" si="75"/>
        <v>3.3193299999999999</v>
      </c>
      <c r="N132" s="91">
        <f t="shared" si="75"/>
        <v>3.3755000000000002</v>
      </c>
      <c r="O132" s="91">
        <f t="shared" si="75"/>
        <v>3.4094799999999998</v>
      </c>
      <c r="P132" s="91">
        <f t="shared" si="75"/>
        <v>3.37697</v>
      </c>
      <c r="Q132" s="91">
        <f t="shared" si="75"/>
        <v>3.3525700000000001</v>
      </c>
      <c r="R132" s="91">
        <f t="shared" si="75"/>
        <v>3.46773</v>
      </c>
      <c r="S132" s="91">
        <f t="shared" si="75"/>
        <v>3.41831</v>
      </c>
      <c r="T132" s="91">
        <f t="shared" si="75"/>
        <v>3.3829099999999999</v>
      </c>
      <c r="U132" s="91">
        <f t="shared" si="75"/>
        <v>3.3483499999999999</v>
      </c>
      <c r="V132" s="91">
        <f t="shared" si="75"/>
        <v>3.3115899999999998</v>
      </c>
      <c r="W132" s="91">
        <f t="shared" si="75"/>
        <v>3.2818299999999998</v>
      </c>
      <c r="X132" s="91">
        <f t="shared" si="75"/>
        <v>3.2246000000000001</v>
      </c>
      <c r="Y132" s="91">
        <f t="shared" si="75"/>
        <v>3.1186699999999998</v>
      </c>
      <c r="Z132" s="91">
        <f t="shared" si="75"/>
        <v>2.9824299999999999</v>
      </c>
      <c r="AA132" s="91">
        <f t="shared" si="75"/>
        <v>2.66526</v>
      </c>
    </row>
    <row r="133" spans="1:27" ht="12.75" hidden="1" customHeight="1" outlineLevel="1" x14ac:dyDescent="0.2">
      <c r="A133" s="99" t="s">
        <v>363</v>
      </c>
      <c r="B133" s="63" t="s">
        <v>238</v>
      </c>
      <c r="C133" s="43" t="s">
        <v>79</v>
      </c>
      <c r="D133" s="44">
        <v>1311.62</v>
      </c>
      <c r="E133" s="44">
        <v>1187.0899999999999</v>
      </c>
      <c r="F133" s="44">
        <v>1068.53</v>
      </c>
      <c r="G133" s="44">
        <v>948.18</v>
      </c>
      <c r="H133" s="44">
        <v>949.25</v>
      </c>
      <c r="I133" s="44">
        <v>1122.92</v>
      </c>
      <c r="J133" s="44">
        <v>1239.6099999999999</v>
      </c>
      <c r="K133" s="44">
        <v>1526.57</v>
      </c>
      <c r="L133" s="44">
        <v>1761.26</v>
      </c>
      <c r="M133" s="44">
        <v>2133.4899999999998</v>
      </c>
      <c r="N133" s="44">
        <v>2189.66</v>
      </c>
      <c r="O133" s="44">
        <v>2223.64</v>
      </c>
      <c r="P133" s="44">
        <v>2191.13</v>
      </c>
      <c r="Q133" s="44">
        <v>2166.73</v>
      </c>
      <c r="R133" s="44">
        <v>2281.89</v>
      </c>
      <c r="S133" s="44">
        <v>2232.4699999999998</v>
      </c>
      <c r="T133" s="44">
        <v>2197.0700000000002</v>
      </c>
      <c r="U133" s="44">
        <v>2162.5100000000002</v>
      </c>
      <c r="V133" s="44">
        <v>2125.75</v>
      </c>
      <c r="W133" s="44">
        <v>2095.9899999999998</v>
      </c>
      <c r="X133" s="44">
        <v>2038.76</v>
      </c>
      <c r="Y133" s="44">
        <v>1932.83</v>
      </c>
      <c r="Z133" s="44">
        <v>1796.59</v>
      </c>
      <c r="AA133" s="44">
        <v>1479.42</v>
      </c>
    </row>
    <row r="134" spans="1:27" ht="12.75" hidden="1" customHeight="1" outlineLevel="1" x14ac:dyDescent="0.2">
      <c r="A134" s="99" t="s">
        <v>364</v>
      </c>
      <c r="B134" s="63" t="s">
        <v>90</v>
      </c>
      <c r="C134" s="43" t="s">
        <v>79</v>
      </c>
      <c r="D134" s="44">
        <f>$D$9</f>
        <v>1071.42</v>
      </c>
      <c r="E134" s="44">
        <f t="shared" ref="E134:AA134" si="76">$D$9</f>
        <v>1071.42</v>
      </c>
      <c r="F134" s="44">
        <f t="shared" si="76"/>
        <v>1071.42</v>
      </c>
      <c r="G134" s="44">
        <f t="shared" si="76"/>
        <v>1071.42</v>
      </c>
      <c r="H134" s="44">
        <f t="shared" si="76"/>
        <v>1071.42</v>
      </c>
      <c r="I134" s="44">
        <f t="shared" si="76"/>
        <v>1071.42</v>
      </c>
      <c r="J134" s="44">
        <f t="shared" si="76"/>
        <v>1071.42</v>
      </c>
      <c r="K134" s="44">
        <f t="shared" si="76"/>
        <v>1071.42</v>
      </c>
      <c r="L134" s="44">
        <f t="shared" si="76"/>
        <v>1071.42</v>
      </c>
      <c r="M134" s="44">
        <f t="shared" si="76"/>
        <v>1071.42</v>
      </c>
      <c r="N134" s="44">
        <f t="shared" si="76"/>
        <v>1071.42</v>
      </c>
      <c r="O134" s="44">
        <f t="shared" si="76"/>
        <v>1071.42</v>
      </c>
      <c r="P134" s="44">
        <f t="shared" si="76"/>
        <v>1071.42</v>
      </c>
      <c r="Q134" s="44">
        <f t="shared" si="76"/>
        <v>1071.42</v>
      </c>
      <c r="R134" s="44">
        <f t="shared" si="76"/>
        <v>1071.42</v>
      </c>
      <c r="S134" s="44">
        <f t="shared" si="76"/>
        <v>1071.42</v>
      </c>
      <c r="T134" s="44">
        <f t="shared" si="76"/>
        <v>1071.42</v>
      </c>
      <c r="U134" s="44">
        <f t="shared" si="76"/>
        <v>1071.42</v>
      </c>
      <c r="V134" s="44">
        <f t="shared" si="76"/>
        <v>1071.42</v>
      </c>
      <c r="W134" s="44">
        <f t="shared" si="76"/>
        <v>1071.42</v>
      </c>
      <c r="X134" s="44">
        <f t="shared" si="76"/>
        <v>1071.42</v>
      </c>
      <c r="Y134" s="44">
        <f t="shared" si="76"/>
        <v>1071.42</v>
      </c>
      <c r="Z134" s="44">
        <f t="shared" si="76"/>
        <v>1071.42</v>
      </c>
      <c r="AA134" s="44">
        <f t="shared" si="76"/>
        <v>1071.42</v>
      </c>
    </row>
    <row r="135" spans="1:27" ht="12.75" hidden="1" customHeight="1" outlineLevel="1" x14ac:dyDescent="0.2">
      <c r="A135" s="99" t="s">
        <v>365</v>
      </c>
      <c r="B135" s="63" t="s">
        <v>83</v>
      </c>
      <c r="C135" s="43" t="s">
        <v>79</v>
      </c>
      <c r="D135" s="44">
        <v>4.1900000000000004</v>
      </c>
      <c r="E135" s="44">
        <v>4.1900000000000004</v>
      </c>
      <c r="F135" s="44">
        <v>4.1900000000000004</v>
      </c>
      <c r="G135" s="44">
        <v>4.1900000000000004</v>
      </c>
      <c r="H135" s="44">
        <v>4.1900000000000004</v>
      </c>
      <c r="I135" s="44">
        <v>4.1900000000000004</v>
      </c>
      <c r="J135" s="44">
        <v>4.1900000000000004</v>
      </c>
      <c r="K135" s="44">
        <v>4.1900000000000004</v>
      </c>
      <c r="L135" s="44">
        <v>4.1900000000000004</v>
      </c>
      <c r="M135" s="44">
        <v>4.1900000000000004</v>
      </c>
      <c r="N135" s="44">
        <v>4.1900000000000004</v>
      </c>
      <c r="O135" s="44">
        <v>4.1900000000000004</v>
      </c>
      <c r="P135" s="44">
        <v>4.1900000000000004</v>
      </c>
      <c r="Q135" s="44">
        <v>4.1900000000000004</v>
      </c>
      <c r="R135" s="44">
        <v>4.1900000000000004</v>
      </c>
      <c r="S135" s="44">
        <v>4.1900000000000004</v>
      </c>
      <c r="T135" s="44">
        <v>4.1900000000000004</v>
      </c>
      <c r="U135" s="44">
        <v>4.1900000000000004</v>
      </c>
      <c r="V135" s="44">
        <v>4.1900000000000004</v>
      </c>
      <c r="W135" s="44">
        <v>4.1900000000000004</v>
      </c>
      <c r="X135" s="44">
        <v>4.1900000000000004</v>
      </c>
      <c r="Y135" s="44">
        <v>4.1900000000000004</v>
      </c>
      <c r="Z135" s="44">
        <v>4.1900000000000004</v>
      </c>
      <c r="AA135" s="44">
        <v>4.1900000000000004</v>
      </c>
    </row>
    <row r="136" spans="1:27" ht="12.75" hidden="1" customHeight="1" outlineLevel="1" x14ac:dyDescent="0.2">
      <c r="A136" s="99" t="s">
        <v>366</v>
      </c>
      <c r="B136" s="63" t="s">
        <v>81</v>
      </c>
      <c r="C136" s="43" t="s">
        <v>79</v>
      </c>
      <c r="D136" s="44">
        <f>$D$11</f>
        <v>110.23</v>
      </c>
      <c r="E136" s="44">
        <f t="shared" ref="E136:AA136" si="77">$D$11</f>
        <v>110.23</v>
      </c>
      <c r="F136" s="44">
        <f t="shared" si="77"/>
        <v>110.23</v>
      </c>
      <c r="G136" s="44">
        <f t="shared" si="77"/>
        <v>110.23</v>
      </c>
      <c r="H136" s="44">
        <f t="shared" si="77"/>
        <v>110.23</v>
      </c>
      <c r="I136" s="44">
        <f t="shared" si="77"/>
        <v>110.23</v>
      </c>
      <c r="J136" s="44">
        <f t="shared" si="77"/>
        <v>110.23</v>
      </c>
      <c r="K136" s="44">
        <f t="shared" si="77"/>
        <v>110.23</v>
      </c>
      <c r="L136" s="44">
        <f t="shared" si="77"/>
        <v>110.23</v>
      </c>
      <c r="M136" s="44">
        <f t="shared" si="77"/>
        <v>110.23</v>
      </c>
      <c r="N136" s="44">
        <f t="shared" si="77"/>
        <v>110.23</v>
      </c>
      <c r="O136" s="44">
        <f t="shared" si="77"/>
        <v>110.23</v>
      </c>
      <c r="P136" s="44">
        <f t="shared" si="77"/>
        <v>110.23</v>
      </c>
      <c r="Q136" s="44">
        <f t="shared" si="77"/>
        <v>110.23</v>
      </c>
      <c r="R136" s="44">
        <f t="shared" si="77"/>
        <v>110.23</v>
      </c>
      <c r="S136" s="44">
        <f t="shared" si="77"/>
        <v>110.23</v>
      </c>
      <c r="T136" s="44">
        <f t="shared" si="77"/>
        <v>110.23</v>
      </c>
      <c r="U136" s="44">
        <f t="shared" si="77"/>
        <v>110.23</v>
      </c>
      <c r="V136" s="44">
        <f t="shared" si="77"/>
        <v>110.23</v>
      </c>
      <c r="W136" s="44">
        <f t="shared" si="77"/>
        <v>110.23</v>
      </c>
      <c r="X136" s="44">
        <f t="shared" si="77"/>
        <v>110.23</v>
      </c>
      <c r="Y136" s="44">
        <f t="shared" si="77"/>
        <v>110.23</v>
      </c>
      <c r="Z136" s="44">
        <f t="shared" si="77"/>
        <v>110.23</v>
      </c>
      <c r="AA136" s="44">
        <f t="shared" si="77"/>
        <v>110.23</v>
      </c>
    </row>
    <row r="137" spans="1:27" ht="12.75" customHeight="1" collapsed="1" x14ac:dyDescent="0.2">
      <c r="A137" s="98" t="s">
        <v>367</v>
      </c>
      <c r="B137" s="28" t="str">
        <f>"27"&amp;"."&amp;$B$662&amp;"."&amp;$B$663</f>
        <v>27.07.2023</v>
      </c>
      <c r="C137" s="90" t="s">
        <v>76</v>
      </c>
      <c r="D137" s="91">
        <f>ROUND(((D138+D139+D141+D140)/1000),5)</f>
        <v>2.4923899999999999</v>
      </c>
      <c r="E137" s="91">
        <f>ROUND(((E138+E139+E141+E140)/1000),5)</f>
        <v>2.3116400000000001</v>
      </c>
      <c r="F137" s="91">
        <f>ROUND(((F138+F139+F141+F140)/1000),5)</f>
        <v>2.1562399999999999</v>
      </c>
      <c r="G137" s="91">
        <f t="shared" ref="G137:AA137" si="78">ROUND(((G138+G139+G141+G140)/1000),5)</f>
        <v>2.0371299999999999</v>
      </c>
      <c r="H137" s="91">
        <f t="shared" si="78"/>
        <v>2.0083000000000002</v>
      </c>
      <c r="I137" s="91">
        <f t="shared" si="78"/>
        <v>2.2469100000000002</v>
      </c>
      <c r="J137" s="91">
        <f t="shared" si="78"/>
        <v>2.5157400000000001</v>
      </c>
      <c r="K137" s="91">
        <f t="shared" si="78"/>
        <v>2.6567799999999999</v>
      </c>
      <c r="L137" s="91">
        <f t="shared" si="78"/>
        <v>3.07098</v>
      </c>
      <c r="M137" s="91">
        <f t="shared" si="78"/>
        <v>3.3314599999999999</v>
      </c>
      <c r="N137" s="91">
        <f t="shared" si="78"/>
        <v>3.33921</v>
      </c>
      <c r="O137" s="91">
        <f t="shared" si="78"/>
        <v>3.3463699999999998</v>
      </c>
      <c r="P137" s="91">
        <f t="shared" si="78"/>
        <v>3.3334600000000001</v>
      </c>
      <c r="Q137" s="91">
        <f t="shared" si="78"/>
        <v>3.3467099999999999</v>
      </c>
      <c r="R137" s="91">
        <f t="shared" si="78"/>
        <v>3.35866</v>
      </c>
      <c r="S137" s="91">
        <f t="shared" si="78"/>
        <v>3.34572</v>
      </c>
      <c r="T137" s="91">
        <f t="shared" si="78"/>
        <v>3.3679999999999999</v>
      </c>
      <c r="U137" s="91">
        <f t="shared" si="78"/>
        <v>3.3486400000000001</v>
      </c>
      <c r="V137" s="91">
        <f t="shared" si="78"/>
        <v>3.3193299999999999</v>
      </c>
      <c r="W137" s="91">
        <f t="shared" si="78"/>
        <v>3.2668200000000001</v>
      </c>
      <c r="X137" s="91">
        <f t="shared" si="78"/>
        <v>3.1766399999999999</v>
      </c>
      <c r="Y137" s="91">
        <f t="shared" si="78"/>
        <v>3.1218300000000001</v>
      </c>
      <c r="Z137" s="91">
        <f t="shared" si="78"/>
        <v>2.94903</v>
      </c>
      <c r="AA137" s="91">
        <f t="shared" si="78"/>
        <v>2.6442700000000001</v>
      </c>
    </row>
    <row r="138" spans="1:27" ht="12.75" hidden="1" customHeight="1" outlineLevel="1" x14ac:dyDescent="0.2">
      <c r="A138" s="99" t="s">
        <v>368</v>
      </c>
      <c r="B138" s="63" t="s">
        <v>238</v>
      </c>
      <c r="C138" s="43" t="s">
        <v>79</v>
      </c>
      <c r="D138" s="44">
        <v>1306.55</v>
      </c>
      <c r="E138" s="44">
        <v>1125.8</v>
      </c>
      <c r="F138" s="44">
        <v>970.4</v>
      </c>
      <c r="G138" s="44">
        <v>851.29</v>
      </c>
      <c r="H138" s="44">
        <v>822.46</v>
      </c>
      <c r="I138" s="44">
        <v>1061.07</v>
      </c>
      <c r="J138" s="44">
        <v>1329.9</v>
      </c>
      <c r="K138" s="44">
        <v>1470.94</v>
      </c>
      <c r="L138" s="44">
        <v>1885.14</v>
      </c>
      <c r="M138" s="44">
        <v>2145.62</v>
      </c>
      <c r="N138" s="44">
        <v>2153.37</v>
      </c>
      <c r="O138" s="44">
        <v>2160.5300000000002</v>
      </c>
      <c r="P138" s="44">
        <v>2147.62</v>
      </c>
      <c r="Q138" s="44">
        <v>2160.87</v>
      </c>
      <c r="R138" s="44">
        <v>2172.8200000000002</v>
      </c>
      <c r="S138" s="44">
        <v>2159.88</v>
      </c>
      <c r="T138" s="44">
        <v>2182.16</v>
      </c>
      <c r="U138" s="44">
        <v>2162.8000000000002</v>
      </c>
      <c r="V138" s="44">
        <v>2133.4899999999998</v>
      </c>
      <c r="W138" s="44">
        <v>2080.98</v>
      </c>
      <c r="X138" s="44">
        <v>1990.8</v>
      </c>
      <c r="Y138" s="44">
        <v>1935.99</v>
      </c>
      <c r="Z138" s="44">
        <v>1763.19</v>
      </c>
      <c r="AA138" s="44">
        <v>1458.43</v>
      </c>
    </row>
    <row r="139" spans="1:27" ht="12.75" hidden="1" customHeight="1" outlineLevel="1" x14ac:dyDescent="0.2">
      <c r="A139" s="99" t="s">
        <v>369</v>
      </c>
      <c r="B139" s="63" t="s">
        <v>90</v>
      </c>
      <c r="C139" s="43" t="s">
        <v>79</v>
      </c>
      <c r="D139" s="44">
        <f>$D$9</f>
        <v>1071.42</v>
      </c>
      <c r="E139" s="44">
        <f t="shared" ref="E139:AA139" si="79">$D$9</f>
        <v>1071.42</v>
      </c>
      <c r="F139" s="44">
        <f t="shared" si="79"/>
        <v>1071.42</v>
      </c>
      <c r="G139" s="44">
        <f t="shared" si="79"/>
        <v>1071.42</v>
      </c>
      <c r="H139" s="44">
        <f t="shared" si="79"/>
        <v>1071.42</v>
      </c>
      <c r="I139" s="44">
        <f t="shared" si="79"/>
        <v>1071.42</v>
      </c>
      <c r="J139" s="44">
        <f t="shared" si="79"/>
        <v>1071.42</v>
      </c>
      <c r="K139" s="44">
        <f t="shared" si="79"/>
        <v>1071.42</v>
      </c>
      <c r="L139" s="44">
        <f t="shared" si="79"/>
        <v>1071.42</v>
      </c>
      <c r="M139" s="44">
        <f t="shared" si="79"/>
        <v>1071.42</v>
      </c>
      <c r="N139" s="44">
        <f t="shared" si="79"/>
        <v>1071.42</v>
      </c>
      <c r="O139" s="44">
        <f t="shared" si="79"/>
        <v>1071.42</v>
      </c>
      <c r="P139" s="44">
        <f t="shared" si="79"/>
        <v>1071.42</v>
      </c>
      <c r="Q139" s="44">
        <f t="shared" si="79"/>
        <v>1071.42</v>
      </c>
      <c r="R139" s="44">
        <f t="shared" si="79"/>
        <v>1071.42</v>
      </c>
      <c r="S139" s="44">
        <f t="shared" si="79"/>
        <v>1071.42</v>
      </c>
      <c r="T139" s="44">
        <f t="shared" si="79"/>
        <v>1071.42</v>
      </c>
      <c r="U139" s="44">
        <f t="shared" si="79"/>
        <v>1071.42</v>
      </c>
      <c r="V139" s="44">
        <f t="shared" si="79"/>
        <v>1071.42</v>
      </c>
      <c r="W139" s="44">
        <f t="shared" si="79"/>
        <v>1071.42</v>
      </c>
      <c r="X139" s="44">
        <f t="shared" si="79"/>
        <v>1071.42</v>
      </c>
      <c r="Y139" s="44">
        <f t="shared" si="79"/>
        <v>1071.42</v>
      </c>
      <c r="Z139" s="44">
        <f t="shared" si="79"/>
        <v>1071.42</v>
      </c>
      <c r="AA139" s="44">
        <f t="shared" si="79"/>
        <v>1071.42</v>
      </c>
    </row>
    <row r="140" spans="1:27" ht="12.75" hidden="1" customHeight="1" outlineLevel="1" x14ac:dyDescent="0.2">
      <c r="A140" s="99" t="s">
        <v>370</v>
      </c>
      <c r="B140" s="63" t="s">
        <v>83</v>
      </c>
      <c r="C140" s="43" t="s">
        <v>79</v>
      </c>
      <c r="D140" s="44">
        <v>4.1900000000000004</v>
      </c>
      <c r="E140" s="44">
        <v>4.1900000000000004</v>
      </c>
      <c r="F140" s="44">
        <v>4.1900000000000004</v>
      </c>
      <c r="G140" s="44">
        <v>4.1900000000000004</v>
      </c>
      <c r="H140" s="44">
        <v>4.1900000000000004</v>
      </c>
      <c r="I140" s="44">
        <v>4.1900000000000004</v>
      </c>
      <c r="J140" s="44">
        <v>4.1900000000000004</v>
      </c>
      <c r="K140" s="44">
        <v>4.1900000000000004</v>
      </c>
      <c r="L140" s="44">
        <v>4.1900000000000004</v>
      </c>
      <c r="M140" s="44">
        <v>4.1900000000000004</v>
      </c>
      <c r="N140" s="44">
        <v>4.1900000000000004</v>
      </c>
      <c r="O140" s="44">
        <v>4.1900000000000004</v>
      </c>
      <c r="P140" s="44">
        <v>4.1900000000000004</v>
      </c>
      <c r="Q140" s="44">
        <v>4.1900000000000004</v>
      </c>
      <c r="R140" s="44">
        <v>4.1900000000000004</v>
      </c>
      <c r="S140" s="44">
        <v>4.1900000000000004</v>
      </c>
      <c r="T140" s="44">
        <v>4.1900000000000004</v>
      </c>
      <c r="U140" s="44">
        <v>4.1900000000000004</v>
      </c>
      <c r="V140" s="44">
        <v>4.1900000000000004</v>
      </c>
      <c r="W140" s="44">
        <v>4.1900000000000004</v>
      </c>
      <c r="X140" s="44">
        <v>4.1900000000000004</v>
      </c>
      <c r="Y140" s="44">
        <v>4.1900000000000004</v>
      </c>
      <c r="Z140" s="44">
        <v>4.1900000000000004</v>
      </c>
      <c r="AA140" s="44">
        <v>4.1900000000000004</v>
      </c>
    </row>
    <row r="141" spans="1:27" ht="12.75" hidden="1" customHeight="1" outlineLevel="1" x14ac:dyDescent="0.2">
      <c r="A141" s="99" t="s">
        <v>371</v>
      </c>
      <c r="B141" s="63" t="s">
        <v>81</v>
      </c>
      <c r="C141" s="43" t="s">
        <v>79</v>
      </c>
      <c r="D141" s="44">
        <f>$D$11</f>
        <v>110.23</v>
      </c>
      <c r="E141" s="44">
        <f t="shared" ref="E141:AA141" si="80">$D$11</f>
        <v>110.23</v>
      </c>
      <c r="F141" s="44">
        <f t="shared" si="80"/>
        <v>110.23</v>
      </c>
      <c r="G141" s="44">
        <f t="shared" si="80"/>
        <v>110.23</v>
      </c>
      <c r="H141" s="44">
        <f t="shared" si="80"/>
        <v>110.23</v>
      </c>
      <c r="I141" s="44">
        <f t="shared" si="80"/>
        <v>110.23</v>
      </c>
      <c r="J141" s="44">
        <f t="shared" si="80"/>
        <v>110.23</v>
      </c>
      <c r="K141" s="44">
        <f t="shared" si="80"/>
        <v>110.23</v>
      </c>
      <c r="L141" s="44">
        <f t="shared" si="80"/>
        <v>110.23</v>
      </c>
      <c r="M141" s="44">
        <f t="shared" si="80"/>
        <v>110.23</v>
      </c>
      <c r="N141" s="44">
        <f t="shared" si="80"/>
        <v>110.23</v>
      </c>
      <c r="O141" s="44">
        <f t="shared" si="80"/>
        <v>110.23</v>
      </c>
      <c r="P141" s="44">
        <f t="shared" si="80"/>
        <v>110.23</v>
      </c>
      <c r="Q141" s="44">
        <f t="shared" si="80"/>
        <v>110.23</v>
      </c>
      <c r="R141" s="44">
        <f t="shared" si="80"/>
        <v>110.23</v>
      </c>
      <c r="S141" s="44">
        <f t="shared" si="80"/>
        <v>110.23</v>
      </c>
      <c r="T141" s="44">
        <f t="shared" si="80"/>
        <v>110.23</v>
      </c>
      <c r="U141" s="44">
        <f t="shared" si="80"/>
        <v>110.23</v>
      </c>
      <c r="V141" s="44">
        <f t="shared" si="80"/>
        <v>110.23</v>
      </c>
      <c r="W141" s="44">
        <f t="shared" si="80"/>
        <v>110.23</v>
      </c>
      <c r="X141" s="44">
        <f t="shared" si="80"/>
        <v>110.23</v>
      </c>
      <c r="Y141" s="44">
        <f t="shared" si="80"/>
        <v>110.23</v>
      </c>
      <c r="Z141" s="44">
        <f t="shared" si="80"/>
        <v>110.23</v>
      </c>
      <c r="AA141" s="44">
        <f t="shared" si="80"/>
        <v>110.23</v>
      </c>
    </row>
    <row r="142" spans="1:27" ht="12.75" customHeight="1" collapsed="1" x14ac:dyDescent="0.2">
      <c r="A142" s="98" t="s">
        <v>372</v>
      </c>
      <c r="B142" s="28" t="str">
        <f>"28"&amp;"."&amp;$B$662&amp;"."&amp;$B$663</f>
        <v>28.07.2023</v>
      </c>
      <c r="C142" s="90" t="s">
        <v>76</v>
      </c>
      <c r="D142" s="91">
        <f>ROUND(((D143+D144+D146+D145)/1000),5)</f>
        <v>2.4326699999999999</v>
      </c>
      <c r="E142" s="91">
        <f>ROUND(((E143+E144+E146+E145)/1000),5)</f>
        <v>2.2541500000000001</v>
      </c>
      <c r="F142" s="91">
        <f>ROUND(((F143+F144+F146+F145)/1000),5)</f>
        <v>2.1050499999999999</v>
      </c>
      <c r="G142" s="91">
        <f t="shared" ref="G142:AA142" si="81">ROUND(((G143+G144+G146+G145)/1000),5)</f>
        <v>2.0363699999999998</v>
      </c>
      <c r="H142" s="91">
        <f t="shared" si="81"/>
        <v>2.0196499999999999</v>
      </c>
      <c r="I142" s="91">
        <f t="shared" si="81"/>
        <v>2.2381000000000002</v>
      </c>
      <c r="J142" s="91">
        <f t="shared" si="81"/>
        <v>2.4579399999999998</v>
      </c>
      <c r="K142" s="91">
        <f t="shared" si="81"/>
        <v>2.6782699999999999</v>
      </c>
      <c r="L142" s="91">
        <f t="shared" si="81"/>
        <v>2.9276499999999999</v>
      </c>
      <c r="M142" s="91">
        <f t="shared" si="81"/>
        <v>3.34579</v>
      </c>
      <c r="N142" s="91">
        <f t="shared" si="81"/>
        <v>3.3559100000000002</v>
      </c>
      <c r="O142" s="91">
        <f t="shared" si="81"/>
        <v>3.3663400000000001</v>
      </c>
      <c r="P142" s="91">
        <f t="shared" si="81"/>
        <v>3.37019</v>
      </c>
      <c r="Q142" s="91">
        <f t="shared" si="81"/>
        <v>3.3607900000000002</v>
      </c>
      <c r="R142" s="91">
        <f t="shared" si="81"/>
        <v>3.4394200000000001</v>
      </c>
      <c r="S142" s="91">
        <f t="shared" si="81"/>
        <v>3.3590100000000001</v>
      </c>
      <c r="T142" s="91">
        <f t="shared" si="81"/>
        <v>3.3750100000000001</v>
      </c>
      <c r="U142" s="91">
        <f t="shared" si="81"/>
        <v>3.35392</v>
      </c>
      <c r="V142" s="91">
        <f t="shared" si="81"/>
        <v>3.3290000000000002</v>
      </c>
      <c r="W142" s="91">
        <f t="shared" si="81"/>
        <v>3.2861099999999999</v>
      </c>
      <c r="X142" s="91">
        <f t="shared" si="81"/>
        <v>3.2473399999999999</v>
      </c>
      <c r="Y142" s="91">
        <f t="shared" si="81"/>
        <v>3.23244</v>
      </c>
      <c r="Z142" s="91">
        <f t="shared" si="81"/>
        <v>2.9627400000000002</v>
      </c>
      <c r="AA142" s="91">
        <f t="shared" si="81"/>
        <v>2.7824599999999999</v>
      </c>
    </row>
    <row r="143" spans="1:27" ht="12.75" hidden="1" customHeight="1" outlineLevel="1" x14ac:dyDescent="0.2">
      <c r="A143" s="99" t="s">
        <v>373</v>
      </c>
      <c r="B143" s="63" t="s">
        <v>238</v>
      </c>
      <c r="C143" s="43" t="s">
        <v>79</v>
      </c>
      <c r="D143" s="44">
        <v>1246.83</v>
      </c>
      <c r="E143" s="44">
        <v>1068.31</v>
      </c>
      <c r="F143" s="44">
        <v>919.21</v>
      </c>
      <c r="G143" s="44">
        <v>850.53</v>
      </c>
      <c r="H143" s="44">
        <v>833.81</v>
      </c>
      <c r="I143" s="44">
        <v>1052.26</v>
      </c>
      <c r="J143" s="44">
        <v>1272.0999999999999</v>
      </c>
      <c r="K143" s="44">
        <v>1492.43</v>
      </c>
      <c r="L143" s="44">
        <v>1741.81</v>
      </c>
      <c r="M143" s="44">
        <v>2159.9499999999998</v>
      </c>
      <c r="N143" s="44">
        <v>2170.0700000000002</v>
      </c>
      <c r="O143" s="44">
        <v>2180.5</v>
      </c>
      <c r="P143" s="44">
        <v>2184.35</v>
      </c>
      <c r="Q143" s="44">
        <v>2174.9499999999998</v>
      </c>
      <c r="R143" s="44">
        <v>2253.58</v>
      </c>
      <c r="S143" s="44">
        <v>2173.17</v>
      </c>
      <c r="T143" s="44">
        <v>2189.17</v>
      </c>
      <c r="U143" s="44">
        <v>2168.08</v>
      </c>
      <c r="V143" s="44">
        <v>2143.16</v>
      </c>
      <c r="W143" s="44">
        <v>2100.27</v>
      </c>
      <c r="X143" s="44">
        <v>2061.5</v>
      </c>
      <c r="Y143" s="44">
        <v>2046.6</v>
      </c>
      <c r="Z143" s="44">
        <v>1776.9</v>
      </c>
      <c r="AA143" s="44">
        <v>1596.62</v>
      </c>
    </row>
    <row r="144" spans="1:27" ht="12.75" hidden="1" customHeight="1" outlineLevel="1" x14ac:dyDescent="0.2">
      <c r="A144" s="99" t="s">
        <v>374</v>
      </c>
      <c r="B144" s="63" t="s">
        <v>90</v>
      </c>
      <c r="C144" s="43" t="s">
        <v>79</v>
      </c>
      <c r="D144" s="44">
        <f>$D$9</f>
        <v>1071.42</v>
      </c>
      <c r="E144" s="44">
        <f t="shared" ref="E144:AA144" si="82">$D$9</f>
        <v>1071.42</v>
      </c>
      <c r="F144" s="44">
        <f t="shared" si="82"/>
        <v>1071.42</v>
      </c>
      <c r="G144" s="44">
        <f t="shared" si="82"/>
        <v>1071.42</v>
      </c>
      <c r="H144" s="44">
        <f t="shared" si="82"/>
        <v>1071.42</v>
      </c>
      <c r="I144" s="44">
        <f t="shared" si="82"/>
        <v>1071.42</v>
      </c>
      <c r="J144" s="44">
        <f t="shared" si="82"/>
        <v>1071.42</v>
      </c>
      <c r="K144" s="44">
        <f t="shared" si="82"/>
        <v>1071.42</v>
      </c>
      <c r="L144" s="44">
        <f t="shared" si="82"/>
        <v>1071.42</v>
      </c>
      <c r="M144" s="44">
        <f t="shared" si="82"/>
        <v>1071.42</v>
      </c>
      <c r="N144" s="44">
        <f t="shared" si="82"/>
        <v>1071.42</v>
      </c>
      <c r="O144" s="44">
        <f t="shared" si="82"/>
        <v>1071.42</v>
      </c>
      <c r="P144" s="44">
        <f t="shared" si="82"/>
        <v>1071.42</v>
      </c>
      <c r="Q144" s="44">
        <f t="shared" si="82"/>
        <v>1071.42</v>
      </c>
      <c r="R144" s="44">
        <f t="shared" si="82"/>
        <v>1071.42</v>
      </c>
      <c r="S144" s="44">
        <f t="shared" si="82"/>
        <v>1071.42</v>
      </c>
      <c r="T144" s="44">
        <f t="shared" si="82"/>
        <v>1071.42</v>
      </c>
      <c r="U144" s="44">
        <f t="shared" si="82"/>
        <v>1071.42</v>
      </c>
      <c r="V144" s="44">
        <f t="shared" si="82"/>
        <v>1071.42</v>
      </c>
      <c r="W144" s="44">
        <f t="shared" si="82"/>
        <v>1071.42</v>
      </c>
      <c r="X144" s="44">
        <f t="shared" si="82"/>
        <v>1071.42</v>
      </c>
      <c r="Y144" s="44">
        <f t="shared" si="82"/>
        <v>1071.42</v>
      </c>
      <c r="Z144" s="44">
        <f t="shared" si="82"/>
        <v>1071.42</v>
      </c>
      <c r="AA144" s="44">
        <f t="shared" si="82"/>
        <v>1071.42</v>
      </c>
    </row>
    <row r="145" spans="1:27" ht="12.75" hidden="1" customHeight="1" outlineLevel="1" x14ac:dyDescent="0.2">
      <c r="A145" s="99" t="s">
        <v>375</v>
      </c>
      <c r="B145" s="63" t="s">
        <v>83</v>
      </c>
      <c r="C145" s="43" t="s">
        <v>79</v>
      </c>
      <c r="D145" s="44">
        <v>4.1900000000000004</v>
      </c>
      <c r="E145" s="44">
        <v>4.1900000000000004</v>
      </c>
      <c r="F145" s="44">
        <v>4.1900000000000004</v>
      </c>
      <c r="G145" s="44">
        <v>4.1900000000000004</v>
      </c>
      <c r="H145" s="44">
        <v>4.1900000000000004</v>
      </c>
      <c r="I145" s="44">
        <v>4.1900000000000004</v>
      </c>
      <c r="J145" s="44">
        <v>4.1900000000000004</v>
      </c>
      <c r="K145" s="44">
        <v>4.1900000000000004</v>
      </c>
      <c r="L145" s="44">
        <v>4.1900000000000004</v>
      </c>
      <c r="M145" s="44">
        <v>4.1900000000000004</v>
      </c>
      <c r="N145" s="44">
        <v>4.1900000000000004</v>
      </c>
      <c r="O145" s="44">
        <v>4.1900000000000004</v>
      </c>
      <c r="P145" s="44">
        <v>4.1900000000000004</v>
      </c>
      <c r="Q145" s="44">
        <v>4.1900000000000004</v>
      </c>
      <c r="R145" s="44">
        <v>4.1900000000000004</v>
      </c>
      <c r="S145" s="44">
        <v>4.1900000000000004</v>
      </c>
      <c r="T145" s="44">
        <v>4.1900000000000004</v>
      </c>
      <c r="U145" s="44">
        <v>4.1900000000000004</v>
      </c>
      <c r="V145" s="44">
        <v>4.1900000000000004</v>
      </c>
      <c r="W145" s="44">
        <v>4.1900000000000004</v>
      </c>
      <c r="X145" s="44">
        <v>4.1900000000000004</v>
      </c>
      <c r="Y145" s="44">
        <v>4.1900000000000004</v>
      </c>
      <c r="Z145" s="44">
        <v>4.1900000000000004</v>
      </c>
      <c r="AA145" s="44">
        <v>4.1900000000000004</v>
      </c>
    </row>
    <row r="146" spans="1:27" ht="12.75" hidden="1" customHeight="1" outlineLevel="1" x14ac:dyDescent="0.2">
      <c r="A146" s="99" t="s">
        <v>376</v>
      </c>
      <c r="B146" s="63" t="s">
        <v>81</v>
      </c>
      <c r="C146" s="43" t="s">
        <v>79</v>
      </c>
      <c r="D146" s="44">
        <f>$D$11</f>
        <v>110.23</v>
      </c>
      <c r="E146" s="44">
        <f t="shared" ref="E146:AA146" si="83">$D$11</f>
        <v>110.23</v>
      </c>
      <c r="F146" s="44">
        <f t="shared" si="83"/>
        <v>110.23</v>
      </c>
      <c r="G146" s="44">
        <f t="shared" si="83"/>
        <v>110.23</v>
      </c>
      <c r="H146" s="44">
        <f t="shared" si="83"/>
        <v>110.23</v>
      </c>
      <c r="I146" s="44">
        <f t="shared" si="83"/>
        <v>110.23</v>
      </c>
      <c r="J146" s="44">
        <f t="shared" si="83"/>
        <v>110.23</v>
      </c>
      <c r="K146" s="44">
        <f t="shared" si="83"/>
        <v>110.23</v>
      </c>
      <c r="L146" s="44">
        <f t="shared" si="83"/>
        <v>110.23</v>
      </c>
      <c r="M146" s="44">
        <f t="shared" si="83"/>
        <v>110.23</v>
      </c>
      <c r="N146" s="44">
        <f t="shared" si="83"/>
        <v>110.23</v>
      </c>
      <c r="O146" s="44">
        <f t="shared" si="83"/>
        <v>110.23</v>
      </c>
      <c r="P146" s="44">
        <f t="shared" si="83"/>
        <v>110.23</v>
      </c>
      <c r="Q146" s="44">
        <f t="shared" si="83"/>
        <v>110.23</v>
      </c>
      <c r="R146" s="44">
        <f t="shared" si="83"/>
        <v>110.23</v>
      </c>
      <c r="S146" s="44">
        <f t="shared" si="83"/>
        <v>110.23</v>
      </c>
      <c r="T146" s="44">
        <f t="shared" si="83"/>
        <v>110.23</v>
      </c>
      <c r="U146" s="44">
        <f t="shared" si="83"/>
        <v>110.23</v>
      </c>
      <c r="V146" s="44">
        <f t="shared" si="83"/>
        <v>110.23</v>
      </c>
      <c r="W146" s="44">
        <f t="shared" si="83"/>
        <v>110.23</v>
      </c>
      <c r="X146" s="44">
        <f t="shared" si="83"/>
        <v>110.23</v>
      </c>
      <c r="Y146" s="44">
        <f t="shared" si="83"/>
        <v>110.23</v>
      </c>
      <c r="Z146" s="44">
        <f t="shared" si="83"/>
        <v>110.23</v>
      </c>
      <c r="AA146" s="44">
        <f t="shared" si="83"/>
        <v>110.23</v>
      </c>
    </row>
    <row r="147" spans="1:27" ht="12.75" customHeight="1" collapsed="1" x14ac:dyDescent="0.2">
      <c r="A147" s="98" t="s">
        <v>377</v>
      </c>
      <c r="B147" s="28" t="str">
        <f>"29"&amp;"."&amp;$B$662&amp;"."&amp;$B$663</f>
        <v>29.07.2023</v>
      </c>
      <c r="C147" s="90" t="s">
        <v>76</v>
      </c>
      <c r="D147" s="91">
        <f>ROUND(((D148+D149+D151+D150)/1000),5)</f>
        <v>2.5383599999999999</v>
      </c>
      <c r="E147" s="91">
        <f>ROUND(((E148+E149+E151+E150)/1000),5)</f>
        <v>2.3835999999999999</v>
      </c>
      <c r="F147" s="91">
        <f>ROUND(((F148+F149+F151+F150)/1000),5)</f>
        <v>2.2830300000000001</v>
      </c>
      <c r="G147" s="91">
        <f t="shared" ref="G147:AA147" si="84">ROUND(((G148+G149+G151+G150)/1000),5)</f>
        <v>2.1834799999999999</v>
      </c>
      <c r="H147" s="91">
        <f t="shared" si="84"/>
        <v>2.1483400000000001</v>
      </c>
      <c r="I147" s="91">
        <f t="shared" si="84"/>
        <v>2.24309</v>
      </c>
      <c r="J147" s="91">
        <f t="shared" si="84"/>
        <v>2.2417699999999998</v>
      </c>
      <c r="K147" s="91">
        <f t="shared" si="84"/>
        <v>2.6249099999999999</v>
      </c>
      <c r="L147" s="91">
        <f t="shared" si="84"/>
        <v>2.7429299999999999</v>
      </c>
      <c r="M147" s="91">
        <f t="shared" si="84"/>
        <v>3.07341</v>
      </c>
      <c r="N147" s="91">
        <f t="shared" si="84"/>
        <v>3.2611300000000001</v>
      </c>
      <c r="O147" s="91">
        <f t="shared" si="84"/>
        <v>3.28626</v>
      </c>
      <c r="P147" s="91">
        <f t="shared" si="84"/>
        <v>3.2787899999999999</v>
      </c>
      <c r="Q147" s="91">
        <f t="shared" si="84"/>
        <v>3.2813099999999999</v>
      </c>
      <c r="R147" s="91">
        <f t="shared" si="84"/>
        <v>3.2716500000000002</v>
      </c>
      <c r="S147" s="91">
        <f t="shared" si="84"/>
        <v>3.2221299999999999</v>
      </c>
      <c r="T147" s="91">
        <f t="shared" si="84"/>
        <v>3.2007400000000001</v>
      </c>
      <c r="U147" s="91">
        <f t="shared" si="84"/>
        <v>3.1799400000000002</v>
      </c>
      <c r="V147" s="91">
        <f t="shared" si="84"/>
        <v>3.1767599999999998</v>
      </c>
      <c r="W147" s="91">
        <f t="shared" si="84"/>
        <v>3.0672799999999998</v>
      </c>
      <c r="X147" s="91">
        <f t="shared" si="84"/>
        <v>3.0580500000000002</v>
      </c>
      <c r="Y147" s="91">
        <f t="shared" si="84"/>
        <v>3.0440700000000001</v>
      </c>
      <c r="Z147" s="91">
        <f t="shared" si="84"/>
        <v>2.9472200000000002</v>
      </c>
      <c r="AA147" s="91">
        <f t="shared" si="84"/>
        <v>2.7607200000000001</v>
      </c>
    </row>
    <row r="148" spans="1:27" ht="12.75" hidden="1" customHeight="1" outlineLevel="1" x14ac:dyDescent="0.2">
      <c r="A148" s="99" t="s">
        <v>378</v>
      </c>
      <c r="B148" s="63" t="s">
        <v>238</v>
      </c>
      <c r="C148" s="43" t="s">
        <v>79</v>
      </c>
      <c r="D148" s="44">
        <v>1352.52</v>
      </c>
      <c r="E148" s="44">
        <v>1197.76</v>
      </c>
      <c r="F148" s="44">
        <v>1097.19</v>
      </c>
      <c r="G148" s="44">
        <v>997.64</v>
      </c>
      <c r="H148" s="44">
        <v>962.5</v>
      </c>
      <c r="I148" s="44">
        <v>1057.25</v>
      </c>
      <c r="J148" s="44">
        <v>1055.93</v>
      </c>
      <c r="K148" s="44">
        <v>1439.07</v>
      </c>
      <c r="L148" s="44">
        <v>1557.09</v>
      </c>
      <c r="M148" s="44">
        <v>1887.57</v>
      </c>
      <c r="N148" s="44">
        <v>2075.29</v>
      </c>
      <c r="O148" s="44">
        <v>2100.42</v>
      </c>
      <c r="P148" s="44">
        <v>2092.9499999999998</v>
      </c>
      <c r="Q148" s="44">
        <v>2095.4699999999998</v>
      </c>
      <c r="R148" s="44">
        <v>2085.81</v>
      </c>
      <c r="S148" s="44">
        <v>2036.29</v>
      </c>
      <c r="T148" s="44">
        <v>2014.9</v>
      </c>
      <c r="U148" s="44">
        <v>1994.1</v>
      </c>
      <c r="V148" s="44">
        <v>1990.92</v>
      </c>
      <c r="W148" s="44">
        <v>1881.44</v>
      </c>
      <c r="X148" s="44">
        <v>1872.21</v>
      </c>
      <c r="Y148" s="44">
        <v>1858.23</v>
      </c>
      <c r="Z148" s="44">
        <v>1761.38</v>
      </c>
      <c r="AA148" s="44">
        <v>1574.88</v>
      </c>
    </row>
    <row r="149" spans="1:27" ht="12.75" hidden="1" customHeight="1" outlineLevel="1" x14ac:dyDescent="0.2">
      <c r="A149" s="99" t="s">
        <v>379</v>
      </c>
      <c r="B149" s="63" t="s">
        <v>90</v>
      </c>
      <c r="C149" s="43" t="s">
        <v>79</v>
      </c>
      <c r="D149" s="44">
        <f>$D$9</f>
        <v>1071.42</v>
      </c>
      <c r="E149" s="44">
        <f t="shared" ref="E149:AA149" si="85">$D$9</f>
        <v>1071.42</v>
      </c>
      <c r="F149" s="44">
        <f t="shared" si="85"/>
        <v>1071.42</v>
      </c>
      <c r="G149" s="44">
        <f t="shared" si="85"/>
        <v>1071.42</v>
      </c>
      <c r="H149" s="44">
        <f t="shared" si="85"/>
        <v>1071.42</v>
      </c>
      <c r="I149" s="44">
        <f t="shared" si="85"/>
        <v>1071.42</v>
      </c>
      <c r="J149" s="44">
        <f t="shared" si="85"/>
        <v>1071.42</v>
      </c>
      <c r="K149" s="44">
        <f t="shared" si="85"/>
        <v>1071.42</v>
      </c>
      <c r="L149" s="44">
        <f t="shared" si="85"/>
        <v>1071.42</v>
      </c>
      <c r="M149" s="44">
        <f t="shared" si="85"/>
        <v>1071.42</v>
      </c>
      <c r="N149" s="44">
        <f t="shared" si="85"/>
        <v>1071.42</v>
      </c>
      <c r="O149" s="44">
        <f t="shared" si="85"/>
        <v>1071.42</v>
      </c>
      <c r="P149" s="44">
        <f t="shared" si="85"/>
        <v>1071.42</v>
      </c>
      <c r="Q149" s="44">
        <f t="shared" si="85"/>
        <v>1071.42</v>
      </c>
      <c r="R149" s="44">
        <f t="shared" si="85"/>
        <v>1071.42</v>
      </c>
      <c r="S149" s="44">
        <f t="shared" si="85"/>
        <v>1071.42</v>
      </c>
      <c r="T149" s="44">
        <f t="shared" si="85"/>
        <v>1071.42</v>
      </c>
      <c r="U149" s="44">
        <f t="shared" si="85"/>
        <v>1071.42</v>
      </c>
      <c r="V149" s="44">
        <f t="shared" si="85"/>
        <v>1071.42</v>
      </c>
      <c r="W149" s="44">
        <f t="shared" si="85"/>
        <v>1071.42</v>
      </c>
      <c r="X149" s="44">
        <f t="shared" si="85"/>
        <v>1071.42</v>
      </c>
      <c r="Y149" s="44">
        <f t="shared" si="85"/>
        <v>1071.42</v>
      </c>
      <c r="Z149" s="44">
        <f t="shared" si="85"/>
        <v>1071.42</v>
      </c>
      <c r="AA149" s="44">
        <f t="shared" si="85"/>
        <v>1071.42</v>
      </c>
    </row>
    <row r="150" spans="1:27" ht="12.75" hidden="1" customHeight="1" outlineLevel="1" x14ac:dyDescent="0.2">
      <c r="A150" s="99" t="s">
        <v>380</v>
      </c>
      <c r="B150" s="63" t="s">
        <v>83</v>
      </c>
      <c r="C150" s="43" t="s">
        <v>79</v>
      </c>
      <c r="D150" s="44">
        <v>4.1900000000000004</v>
      </c>
      <c r="E150" s="44">
        <v>4.1900000000000004</v>
      </c>
      <c r="F150" s="44">
        <v>4.1900000000000004</v>
      </c>
      <c r="G150" s="44">
        <v>4.1900000000000004</v>
      </c>
      <c r="H150" s="44">
        <v>4.1900000000000004</v>
      </c>
      <c r="I150" s="44">
        <v>4.1900000000000004</v>
      </c>
      <c r="J150" s="44">
        <v>4.1900000000000004</v>
      </c>
      <c r="K150" s="44">
        <v>4.1900000000000004</v>
      </c>
      <c r="L150" s="44">
        <v>4.1900000000000004</v>
      </c>
      <c r="M150" s="44">
        <v>4.1900000000000004</v>
      </c>
      <c r="N150" s="44">
        <v>4.1900000000000004</v>
      </c>
      <c r="O150" s="44">
        <v>4.1900000000000004</v>
      </c>
      <c r="P150" s="44">
        <v>4.1900000000000004</v>
      </c>
      <c r="Q150" s="44">
        <v>4.1900000000000004</v>
      </c>
      <c r="R150" s="44">
        <v>4.1900000000000004</v>
      </c>
      <c r="S150" s="44">
        <v>4.1900000000000004</v>
      </c>
      <c r="T150" s="44">
        <v>4.1900000000000004</v>
      </c>
      <c r="U150" s="44">
        <v>4.1900000000000004</v>
      </c>
      <c r="V150" s="44">
        <v>4.1900000000000004</v>
      </c>
      <c r="W150" s="44">
        <v>4.1900000000000004</v>
      </c>
      <c r="X150" s="44">
        <v>4.1900000000000004</v>
      </c>
      <c r="Y150" s="44">
        <v>4.1900000000000004</v>
      </c>
      <c r="Z150" s="44">
        <v>4.1900000000000004</v>
      </c>
      <c r="AA150" s="44">
        <v>4.1900000000000004</v>
      </c>
    </row>
    <row r="151" spans="1:27" ht="12.75" hidden="1" customHeight="1" outlineLevel="1" x14ac:dyDescent="0.2">
      <c r="A151" s="99" t="s">
        <v>381</v>
      </c>
      <c r="B151" s="63" t="s">
        <v>81</v>
      </c>
      <c r="C151" s="43" t="s">
        <v>79</v>
      </c>
      <c r="D151" s="44">
        <f>$D$11</f>
        <v>110.23</v>
      </c>
      <c r="E151" s="44">
        <f t="shared" ref="E151:AA151" si="86">$D$11</f>
        <v>110.23</v>
      </c>
      <c r="F151" s="44">
        <f t="shared" si="86"/>
        <v>110.23</v>
      </c>
      <c r="G151" s="44">
        <f t="shared" si="86"/>
        <v>110.23</v>
      </c>
      <c r="H151" s="44">
        <f t="shared" si="86"/>
        <v>110.23</v>
      </c>
      <c r="I151" s="44">
        <f t="shared" si="86"/>
        <v>110.23</v>
      </c>
      <c r="J151" s="44">
        <f t="shared" si="86"/>
        <v>110.23</v>
      </c>
      <c r="K151" s="44">
        <f t="shared" si="86"/>
        <v>110.23</v>
      </c>
      <c r="L151" s="44">
        <f t="shared" si="86"/>
        <v>110.23</v>
      </c>
      <c r="M151" s="44">
        <f t="shared" si="86"/>
        <v>110.23</v>
      </c>
      <c r="N151" s="44">
        <f t="shared" si="86"/>
        <v>110.23</v>
      </c>
      <c r="O151" s="44">
        <f t="shared" si="86"/>
        <v>110.23</v>
      </c>
      <c r="P151" s="44">
        <f t="shared" si="86"/>
        <v>110.23</v>
      </c>
      <c r="Q151" s="44">
        <f t="shared" si="86"/>
        <v>110.23</v>
      </c>
      <c r="R151" s="44">
        <f t="shared" si="86"/>
        <v>110.23</v>
      </c>
      <c r="S151" s="44">
        <f t="shared" si="86"/>
        <v>110.23</v>
      </c>
      <c r="T151" s="44">
        <f t="shared" si="86"/>
        <v>110.23</v>
      </c>
      <c r="U151" s="44">
        <f t="shared" si="86"/>
        <v>110.23</v>
      </c>
      <c r="V151" s="44">
        <f t="shared" si="86"/>
        <v>110.23</v>
      </c>
      <c r="W151" s="44">
        <f t="shared" si="86"/>
        <v>110.23</v>
      </c>
      <c r="X151" s="44">
        <f t="shared" si="86"/>
        <v>110.23</v>
      </c>
      <c r="Y151" s="44">
        <f t="shared" si="86"/>
        <v>110.23</v>
      </c>
      <c r="Z151" s="44">
        <f t="shared" si="86"/>
        <v>110.23</v>
      </c>
      <c r="AA151" s="44">
        <f t="shared" si="86"/>
        <v>110.23</v>
      </c>
    </row>
    <row r="152" spans="1:27" ht="12.75" customHeight="1" collapsed="1" x14ac:dyDescent="0.2">
      <c r="A152" s="98" t="s">
        <v>382</v>
      </c>
      <c r="B152" s="28" t="str">
        <f>"30"&amp;"."&amp;$B$662&amp;"."&amp;$B$663</f>
        <v>30.07.2023</v>
      </c>
      <c r="C152" s="90" t="s">
        <v>76</v>
      </c>
      <c r="D152" s="91">
        <f>ROUND(((D153+D154+D156+D155)/1000),5)</f>
        <v>2.6004100000000001</v>
      </c>
      <c r="E152" s="91">
        <f>ROUND(((E153+E154+E156+E155)/1000),5)</f>
        <v>2.4123800000000002</v>
      </c>
      <c r="F152" s="91">
        <f>ROUND(((F153+F154+F156+F155)/1000),5)</f>
        <v>2.29806</v>
      </c>
      <c r="G152" s="91">
        <f t="shared" ref="G152:AA152" si="87">ROUND(((G153+G154+G156+G155)/1000),5)</f>
        <v>2.23963</v>
      </c>
      <c r="H152" s="91">
        <f t="shared" si="87"/>
        <v>2.1890999999999998</v>
      </c>
      <c r="I152" s="91">
        <f t="shared" si="87"/>
        <v>2.2119399999999998</v>
      </c>
      <c r="J152" s="91">
        <f t="shared" si="87"/>
        <v>2.2375099999999999</v>
      </c>
      <c r="K152" s="91">
        <f t="shared" si="87"/>
        <v>2.54901</v>
      </c>
      <c r="L152" s="91">
        <f t="shared" si="87"/>
        <v>2.73333</v>
      </c>
      <c r="M152" s="91">
        <f t="shared" si="87"/>
        <v>3.0933700000000002</v>
      </c>
      <c r="N152" s="91">
        <f t="shared" si="87"/>
        <v>3.2147600000000001</v>
      </c>
      <c r="O152" s="91">
        <f t="shared" si="87"/>
        <v>3.2592099999999999</v>
      </c>
      <c r="P152" s="91">
        <f t="shared" si="87"/>
        <v>3.24878</v>
      </c>
      <c r="Q152" s="91">
        <f t="shared" si="87"/>
        <v>3.25414</v>
      </c>
      <c r="R152" s="91">
        <f t="shared" si="87"/>
        <v>3.2540900000000001</v>
      </c>
      <c r="S152" s="91">
        <f t="shared" si="87"/>
        <v>3.25543</v>
      </c>
      <c r="T152" s="91">
        <f t="shared" si="87"/>
        <v>3.2558500000000001</v>
      </c>
      <c r="U152" s="91">
        <f t="shared" si="87"/>
        <v>3.2134</v>
      </c>
      <c r="V152" s="91">
        <f t="shared" si="87"/>
        <v>3.2221500000000001</v>
      </c>
      <c r="W152" s="91">
        <f t="shared" si="87"/>
        <v>3.19773</v>
      </c>
      <c r="X152" s="91">
        <f t="shared" si="87"/>
        <v>3.1825399999999999</v>
      </c>
      <c r="Y152" s="91">
        <f t="shared" si="87"/>
        <v>3.1557900000000001</v>
      </c>
      <c r="Z152" s="91">
        <f t="shared" si="87"/>
        <v>3.05023</v>
      </c>
      <c r="AA152" s="91">
        <f t="shared" si="87"/>
        <v>2.7997899999999998</v>
      </c>
    </row>
    <row r="153" spans="1:27" ht="12.75" hidden="1" customHeight="1" outlineLevel="1" x14ac:dyDescent="0.2">
      <c r="A153" s="99" t="s">
        <v>383</v>
      </c>
      <c r="B153" s="63" t="s">
        <v>238</v>
      </c>
      <c r="C153" s="43" t="s">
        <v>79</v>
      </c>
      <c r="D153" s="44">
        <v>1414.57</v>
      </c>
      <c r="E153" s="44">
        <v>1226.54</v>
      </c>
      <c r="F153" s="44">
        <v>1112.22</v>
      </c>
      <c r="G153" s="44">
        <v>1053.79</v>
      </c>
      <c r="H153" s="44">
        <v>1003.26</v>
      </c>
      <c r="I153" s="44">
        <v>1026.0999999999999</v>
      </c>
      <c r="J153" s="44">
        <v>1051.67</v>
      </c>
      <c r="K153" s="44">
        <v>1363.17</v>
      </c>
      <c r="L153" s="44">
        <v>1547.49</v>
      </c>
      <c r="M153" s="44">
        <v>1907.53</v>
      </c>
      <c r="N153" s="44">
        <v>2028.92</v>
      </c>
      <c r="O153" s="44">
        <v>2073.37</v>
      </c>
      <c r="P153" s="44">
        <v>2062.94</v>
      </c>
      <c r="Q153" s="44">
        <v>2068.3000000000002</v>
      </c>
      <c r="R153" s="44">
        <v>2068.25</v>
      </c>
      <c r="S153" s="44">
        <v>2069.59</v>
      </c>
      <c r="T153" s="44">
        <v>2070.0100000000002</v>
      </c>
      <c r="U153" s="44">
        <v>2027.56</v>
      </c>
      <c r="V153" s="44">
        <v>2036.31</v>
      </c>
      <c r="W153" s="44">
        <v>2011.89</v>
      </c>
      <c r="X153" s="44">
        <v>1996.7</v>
      </c>
      <c r="Y153" s="44">
        <v>1969.95</v>
      </c>
      <c r="Z153" s="44">
        <v>1864.39</v>
      </c>
      <c r="AA153" s="44">
        <v>1613.95</v>
      </c>
    </row>
    <row r="154" spans="1:27" ht="12.75" hidden="1" customHeight="1" outlineLevel="1" x14ac:dyDescent="0.2">
      <c r="A154" s="99" t="s">
        <v>384</v>
      </c>
      <c r="B154" s="63" t="s">
        <v>90</v>
      </c>
      <c r="C154" s="43" t="s">
        <v>79</v>
      </c>
      <c r="D154" s="44">
        <f>$D$9</f>
        <v>1071.42</v>
      </c>
      <c r="E154" s="44">
        <f t="shared" ref="E154:AA154" si="88">$D$9</f>
        <v>1071.42</v>
      </c>
      <c r="F154" s="44">
        <f t="shared" si="88"/>
        <v>1071.42</v>
      </c>
      <c r="G154" s="44">
        <f t="shared" si="88"/>
        <v>1071.42</v>
      </c>
      <c r="H154" s="44">
        <f t="shared" si="88"/>
        <v>1071.42</v>
      </c>
      <c r="I154" s="44">
        <f t="shared" si="88"/>
        <v>1071.42</v>
      </c>
      <c r="J154" s="44">
        <f t="shared" si="88"/>
        <v>1071.42</v>
      </c>
      <c r="K154" s="44">
        <f t="shared" si="88"/>
        <v>1071.42</v>
      </c>
      <c r="L154" s="44">
        <f t="shared" si="88"/>
        <v>1071.42</v>
      </c>
      <c r="M154" s="44">
        <f t="shared" si="88"/>
        <v>1071.42</v>
      </c>
      <c r="N154" s="44">
        <f t="shared" si="88"/>
        <v>1071.42</v>
      </c>
      <c r="O154" s="44">
        <f t="shared" si="88"/>
        <v>1071.42</v>
      </c>
      <c r="P154" s="44">
        <f t="shared" si="88"/>
        <v>1071.42</v>
      </c>
      <c r="Q154" s="44">
        <f t="shared" si="88"/>
        <v>1071.42</v>
      </c>
      <c r="R154" s="44">
        <f t="shared" si="88"/>
        <v>1071.42</v>
      </c>
      <c r="S154" s="44">
        <f t="shared" si="88"/>
        <v>1071.42</v>
      </c>
      <c r="T154" s="44">
        <f t="shared" si="88"/>
        <v>1071.42</v>
      </c>
      <c r="U154" s="44">
        <f t="shared" si="88"/>
        <v>1071.42</v>
      </c>
      <c r="V154" s="44">
        <f t="shared" si="88"/>
        <v>1071.42</v>
      </c>
      <c r="W154" s="44">
        <f t="shared" si="88"/>
        <v>1071.42</v>
      </c>
      <c r="X154" s="44">
        <f t="shared" si="88"/>
        <v>1071.42</v>
      </c>
      <c r="Y154" s="44">
        <f t="shared" si="88"/>
        <v>1071.42</v>
      </c>
      <c r="Z154" s="44">
        <f t="shared" si="88"/>
        <v>1071.42</v>
      </c>
      <c r="AA154" s="44">
        <f t="shared" si="88"/>
        <v>1071.42</v>
      </c>
    </row>
    <row r="155" spans="1:27" ht="12.75" hidden="1" customHeight="1" outlineLevel="1" x14ac:dyDescent="0.2">
      <c r="A155" s="99" t="s">
        <v>385</v>
      </c>
      <c r="B155" s="63" t="s">
        <v>83</v>
      </c>
      <c r="C155" s="43" t="s">
        <v>79</v>
      </c>
      <c r="D155" s="44">
        <v>4.1900000000000004</v>
      </c>
      <c r="E155" s="44">
        <v>4.1900000000000004</v>
      </c>
      <c r="F155" s="44">
        <v>4.1900000000000004</v>
      </c>
      <c r="G155" s="44">
        <v>4.1900000000000004</v>
      </c>
      <c r="H155" s="44">
        <v>4.1900000000000004</v>
      </c>
      <c r="I155" s="44">
        <v>4.1900000000000004</v>
      </c>
      <c r="J155" s="44">
        <v>4.1900000000000004</v>
      </c>
      <c r="K155" s="44">
        <v>4.1900000000000004</v>
      </c>
      <c r="L155" s="44">
        <v>4.1900000000000004</v>
      </c>
      <c r="M155" s="44">
        <v>4.1900000000000004</v>
      </c>
      <c r="N155" s="44">
        <v>4.1900000000000004</v>
      </c>
      <c r="O155" s="44">
        <v>4.1900000000000004</v>
      </c>
      <c r="P155" s="44">
        <v>4.1900000000000004</v>
      </c>
      <c r="Q155" s="44">
        <v>4.1900000000000004</v>
      </c>
      <c r="R155" s="44">
        <v>4.1900000000000004</v>
      </c>
      <c r="S155" s="44">
        <v>4.1900000000000004</v>
      </c>
      <c r="T155" s="44">
        <v>4.1900000000000004</v>
      </c>
      <c r="U155" s="44">
        <v>4.1900000000000004</v>
      </c>
      <c r="V155" s="44">
        <v>4.1900000000000004</v>
      </c>
      <c r="W155" s="44">
        <v>4.1900000000000004</v>
      </c>
      <c r="X155" s="44">
        <v>4.1900000000000004</v>
      </c>
      <c r="Y155" s="44">
        <v>4.1900000000000004</v>
      </c>
      <c r="Z155" s="44">
        <v>4.1900000000000004</v>
      </c>
      <c r="AA155" s="44">
        <v>4.1900000000000004</v>
      </c>
    </row>
    <row r="156" spans="1:27" ht="12.75" hidden="1" customHeight="1" outlineLevel="1" x14ac:dyDescent="0.2">
      <c r="A156" s="99" t="s">
        <v>386</v>
      </c>
      <c r="B156" s="63" t="s">
        <v>81</v>
      </c>
      <c r="C156" s="43" t="s">
        <v>79</v>
      </c>
      <c r="D156" s="44">
        <f>$D$11</f>
        <v>110.23</v>
      </c>
      <c r="E156" s="44">
        <f t="shared" ref="E156:AA156" si="89">$D$11</f>
        <v>110.23</v>
      </c>
      <c r="F156" s="44">
        <f t="shared" si="89"/>
        <v>110.23</v>
      </c>
      <c r="G156" s="44">
        <f t="shared" si="89"/>
        <v>110.23</v>
      </c>
      <c r="H156" s="44">
        <f t="shared" si="89"/>
        <v>110.23</v>
      </c>
      <c r="I156" s="44">
        <f t="shared" si="89"/>
        <v>110.23</v>
      </c>
      <c r="J156" s="44">
        <f t="shared" si="89"/>
        <v>110.23</v>
      </c>
      <c r="K156" s="44">
        <f t="shared" si="89"/>
        <v>110.23</v>
      </c>
      <c r="L156" s="44">
        <f t="shared" si="89"/>
        <v>110.23</v>
      </c>
      <c r="M156" s="44">
        <f t="shared" si="89"/>
        <v>110.23</v>
      </c>
      <c r="N156" s="44">
        <f t="shared" si="89"/>
        <v>110.23</v>
      </c>
      <c r="O156" s="44">
        <f t="shared" si="89"/>
        <v>110.23</v>
      </c>
      <c r="P156" s="44">
        <f t="shared" si="89"/>
        <v>110.23</v>
      </c>
      <c r="Q156" s="44">
        <f t="shared" si="89"/>
        <v>110.23</v>
      </c>
      <c r="R156" s="44">
        <f t="shared" si="89"/>
        <v>110.23</v>
      </c>
      <c r="S156" s="44">
        <f t="shared" si="89"/>
        <v>110.23</v>
      </c>
      <c r="T156" s="44">
        <f t="shared" si="89"/>
        <v>110.23</v>
      </c>
      <c r="U156" s="44">
        <f t="shared" si="89"/>
        <v>110.23</v>
      </c>
      <c r="V156" s="44">
        <f t="shared" si="89"/>
        <v>110.23</v>
      </c>
      <c r="W156" s="44">
        <f t="shared" si="89"/>
        <v>110.23</v>
      </c>
      <c r="X156" s="44">
        <f t="shared" si="89"/>
        <v>110.23</v>
      </c>
      <c r="Y156" s="44">
        <f t="shared" si="89"/>
        <v>110.23</v>
      </c>
      <c r="Z156" s="44">
        <f t="shared" si="89"/>
        <v>110.23</v>
      </c>
      <c r="AA156" s="44">
        <f t="shared" si="89"/>
        <v>110.23</v>
      </c>
    </row>
    <row r="157" spans="1:27" ht="12.75" customHeight="1" collapsed="1" x14ac:dyDescent="0.2">
      <c r="A157" s="98" t="s">
        <v>387</v>
      </c>
      <c r="B157" s="28" t="str">
        <f>"31"&amp;"."&amp;$B$662&amp;"."&amp;$B$663</f>
        <v>31.07.2023</v>
      </c>
      <c r="C157" s="90" t="s">
        <v>76</v>
      </c>
      <c r="D157" s="91">
        <f>ROUND(((D158+D159+D161+D160)/1000),5)</f>
        <v>2.5516800000000002</v>
      </c>
      <c r="E157" s="91">
        <f>ROUND(((E158+E159+E161+E160)/1000),5)</f>
        <v>2.3784200000000002</v>
      </c>
      <c r="F157" s="91">
        <f>ROUND(((F158+F159+F161+F160)/1000),5)</f>
        <v>2.2853599999999998</v>
      </c>
      <c r="G157" s="91">
        <f t="shared" ref="G157:AA157" si="90">ROUND(((G158+G159+G161+G160)/1000),5)</f>
        <v>2.2561900000000001</v>
      </c>
      <c r="H157" s="91">
        <f t="shared" si="90"/>
        <v>2.25149</v>
      </c>
      <c r="I157" s="91">
        <f t="shared" si="90"/>
        <v>2.3010600000000001</v>
      </c>
      <c r="J157" s="91">
        <f t="shared" si="90"/>
        <v>2.5352999999999999</v>
      </c>
      <c r="K157" s="91">
        <f t="shared" si="90"/>
        <v>2.7664200000000001</v>
      </c>
      <c r="L157" s="91">
        <f t="shared" si="90"/>
        <v>3.02704</v>
      </c>
      <c r="M157" s="91">
        <f t="shared" si="90"/>
        <v>3.1256300000000001</v>
      </c>
      <c r="N157" s="91">
        <f t="shared" si="90"/>
        <v>3.2241</v>
      </c>
      <c r="O157" s="91">
        <f t="shared" si="90"/>
        <v>3.2801300000000002</v>
      </c>
      <c r="P157" s="91">
        <f t="shared" si="90"/>
        <v>3.2585099999999998</v>
      </c>
      <c r="Q157" s="91">
        <f t="shared" si="90"/>
        <v>3.1800700000000002</v>
      </c>
      <c r="R157" s="91">
        <f t="shared" si="90"/>
        <v>3.3364500000000001</v>
      </c>
      <c r="S157" s="91">
        <f t="shared" si="90"/>
        <v>3.32613</v>
      </c>
      <c r="T157" s="91">
        <f t="shared" si="90"/>
        <v>3.3182900000000002</v>
      </c>
      <c r="U157" s="91">
        <f t="shared" si="90"/>
        <v>3.2667000000000002</v>
      </c>
      <c r="V157" s="91">
        <f t="shared" si="90"/>
        <v>3.2114600000000002</v>
      </c>
      <c r="W157" s="91">
        <f t="shared" si="90"/>
        <v>3.1543199999999998</v>
      </c>
      <c r="X157" s="91">
        <f t="shared" si="90"/>
        <v>3.1166</v>
      </c>
      <c r="Y157" s="91">
        <f t="shared" si="90"/>
        <v>3.0931500000000001</v>
      </c>
      <c r="Z157" s="91">
        <f t="shared" si="90"/>
        <v>2.7898100000000001</v>
      </c>
      <c r="AA157" s="91">
        <f t="shared" si="90"/>
        <v>2.6107999999999998</v>
      </c>
    </row>
    <row r="158" spans="1:27" ht="12.75" hidden="1" customHeight="1" outlineLevel="1" x14ac:dyDescent="0.2">
      <c r="A158" s="99" t="s">
        <v>388</v>
      </c>
      <c r="B158" s="63" t="s">
        <v>238</v>
      </c>
      <c r="C158" s="43" t="s">
        <v>79</v>
      </c>
      <c r="D158" s="44">
        <v>1365.84</v>
      </c>
      <c r="E158" s="44">
        <v>1192.58</v>
      </c>
      <c r="F158" s="44">
        <v>1099.52</v>
      </c>
      <c r="G158" s="44">
        <v>1070.3499999999999</v>
      </c>
      <c r="H158" s="44">
        <v>1065.6500000000001</v>
      </c>
      <c r="I158" s="44">
        <v>1115.22</v>
      </c>
      <c r="J158" s="44">
        <v>1349.46</v>
      </c>
      <c r="K158" s="44">
        <v>1580.58</v>
      </c>
      <c r="L158" s="44">
        <v>1841.2</v>
      </c>
      <c r="M158" s="44">
        <v>1939.79</v>
      </c>
      <c r="N158" s="44">
        <v>2038.26</v>
      </c>
      <c r="O158" s="44">
        <v>2094.29</v>
      </c>
      <c r="P158" s="44">
        <v>2072.67</v>
      </c>
      <c r="Q158" s="44">
        <v>1994.23</v>
      </c>
      <c r="R158" s="44">
        <v>2150.61</v>
      </c>
      <c r="S158" s="44">
        <v>2140.29</v>
      </c>
      <c r="T158" s="44">
        <v>2132.4499999999998</v>
      </c>
      <c r="U158" s="44">
        <v>2080.86</v>
      </c>
      <c r="V158" s="44">
        <v>2025.62</v>
      </c>
      <c r="W158" s="44">
        <v>1968.48</v>
      </c>
      <c r="X158" s="44">
        <v>1930.76</v>
      </c>
      <c r="Y158" s="44">
        <v>1907.31</v>
      </c>
      <c r="Z158" s="44">
        <v>1603.97</v>
      </c>
      <c r="AA158" s="44">
        <v>1424.96</v>
      </c>
    </row>
    <row r="159" spans="1:27" ht="12.75" hidden="1" customHeight="1" outlineLevel="1" x14ac:dyDescent="0.2">
      <c r="A159" s="99" t="s">
        <v>389</v>
      </c>
      <c r="B159" s="63" t="s">
        <v>90</v>
      </c>
      <c r="C159" s="43" t="s">
        <v>79</v>
      </c>
      <c r="D159" s="44">
        <f>$D$9</f>
        <v>1071.42</v>
      </c>
      <c r="E159" s="44">
        <f t="shared" ref="E159:AA159" si="91">$D$9</f>
        <v>1071.42</v>
      </c>
      <c r="F159" s="44">
        <f t="shared" si="91"/>
        <v>1071.42</v>
      </c>
      <c r="G159" s="44">
        <f t="shared" si="91"/>
        <v>1071.42</v>
      </c>
      <c r="H159" s="44">
        <f t="shared" si="91"/>
        <v>1071.42</v>
      </c>
      <c r="I159" s="44">
        <f t="shared" si="91"/>
        <v>1071.42</v>
      </c>
      <c r="J159" s="44">
        <f t="shared" si="91"/>
        <v>1071.42</v>
      </c>
      <c r="K159" s="44">
        <f t="shared" si="91"/>
        <v>1071.42</v>
      </c>
      <c r="L159" s="44">
        <f t="shared" si="91"/>
        <v>1071.42</v>
      </c>
      <c r="M159" s="44">
        <f t="shared" si="91"/>
        <v>1071.42</v>
      </c>
      <c r="N159" s="44">
        <f t="shared" si="91"/>
        <v>1071.42</v>
      </c>
      <c r="O159" s="44">
        <f t="shared" si="91"/>
        <v>1071.42</v>
      </c>
      <c r="P159" s="44">
        <f t="shared" si="91"/>
        <v>1071.42</v>
      </c>
      <c r="Q159" s="44">
        <f t="shared" si="91"/>
        <v>1071.42</v>
      </c>
      <c r="R159" s="44">
        <f t="shared" si="91"/>
        <v>1071.42</v>
      </c>
      <c r="S159" s="44">
        <f t="shared" si="91"/>
        <v>1071.42</v>
      </c>
      <c r="T159" s="44">
        <f t="shared" si="91"/>
        <v>1071.42</v>
      </c>
      <c r="U159" s="44">
        <f t="shared" si="91"/>
        <v>1071.42</v>
      </c>
      <c r="V159" s="44">
        <f t="shared" si="91"/>
        <v>1071.42</v>
      </c>
      <c r="W159" s="44">
        <f t="shared" si="91"/>
        <v>1071.42</v>
      </c>
      <c r="X159" s="44">
        <f t="shared" si="91"/>
        <v>1071.42</v>
      </c>
      <c r="Y159" s="44">
        <f t="shared" si="91"/>
        <v>1071.42</v>
      </c>
      <c r="Z159" s="44">
        <f t="shared" si="91"/>
        <v>1071.42</v>
      </c>
      <c r="AA159" s="44">
        <f t="shared" si="91"/>
        <v>1071.42</v>
      </c>
    </row>
    <row r="160" spans="1:27" ht="12.75" hidden="1" customHeight="1" outlineLevel="1" x14ac:dyDescent="0.2">
      <c r="A160" s="99" t="s">
        <v>390</v>
      </c>
      <c r="B160" s="63" t="s">
        <v>83</v>
      </c>
      <c r="C160" s="43" t="s">
        <v>79</v>
      </c>
      <c r="D160" s="44">
        <v>4.1900000000000004</v>
      </c>
      <c r="E160" s="44">
        <v>4.1900000000000004</v>
      </c>
      <c r="F160" s="44">
        <v>4.1900000000000004</v>
      </c>
      <c r="G160" s="44">
        <v>4.1900000000000004</v>
      </c>
      <c r="H160" s="44">
        <v>4.1900000000000004</v>
      </c>
      <c r="I160" s="44">
        <v>4.1900000000000004</v>
      </c>
      <c r="J160" s="44">
        <v>4.1900000000000004</v>
      </c>
      <c r="K160" s="44">
        <v>4.1900000000000004</v>
      </c>
      <c r="L160" s="44">
        <v>4.1900000000000004</v>
      </c>
      <c r="M160" s="44">
        <v>4.1900000000000004</v>
      </c>
      <c r="N160" s="44">
        <v>4.1900000000000004</v>
      </c>
      <c r="O160" s="44">
        <v>4.1900000000000004</v>
      </c>
      <c r="P160" s="44">
        <v>4.1900000000000004</v>
      </c>
      <c r="Q160" s="44">
        <v>4.1900000000000004</v>
      </c>
      <c r="R160" s="44">
        <v>4.1900000000000004</v>
      </c>
      <c r="S160" s="44">
        <v>4.1900000000000004</v>
      </c>
      <c r="T160" s="44">
        <v>4.1900000000000004</v>
      </c>
      <c r="U160" s="44">
        <v>4.1900000000000004</v>
      </c>
      <c r="V160" s="44">
        <v>4.1900000000000004</v>
      </c>
      <c r="W160" s="44">
        <v>4.1900000000000004</v>
      </c>
      <c r="X160" s="44">
        <v>4.1900000000000004</v>
      </c>
      <c r="Y160" s="44">
        <v>4.1900000000000004</v>
      </c>
      <c r="Z160" s="44">
        <v>4.1900000000000004</v>
      </c>
      <c r="AA160" s="44">
        <v>4.1900000000000004</v>
      </c>
    </row>
    <row r="161" spans="1:27" ht="12.75" hidden="1" customHeight="1" outlineLevel="1" x14ac:dyDescent="0.2">
      <c r="A161" s="99" t="s">
        <v>391</v>
      </c>
      <c r="B161" s="63" t="s">
        <v>81</v>
      </c>
      <c r="C161" s="43" t="s">
        <v>79</v>
      </c>
      <c r="D161" s="44">
        <f>$D$11</f>
        <v>110.23</v>
      </c>
      <c r="E161" s="44">
        <f t="shared" ref="E161:AA161" si="92">$D$11</f>
        <v>110.23</v>
      </c>
      <c r="F161" s="44">
        <f t="shared" si="92"/>
        <v>110.23</v>
      </c>
      <c r="G161" s="44">
        <f t="shared" si="92"/>
        <v>110.23</v>
      </c>
      <c r="H161" s="44">
        <f t="shared" si="92"/>
        <v>110.23</v>
      </c>
      <c r="I161" s="44">
        <f t="shared" si="92"/>
        <v>110.23</v>
      </c>
      <c r="J161" s="44">
        <f t="shared" si="92"/>
        <v>110.23</v>
      </c>
      <c r="K161" s="44">
        <f t="shared" si="92"/>
        <v>110.23</v>
      </c>
      <c r="L161" s="44">
        <f t="shared" si="92"/>
        <v>110.23</v>
      </c>
      <c r="M161" s="44">
        <f t="shared" si="92"/>
        <v>110.23</v>
      </c>
      <c r="N161" s="44">
        <f t="shared" si="92"/>
        <v>110.23</v>
      </c>
      <c r="O161" s="44">
        <f t="shared" si="92"/>
        <v>110.23</v>
      </c>
      <c r="P161" s="44">
        <f t="shared" si="92"/>
        <v>110.23</v>
      </c>
      <c r="Q161" s="44">
        <f t="shared" si="92"/>
        <v>110.23</v>
      </c>
      <c r="R161" s="44">
        <f t="shared" si="92"/>
        <v>110.23</v>
      </c>
      <c r="S161" s="44">
        <f t="shared" si="92"/>
        <v>110.23</v>
      </c>
      <c r="T161" s="44">
        <f t="shared" si="92"/>
        <v>110.23</v>
      </c>
      <c r="U161" s="44">
        <f t="shared" si="92"/>
        <v>110.23</v>
      </c>
      <c r="V161" s="44">
        <f t="shared" si="92"/>
        <v>110.23</v>
      </c>
      <c r="W161" s="44">
        <f t="shared" si="92"/>
        <v>110.23</v>
      </c>
      <c r="X161" s="44">
        <f t="shared" si="92"/>
        <v>110.23</v>
      </c>
      <c r="Y161" s="44">
        <f t="shared" si="92"/>
        <v>110.23</v>
      </c>
      <c r="Z161" s="44">
        <f t="shared" si="92"/>
        <v>110.23</v>
      </c>
      <c r="AA161" s="44">
        <f t="shared" si="92"/>
        <v>110.23</v>
      </c>
    </row>
    <row r="162" spans="1:27" ht="12.75" customHeight="1" collapsed="1" x14ac:dyDescent="0.2">
      <c r="A162" s="100"/>
      <c r="B162" s="101" t="s">
        <v>392</v>
      </c>
      <c r="C162" s="102"/>
      <c r="D162" s="103"/>
      <c r="E162" s="103"/>
      <c r="F162" s="103"/>
      <c r="G162" s="103"/>
      <c r="I162" s="39"/>
    </row>
    <row r="163" spans="1:27" ht="12.75" customHeight="1" x14ac:dyDescent="0.2">
      <c r="A163" s="100"/>
      <c r="B163" s="101" t="s">
        <v>392</v>
      </c>
      <c r="C163" s="102"/>
      <c r="D163" s="103"/>
      <c r="E163" s="103"/>
      <c r="F163" s="103"/>
      <c r="G163" s="103"/>
      <c r="I163" s="39"/>
    </row>
    <row r="164" spans="1:27" x14ac:dyDescent="0.2">
      <c r="A164" s="175" t="s">
        <v>393</v>
      </c>
      <c r="B164" s="176"/>
      <c r="C164" s="176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7"/>
    </row>
    <row r="165" spans="1:27" ht="27" customHeight="1" x14ac:dyDescent="0.2">
      <c r="A165" s="26" t="s">
        <v>64</v>
      </c>
      <c r="B165" s="27" t="s">
        <v>210</v>
      </c>
      <c r="C165" s="26" t="s">
        <v>211</v>
      </c>
      <c r="D165" s="27" t="s">
        <v>212</v>
      </c>
      <c r="E165" s="27" t="s">
        <v>213</v>
      </c>
      <c r="F165" s="27" t="s">
        <v>214</v>
      </c>
      <c r="G165" s="27" t="s">
        <v>215</v>
      </c>
      <c r="H165" s="27" t="s">
        <v>216</v>
      </c>
      <c r="I165" s="27" t="s">
        <v>217</v>
      </c>
      <c r="J165" s="27" t="s">
        <v>218</v>
      </c>
      <c r="K165" s="27" t="s">
        <v>219</v>
      </c>
      <c r="L165" s="27" t="s">
        <v>220</v>
      </c>
      <c r="M165" s="27" t="s">
        <v>221</v>
      </c>
      <c r="N165" s="27" t="s">
        <v>222</v>
      </c>
      <c r="O165" s="27" t="s">
        <v>223</v>
      </c>
      <c r="P165" s="27" t="s">
        <v>224</v>
      </c>
      <c r="Q165" s="27" t="s">
        <v>225</v>
      </c>
      <c r="R165" s="27" t="s">
        <v>226</v>
      </c>
      <c r="S165" s="27" t="s">
        <v>227</v>
      </c>
      <c r="T165" s="27" t="s">
        <v>228</v>
      </c>
      <c r="U165" s="27" t="s">
        <v>229</v>
      </c>
      <c r="V165" s="27" t="s">
        <v>230</v>
      </c>
      <c r="W165" s="27" t="s">
        <v>231</v>
      </c>
      <c r="X165" s="27" t="s">
        <v>232</v>
      </c>
      <c r="Y165" s="27" t="s">
        <v>233</v>
      </c>
      <c r="Z165" s="27" t="s">
        <v>234</v>
      </c>
      <c r="AA165" s="27" t="s">
        <v>235</v>
      </c>
    </row>
    <row r="166" spans="1:27" x14ac:dyDescent="0.2">
      <c r="A166" s="98" t="s">
        <v>394</v>
      </c>
      <c r="B166" s="28" t="str">
        <f>"01"&amp;"."&amp;$B$662&amp;"."&amp;$B$663</f>
        <v>01.07.2023</v>
      </c>
      <c r="C166" s="90" t="s">
        <v>76</v>
      </c>
      <c r="D166" s="91">
        <f>ROUND(((D167+D168+D170+D169)/1000),5)</f>
        <v>3.3069700000000002</v>
      </c>
      <c r="E166" s="91">
        <f>ROUND(((E167+E168+E170+E169)/1000),5)</f>
        <v>3.11991</v>
      </c>
      <c r="F166" s="91">
        <f>ROUND(((F167+F168+F170+F169)/1000),5)</f>
        <v>2.99905</v>
      </c>
      <c r="G166" s="91">
        <f t="shared" ref="G166:AA166" si="93">ROUND(((G167+G168+G170+G169)/1000),5)</f>
        <v>2.8887999999999998</v>
      </c>
      <c r="H166" s="91">
        <f t="shared" si="93"/>
        <v>2.8378399999999999</v>
      </c>
      <c r="I166" s="91">
        <f t="shared" si="93"/>
        <v>2.8827699999999998</v>
      </c>
      <c r="J166" s="91">
        <f t="shared" si="93"/>
        <v>2.9422700000000002</v>
      </c>
      <c r="K166" s="91">
        <f t="shared" si="93"/>
        <v>3.2620300000000002</v>
      </c>
      <c r="L166" s="91">
        <f t="shared" si="93"/>
        <v>3.41181</v>
      </c>
      <c r="M166" s="91">
        <f t="shared" si="93"/>
        <v>3.65313</v>
      </c>
      <c r="N166" s="91">
        <f t="shared" si="93"/>
        <v>3.7196199999999999</v>
      </c>
      <c r="O166" s="91">
        <f t="shared" si="93"/>
        <v>3.9140999999999999</v>
      </c>
      <c r="P166" s="91">
        <f t="shared" si="93"/>
        <v>3.9138899999999999</v>
      </c>
      <c r="Q166" s="91">
        <f t="shared" si="93"/>
        <v>3.9148100000000001</v>
      </c>
      <c r="R166" s="91">
        <f t="shared" si="93"/>
        <v>3.9146800000000002</v>
      </c>
      <c r="S166" s="91">
        <f t="shared" si="93"/>
        <v>3.9132699999999998</v>
      </c>
      <c r="T166" s="91">
        <f t="shared" si="93"/>
        <v>3.6945199999999998</v>
      </c>
      <c r="U166" s="91">
        <f t="shared" si="93"/>
        <v>3.5682700000000001</v>
      </c>
      <c r="V166" s="91">
        <f t="shared" si="93"/>
        <v>3.5017200000000002</v>
      </c>
      <c r="W166" s="91">
        <f t="shared" si="93"/>
        <v>3.4538799999999998</v>
      </c>
      <c r="X166" s="91">
        <f t="shared" si="93"/>
        <v>3.4544100000000002</v>
      </c>
      <c r="Y166" s="91">
        <f t="shared" si="93"/>
        <v>3.5325500000000001</v>
      </c>
      <c r="Z166" s="91">
        <f t="shared" si="93"/>
        <v>3.4510700000000001</v>
      </c>
      <c r="AA166" s="91">
        <f t="shared" si="93"/>
        <v>3.32348</v>
      </c>
    </row>
    <row r="167" spans="1:27" ht="12.75" hidden="1" customHeight="1" outlineLevel="1" x14ac:dyDescent="0.2">
      <c r="A167" s="99" t="s">
        <v>395</v>
      </c>
      <c r="B167" s="63" t="s">
        <v>238</v>
      </c>
      <c r="C167" s="43" t="s">
        <v>79</v>
      </c>
      <c r="D167" s="44">
        <v>1475.58</v>
      </c>
      <c r="E167" s="44">
        <v>1288.52</v>
      </c>
      <c r="F167" s="44">
        <v>1167.6600000000001</v>
      </c>
      <c r="G167" s="44">
        <v>1057.4100000000001</v>
      </c>
      <c r="H167" s="44">
        <v>1006.45</v>
      </c>
      <c r="I167" s="44">
        <v>1051.3800000000001</v>
      </c>
      <c r="J167" s="44">
        <v>1110.8800000000001</v>
      </c>
      <c r="K167" s="44">
        <v>1430.64</v>
      </c>
      <c r="L167" s="44">
        <v>1580.42</v>
      </c>
      <c r="M167" s="44">
        <v>1821.74</v>
      </c>
      <c r="N167" s="44">
        <v>1888.23</v>
      </c>
      <c r="O167" s="44">
        <v>2082.71</v>
      </c>
      <c r="P167" s="44">
        <v>2082.5</v>
      </c>
      <c r="Q167" s="44">
        <v>2083.42</v>
      </c>
      <c r="R167" s="44">
        <v>2083.29</v>
      </c>
      <c r="S167" s="44">
        <v>2081.88</v>
      </c>
      <c r="T167" s="44">
        <v>1863.13</v>
      </c>
      <c r="U167" s="44">
        <v>1736.88</v>
      </c>
      <c r="V167" s="44">
        <v>1670.33</v>
      </c>
      <c r="W167" s="44">
        <v>1622.49</v>
      </c>
      <c r="X167" s="44">
        <v>1623.02</v>
      </c>
      <c r="Y167" s="44">
        <v>1701.16</v>
      </c>
      <c r="Z167" s="44">
        <v>1619.68</v>
      </c>
      <c r="AA167" s="44">
        <v>1492.09</v>
      </c>
    </row>
    <row r="168" spans="1:27" ht="12.75" hidden="1" customHeight="1" outlineLevel="1" x14ac:dyDescent="0.2">
      <c r="A168" s="99" t="s">
        <v>396</v>
      </c>
      <c r="B168" s="63" t="s">
        <v>90</v>
      </c>
      <c r="C168" s="43" t="s">
        <v>79</v>
      </c>
      <c r="D168" s="44">
        <v>1716.97</v>
      </c>
      <c r="E168" s="44">
        <f>$D$168</f>
        <v>1716.97</v>
      </c>
      <c r="F168" s="44">
        <f t="shared" ref="F168:AA168" si="94">$D$168</f>
        <v>1716.97</v>
      </c>
      <c r="G168" s="44">
        <f t="shared" si="94"/>
        <v>1716.97</v>
      </c>
      <c r="H168" s="44">
        <f t="shared" si="94"/>
        <v>1716.97</v>
      </c>
      <c r="I168" s="44">
        <f t="shared" si="94"/>
        <v>1716.97</v>
      </c>
      <c r="J168" s="44">
        <f t="shared" si="94"/>
        <v>1716.97</v>
      </c>
      <c r="K168" s="44">
        <f t="shared" si="94"/>
        <v>1716.97</v>
      </c>
      <c r="L168" s="44">
        <f t="shared" si="94"/>
        <v>1716.97</v>
      </c>
      <c r="M168" s="44">
        <f t="shared" si="94"/>
        <v>1716.97</v>
      </c>
      <c r="N168" s="44">
        <f t="shared" si="94"/>
        <v>1716.97</v>
      </c>
      <c r="O168" s="44">
        <f t="shared" si="94"/>
        <v>1716.97</v>
      </c>
      <c r="P168" s="44">
        <f t="shared" si="94"/>
        <v>1716.97</v>
      </c>
      <c r="Q168" s="44">
        <f t="shared" si="94"/>
        <v>1716.97</v>
      </c>
      <c r="R168" s="44">
        <f t="shared" si="94"/>
        <v>1716.97</v>
      </c>
      <c r="S168" s="44">
        <f t="shared" si="94"/>
        <v>1716.97</v>
      </c>
      <c r="T168" s="44">
        <f t="shared" si="94"/>
        <v>1716.97</v>
      </c>
      <c r="U168" s="44">
        <f t="shared" si="94"/>
        <v>1716.97</v>
      </c>
      <c r="V168" s="44">
        <f t="shared" si="94"/>
        <v>1716.97</v>
      </c>
      <c r="W168" s="44">
        <f t="shared" si="94"/>
        <v>1716.97</v>
      </c>
      <c r="X168" s="44">
        <f t="shared" si="94"/>
        <v>1716.97</v>
      </c>
      <c r="Y168" s="44">
        <f t="shared" si="94"/>
        <v>1716.97</v>
      </c>
      <c r="Z168" s="44">
        <f t="shared" si="94"/>
        <v>1716.97</v>
      </c>
      <c r="AA168" s="44">
        <f t="shared" si="94"/>
        <v>1716.97</v>
      </c>
    </row>
    <row r="169" spans="1:27" ht="12.75" hidden="1" customHeight="1" outlineLevel="1" x14ac:dyDescent="0.2">
      <c r="A169" s="99" t="s">
        <v>397</v>
      </c>
      <c r="B169" s="63" t="s">
        <v>83</v>
      </c>
      <c r="C169" s="43" t="s">
        <v>79</v>
      </c>
      <c r="D169" s="44">
        <v>4.1900000000000004</v>
      </c>
      <c r="E169" s="44">
        <v>4.1900000000000004</v>
      </c>
      <c r="F169" s="44">
        <v>4.1900000000000004</v>
      </c>
      <c r="G169" s="44">
        <v>4.1900000000000004</v>
      </c>
      <c r="H169" s="44">
        <v>4.1900000000000004</v>
      </c>
      <c r="I169" s="44">
        <v>4.1900000000000004</v>
      </c>
      <c r="J169" s="44">
        <v>4.1900000000000004</v>
      </c>
      <c r="K169" s="44">
        <v>4.1900000000000004</v>
      </c>
      <c r="L169" s="44">
        <v>4.1900000000000004</v>
      </c>
      <c r="M169" s="44">
        <v>4.1900000000000004</v>
      </c>
      <c r="N169" s="44">
        <v>4.1900000000000004</v>
      </c>
      <c r="O169" s="44">
        <v>4.1900000000000004</v>
      </c>
      <c r="P169" s="44">
        <v>4.1900000000000004</v>
      </c>
      <c r="Q169" s="44">
        <v>4.1900000000000004</v>
      </c>
      <c r="R169" s="44">
        <v>4.1900000000000004</v>
      </c>
      <c r="S169" s="44">
        <v>4.1900000000000004</v>
      </c>
      <c r="T169" s="44">
        <v>4.1900000000000004</v>
      </c>
      <c r="U169" s="44">
        <v>4.1900000000000004</v>
      </c>
      <c r="V169" s="44">
        <v>4.1900000000000004</v>
      </c>
      <c r="W169" s="44">
        <v>4.1900000000000004</v>
      </c>
      <c r="X169" s="44">
        <v>4.1900000000000004</v>
      </c>
      <c r="Y169" s="44">
        <v>4.1900000000000004</v>
      </c>
      <c r="Z169" s="44">
        <v>4.1900000000000004</v>
      </c>
      <c r="AA169" s="44">
        <v>4.1900000000000004</v>
      </c>
    </row>
    <row r="170" spans="1:27" ht="12.75" hidden="1" customHeight="1" outlineLevel="1" x14ac:dyDescent="0.2">
      <c r="A170" s="99" t="s">
        <v>398</v>
      </c>
      <c r="B170" s="63" t="s">
        <v>81</v>
      </c>
      <c r="C170" s="43" t="s">
        <v>79</v>
      </c>
      <c r="D170" s="44">
        <f>$D$11</f>
        <v>110.23</v>
      </c>
      <c r="E170" s="44">
        <f t="shared" ref="E170:AA170" si="95">$D$11</f>
        <v>110.23</v>
      </c>
      <c r="F170" s="44">
        <f t="shared" si="95"/>
        <v>110.23</v>
      </c>
      <c r="G170" s="44">
        <f t="shared" si="95"/>
        <v>110.23</v>
      </c>
      <c r="H170" s="44">
        <f t="shared" si="95"/>
        <v>110.23</v>
      </c>
      <c r="I170" s="44">
        <f t="shared" si="95"/>
        <v>110.23</v>
      </c>
      <c r="J170" s="44">
        <f t="shared" si="95"/>
        <v>110.23</v>
      </c>
      <c r="K170" s="44">
        <f t="shared" si="95"/>
        <v>110.23</v>
      </c>
      <c r="L170" s="44">
        <f t="shared" si="95"/>
        <v>110.23</v>
      </c>
      <c r="M170" s="44">
        <f t="shared" si="95"/>
        <v>110.23</v>
      </c>
      <c r="N170" s="44">
        <f t="shared" si="95"/>
        <v>110.23</v>
      </c>
      <c r="O170" s="44">
        <f t="shared" si="95"/>
        <v>110.23</v>
      </c>
      <c r="P170" s="44">
        <f t="shared" si="95"/>
        <v>110.23</v>
      </c>
      <c r="Q170" s="44">
        <f t="shared" si="95"/>
        <v>110.23</v>
      </c>
      <c r="R170" s="44">
        <f t="shared" si="95"/>
        <v>110.23</v>
      </c>
      <c r="S170" s="44">
        <f t="shared" si="95"/>
        <v>110.23</v>
      </c>
      <c r="T170" s="44">
        <f t="shared" si="95"/>
        <v>110.23</v>
      </c>
      <c r="U170" s="44">
        <f t="shared" si="95"/>
        <v>110.23</v>
      </c>
      <c r="V170" s="44">
        <f t="shared" si="95"/>
        <v>110.23</v>
      </c>
      <c r="W170" s="44">
        <f t="shared" si="95"/>
        <v>110.23</v>
      </c>
      <c r="X170" s="44">
        <f t="shared" si="95"/>
        <v>110.23</v>
      </c>
      <c r="Y170" s="44">
        <f t="shared" si="95"/>
        <v>110.23</v>
      </c>
      <c r="Z170" s="44">
        <f t="shared" si="95"/>
        <v>110.23</v>
      </c>
      <c r="AA170" s="44">
        <f t="shared" si="95"/>
        <v>110.23</v>
      </c>
    </row>
    <row r="171" spans="1:27" collapsed="1" x14ac:dyDescent="0.2">
      <c r="A171" s="98" t="s">
        <v>399</v>
      </c>
      <c r="B171" s="28" t="str">
        <f>"02"&amp;"."&amp;$B$662&amp;"."&amp;$B$663</f>
        <v>02.07.2023</v>
      </c>
      <c r="C171" s="90" t="s">
        <v>76</v>
      </c>
      <c r="D171" s="91">
        <f>ROUND(((D172+D173+D175+D174)/1000),5)</f>
        <v>3.15557</v>
      </c>
      <c r="E171" s="91">
        <f>ROUND(((E172+E173+E175+E174)/1000),5)</f>
        <v>2.9440200000000001</v>
      </c>
      <c r="F171" s="91">
        <f>ROUND(((F172+F173+F175+F174)/1000),5)</f>
        <v>2.8179599999999998</v>
      </c>
      <c r="G171" s="91">
        <f t="shared" ref="G171:AA171" si="96">ROUND(((G172+G173+G175+G174)/1000),5)</f>
        <v>2.7545500000000001</v>
      </c>
      <c r="H171" s="91">
        <f t="shared" si="96"/>
        <v>2.6861700000000002</v>
      </c>
      <c r="I171" s="91">
        <f t="shared" si="96"/>
        <v>2.6995900000000002</v>
      </c>
      <c r="J171" s="91">
        <f t="shared" si="96"/>
        <v>2.6593300000000002</v>
      </c>
      <c r="K171" s="91">
        <f t="shared" si="96"/>
        <v>2.92259</v>
      </c>
      <c r="L171" s="91">
        <f t="shared" si="96"/>
        <v>3.2967900000000001</v>
      </c>
      <c r="M171" s="91">
        <f t="shared" si="96"/>
        <v>3.51153</v>
      </c>
      <c r="N171" s="91">
        <f t="shared" si="96"/>
        <v>3.6522000000000001</v>
      </c>
      <c r="O171" s="91">
        <f t="shared" si="96"/>
        <v>3.6695600000000002</v>
      </c>
      <c r="P171" s="91">
        <f t="shared" si="96"/>
        <v>3.6760999999999999</v>
      </c>
      <c r="Q171" s="91">
        <f t="shared" si="96"/>
        <v>3.6798000000000002</v>
      </c>
      <c r="R171" s="91">
        <f t="shared" si="96"/>
        <v>3.6814</v>
      </c>
      <c r="S171" s="91">
        <f t="shared" si="96"/>
        <v>3.6767300000000001</v>
      </c>
      <c r="T171" s="91">
        <f t="shared" si="96"/>
        <v>3.66364</v>
      </c>
      <c r="U171" s="91">
        <f t="shared" si="96"/>
        <v>3.64364</v>
      </c>
      <c r="V171" s="91">
        <f t="shared" si="96"/>
        <v>3.6375799999999998</v>
      </c>
      <c r="W171" s="91">
        <f t="shared" si="96"/>
        <v>3.6329500000000001</v>
      </c>
      <c r="X171" s="91">
        <f t="shared" si="96"/>
        <v>3.6291899999999999</v>
      </c>
      <c r="Y171" s="91">
        <f t="shared" si="96"/>
        <v>3.6285699999999999</v>
      </c>
      <c r="Z171" s="91">
        <f t="shared" si="96"/>
        <v>3.4742799999999998</v>
      </c>
      <c r="AA171" s="91">
        <f t="shared" si="96"/>
        <v>3.3090099999999998</v>
      </c>
    </row>
    <row r="172" spans="1:27" ht="12.75" hidden="1" customHeight="1" outlineLevel="1" x14ac:dyDescent="0.2">
      <c r="A172" s="99" t="s">
        <v>400</v>
      </c>
      <c r="B172" s="63" t="s">
        <v>238</v>
      </c>
      <c r="C172" s="43" t="s">
        <v>79</v>
      </c>
      <c r="D172" s="44">
        <v>1324.18</v>
      </c>
      <c r="E172" s="44">
        <v>1112.6300000000001</v>
      </c>
      <c r="F172" s="44">
        <v>986.57</v>
      </c>
      <c r="G172" s="44">
        <v>923.16</v>
      </c>
      <c r="H172" s="44">
        <v>854.78</v>
      </c>
      <c r="I172" s="44">
        <v>868.2</v>
      </c>
      <c r="J172" s="44">
        <v>827.94</v>
      </c>
      <c r="K172" s="44">
        <v>1091.2</v>
      </c>
      <c r="L172" s="44">
        <v>1465.4</v>
      </c>
      <c r="M172" s="44">
        <v>1680.14</v>
      </c>
      <c r="N172" s="44">
        <v>1820.81</v>
      </c>
      <c r="O172" s="44">
        <v>1838.17</v>
      </c>
      <c r="P172" s="44">
        <v>1844.71</v>
      </c>
      <c r="Q172" s="44">
        <v>1848.41</v>
      </c>
      <c r="R172" s="44">
        <v>1850.01</v>
      </c>
      <c r="S172" s="44">
        <v>1845.34</v>
      </c>
      <c r="T172" s="44">
        <v>1832.25</v>
      </c>
      <c r="U172" s="44">
        <v>1812.25</v>
      </c>
      <c r="V172" s="44">
        <v>1806.19</v>
      </c>
      <c r="W172" s="44">
        <v>1801.56</v>
      </c>
      <c r="X172" s="44">
        <v>1797.8</v>
      </c>
      <c r="Y172" s="44">
        <v>1797.18</v>
      </c>
      <c r="Z172" s="44">
        <v>1642.89</v>
      </c>
      <c r="AA172" s="44">
        <v>1477.62</v>
      </c>
    </row>
    <row r="173" spans="1:27" ht="12.75" hidden="1" customHeight="1" outlineLevel="1" x14ac:dyDescent="0.2">
      <c r="A173" s="99" t="s">
        <v>401</v>
      </c>
      <c r="B173" s="63" t="s">
        <v>90</v>
      </c>
      <c r="C173" s="43" t="s">
        <v>79</v>
      </c>
      <c r="D173" s="44">
        <f>$D$168</f>
        <v>1716.97</v>
      </c>
      <c r="E173" s="44">
        <f>$D$168</f>
        <v>1716.97</v>
      </c>
      <c r="F173" s="44">
        <f t="shared" ref="F173:AA173" si="97">$D$168</f>
        <v>1716.97</v>
      </c>
      <c r="G173" s="44">
        <f t="shared" si="97"/>
        <v>1716.97</v>
      </c>
      <c r="H173" s="44">
        <f t="shared" si="97"/>
        <v>1716.97</v>
      </c>
      <c r="I173" s="44">
        <f t="shared" si="97"/>
        <v>1716.97</v>
      </c>
      <c r="J173" s="44">
        <f t="shared" si="97"/>
        <v>1716.97</v>
      </c>
      <c r="K173" s="44">
        <f t="shared" si="97"/>
        <v>1716.97</v>
      </c>
      <c r="L173" s="44">
        <f t="shared" si="97"/>
        <v>1716.97</v>
      </c>
      <c r="M173" s="44">
        <f t="shared" si="97"/>
        <v>1716.97</v>
      </c>
      <c r="N173" s="44">
        <f t="shared" si="97"/>
        <v>1716.97</v>
      </c>
      <c r="O173" s="44">
        <f t="shared" si="97"/>
        <v>1716.97</v>
      </c>
      <c r="P173" s="44">
        <f t="shared" si="97"/>
        <v>1716.97</v>
      </c>
      <c r="Q173" s="44">
        <f t="shared" si="97"/>
        <v>1716.97</v>
      </c>
      <c r="R173" s="44">
        <f t="shared" si="97"/>
        <v>1716.97</v>
      </c>
      <c r="S173" s="44">
        <f t="shared" si="97"/>
        <v>1716.97</v>
      </c>
      <c r="T173" s="44">
        <f t="shared" si="97"/>
        <v>1716.97</v>
      </c>
      <c r="U173" s="44">
        <f t="shared" si="97"/>
        <v>1716.97</v>
      </c>
      <c r="V173" s="44">
        <f t="shared" si="97"/>
        <v>1716.97</v>
      </c>
      <c r="W173" s="44">
        <f t="shared" si="97"/>
        <v>1716.97</v>
      </c>
      <c r="X173" s="44">
        <f t="shared" si="97"/>
        <v>1716.97</v>
      </c>
      <c r="Y173" s="44">
        <f t="shared" si="97"/>
        <v>1716.97</v>
      </c>
      <c r="Z173" s="44">
        <f t="shared" si="97"/>
        <v>1716.97</v>
      </c>
      <c r="AA173" s="44">
        <f t="shared" si="97"/>
        <v>1716.97</v>
      </c>
    </row>
    <row r="174" spans="1:27" ht="12.75" hidden="1" customHeight="1" outlineLevel="1" x14ac:dyDescent="0.2">
      <c r="A174" s="99" t="s">
        <v>402</v>
      </c>
      <c r="B174" s="63" t="s">
        <v>83</v>
      </c>
      <c r="C174" s="43" t="s">
        <v>79</v>
      </c>
      <c r="D174" s="44">
        <v>4.1900000000000004</v>
      </c>
      <c r="E174" s="44">
        <v>4.1900000000000004</v>
      </c>
      <c r="F174" s="44">
        <v>4.1900000000000004</v>
      </c>
      <c r="G174" s="44">
        <v>4.1900000000000004</v>
      </c>
      <c r="H174" s="44">
        <v>4.1900000000000004</v>
      </c>
      <c r="I174" s="44">
        <v>4.1900000000000004</v>
      </c>
      <c r="J174" s="44">
        <v>4.1900000000000004</v>
      </c>
      <c r="K174" s="44">
        <v>4.1900000000000004</v>
      </c>
      <c r="L174" s="44">
        <v>4.1900000000000004</v>
      </c>
      <c r="M174" s="44">
        <v>4.1900000000000004</v>
      </c>
      <c r="N174" s="44">
        <v>4.1900000000000004</v>
      </c>
      <c r="O174" s="44">
        <v>4.1900000000000004</v>
      </c>
      <c r="P174" s="44">
        <v>4.1900000000000004</v>
      </c>
      <c r="Q174" s="44">
        <v>4.1900000000000004</v>
      </c>
      <c r="R174" s="44">
        <v>4.1900000000000004</v>
      </c>
      <c r="S174" s="44">
        <v>4.1900000000000004</v>
      </c>
      <c r="T174" s="44">
        <v>4.1900000000000004</v>
      </c>
      <c r="U174" s="44">
        <v>4.1900000000000004</v>
      </c>
      <c r="V174" s="44">
        <v>4.1900000000000004</v>
      </c>
      <c r="W174" s="44">
        <v>4.1900000000000004</v>
      </c>
      <c r="X174" s="44">
        <v>4.1900000000000004</v>
      </c>
      <c r="Y174" s="44">
        <v>4.1900000000000004</v>
      </c>
      <c r="Z174" s="44">
        <v>4.1900000000000004</v>
      </c>
      <c r="AA174" s="44">
        <v>4.1900000000000004</v>
      </c>
    </row>
    <row r="175" spans="1:27" ht="12.75" hidden="1" customHeight="1" outlineLevel="1" x14ac:dyDescent="0.2">
      <c r="A175" s="99" t="s">
        <v>403</v>
      </c>
      <c r="B175" s="63" t="s">
        <v>81</v>
      </c>
      <c r="C175" s="43" t="s">
        <v>79</v>
      </c>
      <c r="D175" s="44">
        <f>$D$11</f>
        <v>110.23</v>
      </c>
      <c r="E175" s="44">
        <f t="shared" ref="E175:AA175" si="98">$D$11</f>
        <v>110.23</v>
      </c>
      <c r="F175" s="44">
        <f t="shared" si="98"/>
        <v>110.23</v>
      </c>
      <c r="G175" s="44">
        <f t="shared" si="98"/>
        <v>110.23</v>
      </c>
      <c r="H175" s="44">
        <f t="shared" si="98"/>
        <v>110.23</v>
      </c>
      <c r="I175" s="44">
        <f t="shared" si="98"/>
        <v>110.23</v>
      </c>
      <c r="J175" s="44">
        <f t="shared" si="98"/>
        <v>110.23</v>
      </c>
      <c r="K175" s="44">
        <f t="shared" si="98"/>
        <v>110.23</v>
      </c>
      <c r="L175" s="44">
        <f t="shared" si="98"/>
        <v>110.23</v>
      </c>
      <c r="M175" s="44">
        <f t="shared" si="98"/>
        <v>110.23</v>
      </c>
      <c r="N175" s="44">
        <f t="shared" si="98"/>
        <v>110.23</v>
      </c>
      <c r="O175" s="44">
        <f t="shared" si="98"/>
        <v>110.23</v>
      </c>
      <c r="P175" s="44">
        <f t="shared" si="98"/>
        <v>110.23</v>
      </c>
      <c r="Q175" s="44">
        <f t="shared" si="98"/>
        <v>110.23</v>
      </c>
      <c r="R175" s="44">
        <f t="shared" si="98"/>
        <v>110.23</v>
      </c>
      <c r="S175" s="44">
        <f t="shared" si="98"/>
        <v>110.23</v>
      </c>
      <c r="T175" s="44">
        <f t="shared" si="98"/>
        <v>110.23</v>
      </c>
      <c r="U175" s="44">
        <f t="shared" si="98"/>
        <v>110.23</v>
      </c>
      <c r="V175" s="44">
        <f t="shared" si="98"/>
        <v>110.23</v>
      </c>
      <c r="W175" s="44">
        <f t="shared" si="98"/>
        <v>110.23</v>
      </c>
      <c r="X175" s="44">
        <f t="shared" si="98"/>
        <v>110.23</v>
      </c>
      <c r="Y175" s="44">
        <f t="shared" si="98"/>
        <v>110.23</v>
      </c>
      <c r="Z175" s="44">
        <f t="shared" si="98"/>
        <v>110.23</v>
      </c>
      <c r="AA175" s="44">
        <f t="shared" si="98"/>
        <v>110.23</v>
      </c>
    </row>
    <row r="176" spans="1:27" ht="12.75" customHeight="1" collapsed="1" x14ac:dyDescent="0.2">
      <c r="A176" s="98" t="s">
        <v>404</v>
      </c>
      <c r="B176" s="28" t="str">
        <f>"03"&amp;"."&amp;$B$662&amp;"."&amp;$B$663</f>
        <v>03.07.2023</v>
      </c>
      <c r="C176" s="90" t="s">
        <v>76</v>
      </c>
      <c r="D176" s="91">
        <f>ROUND(((D177+D178+D180+D179)/1000),5)</f>
        <v>3.2028400000000001</v>
      </c>
      <c r="E176" s="91">
        <f>ROUND(((E177+E178+E180+E179)/1000),5)</f>
        <v>2.97065</v>
      </c>
      <c r="F176" s="91">
        <f>ROUND(((F177+F178+F180+F179)/1000),5)</f>
        <v>2.82402</v>
      </c>
      <c r="G176" s="91">
        <f t="shared" ref="G176:AA176" si="99">ROUND(((G177+G178+G180+G179)/1000),5)</f>
        <v>2.7472500000000002</v>
      </c>
      <c r="H176" s="91">
        <f t="shared" si="99"/>
        <v>2.9449999999999998</v>
      </c>
      <c r="I176" s="91">
        <f t="shared" si="99"/>
        <v>3.0875400000000002</v>
      </c>
      <c r="J176" s="91">
        <f t="shared" si="99"/>
        <v>3.1626400000000001</v>
      </c>
      <c r="K176" s="91">
        <f t="shared" si="99"/>
        <v>3.3203900000000002</v>
      </c>
      <c r="L176" s="91">
        <f t="shared" si="99"/>
        <v>3.5759099999999999</v>
      </c>
      <c r="M176" s="91">
        <f t="shared" si="99"/>
        <v>3.8453300000000001</v>
      </c>
      <c r="N176" s="91">
        <f t="shared" si="99"/>
        <v>3.89296</v>
      </c>
      <c r="O176" s="91">
        <f t="shared" si="99"/>
        <v>3.8916200000000001</v>
      </c>
      <c r="P176" s="91">
        <f t="shared" si="99"/>
        <v>3.8827699999999998</v>
      </c>
      <c r="Q176" s="91">
        <f t="shared" si="99"/>
        <v>3.8934199999999999</v>
      </c>
      <c r="R176" s="91">
        <f t="shared" si="99"/>
        <v>3.8900700000000001</v>
      </c>
      <c r="S176" s="91">
        <f t="shared" si="99"/>
        <v>3.88687</v>
      </c>
      <c r="T176" s="91">
        <f t="shared" si="99"/>
        <v>3.8884099999999999</v>
      </c>
      <c r="U176" s="91">
        <f t="shared" si="99"/>
        <v>3.8836499999999998</v>
      </c>
      <c r="V176" s="91">
        <f t="shared" si="99"/>
        <v>3.86937</v>
      </c>
      <c r="W176" s="91">
        <f t="shared" si="99"/>
        <v>3.7828900000000001</v>
      </c>
      <c r="X176" s="91">
        <f t="shared" si="99"/>
        <v>3.6913800000000001</v>
      </c>
      <c r="Y176" s="91">
        <f t="shared" si="99"/>
        <v>3.59097</v>
      </c>
      <c r="Z176" s="91">
        <f t="shared" si="99"/>
        <v>3.37201</v>
      </c>
      <c r="AA176" s="91">
        <f t="shared" si="99"/>
        <v>3.3115899999999998</v>
      </c>
    </row>
    <row r="177" spans="1:27" ht="12.75" hidden="1" customHeight="1" outlineLevel="1" x14ac:dyDescent="0.2">
      <c r="A177" s="99" t="s">
        <v>405</v>
      </c>
      <c r="B177" s="63" t="s">
        <v>238</v>
      </c>
      <c r="C177" s="43" t="s">
        <v>79</v>
      </c>
      <c r="D177" s="44">
        <v>1371.45</v>
      </c>
      <c r="E177" s="44">
        <v>1139.26</v>
      </c>
      <c r="F177" s="44">
        <v>992.63</v>
      </c>
      <c r="G177" s="44">
        <v>915.86</v>
      </c>
      <c r="H177" s="44">
        <v>1113.6099999999999</v>
      </c>
      <c r="I177" s="44">
        <v>1256.1500000000001</v>
      </c>
      <c r="J177" s="44">
        <v>1331.25</v>
      </c>
      <c r="K177" s="44">
        <v>1489</v>
      </c>
      <c r="L177" s="44">
        <v>1744.52</v>
      </c>
      <c r="M177" s="44">
        <v>2013.94</v>
      </c>
      <c r="N177" s="44">
        <v>2061.5700000000002</v>
      </c>
      <c r="O177" s="44">
        <v>2060.23</v>
      </c>
      <c r="P177" s="44">
        <v>2051.38</v>
      </c>
      <c r="Q177" s="44">
        <v>2062.0300000000002</v>
      </c>
      <c r="R177" s="44">
        <v>2058.6799999999998</v>
      </c>
      <c r="S177" s="44">
        <v>2055.48</v>
      </c>
      <c r="T177" s="44">
        <v>2057.02</v>
      </c>
      <c r="U177" s="44">
        <v>2052.2600000000002</v>
      </c>
      <c r="V177" s="44">
        <v>2037.98</v>
      </c>
      <c r="W177" s="44">
        <v>1951.5</v>
      </c>
      <c r="X177" s="44">
        <v>1859.99</v>
      </c>
      <c r="Y177" s="44">
        <v>1759.58</v>
      </c>
      <c r="Z177" s="44">
        <v>1540.62</v>
      </c>
      <c r="AA177" s="44">
        <v>1480.2</v>
      </c>
    </row>
    <row r="178" spans="1:27" ht="12.75" hidden="1" customHeight="1" outlineLevel="1" x14ac:dyDescent="0.2">
      <c r="A178" s="99" t="s">
        <v>406</v>
      </c>
      <c r="B178" s="63" t="s">
        <v>90</v>
      </c>
      <c r="C178" s="43" t="s">
        <v>79</v>
      </c>
      <c r="D178" s="44">
        <f>$D$168</f>
        <v>1716.97</v>
      </c>
      <c r="E178" s="44">
        <f>$D$168</f>
        <v>1716.97</v>
      </c>
      <c r="F178" s="44">
        <f t="shared" ref="F178:AA178" si="100">$D$168</f>
        <v>1716.97</v>
      </c>
      <c r="G178" s="44">
        <f t="shared" si="100"/>
        <v>1716.97</v>
      </c>
      <c r="H178" s="44">
        <f t="shared" si="100"/>
        <v>1716.97</v>
      </c>
      <c r="I178" s="44">
        <f t="shared" si="100"/>
        <v>1716.97</v>
      </c>
      <c r="J178" s="44">
        <f t="shared" si="100"/>
        <v>1716.97</v>
      </c>
      <c r="K178" s="44">
        <f t="shared" si="100"/>
        <v>1716.97</v>
      </c>
      <c r="L178" s="44">
        <f t="shared" si="100"/>
        <v>1716.97</v>
      </c>
      <c r="M178" s="44">
        <f t="shared" si="100"/>
        <v>1716.97</v>
      </c>
      <c r="N178" s="44">
        <f t="shared" si="100"/>
        <v>1716.97</v>
      </c>
      <c r="O178" s="44">
        <f t="shared" si="100"/>
        <v>1716.97</v>
      </c>
      <c r="P178" s="44">
        <f t="shared" si="100"/>
        <v>1716.97</v>
      </c>
      <c r="Q178" s="44">
        <f t="shared" si="100"/>
        <v>1716.97</v>
      </c>
      <c r="R178" s="44">
        <f t="shared" si="100"/>
        <v>1716.97</v>
      </c>
      <c r="S178" s="44">
        <f t="shared" si="100"/>
        <v>1716.97</v>
      </c>
      <c r="T178" s="44">
        <f t="shared" si="100"/>
        <v>1716.97</v>
      </c>
      <c r="U178" s="44">
        <f t="shared" si="100"/>
        <v>1716.97</v>
      </c>
      <c r="V178" s="44">
        <f t="shared" si="100"/>
        <v>1716.97</v>
      </c>
      <c r="W178" s="44">
        <f t="shared" si="100"/>
        <v>1716.97</v>
      </c>
      <c r="X178" s="44">
        <f t="shared" si="100"/>
        <v>1716.97</v>
      </c>
      <c r="Y178" s="44">
        <f t="shared" si="100"/>
        <v>1716.97</v>
      </c>
      <c r="Z178" s="44">
        <f t="shared" si="100"/>
        <v>1716.97</v>
      </c>
      <c r="AA178" s="44">
        <f t="shared" si="100"/>
        <v>1716.97</v>
      </c>
    </row>
    <row r="179" spans="1:27" ht="12.75" hidden="1" customHeight="1" outlineLevel="1" x14ac:dyDescent="0.2">
      <c r="A179" s="99" t="s">
        <v>407</v>
      </c>
      <c r="B179" s="63" t="s">
        <v>83</v>
      </c>
      <c r="C179" s="43" t="s">
        <v>79</v>
      </c>
      <c r="D179" s="44">
        <v>4.1900000000000004</v>
      </c>
      <c r="E179" s="44">
        <v>4.1900000000000004</v>
      </c>
      <c r="F179" s="44">
        <v>4.1900000000000004</v>
      </c>
      <c r="G179" s="44">
        <v>4.1900000000000004</v>
      </c>
      <c r="H179" s="44">
        <v>4.1900000000000004</v>
      </c>
      <c r="I179" s="44">
        <v>4.1900000000000004</v>
      </c>
      <c r="J179" s="44">
        <v>4.1900000000000004</v>
      </c>
      <c r="K179" s="44">
        <v>4.1900000000000004</v>
      </c>
      <c r="L179" s="44">
        <v>4.1900000000000004</v>
      </c>
      <c r="M179" s="44">
        <v>4.1900000000000004</v>
      </c>
      <c r="N179" s="44">
        <v>4.1900000000000004</v>
      </c>
      <c r="O179" s="44">
        <v>4.1900000000000004</v>
      </c>
      <c r="P179" s="44">
        <v>4.1900000000000004</v>
      </c>
      <c r="Q179" s="44">
        <v>4.1900000000000004</v>
      </c>
      <c r="R179" s="44">
        <v>4.1900000000000004</v>
      </c>
      <c r="S179" s="44">
        <v>4.1900000000000004</v>
      </c>
      <c r="T179" s="44">
        <v>4.1900000000000004</v>
      </c>
      <c r="U179" s="44">
        <v>4.1900000000000004</v>
      </c>
      <c r="V179" s="44">
        <v>4.1900000000000004</v>
      </c>
      <c r="W179" s="44">
        <v>4.1900000000000004</v>
      </c>
      <c r="X179" s="44">
        <v>4.1900000000000004</v>
      </c>
      <c r="Y179" s="44">
        <v>4.1900000000000004</v>
      </c>
      <c r="Z179" s="44">
        <v>4.1900000000000004</v>
      </c>
      <c r="AA179" s="44">
        <v>4.1900000000000004</v>
      </c>
    </row>
    <row r="180" spans="1:27" ht="12.75" hidden="1" customHeight="1" outlineLevel="1" x14ac:dyDescent="0.2">
      <c r="A180" s="99" t="s">
        <v>408</v>
      </c>
      <c r="B180" s="63" t="s">
        <v>81</v>
      </c>
      <c r="C180" s="43" t="s">
        <v>79</v>
      </c>
      <c r="D180" s="44">
        <f>$D$11</f>
        <v>110.23</v>
      </c>
      <c r="E180" s="44">
        <f t="shared" ref="E180:AA180" si="101">$D$11</f>
        <v>110.23</v>
      </c>
      <c r="F180" s="44">
        <f t="shared" si="101"/>
        <v>110.23</v>
      </c>
      <c r="G180" s="44">
        <f t="shared" si="101"/>
        <v>110.23</v>
      </c>
      <c r="H180" s="44">
        <f t="shared" si="101"/>
        <v>110.23</v>
      </c>
      <c r="I180" s="44">
        <f t="shared" si="101"/>
        <v>110.23</v>
      </c>
      <c r="J180" s="44">
        <f t="shared" si="101"/>
        <v>110.23</v>
      </c>
      <c r="K180" s="44">
        <f t="shared" si="101"/>
        <v>110.23</v>
      </c>
      <c r="L180" s="44">
        <f t="shared" si="101"/>
        <v>110.23</v>
      </c>
      <c r="M180" s="44">
        <f t="shared" si="101"/>
        <v>110.23</v>
      </c>
      <c r="N180" s="44">
        <f t="shared" si="101"/>
        <v>110.23</v>
      </c>
      <c r="O180" s="44">
        <f t="shared" si="101"/>
        <v>110.23</v>
      </c>
      <c r="P180" s="44">
        <f t="shared" si="101"/>
        <v>110.23</v>
      </c>
      <c r="Q180" s="44">
        <f t="shared" si="101"/>
        <v>110.23</v>
      </c>
      <c r="R180" s="44">
        <f t="shared" si="101"/>
        <v>110.23</v>
      </c>
      <c r="S180" s="44">
        <f t="shared" si="101"/>
        <v>110.23</v>
      </c>
      <c r="T180" s="44">
        <f t="shared" si="101"/>
        <v>110.23</v>
      </c>
      <c r="U180" s="44">
        <f t="shared" si="101"/>
        <v>110.23</v>
      </c>
      <c r="V180" s="44">
        <f t="shared" si="101"/>
        <v>110.23</v>
      </c>
      <c r="W180" s="44">
        <f t="shared" si="101"/>
        <v>110.23</v>
      </c>
      <c r="X180" s="44">
        <f t="shared" si="101"/>
        <v>110.23</v>
      </c>
      <c r="Y180" s="44">
        <f t="shared" si="101"/>
        <v>110.23</v>
      </c>
      <c r="Z180" s="44">
        <f t="shared" si="101"/>
        <v>110.23</v>
      </c>
      <c r="AA180" s="44">
        <f t="shared" si="101"/>
        <v>110.23</v>
      </c>
    </row>
    <row r="181" spans="1:27" ht="12.75" customHeight="1" collapsed="1" x14ac:dyDescent="0.2">
      <c r="A181" s="98" t="s">
        <v>409</v>
      </c>
      <c r="B181" s="28" t="str">
        <f>"04"&amp;"."&amp;$B$662&amp;"."&amp;$B$663</f>
        <v>04.07.2023</v>
      </c>
      <c r="C181" s="90" t="s">
        <v>76</v>
      </c>
      <c r="D181" s="91">
        <f>ROUND(((D182+D183+D185+D184)/1000),5)</f>
        <v>3.1352199999999999</v>
      </c>
      <c r="E181" s="91">
        <f>ROUND(((E182+E183+E185+E184)/1000),5)</f>
        <v>2.99397</v>
      </c>
      <c r="F181" s="91">
        <f>ROUND(((F182+F183+F185+F184)/1000),5)</f>
        <v>2.8691200000000001</v>
      </c>
      <c r="G181" s="91">
        <f t="shared" ref="G181:AA181" si="102">ROUND(((G182+G183+G185+G184)/1000),5)</f>
        <v>2.67069</v>
      </c>
      <c r="H181" s="91">
        <f t="shared" si="102"/>
        <v>2.5997400000000002</v>
      </c>
      <c r="I181" s="91">
        <f t="shared" si="102"/>
        <v>2.6955900000000002</v>
      </c>
      <c r="J181" s="91">
        <f t="shared" si="102"/>
        <v>3.1190199999999999</v>
      </c>
      <c r="K181" s="91">
        <f t="shared" si="102"/>
        <v>3.3176600000000001</v>
      </c>
      <c r="L181" s="91">
        <f t="shared" si="102"/>
        <v>3.5357699999999999</v>
      </c>
      <c r="M181" s="91">
        <f t="shared" si="102"/>
        <v>3.8319700000000001</v>
      </c>
      <c r="N181" s="91">
        <f t="shared" si="102"/>
        <v>3.8902199999999998</v>
      </c>
      <c r="O181" s="91">
        <f t="shared" si="102"/>
        <v>3.8970500000000001</v>
      </c>
      <c r="P181" s="91">
        <f t="shared" si="102"/>
        <v>3.8735400000000002</v>
      </c>
      <c r="Q181" s="91">
        <f t="shared" si="102"/>
        <v>3.8862100000000002</v>
      </c>
      <c r="R181" s="91">
        <f t="shared" si="102"/>
        <v>3.93329</v>
      </c>
      <c r="S181" s="91">
        <f t="shared" si="102"/>
        <v>3.9216799999999998</v>
      </c>
      <c r="T181" s="91">
        <f t="shared" si="102"/>
        <v>3.89229</v>
      </c>
      <c r="U181" s="91">
        <f t="shared" si="102"/>
        <v>3.88212</v>
      </c>
      <c r="V181" s="91">
        <f t="shared" si="102"/>
        <v>3.8355600000000001</v>
      </c>
      <c r="W181" s="91">
        <f t="shared" si="102"/>
        <v>3.7332299999999998</v>
      </c>
      <c r="X181" s="91">
        <f t="shared" si="102"/>
        <v>3.6924000000000001</v>
      </c>
      <c r="Y181" s="91">
        <f t="shared" si="102"/>
        <v>3.6878700000000002</v>
      </c>
      <c r="Z181" s="91">
        <f t="shared" si="102"/>
        <v>3.4399000000000002</v>
      </c>
      <c r="AA181" s="91">
        <f t="shared" si="102"/>
        <v>3.2818800000000001</v>
      </c>
    </row>
    <row r="182" spans="1:27" ht="12.75" hidden="1" customHeight="1" outlineLevel="1" x14ac:dyDescent="0.2">
      <c r="A182" s="99" t="s">
        <v>410</v>
      </c>
      <c r="B182" s="63" t="s">
        <v>238</v>
      </c>
      <c r="C182" s="43" t="s">
        <v>79</v>
      </c>
      <c r="D182" s="44">
        <v>1303.83</v>
      </c>
      <c r="E182" s="44">
        <v>1162.58</v>
      </c>
      <c r="F182" s="44">
        <v>1037.73</v>
      </c>
      <c r="G182" s="44">
        <v>839.3</v>
      </c>
      <c r="H182" s="44">
        <v>768.35</v>
      </c>
      <c r="I182" s="44">
        <v>864.2</v>
      </c>
      <c r="J182" s="44">
        <v>1287.6300000000001</v>
      </c>
      <c r="K182" s="44">
        <v>1486.27</v>
      </c>
      <c r="L182" s="44">
        <v>1704.38</v>
      </c>
      <c r="M182" s="44">
        <v>2000.58</v>
      </c>
      <c r="N182" s="44">
        <v>2058.83</v>
      </c>
      <c r="O182" s="44">
        <v>2065.66</v>
      </c>
      <c r="P182" s="44">
        <v>2042.15</v>
      </c>
      <c r="Q182" s="44">
        <v>2054.8200000000002</v>
      </c>
      <c r="R182" s="44">
        <v>2101.9</v>
      </c>
      <c r="S182" s="44">
        <v>2090.29</v>
      </c>
      <c r="T182" s="44">
        <v>2060.9</v>
      </c>
      <c r="U182" s="44">
        <v>2050.73</v>
      </c>
      <c r="V182" s="44">
        <v>2004.17</v>
      </c>
      <c r="W182" s="44">
        <v>1901.84</v>
      </c>
      <c r="X182" s="44">
        <v>1861.01</v>
      </c>
      <c r="Y182" s="44">
        <v>1856.48</v>
      </c>
      <c r="Z182" s="44">
        <v>1608.51</v>
      </c>
      <c r="AA182" s="44">
        <v>1450.49</v>
      </c>
    </row>
    <row r="183" spans="1:27" ht="12.75" hidden="1" customHeight="1" outlineLevel="1" x14ac:dyDescent="0.2">
      <c r="A183" s="99" t="s">
        <v>411</v>
      </c>
      <c r="B183" s="63" t="s">
        <v>90</v>
      </c>
      <c r="C183" s="43" t="s">
        <v>79</v>
      </c>
      <c r="D183" s="44">
        <f>$D$168</f>
        <v>1716.97</v>
      </c>
      <c r="E183" s="44">
        <f>$D$168</f>
        <v>1716.97</v>
      </c>
      <c r="F183" s="44">
        <f t="shared" ref="F183:AA183" si="103">$D$168</f>
        <v>1716.97</v>
      </c>
      <c r="G183" s="44">
        <f t="shared" si="103"/>
        <v>1716.97</v>
      </c>
      <c r="H183" s="44">
        <f t="shared" si="103"/>
        <v>1716.97</v>
      </c>
      <c r="I183" s="44">
        <f t="shared" si="103"/>
        <v>1716.97</v>
      </c>
      <c r="J183" s="44">
        <f t="shared" si="103"/>
        <v>1716.97</v>
      </c>
      <c r="K183" s="44">
        <f t="shared" si="103"/>
        <v>1716.97</v>
      </c>
      <c r="L183" s="44">
        <f t="shared" si="103"/>
        <v>1716.97</v>
      </c>
      <c r="M183" s="44">
        <f t="shared" si="103"/>
        <v>1716.97</v>
      </c>
      <c r="N183" s="44">
        <f t="shared" si="103"/>
        <v>1716.97</v>
      </c>
      <c r="O183" s="44">
        <f t="shared" si="103"/>
        <v>1716.97</v>
      </c>
      <c r="P183" s="44">
        <f t="shared" si="103"/>
        <v>1716.97</v>
      </c>
      <c r="Q183" s="44">
        <f t="shared" si="103"/>
        <v>1716.97</v>
      </c>
      <c r="R183" s="44">
        <f t="shared" si="103"/>
        <v>1716.97</v>
      </c>
      <c r="S183" s="44">
        <f t="shared" si="103"/>
        <v>1716.97</v>
      </c>
      <c r="T183" s="44">
        <f t="shared" si="103"/>
        <v>1716.97</v>
      </c>
      <c r="U183" s="44">
        <f t="shared" si="103"/>
        <v>1716.97</v>
      </c>
      <c r="V183" s="44">
        <f t="shared" si="103"/>
        <v>1716.97</v>
      </c>
      <c r="W183" s="44">
        <f t="shared" si="103"/>
        <v>1716.97</v>
      </c>
      <c r="X183" s="44">
        <f t="shared" si="103"/>
        <v>1716.97</v>
      </c>
      <c r="Y183" s="44">
        <f t="shared" si="103"/>
        <v>1716.97</v>
      </c>
      <c r="Z183" s="44">
        <f t="shared" si="103"/>
        <v>1716.97</v>
      </c>
      <c r="AA183" s="44">
        <f t="shared" si="103"/>
        <v>1716.97</v>
      </c>
    </row>
    <row r="184" spans="1:27" ht="12.75" hidden="1" customHeight="1" outlineLevel="1" x14ac:dyDescent="0.2">
      <c r="A184" s="99" t="s">
        <v>412</v>
      </c>
      <c r="B184" s="63" t="s">
        <v>83</v>
      </c>
      <c r="C184" s="43" t="s">
        <v>79</v>
      </c>
      <c r="D184" s="44">
        <v>4.1900000000000004</v>
      </c>
      <c r="E184" s="44">
        <v>4.1900000000000004</v>
      </c>
      <c r="F184" s="44">
        <v>4.1900000000000004</v>
      </c>
      <c r="G184" s="44">
        <v>4.1900000000000004</v>
      </c>
      <c r="H184" s="44">
        <v>4.1900000000000004</v>
      </c>
      <c r="I184" s="44">
        <v>4.1900000000000004</v>
      </c>
      <c r="J184" s="44">
        <v>4.1900000000000004</v>
      </c>
      <c r="K184" s="44">
        <v>4.1900000000000004</v>
      </c>
      <c r="L184" s="44">
        <v>4.1900000000000004</v>
      </c>
      <c r="M184" s="44">
        <v>4.1900000000000004</v>
      </c>
      <c r="N184" s="44">
        <v>4.1900000000000004</v>
      </c>
      <c r="O184" s="44">
        <v>4.1900000000000004</v>
      </c>
      <c r="P184" s="44">
        <v>4.1900000000000004</v>
      </c>
      <c r="Q184" s="44">
        <v>4.1900000000000004</v>
      </c>
      <c r="R184" s="44">
        <v>4.1900000000000004</v>
      </c>
      <c r="S184" s="44">
        <v>4.1900000000000004</v>
      </c>
      <c r="T184" s="44">
        <v>4.1900000000000004</v>
      </c>
      <c r="U184" s="44">
        <v>4.1900000000000004</v>
      </c>
      <c r="V184" s="44">
        <v>4.1900000000000004</v>
      </c>
      <c r="W184" s="44">
        <v>4.1900000000000004</v>
      </c>
      <c r="X184" s="44">
        <v>4.1900000000000004</v>
      </c>
      <c r="Y184" s="44">
        <v>4.1900000000000004</v>
      </c>
      <c r="Z184" s="44">
        <v>4.1900000000000004</v>
      </c>
      <c r="AA184" s="44">
        <v>4.1900000000000004</v>
      </c>
    </row>
    <row r="185" spans="1:27" ht="12.75" hidden="1" customHeight="1" outlineLevel="1" x14ac:dyDescent="0.2">
      <c r="A185" s="99" t="s">
        <v>413</v>
      </c>
      <c r="B185" s="63" t="s">
        <v>81</v>
      </c>
      <c r="C185" s="43" t="s">
        <v>79</v>
      </c>
      <c r="D185" s="44">
        <f>$D$11</f>
        <v>110.23</v>
      </c>
      <c r="E185" s="44">
        <f t="shared" ref="E185:AA185" si="104">$D$11</f>
        <v>110.23</v>
      </c>
      <c r="F185" s="44">
        <f t="shared" si="104"/>
        <v>110.23</v>
      </c>
      <c r="G185" s="44">
        <f t="shared" si="104"/>
        <v>110.23</v>
      </c>
      <c r="H185" s="44">
        <f t="shared" si="104"/>
        <v>110.23</v>
      </c>
      <c r="I185" s="44">
        <f t="shared" si="104"/>
        <v>110.23</v>
      </c>
      <c r="J185" s="44">
        <f t="shared" si="104"/>
        <v>110.23</v>
      </c>
      <c r="K185" s="44">
        <f t="shared" si="104"/>
        <v>110.23</v>
      </c>
      <c r="L185" s="44">
        <f t="shared" si="104"/>
        <v>110.23</v>
      </c>
      <c r="M185" s="44">
        <f t="shared" si="104"/>
        <v>110.23</v>
      </c>
      <c r="N185" s="44">
        <f t="shared" si="104"/>
        <v>110.23</v>
      </c>
      <c r="O185" s="44">
        <f t="shared" si="104"/>
        <v>110.23</v>
      </c>
      <c r="P185" s="44">
        <f t="shared" si="104"/>
        <v>110.23</v>
      </c>
      <c r="Q185" s="44">
        <f t="shared" si="104"/>
        <v>110.23</v>
      </c>
      <c r="R185" s="44">
        <f t="shared" si="104"/>
        <v>110.23</v>
      </c>
      <c r="S185" s="44">
        <f t="shared" si="104"/>
        <v>110.23</v>
      </c>
      <c r="T185" s="44">
        <f t="shared" si="104"/>
        <v>110.23</v>
      </c>
      <c r="U185" s="44">
        <f t="shared" si="104"/>
        <v>110.23</v>
      </c>
      <c r="V185" s="44">
        <f t="shared" si="104"/>
        <v>110.23</v>
      </c>
      <c r="W185" s="44">
        <f t="shared" si="104"/>
        <v>110.23</v>
      </c>
      <c r="X185" s="44">
        <f t="shared" si="104"/>
        <v>110.23</v>
      </c>
      <c r="Y185" s="44">
        <f t="shared" si="104"/>
        <v>110.23</v>
      </c>
      <c r="Z185" s="44">
        <f t="shared" si="104"/>
        <v>110.23</v>
      </c>
      <c r="AA185" s="44">
        <f t="shared" si="104"/>
        <v>110.23</v>
      </c>
    </row>
    <row r="186" spans="1:27" ht="12.75" customHeight="1" collapsed="1" x14ac:dyDescent="0.2">
      <c r="A186" s="98" t="s">
        <v>414</v>
      </c>
      <c r="B186" s="28" t="str">
        <f>"05"&amp;"."&amp;$B$662&amp;"."&amp;$B$663</f>
        <v>05.07.2023</v>
      </c>
      <c r="C186" s="90" t="s">
        <v>76</v>
      </c>
      <c r="D186" s="91">
        <f>ROUND(((D187+D188+D190+D189)/1000),5)</f>
        <v>2.93486</v>
      </c>
      <c r="E186" s="91">
        <f>ROUND(((E187+E188+E190+E189)/1000),5)</f>
        <v>2.7469299999999999</v>
      </c>
      <c r="F186" s="91">
        <f>ROUND(((F187+F188+F190+F189)/1000),5)</f>
        <v>2.6671200000000002</v>
      </c>
      <c r="G186" s="91">
        <f t="shared" ref="G186:AA186" si="105">ROUND(((G187+G188+G190+G189)/1000),5)</f>
        <v>2.6237699999999999</v>
      </c>
      <c r="H186" s="91">
        <f t="shared" si="105"/>
        <v>2.5668000000000002</v>
      </c>
      <c r="I186" s="91">
        <f t="shared" si="105"/>
        <v>2.64337</v>
      </c>
      <c r="J186" s="91">
        <f t="shared" si="105"/>
        <v>2.9217399999999998</v>
      </c>
      <c r="K186" s="91">
        <f t="shared" si="105"/>
        <v>3.2963399999999998</v>
      </c>
      <c r="L186" s="91">
        <f t="shared" si="105"/>
        <v>3.5255399999999999</v>
      </c>
      <c r="M186" s="91">
        <f t="shared" si="105"/>
        <v>3.8142900000000002</v>
      </c>
      <c r="N186" s="91">
        <f t="shared" si="105"/>
        <v>3.8876200000000001</v>
      </c>
      <c r="O186" s="91">
        <f t="shared" si="105"/>
        <v>3.91289</v>
      </c>
      <c r="P186" s="91">
        <f t="shared" si="105"/>
        <v>3.9018299999999999</v>
      </c>
      <c r="Q186" s="91">
        <f t="shared" si="105"/>
        <v>3.9033099999999998</v>
      </c>
      <c r="R186" s="91">
        <f t="shared" si="105"/>
        <v>3.9481099999999998</v>
      </c>
      <c r="S186" s="91">
        <f t="shared" si="105"/>
        <v>3.94035</v>
      </c>
      <c r="T186" s="91">
        <f t="shared" si="105"/>
        <v>3.9156</v>
      </c>
      <c r="U186" s="91">
        <f t="shared" si="105"/>
        <v>3.9026100000000001</v>
      </c>
      <c r="V186" s="91">
        <f t="shared" si="105"/>
        <v>3.8433700000000002</v>
      </c>
      <c r="W186" s="91">
        <f t="shared" si="105"/>
        <v>3.76668</v>
      </c>
      <c r="X186" s="91">
        <f t="shared" si="105"/>
        <v>3.6838600000000001</v>
      </c>
      <c r="Y186" s="91">
        <f t="shared" si="105"/>
        <v>3.6575700000000002</v>
      </c>
      <c r="Z186" s="91">
        <f t="shared" si="105"/>
        <v>3.4358</v>
      </c>
      <c r="AA186" s="91">
        <f t="shared" si="105"/>
        <v>3.22045</v>
      </c>
    </row>
    <row r="187" spans="1:27" ht="12.75" hidden="1" customHeight="1" outlineLevel="1" x14ac:dyDescent="0.2">
      <c r="A187" s="99" t="s">
        <v>415</v>
      </c>
      <c r="B187" s="63" t="s">
        <v>238</v>
      </c>
      <c r="C187" s="43" t="s">
        <v>79</v>
      </c>
      <c r="D187" s="44">
        <v>1103.47</v>
      </c>
      <c r="E187" s="44">
        <v>915.54</v>
      </c>
      <c r="F187" s="44">
        <v>835.73</v>
      </c>
      <c r="G187" s="44">
        <v>792.38</v>
      </c>
      <c r="H187" s="44">
        <v>735.41</v>
      </c>
      <c r="I187" s="44">
        <v>811.98</v>
      </c>
      <c r="J187" s="44">
        <v>1090.3499999999999</v>
      </c>
      <c r="K187" s="44">
        <v>1464.95</v>
      </c>
      <c r="L187" s="44">
        <v>1694.15</v>
      </c>
      <c r="M187" s="44">
        <v>1982.9</v>
      </c>
      <c r="N187" s="44">
        <v>2056.23</v>
      </c>
      <c r="O187" s="44">
        <v>2081.5</v>
      </c>
      <c r="P187" s="44">
        <v>2070.44</v>
      </c>
      <c r="Q187" s="44">
        <v>2071.92</v>
      </c>
      <c r="R187" s="44">
        <v>2116.7199999999998</v>
      </c>
      <c r="S187" s="44">
        <v>2108.96</v>
      </c>
      <c r="T187" s="44">
        <v>2084.21</v>
      </c>
      <c r="U187" s="44">
        <v>2071.2199999999998</v>
      </c>
      <c r="V187" s="44">
        <v>2011.98</v>
      </c>
      <c r="W187" s="44">
        <v>1935.29</v>
      </c>
      <c r="X187" s="44">
        <v>1852.47</v>
      </c>
      <c r="Y187" s="44">
        <v>1826.18</v>
      </c>
      <c r="Z187" s="44">
        <v>1604.41</v>
      </c>
      <c r="AA187" s="44">
        <v>1389.06</v>
      </c>
    </row>
    <row r="188" spans="1:27" ht="12.75" hidden="1" customHeight="1" outlineLevel="1" x14ac:dyDescent="0.2">
      <c r="A188" s="99" t="s">
        <v>416</v>
      </c>
      <c r="B188" s="63" t="s">
        <v>90</v>
      </c>
      <c r="C188" s="43" t="s">
        <v>79</v>
      </c>
      <c r="D188" s="44">
        <f>$D$168</f>
        <v>1716.97</v>
      </c>
      <c r="E188" s="44">
        <f>$D$168</f>
        <v>1716.97</v>
      </c>
      <c r="F188" s="44">
        <f t="shared" ref="F188:AA188" si="106">$D$168</f>
        <v>1716.97</v>
      </c>
      <c r="G188" s="44">
        <f t="shared" si="106"/>
        <v>1716.97</v>
      </c>
      <c r="H188" s="44">
        <f t="shared" si="106"/>
        <v>1716.97</v>
      </c>
      <c r="I188" s="44">
        <f t="shared" si="106"/>
        <v>1716.97</v>
      </c>
      <c r="J188" s="44">
        <f t="shared" si="106"/>
        <v>1716.97</v>
      </c>
      <c r="K188" s="44">
        <f t="shared" si="106"/>
        <v>1716.97</v>
      </c>
      <c r="L188" s="44">
        <f t="shared" si="106"/>
        <v>1716.97</v>
      </c>
      <c r="M188" s="44">
        <f t="shared" si="106"/>
        <v>1716.97</v>
      </c>
      <c r="N188" s="44">
        <f t="shared" si="106"/>
        <v>1716.97</v>
      </c>
      <c r="O188" s="44">
        <f t="shared" si="106"/>
        <v>1716.97</v>
      </c>
      <c r="P188" s="44">
        <f t="shared" si="106"/>
        <v>1716.97</v>
      </c>
      <c r="Q188" s="44">
        <f t="shared" si="106"/>
        <v>1716.97</v>
      </c>
      <c r="R188" s="44">
        <f t="shared" si="106"/>
        <v>1716.97</v>
      </c>
      <c r="S188" s="44">
        <f t="shared" si="106"/>
        <v>1716.97</v>
      </c>
      <c r="T188" s="44">
        <f t="shared" si="106"/>
        <v>1716.97</v>
      </c>
      <c r="U188" s="44">
        <f t="shared" si="106"/>
        <v>1716.97</v>
      </c>
      <c r="V188" s="44">
        <f t="shared" si="106"/>
        <v>1716.97</v>
      </c>
      <c r="W188" s="44">
        <f t="shared" si="106"/>
        <v>1716.97</v>
      </c>
      <c r="X188" s="44">
        <f t="shared" si="106"/>
        <v>1716.97</v>
      </c>
      <c r="Y188" s="44">
        <f t="shared" si="106"/>
        <v>1716.97</v>
      </c>
      <c r="Z188" s="44">
        <f t="shared" si="106"/>
        <v>1716.97</v>
      </c>
      <c r="AA188" s="44">
        <f t="shared" si="106"/>
        <v>1716.97</v>
      </c>
    </row>
    <row r="189" spans="1:27" ht="12.75" hidden="1" customHeight="1" outlineLevel="1" x14ac:dyDescent="0.2">
      <c r="A189" s="99" t="s">
        <v>417</v>
      </c>
      <c r="B189" s="63" t="s">
        <v>83</v>
      </c>
      <c r="C189" s="43" t="s">
        <v>79</v>
      </c>
      <c r="D189" s="44">
        <v>4.1900000000000004</v>
      </c>
      <c r="E189" s="44">
        <v>4.1900000000000004</v>
      </c>
      <c r="F189" s="44">
        <v>4.1900000000000004</v>
      </c>
      <c r="G189" s="44">
        <v>4.1900000000000004</v>
      </c>
      <c r="H189" s="44">
        <v>4.1900000000000004</v>
      </c>
      <c r="I189" s="44">
        <v>4.1900000000000004</v>
      </c>
      <c r="J189" s="44">
        <v>4.1900000000000004</v>
      </c>
      <c r="K189" s="44">
        <v>4.1900000000000004</v>
      </c>
      <c r="L189" s="44">
        <v>4.1900000000000004</v>
      </c>
      <c r="M189" s="44">
        <v>4.1900000000000004</v>
      </c>
      <c r="N189" s="44">
        <v>4.1900000000000004</v>
      </c>
      <c r="O189" s="44">
        <v>4.1900000000000004</v>
      </c>
      <c r="P189" s="44">
        <v>4.1900000000000004</v>
      </c>
      <c r="Q189" s="44">
        <v>4.1900000000000004</v>
      </c>
      <c r="R189" s="44">
        <v>4.1900000000000004</v>
      </c>
      <c r="S189" s="44">
        <v>4.1900000000000004</v>
      </c>
      <c r="T189" s="44">
        <v>4.1900000000000004</v>
      </c>
      <c r="U189" s="44">
        <v>4.1900000000000004</v>
      </c>
      <c r="V189" s="44">
        <v>4.1900000000000004</v>
      </c>
      <c r="W189" s="44">
        <v>4.1900000000000004</v>
      </c>
      <c r="X189" s="44">
        <v>4.1900000000000004</v>
      </c>
      <c r="Y189" s="44">
        <v>4.1900000000000004</v>
      </c>
      <c r="Z189" s="44">
        <v>4.1900000000000004</v>
      </c>
      <c r="AA189" s="44">
        <v>4.1900000000000004</v>
      </c>
    </row>
    <row r="190" spans="1:27" ht="12.75" hidden="1" customHeight="1" outlineLevel="1" x14ac:dyDescent="0.2">
      <c r="A190" s="99" t="s">
        <v>418</v>
      </c>
      <c r="B190" s="63" t="s">
        <v>81</v>
      </c>
      <c r="C190" s="43" t="s">
        <v>79</v>
      </c>
      <c r="D190" s="44">
        <f>$D$11</f>
        <v>110.23</v>
      </c>
      <c r="E190" s="44">
        <f t="shared" ref="E190:AA190" si="107">$D$11</f>
        <v>110.23</v>
      </c>
      <c r="F190" s="44">
        <f t="shared" si="107"/>
        <v>110.23</v>
      </c>
      <c r="G190" s="44">
        <f t="shared" si="107"/>
        <v>110.23</v>
      </c>
      <c r="H190" s="44">
        <f t="shared" si="107"/>
        <v>110.23</v>
      </c>
      <c r="I190" s="44">
        <f t="shared" si="107"/>
        <v>110.23</v>
      </c>
      <c r="J190" s="44">
        <f t="shared" si="107"/>
        <v>110.23</v>
      </c>
      <c r="K190" s="44">
        <f t="shared" si="107"/>
        <v>110.23</v>
      </c>
      <c r="L190" s="44">
        <f t="shared" si="107"/>
        <v>110.23</v>
      </c>
      <c r="M190" s="44">
        <f t="shared" si="107"/>
        <v>110.23</v>
      </c>
      <c r="N190" s="44">
        <f t="shared" si="107"/>
        <v>110.23</v>
      </c>
      <c r="O190" s="44">
        <f t="shared" si="107"/>
        <v>110.23</v>
      </c>
      <c r="P190" s="44">
        <f t="shared" si="107"/>
        <v>110.23</v>
      </c>
      <c r="Q190" s="44">
        <f t="shared" si="107"/>
        <v>110.23</v>
      </c>
      <c r="R190" s="44">
        <f t="shared" si="107"/>
        <v>110.23</v>
      </c>
      <c r="S190" s="44">
        <f t="shared" si="107"/>
        <v>110.23</v>
      </c>
      <c r="T190" s="44">
        <f t="shared" si="107"/>
        <v>110.23</v>
      </c>
      <c r="U190" s="44">
        <f t="shared" si="107"/>
        <v>110.23</v>
      </c>
      <c r="V190" s="44">
        <f t="shared" si="107"/>
        <v>110.23</v>
      </c>
      <c r="W190" s="44">
        <f t="shared" si="107"/>
        <v>110.23</v>
      </c>
      <c r="X190" s="44">
        <f t="shared" si="107"/>
        <v>110.23</v>
      </c>
      <c r="Y190" s="44">
        <f t="shared" si="107"/>
        <v>110.23</v>
      </c>
      <c r="Z190" s="44">
        <f t="shared" si="107"/>
        <v>110.23</v>
      </c>
      <c r="AA190" s="44">
        <f t="shared" si="107"/>
        <v>110.23</v>
      </c>
    </row>
    <row r="191" spans="1:27" ht="12.75" customHeight="1" collapsed="1" x14ac:dyDescent="0.2">
      <c r="A191" s="98" t="s">
        <v>419</v>
      </c>
      <c r="B191" s="28" t="str">
        <f>"06"&amp;"."&amp;$B$662&amp;"."&amp;$B$663</f>
        <v>06.07.2023</v>
      </c>
      <c r="C191" s="90" t="s">
        <v>76</v>
      </c>
      <c r="D191" s="91">
        <f>ROUND(((D192+D193+D195+D194)/1000),5)</f>
        <v>2.9373200000000002</v>
      </c>
      <c r="E191" s="91">
        <f>ROUND(((E192+E193+E195+E194)/1000),5)</f>
        <v>2.7508400000000002</v>
      </c>
      <c r="F191" s="91">
        <f>ROUND(((F192+F193+F195+F194)/1000),5)</f>
        <v>2.6450300000000002</v>
      </c>
      <c r="G191" s="91">
        <f t="shared" ref="G191:AA191" si="108">ROUND(((G192+G193+G195+G194)/1000),5)</f>
        <v>2.5894400000000002</v>
      </c>
      <c r="H191" s="91">
        <f t="shared" si="108"/>
        <v>2.5190399999999999</v>
      </c>
      <c r="I191" s="91">
        <f t="shared" si="108"/>
        <v>2.5894499999999998</v>
      </c>
      <c r="J191" s="91">
        <f t="shared" si="108"/>
        <v>2.7979799999999999</v>
      </c>
      <c r="K191" s="91">
        <f t="shared" si="108"/>
        <v>3.2947600000000001</v>
      </c>
      <c r="L191" s="91">
        <f t="shared" si="108"/>
        <v>3.4889199999999998</v>
      </c>
      <c r="M191" s="91">
        <f t="shared" si="108"/>
        <v>3.8052999999999999</v>
      </c>
      <c r="N191" s="91">
        <f t="shared" si="108"/>
        <v>3.8323700000000001</v>
      </c>
      <c r="O191" s="91">
        <f t="shared" si="108"/>
        <v>3.8327100000000001</v>
      </c>
      <c r="P191" s="91">
        <f t="shared" si="108"/>
        <v>3.80125</v>
      </c>
      <c r="Q191" s="91">
        <f t="shared" si="108"/>
        <v>3.8367399999999998</v>
      </c>
      <c r="R191" s="91">
        <f t="shared" si="108"/>
        <v>3.8420999999999998</v>
      </c>
      <c r="S191" s="91">
        <f t="shared" si="108"/>
        <v>3.87398</v>
      </c>
      <c r="T191" s="91">
        <f t="shared" si="108"/>
        <v>3.8585699999999998</v>
      </c>
      <c r="U191" s="91">
        <f t="shared" si="108"/>
        <v>3.8525399999999999</v>
      </c>
      <c r="V191" s="91">
        <f t="shared" si="108"/>
        <v>3.8139699999999999</v>
      </c>
      <c r="W191" s="91">
        <f t="shared" si="108"/>
        <v>3.72106</v>
      </c>
      <c r="X191" s="91">
        <f t="shared" si="108"/>
        <v>3.6774100000000001</v>
      </c>
      <c r="Y191" s="91">
        <f t="shared" si="108"/>
        <v>3.6499700000000002</v>
      </c>
      <c r="Z191" s="91">
        <f t="shared" si="108"/>
        <v>3.52467</v>
      </c>
      <c r="AA191" s="91">
        <f t="shared" si="108"/>
        <v>3.24743</v>
      </c>
    </row>
    <row r="192" spans="1:27" ht="12.75" hidden="1" customHeight="1" outlineLevel="1" x14ac:dyDescent="0.2">
      <c r="A192" s="99" t="s">
        <v>420</v>
      </c>
      <c r="B192" s="63" t="s">
        <v>238</v>
      </c>
      <c r="C192" s="43" t="s">
        <v>79</v>
      </c>
      <c r="D192" s="44">
        <v>1105.93</v>
      </c>
      <c r="E192" s="44">
        <v>919.45</v>
      </c>
      <c r="F192" s="44">
        <v>813.64</v>
      </c>
      <c r="G192" s="44">
        <v>758.05</v>
      </c>
      <c r="H192" s="44">
        <v>687.65</v>
      </c>
      <c r="I192" s="44">
        <v>758.06</v>
      </c>
      <c r="J192" s="44">
        <v>966.59</v>
      </c>
      <c r="K192" s="44">
        <v>1463.37</v>
      </c>
      <c r="L192" s="44">
        <v>1657.53</v>
      </c>
      <c r="M192" s="44">
        <v>1973.91</v>
      </c>
      <c r="N192" s="44">
        <v>2000.98</v>
      </c>
      <c r="O192" s="44">
        <v>2001.32</v>
      </c>
      <c r="P192" s="44">
        <v>1969.86</v>
      </c>
      <c r="Q192" s="44">
        <v>2005.35</v>
      </c>
      <c r="R192" s="44">
        <v>2010.71</v>
      </c>
      <c r="S192" s="44">
        <v>2042.59</v>
      </c>
      <c r="T192" s="44">
        <v>2027.18</v>
      </c>
      <c r="U192" s="44">
        <v>2021.15</v>
      </c>
      <c r="V192" s="44">
        <v>1982.58</v>
      </c>
      <c r="W192" s="44">
        <v>1889.67</v>
      </c>
      <c r="X192" s="44">
        <v>1846.02</v>
      </c>
      <c r="Y192" s="44">
        <v>1818.58</v>
      </c>
      <c r="Z192" s="44">
        <v>1693.28</v>
      </c>
      <c r="AA192" s="44">
        <v>1416.04</v>
      </c>
    </row>
    <row r="193" spans="1:27" ht="12.75" hidden="1" customHeight="1" outlineLevel="1" x14ac:dyDescent="0.2">
      <c r="A193" s="99" t="s">
        <v>421</v>
      </c>
      <c r="B193" s="63" t="s">
        <v>90</v>
      </c>
      <c r="C193" s="43" t="s">
        <v>79</v>
      </c>
      <c r="D193" s="44">
        <f>$D$168</f>
        <v>1716.97</v>
      </c>
      <c r="E193" s="44">
        <f>$D$168</f>
        <v>1716.97</v>
      </c>
      <c r="F193" s="44">
        <f t="shared" ref="F193:AA193" si="109">$D$168</f>
        <v>1716.97</v>
      </c>
      <c r="G193" s="44">
        <f t="shared" si="109"/>
        <v>1716.97</v>
      </c>
      <c r="H193" s="44">
        <f t="shared" si="109"/>
        <v>1716.97</v>
      </c>
      <c r="I193" s="44">
        <f t="shared" si="109"/>
        <v>1716.97</v>
      </c>
      <c r="J193" s="44">
        <f t="shared" si="109"/>
        <v>1716.97</v>
      </c>
      <c r="K193" s="44">
        <f t="shared" si="109"/>
        <v>1716.97</v>
      </c>
      <c r="L193" s="44">
        <f t="shared" si="109"/>
        <v>1716.97</v>
      </c>
      <c r="M193" s="44">
        <f t="shared" si="109"/>
        <v>1716.97</v>
      </c>
      <c r="N193" s="44">
        <f t="shared" si="109"/>
        <v>1716.97</v>
      </c>
      <c r="O193" s="44">
        <f t="shared" si="109"/>
        <v>1716.97</v>
      </c>
      <c r="P193" s="44">
        <f t="shared" si="109"/>
        <v>1716.97</v>
      </c>
      <c r="Q193" s="44">
        <f t="shared" si="109"/>
        <v>1716.97</v>
      </c>
      <c r="R193" s="44">
        <f t="shared" si="109"/>
        <v>1716.97</v>
      </c>
      <c r="S193" s="44">
        <f t="shared" si="109"/>
        <v>1716.97</v>
      </c>
      <c r="T193" s="44">
        <f t="shared" si="109"/>
        <v>1716.97</v>
      </c>
      <c r="U193" s="44">
        <f t="shared" si="109"/>
        <v>1716.97</v>
      </c>
      <c r="V193" s="44">
        <f t="shared" si="109"/>
        <v>1716.97</v>
      </c>
      <c r="W193" s="44">
        <f t="shared" si="109"/>
        <v>1716.97</v>
      </c>
      <c r="X193" s="44">
        <f t="shared" si="109"/>
        <v>1716.97</v>
      </c>
      <c r="Y193" s="44">
        <f t="shared" si="109"/>
        <v>1716.97</v>
      </c>
      <c r="Z193" s="44">
        <f t="shared" si="109"/>
        <v>1716.97</v>
      </c>
      <c r="AA193" s="44">
        <f t="shared" si="109"/>
        <v>1716.97</v>
      </c>
    </row>
    <row r="194" spans="1:27" ht="12.75" hidden="1" customHeight="1" outlineLevel="1" x14ac:dyDescent="0.2">
      <c r="A194" s="99" t="s">
        <v>422</v>
      </c>
      <c r="B194" s="63" t="s">
        <v>83</v>
      </c>
      <c r="C194" s="43" t="s">
        <v>79</v>
      </c>
      <c r="D194" s="44">
        <v>4.1900000000000004</v>
      </c>
      <c r="E194" s="44">
        <v>4.1900000000000004</v>
      </c>
      <c r="F194" s="44">
        <v>4.1900000000000004</v>
      </c>
      <c r="G194" s="44">
        <v>4.1900000000000004</v>
      </c>
      <c r="H194" s="44">
        <v>4.1900000000000004</v>
      </c>
      <c r="I194" s="44">
        <v>4.1900000000000004</v>
      </c>
      <c r="J194" s="44">
        <v>4.1900000000000004</v>
      </c>
      <c r="K194" s="44">
        <v>4.1900000000000004</v>
      </c>
      <c r="L194" s="44">
        <v>4.1900000000000004</v>
      </c>
      <c r="M194" s="44">
        <v>4.1900000000000004</v>
      </c>
      <c r="N194" s="44">
        <v>4.1900000000000004</v>
      </c>
      <c r="O194" s="44">
        <v>4.1900000000000004</v>
      </c>
      <c r="P194" s="44">
        <v>4.1900000000000004</v>
      </c>
      <c r="Q194" s="44">
        <v>4.1900000000000004</v>
      </c>
      <c r="R194" s="44">
        <v>4.1900000000000004</v>
      </c>
      <c r="S194" s="44">
        <v>4.1900000000000004</v>
      </c>
      <c r="T194" s="44">
        <v>4.1900000000000004</v>
      </c>
      <c r="U194" s="44">
        <v>4.1900000000000004</v>
      </c>
      <c r="V194" s="44">
        <v>4.1900000000000004</v>
      </c>
      <c r="W194" s="44">
        <v>4.1900000000000004</v>
      </c>
      <c r="X194" s="44">
        <v>4.1900000000000004</v>
      </c>
      <c r="Y194" s="44">
        <v>4.1900000000000004</v>
      </c>
      <c r="Z194" s="44">
        <v>4.1900000000000004</v>
      </c>
      <c r="AA194" s="44">
        <v>4.1900000000000004</v>
      </c>
    </row>
    <row r="195" spans="1:27" ht="12.75" hidden="1" customHeight="1" outlineLevel="1" x14ac:dyDescent="0.2">
      <c r="A195" s="99" t="s">
        <v>423</v>
      </c>
      <c r="B195" s="63" t="s">
        <v>81</v>
      </c>
      <c r="C195" s="43" t="s">
        <v>79</v>
      </c>
      <c r="D195" s="44">
        <f>$D$11</f>
        <v>110.23</v>
      </c>
      <c r="E195" s="44">
        <f t="shared" ref="E195:AA195" si="110">$D$11</f>
        <v>110.23</v>
      </c>
      <c r="F195" s="44">
        <f t="shared" si="110"/>
        <v>110.23</v>
      </c>
      <c r="G195" s="44">
        <f t="shared" si="110"/>
        <v>110.23</v>
      </c>
      <c r="H195" s="44">
        <f t="shared" si="110"/>
        <v>110.23</v>
      </c>
      <c r="I195" s="44">
        <f t="shared" si="110"/>
        <v>110.23</v>
      </c>
      <c r="J195" s="44">
        <f t="shared" si="110"/>
        <v>110.23</v>
      </c>
      <c r="K195" s="44">
        <f t="shared" si="110"/>
        <v>110.23</v>
      </c>
      <c r="L195" s="44">
        <f t="shared" si="110"/>
        <v>110.23</v>
      </c>
      <c r="M195" s="44">
        <f t="shared" si="110"/>
        <v>110.23</v>
      </c>
      <c r="N195" s="44">
        <f t="shared" si="110"/>
        <v>110.23</v>
      </c>
      <c r="O195" s="44">
        <f t="shared" si="110"/>
        <v>110.23</v>
      </c>
      <c r="P195" s="44">
        <f t="shared" si="110"/>
        <v>110.23</v>
      </c>
      <c r="Q195" s="44">
        <f t="shared" si="110"/>
        <v>110.23</v>
      </c>
      <c r="R195" s="44">
        <f t="shared" si="110"/>
        <v>110.23</v>
      </c>
      <c r="S195" s="44">
        <f t="shared" si="110"/>
        <v>110.23</v>
      </c>
      <c r="T195" s="44">
        <f t="shared" si="110"/>
        <v>110.23</v>
      </c>
      <c r="U195" s="44">
        <f t="shared" si="110"/>
        <v>110.23</v>
      </c>
      <c r="V195" s="44">
        <f t="shared" si="110"/>
        <v>110.23</v>
      </c>
      <c r="W195" s="44">
        <f t="shared" si="110"/>
        <v>110.23</v>
      </c>
      <c r="X195" s="44">
        <f t="shared" si="110"/>
        <v>110.23</v>
      </c>
      <c r="Y195" s="44">
        <f t="shared" si="110"/>
        <v>110.23</v>
      </c>
      <c r="Z195" s="44">
        <f t="shared" si="110"/>
        <v>110.23</v>
      </c>
      <c r="AA195" s="44">
        <f t="shared" si="110"/>
        <v>110.23</v>
      </c>
    </row>
    <row r="196" spans="1:27" ht="12.75" customHeight="1" collapsed="1" x14ac:dyDescent="0.2">
      <c r="A196" s="98" t="s">
        <v>424</v>
      </c>
      <c r="B196" s="28" t="str">
        <f>"07"&amp;"."&amp;$B$662&amp;"."&amp;$B$663</f>
        <v>07.07.2023</v>
      </c>
      <c r="C196" s="90" t="s">
        <v>76</v>
      </c>
      <c r="D196" s="91">
        <f>ROUND(((D197+D198+D200+D199)/1000),5)</f>
        <v>2.9309799999999999</v>
      </c>
      <c r="E196" s="91">
        <f>ROUND(((E197+E198+E200+E199)/1000),5)</f>
        <v>2.76959</v>
      </c>
      <c r="F196" s="91">
        <f>ROUND(((F197+F198+F200+F199)/1000),5)</f>
        <v>2.6899600000000001</v>
      </c>
      <c r="G196" s="91">
        <f t="shared" ref="G196:AA196" si="111">ROUND(((G197+G198+G200+G199)/1000),5)</f>
        <v>2.6534900000000001</v>
      </c>
      <c r="H196" s="91">
        <f t="shared" si="111"/>
        <v>2.6461700000000001</v>
      </c>
      <c r="I196" s="91">
        <f t="shared" si="111"/>
        <v>2.7383899999999999</v>
      </c>
      <c r="J196" s="91">
        <f t="shared" si="111"/>
        <v>2.9734600000000002</v>
      </c>
      <c r="K196" s="91">
        <f t="shared" si="111"/>
        <v>3.37236</v>
      </c>
      <c r="L196" s="91">
        <f t="shared" si="111"/>
        <v>3.6313300000000002</v>
      </c>
      <c r="M196" s="91">
        <f t="shared" si="111"/>
        <v>3.9194100000000001</v>
      </c>
      <c r="N196" s="91">
        <f t="shared" si="111"/>
        <v>3.9504999999999999</v>
      </c>
      <c r="O196" s="91">
        <f t="shared" si="111"/>
        <v>3.94651</v>
      </c>
      <c r="P196" s="91">
        <f t="shared" si="111"/>
        <v>3.9144399999999999</v>
      </c>
      <c r="Q196" s="91">
        <f t="shared" si="111"/>
        <v>3.9422199999999998</v>
      </c>
      <c r="R196" s="91">
        <f t="shared" si="111"/>
        <v>3.9493299999999998</v>
      </c>
      <c r="S196" s="91">
        <f t="shared" si="111"/>
        <v>3.9467400000000001</v>
      </c>
      <c r="T196" s="91">
        <f t="shared" si="111"/>
        <v>3.9469500000000002</v>
      </c>
      <c r="U196" s="91">
        <f t="shared" si="111"/>
        <v>3.9590299999999998</v>
      </c>
      <c r="V196" s="91">
        <f t="shared" si="111"/>
        <v>3.9326099999999999</v>
      </c>
      <c r="W196" s="91">
        <f t="shared" si="111"/>
        <v>3.9098600000000001</v>
      </c>
      <c r="X196" s="91">
        <f t="shared" si="111"/>
        <v>3.8657300000000001</v>
      </c>
      <c r="Y196" s="91">
        <f t="shared" si="111"/>
        <v>3.9080599999999999</v>
      </c>
      <c r="Z196" s="91">
        <f t="shared" si="111"/>
        <v>3.71902</v>
      </c>
      <c r="AA196" s="91">
        <f t="shared" si="111"/>
        <v>3.45824</v>
      </c>
    </row>
    <row r="197" spans="1:27" ht="12.75" hidden="1" customHeight="1" outlineLevel="1" x14ac:dyDescent="0.2">
      <c r="A197" s="99" t="s">
        <v>425</v>
      </c>
      <c r="B197" s="63" t="s">
        <v>238</v>
      </c>
      <c r="C197" s="43" t="s">
        <v>79</v>
      </c>
      <c r="D197" s="44">
        <v>1099.5899999999999</v>
      </c>
      <c r="E197" s="44">
        <v>938.2</v>
      </c>
      <c r="F197" s="44">
        <v>858.57</v>
      </c>
      <c r="G197" s="44">
        <v>822.1</v>
      </c>
      <c r="H197" s="44">
        <v>814.78</v>
      </c>
      <c r="I197" s="44">
        <v>907</v>
      </c>
      <c r="J197" s="44">
        <v>1142.07</v>
      </c>
      <c r="K197" s="44">
        <v>1540.97</v>
      </c>
      <c r="L197" s="44">
        <v>1799.94</v>
      </c>
      <c r="M197" s="44">
        <v>2088.02</v>
      </c>
      <c r="N197" s="44">
        <v>2119.11</v>
      </c>
      <c r="O197" s="44">
        <v>2115.12</v>
      </c>
      <c r="P197" s="44">
        <v>2083.0500000000002</v>
      </c>
      <c r="Q197" s="44">
        <v>2110.83</v>
      </c>
      <c r="R197" s="44">
        <v>2117.94</v>
      </c>
      <c r="S197" s="44">
        <v>2115.35</v>
      </c>
      <c r="T197" s="44">
        <v>2115.56</v>
      </c>
      <c r="U197" s="44">
        <v>2127.64</v>
      </c>
      <c r="V197" s="44">
        <v>2101.2199999999998</v>
      </c>
      <c r="W197" s="44">
        <v>2078.4699999999998</v>
      </c>
      <c r="X197" s="44">
        <v>2034.34</v>
      </c>
      <c r="Y197" s="44">
        <v>2076.67</v>
      </c>
      <c r="Z197" s="44">
        <v>1887.63</v>
      </c>
      <c r="AA197" s="44">
        <v>1626.85</v>
      </c>
    </row>
    <row r="198" spans="1:27" ht="12.75" hidden="1" customHeight="1" outlineLevel="1" x14ac:dyDescent="0.2">
      <c r="A198" s="99" t="s">
        <v>426</v>
      </c>
      <c r="B198" s="63" t="s">
        <v>90</v>
      </c>
      <c r="C198" s="43" t="s">
        <v>79</v>
      </c>
      <c r="D198" s="44">
        <f>$D$168</f>
        <v>1716.97</v>
      </c>
      <c r="E198" s="44">
        <f>$D$168</f>
        <v>1716.97</v>
      </c>
      <c r="F198" s="44">
        <f t="shared" ref="F198:AA198" si="112">$D$168</f>
        <v>1716.97</v>
      </c>
      <c r="G198" s="44">
        <f t="shared" si="112"/>
        <v>1716.97</v>
      </c>
      <c r="H198" s="44">
        <f t="shared" si="112"/>
        <v>1716.97</v>
      </c>
      <c r="I198" s="44">
        <f t="shared" si="112"/>
        <v>1716.97</v>
      </c>
      <c r="J198" s="44">
        <f t="shared" si="112"/>
        <v>1716.97</v>
      </c>
      <c r="K198" s="44">
        <f t="shared" si="112"/>
        <v>1716.97</v>
      </c>
      <c r="L198" s="44">
        <f t="shared" si="112"/>
        <v>1716.97</v>
      </c>
      <c r="M198" s="44">
        <f t="shared" si="112"/>
        <v>1716.97</v>
      </c>
      <c r="N198" s="44">
        <f t="shared" si="112"/>
        <v>1716.97</v>
      </c>
      <c r="O198" s="44">
        <f t="shared" si="112"/>
        <v>1716.97</v>
      </c>
      <c r="P198" s="44">
        <f t="shared" si="112"/>
        <v>1716.97</v>
      </c>
      <c r="Q198" s="44">
        <f t="shared" si="112"/>
        <v>1716.97</v>
      </c>
      <c r="R198" s="44">
        <f t="shared" si="112"/>
        <v>1716.97</v>
      </c>
      <c r="S198" s="44">
        <f t="shared" si="112"/>
        <v>1716.97</v>
      </c>
      <c r="T198" s="44">
        <f t="shared" si="112"/>
        <v>1716.97</v>
      </c>
      <c r="U198" s="44">
        <f t="shared" si="112"/>
        <v>1716.97</v>
      </c>
      <c r="V198" s="44">
        <f t="shared" si="112"/>
        <v>1716.97</v>
      </c>
      <c r="W198" s="44">
        <f t="shared" si="112"/>
        <v>1716.97</v>
      </c>
      <c r="X198" s="44">
        <f t="shared" si="112"/>
        <v>1716.97</v>
      </c>
      <c r="Y198" s="44">
        <f t="shared" si="112"/>
        <v>1716.97</v>
      </c>
      <c r="Z198" s="44">
        <f t="shared" si="112"/>
        <v>1716.97</v>
      </c>
      <c r="AA198" s="44">
        <f t="shared" si="112"/>
        <v>1716.97</v>
      </c>
    </row>
    <row r="199" spans="1:27" ht="12.75" hidden="1" customHeight="1" outlineLevel="1" x14ac:dyDescent="0.2">
      <c r="A199" s="99" t="s">
        <v>427</v>
      </c>
      <c r="B199" s="63" t="s">
        <v>83</v>
      </c>
      <c r="C199" s="43" t="s">
        <v>79</v>
      </c>
      <c r="D199" s="44">
        <v>4.1900000000000004</v>
      </c>
      <c r="E199" s="44">
        <v>4.1900000000000004</v>
      </c>
      <c r="F199" s="44">
        <v>4.1900000000000004</v>
      </c>
      <c r="G199" s="44">
        <v>4.1900000000000004</v>
      </c>
      <c r="H199" s="44">
        <v>4.1900000000000004</v>
      </c>
      <c r="I199" s="44">
        <v>4.1900000000000004</v>
      </c>
      <c r="J199" s="44">
        <v>4.1900000000000004</v>
      </c>
      <c r="K199" s="44">
        <v>4.1900000000000004</v>
      </c>
      <c r="L199" s="44">
        <v>4.1900000000000004</v>
      </c>
      <c r="M199" s="44">
        <v>4.1900000000000004</v>
      </c>
      <c r="N199" s="44">
        <v>4.1900000000000004</v>
      </c>
      <c r="O199" s="44">
        <v>4.1900000000000004</v>
      </c>
      <c r="P199" s="44">
        <v>4.1900000000000004</v>
      </c>
      <c r="Q199" s="44">
        <v>4.1900000000000004</v>
      </c>
      <c r="R199" s="44">
        <v>4.1900000000000004</v>
      </c>
      <c r="S199" s="44">
        <v>4.1900000000000004</v>
      </c>
      <c r="T199" s="44">
        <v>4.1900000000000004</v>
      </c>
      <c r="U199" s="44">
        <v>4.1900000000000004</v>
      </c>
      <c r="V199" s="44">
        <v>4.1900000000000004</v>
      </c>
      <c r="W199" s="44">
        <v>4.1900000000000004</v>
      </c>
      <c r="X199" s="44">
        <v>4.1900000000000004</v>
      </c>
      <c r="Y199" s="44">
        <v>4.1900000000000004</v>
      </c>
      <c r="Z199" s="44">
        <v>4.1900000000000004</v>
      </c>
      <c r="AA199" s="44">
        <v>4.1900000000000004</v>
      </c>
    </row>
    <row r="200" spans="1:27" ht="12.75" hidden="1" customHeight="1" outlineLevel="1" x14ac:dyDescent="0.2">
      <c r="A200" s="99" t="s">
        <v>428</v>
      </c>
      <c r="B200" s="63" t="s">
        <v>81</v>
      </c>
      <c r="C200" s="43" t="s">
        <v>79</v>
      </c>
      <c r="D200" s="44">
        <f>$D$11</f>
        <v>110.23</v>
      </c>
      <c r="E200" s="44">
        <f t="shared" ref="E200:AA200" si="113">$D$11</f>
        <v>110.23</v>
      </c>
      <c r="F200" s="44">
        <f t="shared" si="113"/>
        <v>110.23</v>
      </c>
      <c r="G200" s="44">
        <f t="shared" si="113"/>
        <v>110.23</v>
      </c>
      <c r="H200" s="44">
        <f t="shared" si="113"/>
        <v>110.23</v>
      </c>
      <c r="I200" s="44">
        <f t="shared" si="113"/>
        <v>110.23</v>
      </c>
      <c r="J200" s="44">
        <f t="shared" si="113"/>
        <v>110.23</v>
      </c>
      <c r="K200" s="44">
        <f t="shared" si="113"/>
        <v>110.23</v>
      </c>
      <c r="L200" s="44">
        <f t="shared" si="113"/>
        <v>110.23</v>
      </c>
      <c r="M200" s="44">
        <f t="shared" si="113"/>
        <v>110.23</v>
      </c>
      <c r="N200" s="44">
        <f t="shared" si="113"/>
        <v>110.23</v>
      </c>
      <c r="O200" s="44">
        <f t="shared" si="113"/>
        <v>110.23</v>
      </c>
      <c r="P200" s="44">
        <f t="shared" si="113"/>
        <v>110.23</v>
      </c>
      <c r="Q200" s="44">
        <f t="shared" si="113"/>
        <v>110.23</v>
      </c>
      <c r="R200" s="44">
        <f t="shared" si="113"/>
        <v>110.23</v>
      </c>
      <c r="S200" s="44">
        <f t="shared" si="113"/>
        <v>110.23</v>
      </c>
      <c r="T200" s="44">
        <f t="shared" si="113"/>
        <v>110.23</v>
      </c>
      <c r="U200" s="44">
        <f t="shared" si="113"/>
        <v>110.23</v>
      </c>
      <c r="V200" s="44">
        <f t="shared" si="113"/>
        <v>110.23</v>
      </c>
      <c r="W200" s="44">
        <f t="shared" si="113"/>
        <v>110.23</v>
      </c>
      <c r="X200" s="44">
        <f t="shared" si="113"/>
        <v>110.23</v>
      </c>
      <c r="Y200" s="44">
        <f t="shared" si="113"/>
        <v>110.23</v>
      </c>
      <c r="Z200" s="44">
        <f t="shared" si="113"/>
        <v>110.23</v>
      </c>
      <c r="AA200" s="44">
        <f t="shared" si="113"/>
        <v>110.23</v>
      </c>
    </row>
    <row r="201" spans="1:27" ht="12.75" customHeight="1" collapsed="1" x14ac:dyDescent="0.2">
      <c r="A201" s="98" t="s">
        <v>429</v>
      </c>
      <c r="B201" s="28" t="str">
        <f>"08"&amp;"."&amp;$B$662&amp;"."&amp;$B$663</f>
        <v>08.07.2023</v>
      </c>
      <c r="C201" s="90" t="s">
        <v>76</v>
      </c>
      <c r="D201" s="91">
        <f>ROUND(((D202+D203+D205+D204)/1000),5)</f>
        <v>3.2841100000000001</v>
      </c>
      <c r="E201" s="91">
        <f>ROUND(((E202+E203+E205+E204)/1000),5)</f>
        <v>3.13225</v>
      </c>
      <c r="F201" s="91">
        <f>ROUND(((F202+F203+F205+F204)/1000),5)</f>
        <v>2.9869400000000002</v>
      </c>
      <c r="G201" s="91">
        <f t="shared" ref="G201:AA201" si="114">ROUND(((G202+G203+G205+G204)/1000),5)</f>
        <v>2.8928799999999999</v>
      </c>
      <c r="H201" s="91">
        <f t="shared" si="114"/>
        <v>2.8193800000000002</v>
      </c>
      <c r="I201" s="91">
        <f t="shared" si="114"/>
        <v>2.9250400000000001</v>
      </c>
      <c r="J201" s="91">
        <f t="shared" si="114"/>
        <v>3.0413800000000002</v>
      </c>
      <c r="K201" s="91">
        <f t="shared" si="114"/>
        <v>3.2113200000000002</v>
      </c>
      <c r="L201" s="91">
        <f t="shared" si="114"/>
        <v>3.3967499999999999</v>
      </c>
      <c r="M201" s="91">
        <f t="shared" si="114"/>
        <v>3.7736700000000001</v>
      </c>
      <c r="N201" s="91">
        <f t="shared" si="114"/>
        <v>3.9062800000000002</v>
      </c>
      <c r="O201" s="91">
        <f t="shared" si="114"/>
        <v>3.92598</v>
      </c>
      <c r="P201" s="91">
        <f t="shared" si="114"/>
        <v>3.9253900000000002</v>
      </c>
      <c r="Q201" s="91">
        <f t="shared" si="114"/>
        <v>3.9391099999999999</v>
      </c>
      <c r="R201" s="91">
        <f t="shared" si="114"/>
        <v>3.9358200000000001</v>
      </c>
      <c r="S201" s="91">
        <f t="shared" si="114"/>
        <v>3.9247399999999999</v>
      </c>
      <c r="T201" s="91">
        <f t="shared" si="114"/>
        <v>3.89439</v>
      </c>
      <c r="U201" s="91">
        <f t="shared" si="114"/>
        <v>3.8108900000000001</v>
      </c>
      <c r="V201" s="91">
        <f t="shared" si="114"/>
        <v>3.7617699999999998</v>
      </c>
      <c r="W201" s="91">
        <f t="shared" si="114"/>
        <v>3.7716799999999999</v>
      </c>
      <c r="X201" s="91">
        <f t="shared" si="114"/>
        <v>3.7404700000000002</v>
      </c>
      <c r="Y201" s="91">
        <f t="shared" si="114"/>
        <v>3.7278600000000002</v>
      </c>
      <c r="Z201" s="91">
        <f t="shared" si="114"/>
        <v>3.7230599999999998</v>
      </c>
      <c r="AA201" s="91">
        <f t="shared" si="114"/>
        <v>3.4776799999999999</v>
      </c>
    </row>
    <row r="202" spans="1:27" ht="12.75" hidden="1" customHeight="1" outlineLevel="1" x14ac:dyDescent="0.2">
      <c r="A202" s="99" t="s">
        <v>430</v>
      </c>
      <c r="B202" s="63" t="s">
        <v>238</v>
      </c>
      <c r="C202" s="43" t="s">
        <v>79</v>
      </c>
      <c r="D202" s="44">
        <v>1452.72</v>
      </c>
      <c r="E202" s="44">
        <v>1300.8599999999999</v>
      </c>
      <c r="F202" s="44">
        <v>1155.55</v>
      </c>
      <c r="G202" s="44">
        <v>1061.49</v>
      </c>
      <c r="H202" s="44">
        <v>987.99</v>
      </c>
      <c r="I202" s="44">
        <v>1093.6500000000001</v>
      </c>
      <c r="J202" s="44">
        <v>1209.99</v>
      </c>
      <c r="K202" s="44">
        <v>1379.93</v>
      </c>
      <c r="L202" s="44">
        <v>1565.36</v>
      </c>
      <c r="M202" s="44">
        <v>1942.28</v>
      </c>
      <c r="N202" s="44">
        <v>2074.89</v>
      </c>
      <c r="O202" s="44">
        <v>2094.59</v>
      </c>
      <c r="P202" s="44">
        <v>2094</v>
      </c>
      <c r="Q202" s="44">
        <v>2107.7199999999998</v>
      </c>
      <c r="R202" s="44">
        <v>2104.4299999999998</v>
      </c>
      <c r="S202" s="44">
        <v>2093.35</v>
      </c>
      <c r="T202" s="44">
        <v>2063</v>
      </c>
      <c r="U202" s="44">
        <v>1979.5</v>
      </c>
      <c r="V202" s="44">
        <v>1930.38</v>
      </c>
      <c r="W202" s="44">
        <v>1940.29</v>
      </c>
      <c r="X202" s="44">
        <v>1909.08</v>
      </c>
      <c r="Y202" s="44">
        <v>1896.47</v>
      </c>
      <c r="Z202" s="44">
        <v>1891.67</v>
      </c>
      <c r="AA202" s="44">
        <v>1646.29</v>
      </c>
    </row>
    <row r="203" spans="1:27" ht="12.75" hidden="1" customHeight="1" outlineLevel="1" x14ac:dyDescent="0.2">
      <c r="A203" s="99" t="s">
        <v>431</v>
      </c>
      <c r="B203" s="63" t="s">
        <v>90</v>
      </c>
      <c r="C203" s="43" t="s">
        <v>79</v>
      </c>
      <c r="D203" s="44">
        <f>$D$168</f>
        <v>1716.97</v>
      </c>
      <c r="E203" s="44">
        <f>$D$168</f>
        <v>1716.97</v>
      </c>
      <c r="F203" s="44">
        <f t="shared" ref="F203:AA203" si="115">$D$168</f>
        <v>1716.97</v>
      </c>
      <c r="G203" s="44">
        <f t="shared" si="115"/>
        <v>1716.97</v>
      </c>
      <c r="H203" s="44">
        <f t="shared" si="115"/>
        <v>1716.97</v>
      </c>
      <c r="I203" s="44">
        <f t="shared" si="115"/>
        <v>1716.97</v>
      </c>
      <c r="J203" s="44">
        <f t="shared" si="115"/>
        <v>1716.97</v>
      </c>
      <c r="K203" s="44">
        <f t="shared" si="115"/>
        <v>1716.97</v>
      </c>
      <c r="L203" s="44">
        <f t="shared" si="115"/>
        <v>1716.97</v>
      </c>
      <c r="M203" s="44">
        <f t="shared" si="115"/>
        <v>1716.97</v>
      </c>
      <c r="N203" s="44">
        <f t="shared" si="115"/>
        <v>1716.97</v>
      </c>
      <c r="O203" s="44">
        <f t="shared" si="115"/>
        <v>1716.97</v>
      </c>
      <c r="P203" s="44">
        <f t="shared" si="115"/>
        <v>1716.97</v>
      </c>
      <c r="Q203" s="44">
        <f t="shared" si="115"/>
        <v>1716.97</v>
      </c>
      <c r="R203" s="44">
        <f t="shared" si="115"/>
        <v>1716.97</v>
      </c>
      <c r="S203" s="44">
        <f t="shared" si="115"/>
        <v>1716.97</v>
      </c>
      <c r="T203" s="44">
        <f t="shared" si="115"/>
        <v>1716.97</v>
      </c>
      <c r="U203" s="44">
        <f t="shared" si="115"/>
        <v>1716.97</v>
      </c>
      <c r="V203" s="44">
        <f t="shared" si="115"/>
        <v>1716.97</v>
      </c>
      <c r="W203" s="44">
        <f t="shared" si="115"/>
        <v>1716.97</v>
      </c>
      <c r="X203" s="44">
        <f t="shared" si="115"/>
        <v>1716.97</v>
      </c>
      <c r="Y203" s="44">
        <f t="shared" si="115"/>
        <v>1716.97</v>
      </c>
      <c r="Z203" s="44">
        <f t="shared" si="115"/>
        <v>1716.97</v>
      </c>
      <c r="AA203" s="44">
        <f t="shared" si="115"/>
        <v>1716.97</v>
      </c>
    </row>
    <row r="204" spans="1:27" ht="12.75" hidden="1" customHeight="1" outlineLevel="1" x14ac:dyDescent="0.2">
      <c r="A204" s="99" t="s">
        <v>432</v>
      </c>
      <c r="B204" s="63" t="s">
        <v>83</v>
      </c>
      <c r="C204" s="43" t="s">
        <v>79</v>
      </c>
      <c r="D204" s="44">
        <v>4.1900000000000004</v>
      </c>
      <c r="E204" s="44">
        <v>4.1900000000000004</v>
      </c>
      <c r="F204" s="44">
        <v>4.1900000000000004</v>
      </c>
      <c r="G204" s="44">
        <v>4.1900000000000004</v>
      </c>
      <c r="H204" s="44">
        <v>4.1900000000000004</v>
      </c>
      <c r="I204" s="44">
        <v>4.1900000000000004</v>
      </c>
      <c r="J204" s="44">
        <v>4.1900000000000004</v>
      </c>
      <c r="K204" s="44">
        <v>4.1900000000000004</v>
      </c>
      <c r="L204" s="44">
        <v>4.1900000000000004</v>
      </c>
      <c r="M204" s="44">
        <v>4.1900000000000004</v>
      </c>
      <c r="N204" s="44">
        <v>4.1900000000000004</v>
      </c>
      <c r="O204" s="44">
        <v>4.1900000000000004</v>
      </c>
      <c r="P204" s="44">
        <v>4.1900000000000004</v>
      </c>
      <c r="Q204" s="44">
        <v>4.1900000000000004</v>
      </c>
      <c r="R204" s="44">
        <v>4.1900000000000004</v>
      </c>
      <c r="S204" s="44">
        <v>4.1900000000000004</v>
      </c>
      <c r="T204" s="44">
        <v>4.1900000000000004</v>
      </c>
      <c r="U204" s="44">
        <v>4.1900000000000004</v>
      </c>
      <c r="V204" s="44">
        <v>4.1900000000000004</v>
      </c>
      <c r="W204" s="44">
        <v>4.1900000000000004</v>
      </c>
      <c r="X204" s="44">
        <v>4.1900000000000004</v>
      </c>
      <c r="Y204" s="44">
        <v>4.1900000000000004</v>
      </c>
      <c r="Z204" s="44">
        <v>4.1900000000000004</v>
      </c>
      <c r="AA204" s="44">
        <v>4.1900000000000004</v>
      </c>
    </row>
    <row r="205" spans="1:27" ht="12.75" hidden="1" customHeight="1" outlineLevel="1" x14ac:dyDescent="0.2">
      <c r="A205" s="99" t="s">
        <v>433</v>
      </c>
      <c r="B205" s="63" t="s">
        <v>81</v>
      </c>
      <c r="C205" s="43" t="s">
        <v>79</v>
      </c>
      <c r="D205" s="44">
        <f>$D$11</f>
        <v>110.23</v>
      </c>
      <c r="E205" s="44">
        <f t="shared" ref="E205:AA205" si="116">$D$11</f>
        <v>110.23</v>
      </c>
      <c r="F205" s="44">
        <f t="shared" si="116"/>
        <v>110.23</v>
      </c>
      <c r="G205" s="44">
        <f t="shared" si="116"/>
        <v>110.23</v>
      </c>
      <c r="H205" s="44">
        <f t="shared" si="116"/>
        <v>110.23</v>
      </c>
      <c r="I205" s="44">
        <f t="shared" si="116"/>
        <v>110.23</v>
      </c>
      <c r="J205" s="44">
        <f t="shared" si="116"/>
        <v>110.23</v>
      </c>
      <c r="K205" s="44">
        <f t="shared" si="116"/>
        <v>110.23</v>
      </c>
      <c r="L205" s="44">
        <f t="shared" si="116"/>
        <v>110.23</v>
      </c>
      <c r="M205" s="44">
        <f t="shared" si="116"/>
        <v>110.23</v>
      </c>
      <c r="N205" s="44">
        <f t="shared" si="116"/>
        <v>110.23</v>
      </c>
      <c r="O205" s="44">
        <f t="shared" si="116"/>
        <v>110.23</v>
      </c>
      <c r="P205" s="44">
        <f t="shared" si="116"/>
        <v>110.23</v>
      </c>
      <c r="Q205" s="44">
        <f t="shared" si="116"/>
        <v>110.23</v>
      </c>
      <c r="R205" s="44">
        <f t="shared" si="116"/>
        <v>110.23</v>
      </c>
      <c r="S205" s="44">
        <f t="shared" si="116"/>
        <v>110.23</v>
      </c>
      <c r="T205" s="44">
        <f t="shared" si="116"/>
        <v>110.23</v>
      </c>
      <c r="U205" s="44">
        <f t="shared" si="116"/>
        <v>110.23</v>
      </c>
      <c r="V205" s="44">
        <f t="shared" si="116"/>
        <v>110.23</v>
      </c>
      <c r="W205" s="44">
        <f t="shared" si="116"/>
        <v>110.23</v>
      </c>
      <c r="X205" s="44">
        <f t="shared" si="116"/>
        <v>110.23</v>
      </c>
      <c r="Y205" s="44">
        <f t="shared" si="116"/>
        <v>110.23</v>
      </c>
      <c r="Z205" s="44">
        <f t="shared" si="116"/>
        <v>110.23</v>
      </c>
      <c r="AA205" s="44">
        <f t="shared" si="116"/>
        <v>110.23</v>
      </c>
    </row>
    <row r="206" spans="1:27" ht="12.75" customHeight="1" collapsed="1" x14ac:dyDescent="0.2">
      <c r="A206" s="98" t="s">
        <v>434</v>
      </c>
      <c r="B206" s="28" t="str">
        <f>"09"&amp;"."&amp;$B$662&amp;"."&amp;$B$663</f>
        <v>09.07.2023</v>
      </c>
      <c r="C206" s="90" t="s">
        <v>76</v>
      </c>
      <c r="D206" s="91">
        <f>ROUND(((D207+D208+D210+D209)/1000),5)</f>
        <v>3.3735599999999999</v>
      </c>
      <c r="E206" s="91">
        <f>ROUND(((E207+E208+E210+E209)/1000),5)</f>
        <v>3.2164799999999998</v>
      </c>
      <c r="F206" s="91">
        <f>ROUND(((F207+F208+F210+F209)/1000),5)</f>
        <v>3.0522399999999998</v>
      </c>
      <c r="G206" s="91">
        <f t="shared" ref="G206:AA206" si="117">ROUND(((G207+G208+G210+G209)/1000),5)</f>
        <v>2.9720800000000001</v>
      </c>
      <c r="H206" s="91">
        <f t="shared" si="117"/>
        <v>2.9317199999999999</v>
      </c>
      <c r="I206" s="91">
        <f t="shared" si="117"/>
        <v>2.9350000000000001</v>
      </c>
      <c r="J206" s="91">
        <f t="shared" si="117"/>
        <v>3.0930200000000001</v>
      </c>
      <c r="K206" s="91">
        <f t="shared" si="117"/>
        <v>3.2856100000000001</v>
      </c>
      <c r="L206" s="91">
        <f t="shared" si="117"/>
        <v>3.4237299999999999</v>
      </c>
      <c r="M206" s="91">
        <f t="shared" si="117"/>
        <v>3.7309399999999999</v>
      </c>
      <c r="N206" s="91">
        <f t="shared" si="117"/>
        <v>3.89249</v>
      </c>
      <c r="O206" s="91">
        <f t="shared" si="117"/>
        <v>3.9350499999999999</v>
      </c>
      <c r="P206" s="91">
        <f t="shared" si="117"/>
        <v>3.9272399999999998</v>
      </c>
      <c r="Q206" s="91">
        <f t="shared" si="117"/>
        <v>3.9477099999999998</v>
      </c>
      <c r="R206" s="91">
        <f t="shared" si="117"/>
        <v>3.94712</v>
      </c>
      <c r="S206" s="91">
        <f t="shared" si="117"/>
        <v>3.9467099999999999</v>
      </c>
      <c r="T206" s="91">
        <f t="shared" si="117"/>
        <v>3.9123299999999999</v>
      </c>
      <c r="U206" s="91">
        <f t="shared" si="117"/>
        <v>3.8380200000000002</v>
      </c>
      <c r="V206" s="91">
        <f t="shared" si="117"/>
        <v>3.79996</v>
      </c>
      <c r="W206" s="91">
        <f t="shared" si="117"/>
        <v>3.76966</v>
      </c>
      <c r="X206" s="91">
        <f t="shared" si="117"/>
        <v>3.7355399999999999</v>
      </c>
      <c r="Y206" s="91">
        <f t="shared" si="117"/>
        <v>3.75197</v>
      </c>
      <c r="Z206" s="91">
        <f t="shared" si="117"/>
        <v>3.70052</v>
      </c>
      <c r="AA206" s="91">
        <f t="shared" si="117"/>
        <v>3.4627400000000002</v>
      </c>
    </row>
    <row r="207" spans="1:27" ht="12.75" hidden="1" customHeight="1" outlineLevel="1" x14ac:dyDescent="0.2">
      <c r="A207" s="99" t="s">
        <v>435</v>
      </c>
      <c r="B207" s="63" t="s">
        <v>238</v>
      </c>
      <c r="C207" s="43" t="s">
        <v>79</v>
      </c>
      <c r="D207" s="44">
        <v>1542.17</v>
      </c>
      <c r="E207" s="44">
        <v>1385.09</v>
      </c>
      <c r="F207" s="44">
        <v>1220.8499999999999</v>
      </c>
      <c r="G207" s="44">
        <v>1140.69</v>
      </c>
      <c r="H207" s="44">
        <v>1100.33</v>
      </c>
      <c r="I207" s="44">
        <v>1103.6099999999999</v>
      </c>
      <c r="J207" s="44">
        <v>1261.6300000000001</v>
      </c>
      <c r="K207" s="44">
        <v>1454.22</v>
      </c>
      <c r="L207" s="44">
        <v>1592.34</v>
      </c>
      <c r="M207" s="44">
        <v>1899.55</v>
      </c>
      <c r="N207" s="44">
        <v>2061.1</v>
      </c>
      <c r="O207" s="44">
        <v>2103.66</v>
      </c>
      <c r="P207" s="44">
        <v>2095.85</v>
      </c>
      <c r="Q207" s="44">
        <v>2116.3200000000002</v>
      </c>
      <c r="R207" s="44">
        <v>2115.73</v>
      </c>
      <c r="S207" s="44">
        <v>2115.3200000000002</v>
      </c>
      <c r="T207" s="44">
        <v>2080.94</v>
      </c>
      <c r="U207" s="44">
        <v>2006.63</v>
      </c>
      <c r="V207" s="44">
        <v>1968.57</v>
      </c>
      <c r="W207" s="44">
        <v>1938.27</v>
      </c>
      <c r="X207" s="44">
        <v>1904.15</v>
      </c>
      <c r="Y207" s="44">
        <v>1920.58</v>
      </c>
      <c r="Z207" s="44">
        <v>1869.13</v>
      </c>
      <c r="AA207" s="44">
        <v>1631.35</v>
      </c>
    </row>
    <row r="208" spans="1:27" ht="12.75" hidden="1" customHeight="1" outlineLevel="1" x14ac:dyDescent="0.2">
      <c r="A208" s="99" t="s">
        <v>436</v>
      </c>
      <c r="B208" s="63" t="s">
        <v>90</v>
      </c>
      <c r="C208" s="43" t="s">
        <v>79</v>
      </c>
      <c r="D208" s="44">
        <f>$D$168</f>
        <v>1716.97</v>
      </c>
      <c r="E208" s="44">
        <f>$D$168</f>
        <v>1716.97</v>
      </c>
      <c r="F208" s="44">
        <f t="shared" ref="F208:AA208" si="118">$D$168</f>
        <v>1716.97</v>
      </c>
      <c r="G208" s="44">
        <f t="shared" si="118"/>
        <v>1716.97</v>
      </c>
      <c r="H208" s="44">
        <f t="shared" si="118"/>
        <v>1716.97</v>
      </c>
      <c r="I208" s="44">
        <f t="shared" si="118"/>
        <v>1716.97</v>
      </c>
      <c r="J208" s="44">
        <f t="shared" si="118"/>
        <v>1716.97</v>
      </c>
      <c r="K208" s="44">
        <f t="shared" si="118"/>
        <v>1716.97</v>
      </c>
      <c r="L208" s="44">
        <f t="shared" si="118"/>
        <v>1716.97</v>
      </c>
      <c r="M208" s="44">
        <f t="shared" si="118"/>
        <v>1716.97</v>
      </c>
      <c r="N208" s="44">
        <f t="shared" si="118"/>
        <v>1716.97</v>
      </c>
      <c r="O208" s="44">
        <f t="shared" si="118"/>
        <v>1716.97</v>
      </c>
      <c r="P208" s="44">
        <f t="shared" si="118"/>
        <v>1716.97</v>
      </c>
      <c r="Q208" s="44">
        <f t="shared" si="118"/>
        <v>1716.97</v>
      </c>
      <c r="R208" s="44">
        <f t="shared" si="118"/>
        <v>1716.97</v>
      </c>
      <c r="S208" s="44">
        <f t="shared" si="118"/>
        <v>1716.97</v>
      </c>
      <c r="T208" s="44">
        <f t="shared" si="118"/>
        <v>1716.97</v>
      </c>
      <c r="U208" s="44">
        <f t="shared" si="118"/>
        <v>1716.97</v>
      </c>
      <c r="V208" s="44">
        <f t="shared" si="118"/>
        <v>1716.97</v>
      </c>
      <c r="W208" s="44">
        <f t="shared" si="118"/>
        <v>1716.97</v>
      </c>
      <c r="X208" s="44">
        <f t="shared" si="118"/>
        <v>1716.97</v>
      </c>
      <c r="Y208" s="44">
        <f t="shared" si="118"/>
        <v>1716.97</v>
      </c>
      <c r="Z208" s="44">
        <f t="shared" si="118"/>
        <v>1716.97</v>
      </c>
      <c r="AA208" s="44">
        <f t="shared" si="118"/>
        <v>1716.97</v>
      </c>
    </row>
    <row r="209" spans="1:27" ht="12.75" hidden="1" customHeight="1" outlineLevel="1" x14ac:dyDescent="0.2">
      <c r="A209" s="99" t="s">
        <v>437</v>
      </c>
      <c r="B209" s="63" t="s">
        <v>83</v>
      </c>
      <c r="C209" s="43" t="s">
        <v>79</v>
      </c>
      <c r="D209" s="44">
        <v>4.1900000000000004</v>
      </c>
      <c r="E209" s="44">
        <v>4.1900000000000004</v>
      </c>
      <c r="F209" s="44">
        <v>4.1900000000000004</v>
      </c>
      <c r="G209" s="44">
        <v>4.1900000000000004</v>
      </c>
      <c r="H209" s="44">
        <v>4.1900000000000004</v>
      </c>
      <c r="I209" s="44">
        <v>4.1900000000000004</v>
      </c>
      <c r="J209" s="44">
        <v>4.1900000000000004</v>
      </c>
      <c r="K209" s="44">
        <v>4.1900000000000004</v>
      </c>
      <c r="L209" s="44">
        <v>4.1900000000000004</v>
      </c>
      <c r="M209" s="44">
        <v>4.1900000000000004</v>
      </c>
      <c r="N209" s="44">
        <v>4.1900000000000004</v>
      </c>
      <c r="O209" s="44">
        <v>4.1900000000000004</v>
      </c>
      <c r="P209" s="44">
        <v>4.1900000000000004</v>
      </c>
      <c r="Q209" s="44">
        <v>4.1900000000000004</v>
      </c>
      <c r="R209" s="44">
        <v>4.1900000000000004</v>
      </c>
      <c r="S209" s="44">
        <v>4.1900000000000004</v>
      </c>
      <c r="T209" s="44">
        <v>4.1900000000000004</v>
      </c>
      <c r="U209" s="44">
        <v>4.1900000000000004</v>
      </c>
      <c r="V209" s="44">
        <v>4.1900000000000004</v>
      </c>
      <c r="W209" s="44">
        <v>4.1900000000000004</v>
      </c>
      <c r="X209" s="44">
        <v>4.1900000000000004</v>
      </c>
      <c r="Y209" s="44">
        <v>4.1900000000000004</v>
      </c>
      <c r="Z209" s="44">
        <v>4.1900000000000004</v>
      </c>
      <c r="AA209" s="44">
        <v>4.1900000000000004</v>
      </c>
    </row>
    <row r="210" spans="1:27" ht="12.75" hidden="1" customHeight="1" outlineLevel="1" x14ac:dyDescent="0.2">
      <c r="A210" s="99" t="s">
        <v>438</v>
      </c>
      <c r="B210" s="63" t="s">
        <v>81</v>
      </c>
      <c r="C210" s="43" t="s">
        <v>79</v>
      </c>
      <c r="D210" s="44">
        <f>$D$11</f>
        <v>110.23</v>
      </c>
      <c r="E210" s="44">
        <f t="shared" ref="E210:AA210" si="119">$D$11</f>
        <v>110.23</v>
      </c>
      <c r="F210" s="44">
        <f t="shared" si="119"/>
        <v>110.23</v>
      </c>
      <c r="G210" s="44">
        <f t="shared" si="119"/>
        <v>110.23</v>
      </c>
      <c r="H210" s="44">
        <f t="shared" si="119"/>
        <v>110.23</v>
      </c>
      <c r="I210" s="44">
        <f t="shared" si="119"/>
        <v>110.23</v>
      </c>
      <c r="J210" s="44">
        <f t="shared" si="119"/>
        <v>110.23</v>
      </c>
      <c r="K210" s="44">
        <f t="shared" si="119"/>
        <v>110.23</v>
      </c>
      <c r="L210" s="44">
        <f t="shared" si="119"/>
        <v>110.23</v>
      </c>
      <c r="M210" s="44">
        <f t="shared" si="119"/>
        <v>110.23</v>
      </c>
      <c r="N210" s="44">
        <f t="shared" si="119"/>
        <v>110.23</v>
      </c>
      <c r="O210" s="44">
        <f t="shared" si="119"/>
        <v>110.23</v>
      </c>
      <c r="P210" s="44">
        <f t="shared" si="119"/>
        <v>110.23</v>
      </c>
      <c r="Q210" s="44">
        <f t="shared" si="119"/>
        <v>110.23</v>
      </c>
      <c r="R210" s="44">
        <f t="shared" si="119"/>
        <v>110.23</v>
      </c>
      <c r="S210" s="44">
        <f t="shared" si="119"/>
        <v>110.23</v>
      </c>
      <c r="T210" s="44">
        <f t="shared" si="119"/>
        <v>110.23</v>
      </c>
      <c r="U210" s="44">
        <f t="shared" si="119"/>
        <v>110.23</v>
      </c>
      <c r="V210" s="44">
        <f t="shared" si="119"/>
        <v>110.23</v>
      </c>
      <c r="W210" s="44">
        <f t="shared" si="119"/>
        <v>110.23</v>
      </c>
      <c r="X210" s="44">
        <f t="shared" si="119"/>
        <v>110.23</v>
      </c>
      <c r="Y210" s="44">
        <f t="shared" si="119"/>
        <v>110.23</v>
      </c>
      <c r="Z210" s="44">
        <f t="shared" si="119"/>
        <v>110.23</v>
      </c>
      <c r="AA210" s="44">
        <f t="shared" si="119"/>
        <v>110.23</v>
      </c>
    </row>
    <row r="211" spans="1:27" ht="12.75" customHeight="1" collapsed="1" x14ac:dyDescent="0.2">
      <c r="A211" s="98" t="s">
        <v>439</v>
      </c>
      <c r="B211" s="28" t="str">
        <f>"10"&amp;"."&amp;$B$662&amp;"."&amp;$B$663</f>
        <v>10.07.2023</v>
      </c>
      <c r="C211" s="90" t="s">
        <v>76</v>
      </c>
      <c r="D211" s="91">
        <f>ROUND(((D212+D213+D215+D214)/1000),5)</f>
        <v>3.2175799999999999</v>
      </c>
      <c r="E211" s="91">
        <f>ROUND(((E212+E213+E215+E214)/1000),5)</f>
        <v>3.0132699999999999</v>
      </c>
      <c r="F211" s="91">
        <f>ROUND(((F212+F213+F215+F214)/1000),5)</f>
        <v>2.8556900000000001</v>
      </c>
      <c r="G211" s="91">
        <f t="shared" ref="G211:AA211" si="120">ROUND(((G212+G213+G215+G214)/1000),5)</f>
        <v>2.7610600000000001</v>
      </c>
      <c r="H211" s="91">
        <f t="shared" si="120"/>
        <v>2.65537</v>
      </c>
      <c r="I211" s="91">
        <f t="shared" si="120"/>
        <v>2.8788</v>
      </c>
      <c r="J211" s="91">
        <f t="shared" si="120"/>
        <v>3.14479</v>
      </c>
      <c r="K211" s="91">
        <f t="shared" si="120"/>
        <v>3.3229500000000001</v>
      </c>
      <c r="L211" s="91">
        <f t="shared" si="120"/>
        <v>3.51566</v>
      </c>
      <c r="M211" s="91">
        <f t="shared" si="120"/>
        <v>3.68621</v>
      </c>
      <c r="N211" s="91">
        <f t="shared" si="120"/>
        <v>3.8866900000000002</v>
      </c>
      <c r="O211" s="91">
        <f t="shared" si="120"/>
        <v>3.90422</v>
      </c>
      <c r="P211" s="91">
        <f t="shared" si="120"/>
        <v>3.8821400000000001</v>
      </c>
      <c r="Q211" s="91">
        <f t="shared" si="120"/>
        <v>3.9163299999999999</v>
      </c>
      <c r="R211" s="91">
        <f t="shared" si="120"/>
        <v>3.9163999999999999</v>
      </c>
      <c r="S211" s="91">
        <f t="shared" si="120"/>
        <v>3.83771</v>
      </c>
      <c r="T211" s="91">
        <f t="shared" si="120"/>
        <v>3.8277000000000001</v>
      </c>
      <c r="U211" s="91">
        <f t="shared" si="120"/>
        <v>3.8695200000000001</v>
      </c>
      <c r="V211" s="91">
        <f t="shared" si="120"/>
        <v>3.7174399999999999</v>
      </c>
      <c r="W211" s="91">
        <f t="shared" si="120"/>
        <v>3.6352699999999998</v>
      </c>
      <c r="X211" s="91">
        <f t="shared" si="120"/>
        <v>3.5934400000000002</v>
      </c>
      <c r="Y211" s="91">
        <f t="shared" si="120"/>
        <v>3.6171600000000002</v>
      </c>
      <c r="Z211" s="91">
        <f t="shared" si="120"/>
        <v>3.4755199999999999</v>
      </c>
      <c r="AA211" s="91">
        <f t="shared" si="120"/>
        <v>3.3925399999999999</v>
      </c>
    </row>
    <row r="212" spans="1:27" ht="12.75" hidden="1" customHeight="1" outlineLevel="1" x14ac:dyDescent="0.2">
      <c r="A212" s="99" t="s">
        <v>440</v>
      </c>
      <c r="B212" s="63" t="s">
        <v>238</v>
      </c>
      <c r="C212" s="43" t="s">
        <v>79</v>
      </c>
      <c r="D212" s="44">
        <v>1386.19</v>
      </c>
      <c r="E212" s="44">
        <v>1181.8800000000001</v>
      </c>
      <c r="F212" s="44">
        <v>1024.3</v>
      </c>
      <c r="G212" s="44">
        <v>929.67</v>
      </c>
      <c r="H212" s="44">
        <v>823.98</v>
      </c>
      <c r="I212" s="44">
        <v>1047.4100000000001</v>
      </c>
      <c r="J212" s="44">
        <v>1313.4</v>
      </c>
      <c r="K212" s="44">
        <v>1491.56</v>
      </c>
      <c r="L212" s="44">
        <v>1684.27</v>
      </c>
      <c r="M212" s="44">
        <v>1854.82</v>
      </c>
      <c r="N212" s="44">
        <v>2055.3000000000002</v>
      </c>
      <c r="O212" s="44">
        <v>2072.83</v>
      </c>
      <c r="P212" s="44">
        <v>2050.75</v>
      </c>
      <c r="Q212" s="44">
        <v>2084.94</v>
      </c>
      <c r="R212" s="44">
        <v>2085.0100000000002</v>
      </c>
      <c r="S212" s="44">
        <v>2006.32</v>
      </c>
      <c r="T212" s="44">
        <v>1996.31</v>
      </c>
      <c r="U212" s="44">
        <v>2038.13</v>
      </c>
      <c r="V212" s="44">
        <v>1886.05</v>
      </c>
      <c r="W212" s="44">
        <v>1803.88</v>
      </c>
      <c r="X212" s="44">
        <v>1762.05</v>
      </c>
      <c r="Y212" s="44">
        <v>1785.77</v>
      </c>
      <c r="Z212" s="44">
        <v>1644.13</v>
      </c>
      <c r="AA212" s="44">
        <v>1561.15</v>
      </c>
    </row>
    <row r="213" spans="1:27" ht="12.75" hidden="1" customHeight="1" outlineLevel="1" x14ac:dyDescent="0.2">
      <c r="A213" s="99" t="s">
        <v>441</v>
      </c>
      <c r="B213" s="63" t="s">
        <v>90</v>
      </c>
      <c r="C213" s="43" t="s">
        <v>79</v>
      </c>
      <c r="D213" s="44">
        <f>$D$168</f>
        <v>1716.97</v>
      </c>
      <c r="E213" s="44">
        <f>$D$168</f>
        <v>1716.97</v>
      </c>
      <c r="F213" s="44">
        <f t="shared" ref="F213:AA213" si="121">$D$168</f>
        <v>1716.97</v>
      </c>
      <c r="G213" s="44">
        <f t="shared" si="121"/>
        <v>1716.97</v>
      </c>
      <c r="H213" s="44">
        <f t="shared" si="121"/>
        <v>1716.97</v>
      </c>
      <c r="I213" s="44">
        <f t="shared" si="121"/>
        <v>1716.97</v>
      </c>
      <c r="J213" s="44">
        <f t="shared" si="121"/>
        <v>1716.97</v>
      </c>
      <c r="K213" s="44">
        <f t="shared" si="121"/>
        <v>1716.97</v>
      </c>
      <c r="L213" s="44">
        <f t="shared" si="121"/>
        <v>1716.97</v>
      </c>
      <c r="M213" s="44">
        <f t="shared" si="121"/>
        <v>1716.97</v>
      </c>
      <c r="N213" s="44">
        <f t="shared" si="121"/>
        <v>1716.97</v>
      </c>
      <c r="O213" s="44">
        <f t="shared" si="121"/>
        <v>1716.97</v>
      </c>
      <c r="P213" s="44">
        <f t="shared" si="121"/>
        <v>1716.97</v>
      </c>
      <c r="Q213" s="44">
        <f t="shared" si="121"/>
        <v>1716.97</v>
      </c>
      <c r="R213" s="44">
        <f t="shared" si="121"/>
        <v>1716.97</v>
      </c>
      <c r="S213" s="44">
        <f t="shared" si="121"/>
        <v>1716.97</v>
      </c>
      <c r="T213" s="44">
        <f t="shared" si="121"/>
        <v>1716.97</v>
      </c>
      <c r="U213" s="44">
        <f t="shared" si="121"/>
        <v>1716.97</v>
      </c>
      <c r="V213" s="44">
        <f t="shared" si="121"/>
        <v>1716.97</v>
      </c>
      <c r="W213" s="44">
        <f t="shared" si="121"/>
        <v>1716.97</v>
      </c>
      <c r="X213" s="44">
        <f t="shared" si="121"/>
        <v>1716.97</v>
      </c>
      <c r="Y213" s="44">
        <f t="shared" si="121"/>
        <v>1716.97</v>
      </c>
      <c r="Z213" s="44">
        <f t="shared" si="121"/>
        <v>1716.97</v>
      </c>
      <c r="AA213" s="44">
        <f t="shared" si="121"/>
        <v>1716.97</v>
      </c>
    </row>
    <row r="214" spans="1:27" ht="12.75" hidden="1" customHeight="1" outlineLevel="1" x14ac:dyDescent="0.2">
      <c r="A214" s="99" t="s">
        <v>442</v>
      </c>
      <c r="B214" s="63" t="s">
        <v>83</v>
      </c>
      <c r="C214" s="43" t="s">
        <v>79</v>
      </c>
      <c r="D214" s="44">
        <v>4.1900000000000004</v>
      </c>
      <c r="E214" s="44">
        <v>4.1900000000000004</v>
      </c>
      <c r="F214" s="44">
        <v>4.1900000000000004</v>
      </c>
      <c r="G214" s="44">
        <v>4.1900000000000004</v>
      </c>
      <c r="H214" s="44">
        <v>4.1900000000000004</v>
      </c>
      <c r="I214" s="44">
        <v>4.1900000000000004</v>
      </c>
      <c r="J214" s="44">
        <v>4.1900000000000004</v>
      </c>
      <c r="K214" s="44">
        <v>4.1900000000000004</v>
      </c>
      <c r="L214" s="44">
        <v>4.1900000000000004</v>
      </c>
      <c r="M214" s="44">
        <v>4.1900000000000004</v>
      </c>
      <c r="N214" s="44">
        <v>4.1900000000000004</v>
      </c>
      <c r="O214" s="44">
        <v>4.1900000000000004</v>
      </c>
      <c r="P214" s="44">
        <v>4.1900000000000004</v>
      </c>
      <c r="Q214" s="44">
        <v>4.1900000000000004</v>
      </c>
      <c r="R214" s="44">
        <v>4.1900000000000004</v>
      </c>
      <c r="S214" s="44">
        <v>4.1900000000000004</v>
      </c>
      <c r="T214" s="44">
        <v>4.1900000000000004</v>
      </c>
      <c r="U214" s="44">
        <v>4.1900000000000004</v>
      </c>
      <c r="V214" s="44">
        <v>4.1900000000000004</v>
      </c>
      <c r="W214" s="44">
        <v>4.1900000000000004</v>
      </c>
      <c r="X214" s="44">
        <v>4.1900000000000004</v>
      </c>
      <c r="Y214" s="44">
        <v>4.1900000000000004</v>
      </c>
      <c r="Z214" s="44">
        <v>4.1900000000000004</v>
      </c>
      <c r="AA214" s="44">
        <v>4.1900000000000004</v>
      </c>
    </row>
    <row r="215" spans="1:27" ht="12.75" hidden="1" customHeight="1" outlineLevel="1" x14ac:dyDescent="0.2">
      <c r="A215" s="99" t="s">
        <v>443</v>
      </c>
      <c r="B215" s="63" t="s">
        <v>81</v>
      </c>
      <c r="C215" s="43" t="s">
        <v>79</v>
      </c>
      <c r="D215" s="44">
        <f>$D$11</f>
        <v>110.23</v>
      </c>
      <c r="E215" s="44">
        <f t="shared" ref="E215:AA215" si="122">$D$11</f>
        <v>110.23</v>
      </c>
      <c r="F215" s="44">
        <f t="shared" si="122"/>
        <v>110.23</v>
      </c>
      <c r="G215" s="44">
        <f t="shared" si="122"/>
        <v>110.23</v>
      </c>
      <c r="H215" s="44">
        <f t="shared" si="122"/>
        <v>110.23</v>
      </c>
      <c r="I215" s="44">
        <f t="shared" si="122"/>
        <v>110.23</v>
      </c>
      <c r="J215" s="44">
        <f t="shared" si="122"/>
        <v>110.23</v>
      </c>
      <c r="K215" s="44">
        <f t="shared" si="122"/>
        <v>110.23</v>
      </c>
      <c r="L215" s="44">
        <f t="shared" si="122"/>
        <v>110.23</v>
      </c>
      <c r="M215" s="44">
        <f t="shared" si="122"/>
        <v>110.23</v>
      </c>
      <c r="N215" s="44">
        <f t="shared" si="122"/>
        <v>110.23</v>
      </c>
      <c r="O215" s="44">
        <f t="shared" si="122"/>
        <v>110.23</v>
      </c>
      <c r="P215" s="44">
        <f t="shared" si="122"/>
        <v>110.23</v>
      </c>
      <c r="Q215" s="44">
        <f t="shared" si="122"/>
        <v>110.23</v>
      </c>
      <c r="R215" s="44">
        <f t="shared" si="122"/>
        <v>110.23</v>
      </c>
      <c r="S215" s="44">
        <f t="shared" si="122"/>
        <v>110.23</v>
      </c>
      <c r="T215" s="44">
        <f t="shared" si="122"/>
        <v>110.23</v>
      </c>
      <c r="U215" s="44">
        <f t="shared" si="122"/>
        <v>110.23</v>
      </c>
      <c r="V215" s="44">
        <f t="shared" si="122"/>
        <v>110.23</v>
      </c>
      <c r="W215" s="44">
        <f t="shared" si="122"/>
        <v>110.23</v>
      </c>
      <c r="X215" s="44">
        <f t="shared" si="122"/>
        <v>110.23</v>
      </c>
      <c r="Y215" s="44">
        <f t="shared" si="122"/>
        <v>110.23</v>
      </c>
      <c r="Z215" s="44">
        <f t="shared" si="122"/>
        <v>110.23</v>
      </c>
      <c r="AA215" s="44">
        <f t="shared" si="122"/>
        <v>110.23</v>
      </c>
    </row>
    <row r="216" spans="1:27" ht="12.75" customHeight="1" collapsed="1" x14ac:dyDescent="0.2">
      <c r="A216" s="98" t="s">
        <v>444</v>
      </c>
      <c r="B216" s="28" t="str">
        <f>"11"&amp;"."&amp;$B$662&amp;"."&amp;$B$663</f>
        <v>11.07.2023</v>
      </c>
      <c r="C216" s="90" t="s">
        <v>76</v>
      </c>
      <c r="D216" s="91">
        <f>ROUND(((D217+D218+D220+D219)/1000),5)</f>
        <v>3.1404299999999998</v>
      </c>
      <c r="E216" s="91">
        <f>ROUND(((E217+E218+E220+E219)/1000),5)</f>
        <v>3.06589</v>
      </c>
      <c r="F216" s="91">
        <f>ROUND(((F217+F218+F220+F219)/1000),5)</f>
        <v>2.8481900000000002</v>
      </c>
      <c r="G216" s="91">
        <f t="shared" ref="G216:AA216" si="123">ROUND(((G217+G218+G220+G219)/1000),5)</f>
        <v>2.6711499999999999</v>
      </c>
      <c r="H216" s="91">
        <f t="shared" si="123"/>
        <v>2.6625100000000002</v>
      </c>
      <c r="I216" s="91">
        <f t="shared" si="123"/>
        <v>2.87019</v>
      </c>
      <c r="J216" s="91">
        <f t="shared" si="123"/>
        <v>3.1113</v>
      </c>
      <c r="K216" s="91">
        <f t="shared" si="123"/>
        <v>3.2896100000000001</v>
      </c>
      <c r="L216" s="91">
        <f t="shared" si="123"/>
        <v>3.50149</v>
      </c>
      <c r="M216" s="91">
        <f t="shared" si="123"/>
        <v>3.6003400000000001</v>
      </c>
      <c r="N216" s="91">
        <f t="shared" si="123"/>
        <v>3.6125600000000002</v>
      </c>
      <c r="O216" s="91">
        <f t="shared" si="123"/>
        <v>3.6278800000000002</v>
      </c>
      <c r="P216" s="91">
        <f t="shared" si="123"/>
        <v>3.64418</v>
      </c>
      <c r="Q216" s="91">
        <f t="shared" si="123"/>
        <v>3.6409400000000001</v>
      </c>
      <c r="R216" s="91">
        <f t="shared" si="123"/>
        <v>3.67326</v>
      </c>
      <c r="S216" s="91">
        <f t="shared" si="123"/>
        <v>3.66906</v>
      </c>
      <c r="T216" s="91">
        <f t="shared" si="123"/>
        <v>3.6658400000000002</v>
      </c>
      <c r="U216" s="91">
        <f t="shared" si="123"/>
        <v>3.6537000000000002</v>
      </c>
      <c r="V216" s="91">
        <f t="shared" si="123"/>
        <v>3.6235499999999998</v>
      </c>
      <c r="W216" s="91">
        <f t="shared" si="123"/>
        <v>3.5791400000000002</v>
      </c>
      <c r="X216" s="91">
        <f t="shared" si="123"/>
        <v>3.5324499999999999</v>
      </c>
      <c r="Y216" s="91">
        <f t="shared" si="123"/>
        <v>3.55674</v>
      </c>
      <c r="Z216" s="91">
        <f t="shared" si="123"/>
        <v>3.4142000000000001</v>
      </c>
      <c r="AA216" s="91">
        <f t="shared" si="123"/>
        <v>3.3707600000000002</v>
      </c>
    </row>
    <row r="217" spans="1:27" ht="12.75" hidden="1" customHeight="1" outlineLevel="1" x14ac:dyDescent="0.2">
      <c r="A217" s="99" t="s">
        <v>445</v>
      </c>
      <c r="B217" s="63" t="s">
        <v>238</v>
      </c>
      <c r="C217" s="43" t="s">
        <v>79</v>
      </c>
      <c r="D217" s="44">
        <v>1309.04</v>
      </c>
      <c r="E217" s="44">
        <v>1234.5</v>
      </c>
      <c r="F217" s="44">
        <v>1016.8</v>
      </c>
      <c r="G217" s="44">
        <v>839.76</v>
      </c>
      <c r="H217" s="44">
        <v>831.12</v>
      </c>
      <c r="I217" s="44">
        <v>1038.8</v>
      </c>
      <c r="J217" s="44">
        <v>1279.9100000000001</v>
      </c>
      <c r="K217" s="44">
        <v>1458.22</v>
      </c>
      <c r="L217" s="44">
        <v>1670.1</v>
      </c>
      <c r="M217" s="44">
        <v>1768.95</v>
      </c>
      <c r="N217" s="44">
        <v>1781.17</v>
      </c>
      <c r="O217" s="44">
        <v>1796.49</v>
      </c>
      <c r="P217" s="44">
        <v>1812.79</v>
      </c>
      <c r="Q217" s="44">
        <v>1809.55</v>
      </c>
      <c r="R217" s="44">
        <v>1841.87</v>
      </c>
      <c r="S217" s="44">
        <v>1837.67</v>
      </c>
      <c r="T217" s="44">
        <v>1834.45</v>
      </c>
      <c r="U217" s="44">
        <v>1822.31</v>
      </c>
      <c r="V217" s="44">
        <v>1792.16</v>
      </c>
      <c r="W217" s="44">
        <v>1747.75</v>
      </c>
      <c r="X217" s="44">
        <v>1701.06</v>
      </c>
      <c r="Y217" s="44">
        <v>1725.35</v>
      </c>
      <c r="Z217" s="44">
        <v>1582.81</v>
      </c>
      <c r="AA217" s="44">
        <v>1539.37</v>
      </c>
    </row>
    <row r="218" spans="1:27" ht="12.75" hidden="1" customHeight="1" outlineLevel="1" x14ac:dyDescent="0.2">
      <c r="A218" s="99" t="s">
        <v>446</v>
      </c>
      <c r="B218" s="63" t="s">
        <v>90</v>
      </c>
      <c r="C218" s="43" t="s">
        <v>79</v>
      </c>
      <c r="D218" s="44">
        <f>$D$168</f>
        <v>1716.97</v>
      </c>
      <c r="E218" s="44">
        <f>$D$168</f>
        <v>1716.97</v>
      </c>
      <c r="F218" s="44">
        <f t="shared" ref="F218:AA218" si="124">$D$168</f>
        <v>1716.97</v>
      </c>
      <c r="G218" s="44">
        <f t="shared" si="124"/>
        <v>1716.97</v>
      </c>
      <c r="H218" s="44">
        <f t="shared" si="124"/>
        <v>1716.97</v>
      </c>
      <c r="I218" s="44">
        <f t="shared" si="124"/>
        <v>1716.97</v>
      </c>
      <c r="J218" s="44">
        <f t="shared" si="124"/>
        <v>1716.97</v>
      </c>
      <c r="K218" s="44">
        <f t="shared" si="124"/>
        <v>1716.97</v>
      </c>
      <c r="L218" s="44">
        <f t="shared" si="124"/>
        <v>1716.97</v>
      </c>
      <c r="M218" s="44">
        <f t="shared" si="124"/>
        <v>1716.97</v>
      </c>
      <c r="N218" s="44">
        <f t="shared" si="124"/>
        <v>1716.97</v>
      </c>
      <c r="O218" s="44">
        <f t="shared" si="124"/>
        <v>1716.97</v>
      </c>
      <c r="P218" s="44">
        <f t="shared" si="124"/>
        <v>1716.97</v>
      </c>
      <c r="Q218" s="44">
        <f t="shared" si="124"/>
        <v>1716.97</v>
      </c>
      <c r="R218" s="44">
        <f t="shared" si="124"/>
        <v>1716.97</v>
      </c>
      <c r="S218" s="44">
        <f t="shared" si="124"/>
        <v>1716.97</v>
      </c>
      <c r="T218" s="44">
        <f t="shared" si="124"/>
        <v>1716.97</v>
      </c>
      <c r="U218" s="44">
        <f t="shared" si="124"/>
        <v>1716.97</v>
      </c>
      <c r="V218" s="44">
        <f t="shared" si="124"/>
        <v>1716.97</v>
      </c>
      <c r="W218" s="44">
        <f t="shared" si="124"/>
        <v>1716.97</v>
      </c>
      <c r="X218" s="44">
        <f t="shared" si="124"/>
        <v>1716.97</v>
      </c>
      <c r="Y218" s="44">
        <f t="shared" si="124"/>
        <v>1716.97</v>
      </c>
      <c r="Z218" s="44">
        <f t="shared" si="124"/>
        <v>1716.97</v>
      </c>
      <c r="AA218" s="44">
        <f t="shared" si="124"/>
        <v>1716.97</v>
      </c>
    </row>
    <row r="219" spans="1:27" ht="12.75" hidden="1" customHeight="1" outlineLevel="1" x14ac:dyDescent="0.2">
      <c r="A219" s="99" t="s">
        <v>447</v>
      </c>
      <c r="B219" s="63" t="s">
        <v>83</v>
      </c>
      <c r="C219" s="43" t="s">
        <v>79</v>
      </c>
      <c r="D219" s="44">
        <v>4.1900000000000004</v>
      </c>
      <c r="E219" s="44">
        <v>4.1900000000000004</v>
      </c>
      <c r="F219" s="44">
        <v>4.1900000000000004</v>
      </c>
      <c r="G219" s="44">
        <v>4.1900000000000004</v>
      </c>
      <c r="H219" s="44">
        <v>4.1900000000000004</v>
      </c>
      <c r="I219" s="44">
        <v>4.1900000000000004</v>
      </c>
      <c r="J219" s="44">
        <v>4.1900000000000004</v>
      </c>
      <c r="K219" s="44">
        <v>4.1900000000000004</v>
      </c>
      <c r="L219" s="44">
        <v>4.1900000000000004</v>
      </c>
      <c r="M219" s="44">
        <v>4.1900000000000004</v>
      </c>
      <c r="N219" s="44">
        <v>4.1900000000000004</v>
      </c>
      <c r="O219" s="44">
        <v>4.1900000000000004</v>
      </c>
      <c r="P219" s="44">
        <v>4.1900000000000004</v>
      </c>
      <c r="Q219" s="44">
        <v>4.1900000000000004</v>
      </c>
      <c r="R219" s="44">
        <v>4.1900000000000004</v>
      </c>
      <c r="S219" s="44">
        <v>4.1900000000000004</v>
      </c>
      <c r="T219" s="44">
        <v>4.1900000000000004</v>
      </c>
      <c r="U219" s="44">
        <v>4.1900000000000004</v>
      </c>
      <c r="V219" s="44">
        <v>4.1900000000000004</v>
      </c>
      <c r="W219" s="44">
        <v>4.1900000000000004</v>
      </c>
      <c r="X219" s="44">
        <v>4.1900000000000004</v>
      </c>
      <c r="Y219" s="44">
        <v>4.1900000000000004</v>
      </c>
      <c r="Z219" s="44">
        <v>4.1900000000000004</v>
      </c>
      <c r="AA219" s="44">
        <v>4.1900000000000004</v>
      </c>
    </row>
    <row r="220" spans="1:27" ht="12.75" hidden="1" customHeight="1" outlineLevel="1" x14ac:dyDescent="0.2">
      <c r="A220" s="99" t="s">
        <v>448</v>
      </c>
      <c r="B220" s="63" t="s">
        <v>81</v>
      </c>
      <c r="C220" s="43" t="s">
        <v>79</v>
      </c>
      <c r="D220" s="44">
        <f>$D$11</f>
        <v>110.23</v>
      </c>
      <c r="E220" s="44">
        <f t="shared" ref="E220:AA220" si="125">$D$11</f>
        <v>110.23</v>
      </c>
      <c r="F220" s="44">
        <f t="shared" si="125"/>
        <v>110.23</v>
      </c>
      <c r="G220" s="44">
        <f t="shared" si="125"/>
        <v>110.23</v>
      </c>
      <c r="H220" s="44">
        <f t="shared" si="125"/>
        <v>110.23</v>
      </c>
      <c r="I220" s="44">
        <f t="shared" si="125"/>
        <v>110.23</v>
      </c>
      <c r="J220" s="44">
        <f t="shared" si="125"/>
        <v>110.23</v>
      </c>
      <c r="K220" s="44">
        <f t="shared" si="125"/>
        <v>110.23</v>
      </c>
      <c r="L220" s="44">
        <f t="shared" si="125"/>
        <v>110.23</v>
      </c>
      <c r="M220" s="44">
        <f t="shared" si="125"/>
        <v>110.23</v>
      </c>
      <c r="N220" s="44">
        <f t="shared" si="125"/>
        <v>110.23</v>
      </c>
      <c r="O220" s="44">
        <f t="shared" si="125"/>
        <v>110.23</v>
      </c>
      <c r="P220" s="44">
        <f t="shared" si="125"/>
        <v>110.23</v>
      </c>
      <c r="Q220" s="44">
        <f t="shared" si="125"/>
        <v>110.23</v>
      </c>
      <c r="R220" s="44">
        <f t="shared" si="125"/>
        <v>110.23</v>
      </c>
      <c r="S220" s="44">
        <f t="shared" si="125"/>
        <v>110.23</v>
      </c>
      <c r="T220" s="44">
        <f t="shared" si="125"/>
        <v>110.23</v>
      </c>
      <c r="U220" s="44">
        <f t="shared" si="125"/>
        <v>110.23</v>
      </c>
      <c r="V220" s="44">
        <f t="shared" si="125"/>
        <v>110.23</v>
      </c>
      <c r="W220" s="44">
        <f t="shared" si="125"/>
        <v>110.23</v>
      </c>
      <c r="X220" s="44">
        <f t="shared" si="125"/>
        <v>110.23</v>
      </c>
      <c r="Y220" s="44">
        <f t="shared" si="125"/>
        <v>110.23</v>
      </c>
      <c r="Z220" s="44">
        <f t="shared" si="125"/>
        <v>110.23</v>
      </c>
      <c r="AA220" s="44">
        <f t="shared" si="125"/>
        <v>110.23</v>
      </c>
    </row>
    <row r="221" spans="1:27" ht="12.75" customHeight="1" collapsed="1" x14ac:dyDescent="0.2">
      <c r="A221" s="98" t="s">
        <v>449</v>
      </c>
      <c r="B221" s="28" t="str">
        <f>"12"&amp;"."&amp;$B$662&amp;"."&amp;$B$663</f>
        <v>12.07.2023</v>
      </c>
      <c r="C221" s="90" t="s">
        <v>76</v>
      </c>
      <c r="D221" s="91">
        <f>ROUND(((D222+D223+D225+D224)/1000),5)</f>
        <v>3.0932900000000001</v>
      </c>
      <c r="E221" s="91">
        <f>ROUND(((E222+E223+E225+E224)/1000),5)</f>
        <v>2.9771100000000001</v>
      </c>
      <c r="F221" s="91">
        <f>ROUND(((F222+F223+F225+F224)/1000),5)</f>
        <v>2.8864100000000001</v>
      </c>
      <c r="G221" s="91">
        <f t="shared" ref="G221:AA221" si="126">ROUND(((G222+G223+G225+G224)/1000),5)</f>
        <v>2.8419599999999998</v>
      </c>
      <c r="H221" s="91">
        <f t="shared" si="126"/>
        <v>2.8343699999999998</v>
      </c>
      <c r="I221" s="91">
        <f t="shared" si="126"/>
        <v>2.9546100000000002</v>
      </c>
      <c r="J221" s="91">
        <f t="shared" si="126"/>
        <v>3.19339</v>
      </c>
      <c r="K221" s="91">
        <f t="shared" si="126"/>
        <v>3.3637600000000001</v>
      </c>
      <c r="L221" s="91">
        <f t="shared" si="126"/>
        <v>3.61266</v>
      </c>
      <c r="M221" s="91">
        <f t="shared" si="126"/>
        <v>3.8118599999999998</v>
      </c>
      <c r="N221" s="91">
        <f t="shared" si="126"/>
        <v>3.9152300000000002</v>
      </c>
      <c r="O221" s="91">
        <f t="shared" si="126"/>
        <v>3.9135</v>
      </c>
      <c r="P221" s="91">
        <f t="shared" si="126"/>
        <v>3.8750200000000001</v>
      </c>
      <c r="Q221" s="91">
        <f t="shared" si="126"/>
        <v>3.8609399999999998</v>
      </c>
      <c r="R221" s="91">
        <f t="shared" si="126"/>
        <v>3.9791799999999999</v>
      </c>
      <c r="S221" s="91">
        <f t="shared" si="126"/>
        <v>3.9246300000000001</v>
      </c>
      <c r="T221" s="91">
        <f t="shared" si="126"/>
        <v>3.9115899999999999</v>
      </c>
      <c r="U221" s="91">
        <f t="shared" si="126"/>
        <v>3.7839200000000002</v>
      </c>
      <c r="V221" s="91">
        <f t="shared" si="126"/>
        <v>3.7424599999999999</v>
      </c>
      <c r="W221" s="91">
        <f t="shared" si="126"/>
        <v>3.6439900000000001</v>
      </c>
      <c r="X221" s="91">
        <f t="shared" si="126"/>
        <v>3.6504500000000002</v>
      </c>
      <c r="Y221" s="91">
        <f t="shared" si="126"/>
        <v>3.6628699999999998</v>
      </c>
      <c r="Z221" s="91">
        <f t="shared" si="126"/>
        <v>3.4811700000000001</v>
      </c>
      <c r="AA221" s="91">
        <f t="shared" si="126"/>
        <v>3.3654799999999998</v>
      </c>
    </row>
    <row r="222" spans="1:27" ht="12.75" hidden="1" customHeight="1" outlineLevel="1" x14ac:dyDescent="0.2">
      <c r="A222" s="99" t="s">
        <v>450</v>
      </c>
      <c r="B222" s="63" t="s">
        <v>238</v>
      </c>
      <c r="C222" s="43" t="s">
        <v>79</v>
      </c>
      <c r="D222" s="44">
        <v>1261.9000000000001</v>
      </c>
      <c r="E222" s="44">
        <v>1145.72</v>
      </c>
      <c r="F222" s="44">
        <v>1055.02</v>
      </c>
      <c r="G222" s="44">
        <v>1010.57</v>
      </c>
      <c r="H222" s="44">
        <v>1002.98</v>
      </c>
      <c r="I222" s="44">
        <v>1123.22</v>
      </c>
      <c r="J222" s="44">
        <v>1362</v>
      </c>
      <c r="K222" s="44">
        <v>1532.37</v>
      </c>
      <c r="L222" s="44">
        <v>1781.27</v>
      </c>
      <c r="M222" s="44">
        <v>1980.47</v>
      </c>
      <c r="N222" s="44">
        <v>2083.84</v>
      </c>
      <c r="O222" s="44">
        <v>2082.11</v>
      </c>
      <c r="P222" s="44">
        <v>2043.63</v>
      </c>
      <c r="Q222" s="44">
        <v>2029.55</v>
      </c>
      <c r="R222" s="44">
        <v>2147.79</v>
      </c>
      <c r="S222" s="44">
        <v>2093.2399999999998</v>
      </c>
      <c r="T222" s="44">
        <v>2080.1999999999998</v>
      </c>
      <c r="U222" s="44">
        <v>1952.53</v>
      </c>
      <c r="V222" s="44">
        <v>1911.07</v>
      </c>
      <c r="W222" s="44">
        <v>1812.6</v>
      </c>
      <c r="X222" s="44">
        <v>1819.06</v>
      </c>
      <c r="Y222" s="44">
        <v>1831.48</v>
      </c>
      <c r="Z222" s="44">
        <v>1649.78</v>
      </c>
      <c r="AA222" s="44">
        <v>1534.09</v>
      </c>
    </row>
    <row r="223" spans="1:27" ht="12.75" hidden="1" customHeight="1" outlineLevel="1" x14ac:dyDescent="0.2">
      <c r="A223" s="99" t="s">
        <v>451</v>
      </c>
      <c r="B223" s="63" t="s">
        <v>90</v>
      </c>
      <c r="C223" s="43" t="s">
        <v>79</v>
      </c>
      <c r="D223" s="44">
        <f>$D$168</f>
        <v>1716.97</v>
      </c>
      <c r="E223" s="44">
        <f>$D$168</f>
        <v>1716.97</v>
      </c>
      <c r="F223" s="44">
        <f t="shared" ref="F223:AA223" si="127">$D$168</f>
        <v>1716.97</v>
      </c>
      <c r="G223" s="44">
        <f t="shared" si="127"/>
        <v>1716.97</v>
      </c>
      <c r="H223" s="44">
        <f t="shared" si="127"/>
        <v>1716.97</v>
      </c>
      <c r="I223" s="44">
        <f t="shared" si="127"/>
        <v>1716.97</v>
      </c>
      <c r="J223" s="44">
        <f t="shared" si="127"/>
        <v>1716.97</v>
      </c>
      <c r="K223" s="44">
        <f t="shared" si="127"/>
        <v>1716.97</v>
      </c>
      <c r="L223" s="44">
        <f t="shared" si="127"/>
        <v>1716.97</v>
      </c>
      <c r="M223" s="44">
        <f t="shared" si="127"/>
        <v>1716.97</v>
      </c>
      <c r="N223" s="44">
        <f t="shared" si="127"/>
        <v>1716.97</v>
      </c>
      <c r="O223" s="44">
        <f t="shared" si="127"/>
        <v>1716.97</v>
      </c>
      <c r="P223" s="44">
        <f t="shared" si="127"/>
        <v>1716.97</v>
      </c>
      <c r="Q223" s="44">
        <f t="shared" si="127"/>
        <v>1716.97</v>
      </c>
      <c r="R223" s="44">
        <f t="shared" si="127"/>
        <v>1716.97</v>
      </c>
      <c r="S223" s="44">
        <f t="shared" si="127"/>
        <v>1716.97</v>
      </c>
      <c r="T223" s="44">
        <f t="shared" si="127"/>
        <v>1716.97</v>
      </c>
      <c r="U223" s="44">
        <f t="shared" si="127"/>
        <v>1716.97</v>
      </c>
      <c r="V223" s="44">
        <f t="shared" si="127"/>
        <v>1716.97</v>
      </c>
      <c r="W223" s="44">
        <f t="shared" si="127"/>
        <v>1716.97</v>
      </c>
      <c r="X223" s="44">
        <f t="shared" si="127"/>
        <v>1716.97</v>
      </c>
      <c r="Y223" s="44">
        <f t="shared" si="127"/>
        <v>1716.97</v>
      </c>
      <c r="Z223" s="44">
        <f t="shared" si="127"/>
        <v>1716.97</v>
      </c>
      <c r="AA223" s="44">
        <f t="shared" si="127"/>
        <v>1716.97</v>
      </c>
    </row>
    <row r="224" spans="1:27" ht="12.75" hidden="1" customHeight="1" outlineLevel="1" x14ac:dyDescent="0.2">
      <c r="A224" s="99" t="s">
        <v>452</v>
      </c>
      <c r="B224" s="63" t="s">
        <v>83</v>
      </c>
      <c r="C224" s="43" t="s">
        <v>79</v>
      </c>
      <c r="D224" s="44">
        <v>4.1900000000000004</v>
      </c>
      <c r="E224" s="44">
        <v>4.1900000000000004</v>
      </c>
      <c r="F224" s="44">
        <v>4.1900000000000004</v>
      </c>
      <c r="G224" s="44">
        <v>4.1900000000000004</v>
      </c>
      <c r="H224" s="44">
        <v>4.1900000000000004</v>
      </c>
      <c r="I224" s="44">
        <v>4.1900000000000004</v>
      </c>
      <c r="J224" s="44">
        <v>4.1900000000000004</v>
      </c>
      <c r="K224" s="44">
        <v>4.1900000000000004</v>
      </c>
      <c r="L224" s="44">
        <v>4.1900000000000004</v>
      </c>
      <c r="M224" s="44">
        <v>4.1900000000000004</v>
      </c>
      <c r="N224" s="44">
        <v>4.1900000000000004</v>
      </c>
      <c r="O224" s="44">
        <v>4.1900000000000004</v>
      </c>
      <c r="P224" s="44">
        <v>4.1900000000000004</v>
      </c>
      <c r="Q224" s="44">
        <v>4.1900000000000004</v>
      </c>
      <c r="R224" s="44">
        <v>4.1900000000000004</v>
      </c>
      <c r="S224" s="44">
        <v>4.1900000000000004</v>
      </c>
      <c r="T224" s="44">
        <v>4.1900000000000004</v>
      </c>
      <c r="U224" s="44">
        <v>4.1900000000000004</v>
      </c>
      <c r="V224" s="44">
        <v>4.1900000000000004</v>
      </c>
      <c r="W224" s="44">
        <v>4.1900000000000004</v>
      </c>
      <c r="X224" s="44">
        <v>4.1900000000000004</v>
      </c>
      <c r="Y224" s="44">
        <v>4.1900000000000004</v>
      </c>
      <c r="Z224" s="44">
        <v>4.1900000000000004</v>
      </c>
      <c r="AA224" s="44">
        <v>4.1900000000000004</v>
      </c>
    </row>
    <row r="225" spans="1:27" ht="12.75" hidden="1" customHeight="1" outlineLevel="1" x14ac:dyDescent="0.2">
      <c r="A225" s="99" t="s">
        <v>453</v>
      </c>
      <c r="B225" s="63" t="s">
        <v>81</v>
      </c>
      <c r="C225" s="43" t="s">
        <v>79</v>
      </c>
      <c r="D225" s="44">
        <f>$D$11</f>
        <v>110.23</v>
      </c>
      <c r="E225" s="44">
        <f t="shared" ref="E225:AA225" si="128">$D$11</f>
        <v>110.23</v>
      </c>
      <c r="F225" s="44">
        <f t="shared" si="128"/>
        <v>110.23</v>
      </c>
      <c r="G225" s="44">
        <f t="shared" si="128"/>
        <v>110.23</v>
      </c>
      <c r="H225" s="44">
        <f t="shared" si="128"/>
        <v>110.23</v>
      </c>
      <c r="I225" s="44">
        <f t="shared" si="128"/>
        <v>110.23</v>
      </c>
      <c r="J225" s="44">
        <f t="shared" si="128"/>
        <v>110.23</v>
      </c>
      <c r="K225" s="44">
        <f t="shared" si="128"/>
        <v>110.23</v>
      </c>
      <c r="L225" s="44">
        <f t="shared" si="128"/>
        <v>110.23</v>
      </c>
      <c r="M225" s="44">
        <f t="shared" si="128"/>
        <v>110.23</v>
      </c>
      <c r="N225" s="44">
        <f t="shared" si="128"/>
        <v>110.23</v>
      </c>
      <c r="O225" s="44">
        <f t="shared" si="128"/>
        <v>110.23</v>
      </c>
      <c r="P225" s="44">
        <f t="shared" si="128"/>
        <v>110.23</v>
      </c>
      <c r="Q225" s="44">
        <f t="shared" si="128"/>
        <v>110.23</v>
      </c>
      <c r="R225" s="44">
        <f t="shared" si="128"/>
        <v>110.23</v>
      </c>
      <c r="S225" s="44">
        <f t="shared" si="128"/>
        <v>110.23</v>
      </c>
      <c r="T225" s="44">
        <f t="shared" si="128"/>
        <v>110.23</v>
      </c>
      <c r="U225" s="44">
        <f t="shared" si="128"/>
        <v>110.23</v>
      </c>
      <c r="V225" s="44">
        <f t="shared" si="128"/>
        <v>110.23</v>
      </c>
      <c r="W225" s="44">
        <f t="shared" si="128"/>
        <v>110.23</v>
      </c>
      <c r="X225" s="44">
        <f t="shared" si="128"/>
        <v>110.23</v>
      </c>
      <c r="Y225" s="44">
        <f t="shared" si="128"/>
        <v>110.23</v>
      </c>
      <c r="Z225" s="44">
        <f t="shared" si="128"/>
        <v>110.23</v>
      </c>
      <c r="AA225" s="44">
        <f t="shared" si="128"/>
        <v>110.23</v>
      </c>
    </row>
    <row r="226" spans="1:27" ht="12.75" customHeight="1" collapsed="1" x14ac:dyDescent="0.2">
      <c r="A226" s="98" t="s">
        <v>454</v>
      </c>
      <c r="B226" s="28" t="str">
        <f>"13"&amp;"."&amp;$B$662&amp;"."&amp;$B$663</f>
        <v>13.07.2023</v>
      </c>
      <c r="C226" s="90" t="s">
        <v>76</v>
      </c>
      <c r="D226" s="91">
        <f>ROUND(((D227+D228+D230+D229)/1000),5)</f>
        <v>3.2301099999999998</v>
      </c>
      <c r="E226" s="91">
        <f>ROUND(((E227+E228+E230+E229)/1000),5)</f>
        <v>3.0903900000000002</v>
      </c>
      <c r="F226" s="91">
        <f>ROUND(((F227+F228+F230+F229)/1000),5)</f>
        <v>2.952</v>
      </c>
      <c r="G226" s="91">
        <f t="shared" ref="G226:AA226" si="129">ROUND(((G227+G228+G230+G229)/1000),5)</f>
        <v>2.8905799999999999</v>
      </c>
      <c r="H226" s="91">
        <f t="shared" si="129"/>
        <v>2.8679600000000001</v>
      </c>
      <c r="I226" s="91">
        <f t="shared" si="129"/>
        <v>3.0449000000000002</v>
      </c>
      <c r="J226" s="91">
        <f t="shared" si="129"/>
        <v>3.24072</v>
      </c>
      <c r="K226" s="91">
        <f t="shared" si="129"/>
        <v>3.3953199999999999</v>
      </c>
      <c r="L226" s="91">
        <f t="shared" si="129"/>
        <v>3.6124900000000002</v>
      </c>
      <c r="M226" s="91">
        <f t="shared" si="129"/>
        <v>3.75142</v>
      </c>
      <c r="N226" s="91">
        <f t="shared" si="129"/>
        <v>3.9130099999999999</v>
      </c>
      <c r="O226" s="91">
        <f t="shared" si="129"/>
        <v>3.9148800000000001</v>
      </c>
      <c r="P226" s="91">
        <f t="shared" si="129"/>
        <v>3.9127000000000001</v>
      </c>
      <c r="Q226" s="91">
        <f t="shared" si="129"/>
        <v>3.9151899999999999</v>
      </c>
      <c r="R226" s="91">
        <f t="shared" si="129"/>
        <v>3.9804499999999998</v>
      </c>
      <c r="S226" s="91">
        <f t="shared" si="129"/>
        <v>3.96915</v>
      </c>
      <c r="T226" s="91">
        <f t="shared" si="129"/>
        <v>3.9328599999999998</v>
      </c>
      <c r="U226" s="91">
        <f t="shared" si="129"/>
        <v>3.9173900000000001</v>
      </c>
      <c r="V226" s="91">
        <f t="shared" si="129"/>
        <v>3.8940700000000001</v>
      </c>
      <c r="W226" s="91">
        <f t="shared" si="129"/>
        <v>3.8483100000000001</v>
      </c>
      <c r="X226" s="91">
        <f t="shared" si="129"/>
        <v>3.8297400000000001</v>
      </c>
      <c r="Y226" s="91">
        <f t="shared" si="129"/>
        <v>3.8216100000000002</v>
      </c>
      <c r="Z226" s="91">
        <f t="shared" si="129"/>
        <v>3.6055000000000001</v>
      </c>
      <c r="AA226" s="91">
        <f t="shared" si="129"/>
        <v>3.4194499999999999</v>
      </c>
    </row>
    <row r="227" spans="1:27" ht="12.75" hidden="1" customHeight="1" outlineLevel="1" x14ac:dyDescent="0.2">
      <c r="A227" s="99" t="s">
        <v>455</v>
      </c>
      <c r="B227" s="63" t="s">
        <v>238</v>
      </c>
      <c r="C227" s="43" t="s">
        <v>79</v>
      </c>
      <c r="D227" s="44">
        <v>1398.72</v>
      </c>
      <c r="E227" s="44">
        <v>1259</v>
      </c>
      <c r="F227" s="44">
        <v>1120.6099999999999</v>
      </c>
      <c r="G227" s="44">
        <v>1059.19</v>
      </c>
      <c r="H227" s="44">
        <v>1036.57</v>
      </c>
      <c r="I227" s="44">
        <v>1213.51</v>
      </c>
      <c r="J227" s="44">
        <v>1409.33</v>
      </c>
      <c r="K227" s="44">
        <v>1563.93</v>
      </c>
      <c r="L227" s="44">
        <v>1781.1</v>
      </c>
      <c r="M227" s="44">
        <v>1920.03</v>
      </c>
      <c r="N227" s="44">
        <v>2081.62</v>
      </c>
      <c r="O227" s="44">
        <v>2083.4899999999998</v>
      </c>
      <c r="P227" s="44">
        <v>2081.31</v>
      </c>
      <c r="Q227" s="44">
        <v>2083.8000000000002</v>
      </c>
      <c r="R227" s="44">
        <v>2149.06</v>
      </c>
      <c r="S227" s="44">
        <v>2137.7600000000002</v>
      </c>
      <c r="T227" s="44">
        <v>2101.4699999999998</v>
      </c>
      <c r="U227" s="44">
        <v>2086</v>
      </c>
      <c r="V227" s="44">
        <v>2062.6799999999998</v>
      </c>
      <c r="W227" s="44">
        <v>2016.92</v>
      </c>
      <c r="X227" s="44">
        <v>1998.35</v>
      </c>
      <c r="Y227" s="44">
        <v>1990.22</v>
      </c>
      <c r="Z227" s="44">
        <v>1774.11</v>
      </c>
      <c r="AA227" s="44">
        <v>1588.06</v>
      </c>
    </row>
    <row r="228" spans="1:27" ht="12.75" hidden="1" customHeight="1" outlineLevel="1" x14ac:dyDescent="0.2">
      <c r="A228" s="99" t="s">
        <v>456</v>
      </c>
      <c r="B228" s="63" t="s">
        <v>90</v>
      </c>
      <c r="C228" s="43" t="s">
        <v>79</v>
      </c>
      <c r="D228" s="44">
        <f>$D$168</f>
        <v>1716.97</v>
      </c>
      <c r="E228" s="44">
        <f>$D$168</f>
        <v>1716.97</v>
      </c>
      <c r="F228" s="44">
        <f t="shared" ref="F228:AA228" si="130">$D$168</f>
        <v>1716.97</v>
      </c>
      <c r="G228" s="44">
        <f t="shared" si="130"/>
        <v>1716.97</v>
      </c>
      <c r="H228" s="44">
        <f t="shared" si="130"/>
        <v>1716.97</v>
      </c>
      <c r="I228" s="44">
        <f t="shared" si="130"/>
        <v>1716.97</v>
      </c>
      <c r="J228" s="44">
        <f t="shared" si="130"/>
        <v>1716.97</v>
      </c>
      <c r="K228" s="44">
        <f t="shared" si="130"/>
        <v>1716.97</v>
      </c>
      <c r="L228" s="44">
        <f t="shared" si="130"/>
        <v>1716.97</v>
      </c>
      <c r="M228" s="44">
        <f t="shared" si="130"/>
        <v>1716.97</v>
      </c>
      <c r="N228" s="44">
        <f t="shared" si="130"/>
        <v>1716.97</v>
      </c>
      <c r="O228" s="44">
        <f t="shared" si="130"/>
        <v>1716.97</v>
      </c>
      <c r="P228" s="44">
        <f t="shared" si="130"/>
        <v>1716.97</v>
      </c>
      <c r="Q228" s="44">
        <f t="shared" si="130"/>
        <v>1716.97</v>
      </c>
      <c r="R228" s="44">
        <f t="shared" si="130"/>
        <v>1716.97</v>
      </c>
      <c r="S228" s="44">
        <f t="shared" si="130"/>
        <v>1716.97</v>
      </c>
      <c r="T228" s="44">
        <f t="shared" si="130"/>
        <v>1716.97</v>
      </c>
      <c r="U228" s="44">
        <f t="shared" si="130"/>
        <v>1716.97</v>
      </c>
      <c r="V228" s="44">
        <f t="shared" si="130"/>
        <v>1716.97</v>
      </c>
      <c r="W228" s="44">
        <f t="shared" si="130"/>
        <v>1716.97</v>
      </c>
      <c r="X228" s="44">
        <f t="shared" si="130"/>
        <v>1716.97</v>
      </c>
      <c r="Y228" s="44">
        <f t="shared" si="130"/>
        <v>1716.97</v>
      </c>
      <c r="Z228" s="44">
        <f t="shared" si="130"/>
        <v>1716.97</v>
      </c>
      <c r="AA228" s="44">
        <f t="shared" si="130"/>
        <v>1716.97</v>
      </c>
    </row>
    <row r="229" spans="1:27" ht="12.75" hidden="1" customHeight="1" outlineLevel="1" x14ac:dyDescent="0.2">
      <c r="A229" s="99" t="s">
        <v>457</v>
      </c>
      <c r="B229" s="63" t="s">
        <v>83</v>
      </c>
      <c r="C229" s="43" t="s">
        <v>79</v>
      </c>
      <c r="D229" s="44">
        <v>4.1900000000000004</v>
      </c>
      <c r="E229" s="44">
        <v>4.1900000000000004</v>
      </c>
      <c r="F229" s="44">
        <v>4.1900000000000004</v>
      </c>
      <c r="G229" s="44">
        <v>4.1900000000000004</v>
      </c>
      <c r="H229" s="44">
        <v>4.1900000000000004</v>
      </c>
      <c r="I229" s="44">
        <v>4.1900000000000004</v>
      </c>
      <c r="J229" s="44">
        <v>4.1900000000000004</v>
      </c>
      <c r="K229" s="44">
        <v>4.1900000000000004</v>
      </c>
      <c r="L229" s="44">
        <v>4.1900000000000004</v>
      </c>
      <c r="M229" s="44">
        <v>4.1900000000000004</v>
      </c>
      <c r="N229" s="44">
        <v>4.1900000000000004</v>
      </c>
      <c r="O229" s="44">
        <v>4.1900000000000004</v>
      </c>
      <c r="P229" s="44">
        <v>4.1900000000000004</v>
      </c>
      <c r="Q229" s="44">
        <v>4.1900000000000004</v>
      </c>
      <c r="R229" s="44">
        <v>4.1900000000000004</v>
      </c>
      <c r="S229" s="44">
        <v>4.1900000000000004</v>
      </c>
      <c r="T229" s="44">
        <v>4.1900000000000004</v>
      </c>
      <c r="U229" s="44">
        <v>4.1900000000000004</v>
      </c>
      <c r="V229" s="44">
        <v>4.1900000000000004</v>
      </c>
      <c r="W229" s="44">
        <v>4.1900000000000004</v>
      </c>
      <c r="X229" s="44">
        <v>4.1900000000000004</v>
      </c>
      <c r="Y229" s="44">
        <v>4.1900000000000004</v>
      </c>
      <c r="Z229" s="44">
        <v>4.1900000000000004</v>
      </c>
      <c r="AA229" s="44">
        <v>4.1900000000000004</v>
      </c>
    </row>
    <row r="230" spans="1:27" ht="12.75" hidden="1" customHeight="1" outlineLevel="1" x14ac:dyDescent="0.2">
      <c r="A230" s="99" t="s">
        <v>458</v>
      </c>
      <c r="B230" s="63" t="s">
        <v>81</v>
      </c>
      <c r="C230" s="43" t="s">
        <v>79</v>
      </c>
      <c r="D230" s="44">
        <f>$D$11</f>
        <v>110.23</v>
      </c>
      <c r="E230" s="44">
        <f t="shared" ref="E230:AA230" si="131">$D$11</f>
        <v>110.23</v>
      </c>
      <c r="F230" s="44">
        <f t="shared" si="131"/>
        <v>110.23</v>
      </c>
      <c r="G230" s="44">
        <f t="shared" si="131"/>
        <v>110.23</v>
      </c>
      <c r="H230" s="44">
        <f t="shared" si="131"/>
        <v>110.23</v>
      </c>
      <c r="I230" s="44">
        <f t="shared" si="131"/>
        <v>110.23</v>
      </c>
      <c r="J230" s="44">
        <f t="shared" si="131"/>
        <v>110.23</v>
      </c>
      <c r="K230" s="44">
        <f t="shared" si="131"/>
        <v>110.23</v>
      </c>
      <c r="L230" s="44">
        <f t="shared" si="131"/>
        <v>110.23</v>
      </c>
      <c r="M230" s="44">
        <f t="shared" si="131"/>
        <v>110.23</v>
      </c>
      <c r="N230" s="44">
        <f t="shared" si="131"/>
        <v>110.23</v>
      </c>
      <c r="O230" s="44">
        <f t="shared" si="131"/>
        <v>110.23</v>
      </c>
      <c r="P230" s="44">
        <f t="shared" si="131"/>
        <v>110.23</v>
      </c>
      <c r="Q230" s="44">
        <f t="shared" si="131"/>
        <v>110.23</v>
      </c>
      <c r="R230" s="44">
        <f t="shared" si="131"/>
        <v>110.23</v>
      </c>
      <c r="S230" s="44">
        <f t="shared" si="131"/>
        <v>110.23</v>
      </c>
      <c r="T230" s="44">
        <f t="shared" si="131"/>
        <v>110.23</v>
      </c>
      <c r="U230" s="44">
        <f t="shared" si="131"/>
        <v>110.23</v>
      </c>
      <c r="V230" s="44">
        <f t="shared" si="131"/>
        <v>110.23</v>
      </c>
      <c r="W230" s="44">
        <f t="shared" si="131"/>
        <v>110.23</v>
      </c>
      <c r="X230" s="44">
        <f t="shared" si="131"/>
        <v>110.23</v>
      </c>
      <c r="Y230" s="44">
        <f t="shared" si="131"/>
        <v>110.23</v>
      </c>
      <c r="Z230" s="44">
        <f t="shared" si="131"/>
        <v>110.23</v>
      </c>
      <c r="AA230" s="44">
        <f t="shared" si="131"/>
        <v>110.23</v>
      </c>
    </row>
    <row r="231" spans="1:27" ht="12.75" customHeight="1" collapsed="1" x14ac:dyDescent="0.2">
      <c r="A231" s="98" t="s">
        <v>459</v>
      </c>
      <c r="B231" s="28" t="str">
        <f>"14"&amp;"."&amp;$B$662&amp;"."&amp;$B$663</f>
        <v>14.07.2023</v>
      </c>
      <c r="C231" s="90" t="s">
        <v>76</v>
      </c>
      <c r="D231" s="91">
        <f>ROUND(((D232+D233+D235+D234)/1000),5)</f>
        <v>3.2198099999999998</v>
      </c>
      <c r="E231" s="91">
        <f>ROUND(((E232+E233+E235+E234)/1000),5)</f>
        <v>3.0546099999999998</v>
      </c>
      <c r="F231" s="91">
        <f>ROUND(((F232+F233+F235+F234)/1000),5)</f>
        <v>2.90822</v>
      </c>
      <c r="G231" s="91">
        <f t="shared" ref="G231:AA231" si="132">ROUND(((G232+G233+G235+G234)/1000),5)</f>
        <v>2.8662100000000001</v>
      </c>
      <c r="H231" s="91">
        <f t="shared" si="132"/>
        <v>2.8633500000000001</v>
      </c>
      <c r="I231" s="91">
        <f t="shared" si="132"/>
        <v>2.9785200000000001</v>
      </c>
      <c r="J231" s="91">
        <f t="shared" si="132"/>
        <v>3.1979899999999999</v>
      </c>
      <c r="K231" s="91">
        <f t="shared" si="132"/>
        <v>3.38984</v>
      </c>
      <c r="L231" s="91">
        <f t="shared" si="132"/>
        <v>3.6402600000000001</v>
      </c>
      <c r="M231" s="91">
        <f t="shared" si="132"/>
        <v>3.8770099999999998</v>
      </c>
      <c r="N231" s="91">
        <f t="shared" si="132"/>
        <v>3.9136000000000002</v>
      </c>
      <c r="O231" s="91">
        <f t="shared" si="132"/>
        <v>3.92225</v>
      </c>
      <c r="P231" s="91">
        <f t="shared" si="132"/>
        <v>3.9130500000000001</v>
      </c>
      <c r="Q231" s="91">
        <f t="shared" si="132"/>
        <v>3.9101699999999999</v>
      </c>
      <c r="R231" s="91">
        <f t="shared" si="132"/>
        <v>3.9548999999999999</v>
      </c>
      <c r="S231" s="91">
        <f t="shared" si="132"/>
        <v>3.9157700000000002</v>
      </c>
      <c r="T231" s="91">
        <f t="shared" si="132"/>
        <v>3.91289</v>
      </c>
      <c r="U231" s="91">
        <f t="shared" si="132"/>
        <v>3.91778</v>
      </c>
      <c r="V231" s="91">
        <f t="shared" si="132"/>
        <v>3.9089399999999999</v>
      </c>
      <c r="W231" s="91">
        <f t="shared" si="132"/>
        <v>3.8782700000000001</v>
      </c>
      <c r="X231" s="91">
        <f t="shared" si="132"/>
        <v>3.8622899999999998</v>
      </c>
      <c r="Y231" s="91">
        <f t="shared" si="132"/>
        <v>3.8804599999999998</v>
      </c>
      <c r="Z231" s="91">
        <f t="shared" si="132"/>
        <v>3.6779099999999998</v>
      </c>
      <c r="AA231" s="91">
        <f t="shared" si="132"/>
        <v>3.4316900000000001</v>
      </c>
    </row>
    <row r="232" spans="1:27" ht="12.75" hidden="1" customHeight="1" outlineLevel="1" x14ac:dyDescent="0.2">
      <c r="A232" s="99" t="s">
        <v>460</v>
      </c>
      <c r="B232" s="63" t="s">
        <v>238</v>
      </c>
      <c r="C232" s="43" t="s">
        <v>79</v>
      </c>
      <c r="D232" s="44">
        <v>1388.42</v>
      </c>
      <c r="E232" s="44">
        <v>1223.22</v>
      </c>
      <c r="F232" s="44">
        <v>1076.83</v>
      </c>
      <c r="G232" s="44">
        <v>1034.82</v>
      </c>
      <c r="H232" s="44">
        <v>1031.96</v>
      </c>
      <c r="I232" s="44">
        <v>1147.1300000000001</v>
      </c>
      <c r="J232" s="44">
        <v>1366.6</v>
      </c>
      <c r="K232" s="44">
        <v>1558.45</v>
      </c>
      <c r="L232" s="44">
        <v>1808.87</v>
      </c>
      <c r="M232" s="44">
        <v>2045.62</v>
      </c>
      <c r="N232" s="44">
        <v>2082.21</v>
      </c>
      <c r="O232" s="44">
        <v>2090.86</v>
      </c>
      <c r="P232" s="44">
        <v>2081.66</v>
      </c>
      <c r="Q232" s="44">
        <v>2078.7800000000002</v>
      </c>
      <c r="R232" s="44">
        <v>2123.5100000000002</v>
      </c>
      <c r="S232" s="44">
        <v>2084.38</v>
      </c>
      <c r="T232" s="44">
        <v>2081.5</v>
      </c>
      <c r="U232" s="44">
        <v>2086.39</v>
      </c>
      <c r="V232" s="44">
        <v>2077.5500000000002</v>
      </c>
      <c r="W232" s="44">
        <v>2046.88</v>
      </c>
      <c r="X232" s="44">
        <v>2030.9</v>
      </c>
      <c r="Y232" s="44">
        <v>2049.0700000000002</v>
      </c>
      <c r="Z232" s="44">
        <v>1846.52</v>
      </c>
      <c r="AA232" s="44">
        <v>1600.3</v>
      </c>
    </row>
    <row r="233" spans="1:27" ht="12.75" hidden="1" customHeight="1" outlineLevel="1" x14ac:dyDescent="0.2">
      <c r="A233" s="99" t="s">
        <v>461</v>
      </c>
      <c r="B233" s="63" t="s">
        <v>90</v>
      </c>
      <c r="C233" s="43" t="s">
        <v>79</v>
      </c>
      <c r="D233" s="44">
        <f>$D$168</f>
        <v>1716.97</v>
      </c>
      <c r="E233" s="44">
        <f>$D$168</f>
        <v>1716.97</v>
      </c>
      <c r="F233" s="44">
        <f t="shared" ref="F233:AA233" si="133">$D$168</f>
        <v>1716.97</v>
      </c>
      <c r="G233" s="44">
        <f t="shared" si="133"/>
        <v>1716.97</v>
      </c>
      <c r="H233" s="44">
        <f t="shared" si="133"/>
        <v>1716.97</v>
      </c>
      <c r="I233" s="44">
        <f t="shared" si="133"/>
        <v>1716.97</v>
      </c>
      <c r="J233" s="44">
        <f t="shared" si="133"/>
        <v>1716.97</v>
      </c>
      <c r="K233" s="44">
        <f t="shared" si="133"/>
        <v>1716.97</v>
      </c>
      <c r="L233" s="44">
        <f t="shared" si="133"/>
        <v>1716.97</v>
      </c>
      <c r="M233" s="44">
        <f t="shared" si="133"/>
        <v>1716.97</v>
      </c>
      <c r="N233" s="44">
        <f t="shared" si="133"/>
        <v>1716.97</v>
      </c>
      <c r="O233" s="44">
        <f t="shared" si="133"/>
        <v>1716.97</v>
      </c>
      <c r="P233" s="44">
        <f t="shared" si="133"/>
        <v>1716.97</v>
      </c>
      <c r="Q233" s="44">
        <f t="shared" si="133"/>
        <v>1716.97</v>
      </c>
      <c r="R233" s="44">
        <f t="shared" si="133"/>
        <v>1716.97</v>
      </c>
      <c r="S233" s="44">
        <f t="shared" si="133"/>
        <v>1716.97</v>
      </c>
      <c r="T233" s="44">
        <f t="shared" si="133"/>
        <v>1716.97</v>
      </c>
      <c r="U233" s="44">
        <f t="shared" si="133"/>
        <v>1716.97</v>
      </c>
      <c r="V233" s="44">
        <f t="shared" si="133"/>
        <v>1716.97</v>
      </c>
      <c r="W233" s="44">
        <f t="shared" si="133"/>
        <v>1716.97</v>
      </c>
      <c r="X233" s="44">
        <f t="shared" si="133"/>
        <v>1716.97</v>
      </c>
      <c r="Y233" s="44">
        <f t="shared" si="133"/>
        <v>1716.97</v>
      </c>
      <c r="Z233" s="44">
        <f t="shared" si="133"/>
        <v>1716.97</v>
      </c>
      <c r="AA233" s="44">
        <f t="shared" si="133"/>
        <v>1716.97</v>
      </c>
    </row>
    <row r="234" spans="1:27" ht="12.75" hidden="1" customHeight="1" outlineLevel="1" x14ac:dyDescent="0.2">
      <c r="A234" s="99" t="s">
        <v>462</v>
      </c>
      <c r="B234" s="63" t="s">
        <v>83</v>
      </c>
      <c r="C234" s="43" t="s">
        <v>79</v>
      </c>
      <c r="D234" s="44">
        <v>4.1900000000000004</v>
      </c>
      <c r="E234" s="44">
        <v>4.1900000000000004</v>
      </c>
      <c r="F234" s="44">
        <v>4.1900000000000004</v>
      </c>
      <c r="G234" s="44">
        <v>4.1900000000000004</v>
      </c>
      <c r="H234" s="44">
        <v>4.1900000000000004</v>
      </c>
      <c r="I234" s="44">
        <v>4.1900000000000004</v>
      </c>
      <c r="J234" s="44">
        <v>4.1900000000000004</v>
      </c>
      <c r="K234" s="44">
        <v>4.1900000000000004</v>
      </c>
      <c r="L234" s="44">
        <v>4.1900000000000004</v>
      </c>
      <c r="M234" s="44">
        <v>4.1900000000000004</v>
      </c>
      <c r="N234" s="44">
        <v>4.1900000000000004</v>
      </c>
      <c r="O234" s="44">
        <v>4.1900000000000004</v>
      </c>
      <c r="P234" s="44">
        <v>4.1900000000000004</v>
      </c>
      <c r="Q234" s="44">
        <v>4.1900000000000004</v>
      </c>
      <c r="R234" s="44">
        <v>4.1900000000000004</v>
      </c>
      <c r="S234" s="44">
        <v>4.1900000000000004</v>
      </c>
      <c r="T234" s="44">
        <v>4.1900000000000004</v>
      </c>
      <c r="U234" s="44">
        <v>4.1900000000000004</v>
      </c>
      <c r="V234" s="44">
        <v>4.1900000000000004</v>
      </c>
      <c r="W234" s="44">
        <v>4.1900000000000004</v>
      </c>
      <c r="X234" s="44">
        <v>4.1900000000000004</v>
      </c>
      <c r="Y234" s="44">
        <v>4.1900000000000004</v>
      </c>
      <c r="Z234" s="44">
        <v>4.1900000000000004</v>
      </c>
      <c r="AA234" s="44">
        <v>4.1900000000000004</v>
      </c>
    </row>
    <row r="235" spans="1:27" ht="12.75" hidden="1" customHeight="1" outlineLevel="1" x14ac:dyDescent="0.2">
      <c r="A235" s="99" t="s">
        <v>463</v>
      </c>
      <c r="B235" s="63" t="s">
        <v>81</v>
      </c>
      <c r="C235" s="43" t="s">
        <v>79</v>
      </c>
      <c r="D235" s="44">
        <f>$D$11</f>
        <v>110.23</v>
      </c>
      <c r="E235" s="44">
        <f t="shared" ref="E235:AA235" si="134">$D$11</f>
        <v>110.23</v>
      </c>
      <c r="F235" s="44">
        <f t="shared" si="134"/>
        <v>110.23</v>
      </c>
      <c r="G235" s="44">
        <f t="shared" si="134"/>
        <v>110.23</v>
      </c>
      <c r="H235" s="44">
        <f t="shared" si="134"/>
        <v>110.23</v>
      </c>
      <c r="I235" s="44">
        <f t="shared" si="134"/>
        <v>110.23</v>
      </c>
      <c r="J235" s="44">
        <f t="shared" si="134"/>
        <v>110.23</v>
      </c>
      <c r="K235" s="44">
        <f t="shared" si="134"/>
        <v>110.23</v>
      </c>
      <c r="L235" s="44">
        <f t="shared" si="134"/>
        <v>110.23</v>
      </c>
      <c r="M235" s="44">
        <f t="shared" si="134"/>
        <v>110.23</v>
      </c>
      <c r="N235" s="44">
        <f t="shared" si="134"/>
        <v>110.23</v>
      </c>
      <c r="O235" s="44">
        <f t="shared" si="134"/>
        <v>110.23</v>
      </c>
      <c r="P235" s="44">
        <f t="shared" si="134"/>
        <v>110.23</v>
      </c>
      <c r="Q235" s="44">
        <f t="shared" si="134"/>
        <v>110.23</v>
      </c>
      <c r="R235" s="44">
        <f t="shared" si="134"/>
        <v>110.23</v>
      </c>
      <c r="S235" s="44">
        <f t="shared" si="134"/>
        <v>110.23</v>
      </c>
      <c r="T235" s="44">
        <f t="shared" si="134"/>
        <v>110.23</v>
      </c>
      <c r="U235" s="44">
        <f t="shared" si="134"/>
        <v>110.23</v>
      </c>
      <c r="V235" s="44">
        <f t="shared" si="134"/>
        <v>110.23</v>
      </c>
      <c r="W235" s="44">
        <f t="shared" si="134"/>
        <v>110.23</v>
      </c>
      <c r="X235" s="44">
        <f t="shared" si="134"/>
        <v>110.23</v>
      </c>
      <c r="Y235" s="44">
        <f t="shared" si="134"/>
        <v>110.23</v>
      </c>
      <c r="Z235" s="44">
        <f t="shared" si="134"/>
        <v>110.23</v>
      </c>
      <c r="AA235" s="44">
        <f t="shared" si="134"/>
        <v>110.23</v>
      </c>
    </row>
    <row r="236" spans="1:27" ht="12.75" customHeight="1" collapsed="1" x14ac:dyDescent="0.2">
      <c r="A236" s="98" t="s">
        <v>464</v>
      </c>
      <c r="B236" s="28" t="str">
        <f>"15"&amp;"."&amp;$B$662&amp;"."&amp;$B$663</f>
        <v>15.07.2023</v>
      </c>
      <c r="C236" s="90" t="s">
        <v>76</v>
      </c>
      <c r="D236" s="91">
        <f>ROUND(((D237+D238+D240+D239)/1000),5)</f>
        <v>3.3403900000000002</v>
      </c>
      <c r="E236" s="91">
        <f>ROUND(((E237+E238+E240+E239)/1000),5)</f>
        <v>3.31291</v>
      </c>
      <c r="F236" s="91">
        <f>ROUND(((F237+F238+F240+F239)/1000),5)</f>
        <v>3.1964600000000001</v>
      </c>
      <c r="G236" s="91">
        <f t="shared" ref="G236:AA236" si="135">ROUND(((G237+G238+G240+G239)/1000),5)</f>
        <v>3.10371</v>
      </c>
      <c r="H236" s="91">
        <f t="shared" si="135"/>
        <v>3.0425800000000001</v>
      </c>
      <c r="I236" s="91">
        <f t="shared" si="135"/>
        <v>3.0385300000000002</v>
      </c>
      <c r="J236" s="91">
        <f t="shared" si="135"/>
        <v>3.1145</v>
      </c>
      <c r="K236" s="91">
        <f t="shared" si="135"/>
        <v>3.30531</v>
      </c>
      <c r="L236" s="91">
        <f t="shared" si="135"/>
        <v>3.44882</v>
      </c>
      <c r="M236" s="91">
        <f t="shared" si="135"/>
        <v>3.7265299999999999</v>
      </c>
      <c r="N236" s="91">
        <f t="shared" si="135"/>
        <v>4.0013699999999996</v>
      </c>
      <c r="O236" s="91">
        <f t="shared" si="135"/>
        <v>3.9911699999999999</v>
      </c>
      <c r="P236" s="91">
        <f t="shared" si="135"/>
        <v>4.1029499999999999</v>
      </c>
      <c r="Q236" s="91">
        <f t="shared" si="135"/>
        <v>4.1427300000000002</v>
      </c>
      <c r="R236" s="91">
        <f t="shared" si="135"/>
        <v>4.1004800000000001</v>
      </c>
      <c r="S236" s="91">
        <f t="shared" si="135"/>
        <v>3.9785599999999999</v>
      </c>
      <c r="T236" s="91">
        <f t="shared" si="135"/>
        <v>3.8969100000000001</v>
      </c>
      <c r="U236" s="91">
        <f t="shared" si="135"/>
        <v>3.78491</v>
      </c>
      <c r="V236" s="91">
        <f t="shared" si="135"/>
        <v>3.7273999999999998</v>
      </c>
      <c r="W236" s="91">
        <f t="shared" si="135"/>
        <v>3.5364599999999999</v>
      </c>
      <c r="X236" s="91">
        <f t="shared" si="135"/>
        <v>3.5283600000000002</v>
      </c>
      <c r="Y236" s="91">
        <f t="shared" si="135"/>
        <v>3.6417999999999999</v>
      </c>
      <c r="Z236" s="91">
        <f t="shared" si="135"/>
        <v>3.49979</v>
      </c>
      <c r="AA236" s="91">
        <f t="shared" si="135"/>
        <v>3.3657900000000001</v>
      </c>
    </row>
    <row r="237" spans="1:27" ht="12.75" hidden="1" customHeight="1" outlineLevel="1" x14ac:dyDescent="0.2">
      <c r="A237" s="99" t="s">
        <v>465</v>
      </c>
      <c r="B237" s="63" t="s">
        <v>238</v>
      </c>
      <c r="C237" s="43" t="s">
        <v>79</v>
      </c>
      <c r="D237" s="44">
        <v>1509</v>
      </c>
      <c r="E237" s="44">
        <v>1481.52</v>
      </c>
      <c r="F237" s="44">
        <v>1365.07</v>
      </c>
      <c r="G237" s="44">
        <v>1272.32</v>
      </c>
      <c r="H237" s="44">
        <v>1211.19</v>
      </c>
      <c r="I237" s="44">
        <v>1207.1400000000001</v>
      </c>
      <c r="J237" s="44">
        <v>1283.1099999999999</v>
      </c>
      <c r="K237" s="44">
        <v>1473.92</v>
      </c>
      <c r="L237" s="44">
        <v>1617.43</v>
      </c>
      <c r="M237" s="44">
        <v>1895.14</v>
      </c>
      <c r="N237" s="44">
        <v>2169.98</v>
      </c>
      <c r="O237" s="44">
        <v>2159.7800000000002</v>
      </c>
      <c r="P237" s="44">
        <v>2271.56</v>
      </c>
      <c r="Q237" s="44">
        <v>2311.34</v>
      </c>
      <c r="R237" s="44">
        <v>2269.09</v>
      </c>
      <c r="S237" s="44">
        <v>2147.17</v>
      </c>
      <c r="T237" s="44">
        <v>2065.52</v>
      </c>
      <c r="U237" s="44">
        <v>1953.52</v>
      </c>
      <c r="V237" s="44">
        <v>1896.01</v>
      </c>
      <c r="W237" s="44">
        <v>1705.07</v>
      </c>
      <c r="X237" s="44">
        <v>1696.97</v>
      </c>
      <c r="Y237" s="44">
        <v>1810.41</v>
      </c>
      <c r="Z237" s="44">
        <v>1668.4</v>
      </c>
      <c r="AA237" s="44">
        <v>1534.4</v>
      </c>
    </row>
    <row r="238" spans="1:27" ht="12.75" hidden="1" customHeight="1" outlineLevel="1" x14ac:dyDescent="0.2">
      <c r="A238" s="99" t="s">
        <v>466</v>
      </c>
      <c r="B238" s="63" t="s">
        <v>90</v>
      </c>
      <c r="C238" s="43" t="s">
        <v>79</v>
      </c>
      <c r="D238" s="44">
        <f>$D$168</f>
        <v>1716.97</v>
      </c>
      <c r="E238" s="44">
        <f>$D$168</f>
        <v>1716.97</v>
      </c>
      <c r="F238" s="44">
        <f t="shared" ref="F238:AA238" si="136">$D$168</f>
        <v>1716.97</v>
      </c>
      <c r="G238" s="44">
        <f t="shared" si="136"/>
        <v>1716.97</v>
      </c>
      <c r="H238" s="44">
        <f t="shared" si="136"/>
        <v>1716.97</v>
      </c>
      <c r="I238" s="44">
        <f t="shared" si="136"/>
        <v>1716.97</v>
      </c>
      <c r="J238" s="44">
        <f t="shared" si="136"/>
        <v>1716.97</v>
      </c>
      <c r="K238" s="44">
        <f t="shared" si="136"/>
        <v>1716.97</v>
      </c>
      <c r="L238" s="44">
        <f t="shared" si="136"/>
        <v>1716.97</v>
      </c>
      <c r="M238" s="44">
        <f t="shared" si="136"/>
        <v>1716.97</v>
      </c>
      <c r="N238" s="44">
        <f t="shared" si="136"/>
        <v>1716.97</v>
      </c>
      <c r="O238" s="44">
        <f t="shared" si="136"/>
        <v>1716.97</v>
      </c>
      <c r="P238" s="44">
        <f t="shared" si="136"/>
        <v>1716.97</v>
      </c>
      <c r="Q238" s="44">
        <f t="shared" si="136"/>
        <v>1716.97</v>
      </c>
      <c r="R238" s="44">
        <f t="shared" si="136"/>
        <v>1716.97</v>
      </c>
      <c r="S238" s="44">
        <f t="shared" si="136"/>
        <v>1716.97</v>
      </c>
      <c r="T238" s="44">
        <f t="shared" si="136"/>
        <v>1716.97</v>
      </c>
      <c r="U238" s="44">
        <f t="shared" si="136"/>
        <v>1716.97</v>
      </c>
      <c r="V238" s="44">
        <f t="shared" si="136"/>
        <v>1716.97</v>
      </c>
      <c r="W238" s="44">
        <f t="shared" si="136"/>
        <v>1716.97</v>
      </c>
      <c r="X238" s="44">
        <f t="shared" si="136"/>
        <v>1716.97</v>
      </c>
      <c r="Y238" s="44">
        <f t="shared" si="136"/>
        <v>1716.97</v>
      </c>
      <c r="Z238" s="44">
        <f t="shared" si="136"/>
        <v>1716.97</v>
      </c>
      <c r="AA238" s="44">
        <f t="shared" si="136"/>
        <v>1716.97</v>
      </c>
    </row>
    <row r="239" spans="1:27" ht="12.75" hidden="1" customHeight="1" outlineLevel="1" x14ac:dyDescent="0.2">
      <c r="A239" s="99" t="s">
        <v>467</v>
      </c>
      <c r="B239" s="63" t="s">
        <v>83</v>
      </c>
      <c r="C239" s="43" t="s">
        <v>79</v>
      </c>
      <c r="D239" s="44">
        <v>4.1900000000000004</v>
      </c>
      <c r="E239" s="44">
        <v>4.1900000000000004</v>
      </c>
      <c r="F239" s="44">
        <v>4.1900000000000004</v>
      </c>
      <c r="G239" s="44">
        <v>4.1900000000000004</v>
      </c>
      <c r="H239" s="44">
        <v>4.1900000000000004</v>
      </c>
      <c r="I239" s="44">
        <v>4.1900000000000004</v>
      </c>
      <c r="J239" s="44">
        <v>4.1900000000000004</v>
      </c>
      <c r="K239" s="44">
        <v>4.1900000000000004</v>
      </c>
      <c r="L239" s="44">
        <v>4.1900000000000004</v>
      </c>
      <c r="M239" s="44">
        <v>4.1900000000000004</v>
      </c>
      <c r="N239" s="44">
        <v>4.1900000000000004</v>
      </c>
      <c r="O239" s="44">
        <v>4.1900000000000004</v>
      </c>
      <c r="P239" s="44">
        <v>4.1900000000000004</v>
      </c>
      <c r="Q239" s="44">
        <v>4.1900000000000004</v>
      </c>
      <c r="R239" s="44">
        <v>4.1900000000000004</v>
      </c>
      <c r="S239" s="44">
        <v>4.1900000000000004</v>
      </c>
      <c r="T239" s="44">
        <v>4.1900000000000004</v>
      </c>
      <c r="U239" s="44">
        <v>4.1900000000000004</v>
      </c>
      <c r="V239" s="44">
        <v>4.1900000000000004</v>
      </c>
      <c r="W239" s="44">
        <v>4.1900000000000004</v>
      </c>
      <c r="X239" s="44">
        <v>4.1900000000000004</v>
      </c>
      <c r="Y239" s="44">
        <v>4.1900000000000004</v>
      </c>
      <c r="Z239" s="44">
        <v>4.1900000000000004</v>
      </c>
      <c r="AA239" s="44">
        <v>4.1900000000000004</v>
      </c>
    </row>
    <row r="240" spans="1:27" ht="12.75" hidden="1" customHeight="1" outlineLevel="1" x14ac:dyDescent="0.2">
      <c r="A240" s="99" t="s">
        <v>468</v>
      </c>
      <c r="B240" s="63" t="s">
        <v>81</v>
      </c>
      <c r="C240" s="43" t="s">
        <v>79</v>
      </c>
      <c r="D240" s="44">
        <f>$D$11</f>
        <v>110.23</v>
      </c>
      <c r="E240" s="44">
        <f t="shared" ref="E240:AA240" si="137">$D$11</f>
        <v>110.23</v>
      </c>
      <c r="F240" s="44">
        <f t="shared" si="137"/>
        <v>110.23</v>
      </c>
      <c r="G240" s="44">
        <f t="shared" si="137"/>
        <v>110.23</v>
      </c>
      <c r="H240" s="44">
        <f t="shared" si="137"/>
        <v>110.23</v>
      </c>
      <c r="I240" s="44">
        <f t="shared" si="137"/>
        <v>110.23</v>
      </c>
      <c r="J240" s="44">
        <f t="shared" si="137"/>
        <v>110.23</v>
      </c>
      <c r="K240" s="44">
        <f t="shared" si="137"/>
        <v>110.23</v>
      </c>
      <c r="L240" s="44">
        <f t="shared" si="137"/>
        <v>110.23</v>
      </c>
      <c r="M240" s="44">
        <f t="shared" si="137"/>
        <v>110.23</v>
      </c>
      <c r="N240" s="44">
        <f t="shared" si="137"/>
        <v>110.23</v>
      </c>
      <c r="O240" s="44">
        <f t="shared" si="137"/>
        <v>110.23</v>
      </c>
      <c r="P240" s="44">
        <f t="shared" si="137"/>
        <v>110.23</v>
      </c>
      <c r="Q240" s="44">
        <f t="shared" si="137"/>
        <v>110.23</v>
      </c>
      <c r="R240" s="44">
        <f t="shared" si="137"/>
        <v>110.23</v>
      </c>
      <c r="S240" s="44">
        <f t="shared" si="137"/>
        <v>110.23</v>
      </c>
      <c r="T240" s="44">
        <f t="shared" si="137"/>
        <v>110.23</v>
      </c>
      <c r="U240" s="44">
        <f t="shared" si="137"/>
        <v>110.23</v>
      </c>
      <c r="V240" s="44">
        <f t="shared" si="137"/>
        <v>110.23</v>
      </c>
      <c r="W240" s="44">
        <f t="shared" si="137"/>
        <v>110.23</v>
      </c>
      <c r="X240" s="44">
        <f t="shared" si="137"/>
        <v>110.23</v>
      </c>
      <c r="Y240" s="44">
        <f t="shared" si="137"/>
        <v>110.23</v>
      </c>
      <c r="Z240" s="44">
        <f t="shared" si="137"/>
        <v>110.23</v>
      </c>
      <c r="AA240" s="44">
        <f t="shared" si="137"/>
        <v>110.23</v>
      </c>
    </row>
    <row r="241" spans="1:27" ht="12.75" customHeight="1" collapsed="1" x14ac:dyDescent="0.2">
      <c r="A241" s="98" t="s">
        <v>469</v>
      </c>
      <c r="B241" s="28" t="str">
        <f>"16"&amp;"."&amp;$B$662&amp;"."&amp;$B$663</f>
        <v>16.07.2023</v>
      </c>
      <c r="C241" s="90" t="s">
        <v>76</v>
      </c>
      <c r="D241" s="91">
        <f>ROUND(((D242+D243+D245+D244)/1000),5)</f>
        <v>3.3130299999999999</v>
      </c>
      <c r="E241" s="91">
        <f>ROUND(((E242+E243+E245+E244)/1000),5)</f>
        <v>3.22309</v>
      </c>
      <c r="F241" s="91">
        <f>ROUND(((F242+F243+F245+F244)/1000),5)</f>
        <v>3.11971</v>
      </c>
      <c r="G241" s="91">
        <f t="shared" ref="G241:AA241" si="138">ROUND(((G242+G243+G245+G244)/1000),5)</f>
        <v>3.0105499999999998</v>
      </c>
      <c r="H241" s="91">
        <f t="shared" si="138"/>
        <v>2.9488099999999999</v>
      </c>
      <c r="I241" s="91">
        <f t="shared" si="138"/>
        <v>2.94529</v>
      </c>
      <c r="J241" s="91">
        <f t="shared" si="138"/>
        <v>2.9857999999999998</v>
      </c>
      <c r="K241" s="91">
        <f t="shared" si="138"/>
        <v>3.2102400000000002</v>
      </c>
      <c r="L241" s="91">
        <f t="shared" si="138"/>
        <v>3.3942100000000002</v>
      </c>
      <c r="M241" s="91">
        <f t="shared" si="138"/>
        <v>3.7262</v>
      </c>
      <c r="N241" s="91">
        <f t="shared" si="138"/>
        <v>3.8132999999999999</v>
      </c>
      <c r="O241" s="91">
        <f t="shared" si="138"/>
        <v>3.8467099999999999</v>
      </c>
      <c r="P241" s="91">
        <f t="shared" si="138"/>
        <v>3.85778</v>
      </c>
      <c r="Q241" s="91">
        <f t="shared" si="138"/>
        <v>3.8648899999999999</v>
      </c>
      <c r="R241" s="91">
        <f t="shared" si="138"/>
        <v>3.8829899999999999</v>
      </c>
      <c r="S241" s="91">
        <f t="shared" si="138"/>
        <v>3.8750200000000001</v>
      </c>
      <c r="T241" s="91">
        <f t="shared" si="138"/>
        <v>3.8369599999999999</v>
      </c>
      <c r="U241" s="91">
        <f t="shared" si="138"/>
        <v>3.80009</v>
      </c>
      <c r="V241" s="91">
        <f t="shared" si="138"/>
        <v>3.7907299999999999</v>
      </c>
      <c r="W241" s="91">
        <f t="shared" si="138"/>
        <v>3.7759299999999998</v>
      </c>
      <c r="X241" s="91">
        <f t="shared" si="138"/>
        <v>3.7846600000000001</v>
      </c>
      <c r="Y241" s="91">
        <f t="shared" si="138"/>
        <v>3.82518</v>
      </c>
      <c r="Z241" s="91">
        <f t="shared" si="138"/>
        <v>3.7202600000000001</v>
      </c>
      <c r="AA241" s="91">
        <f t="shared" si="138"/>
        <v>3.4464100000000002</v>
      </c>
    </row>
    <row r="242" spans="1:27" ht="12.75" hidden="1" customHeight="1" outlineLevel="1" x14ac:dyDescent="0.2">
      <c r="A242" s="99" t="s">
        <v>470</v>
      </c>
      <c r="B242" s="63" t="s">
        <v>238</v>
      </c>
      <c r="C242" s="43" t="s">
        <v>79</v>
      </c>
      <c r="D242" s="44">
        <v>1481.64</v>
      </c>
      <c r="E242" s="44">
        <v>1391.7</v>
      </c>
      <c r="F242" s="44">
        <v>1288.32</v>
      </c>
      <c r="G242" s="44">
        <v>1179.1600000000001</v>
      </c>
      <c r="H242" s="44">
        <v>1117.42</v>
      </c>
      <c r="I242" s="44">
        <v>1113.9000000000001</v>
      </c>
      <c r="J242" s="44">
        <v>1154.4100000000001</v>
      </c>
      <c r="K242" s="44">
        <v>1378.85</v>
      </c>
      <c r="L242" s="44">
        <v>1562.82</v>
      </c>
      <c r="M242" s="44">
        <v>1894.81</v>
      </c>
      <c r="N242" s="44">
        <v>1981.91</v>
      </c>
      <c r="O242" s="44">
        <v>2015.32</v>
      </c>
      <c r="P242" s="44">
        <v>2026.39</v>
      </c>
      <c r="Q242" s="44">
        <v>2033.5</v>
      </c>
      <c r="R242" s="44">
        <v>2051.6</v>
      </c>
      <c r="S242" s="44">
        <v>2043.63</v>
      </c>
      <c r="T242" s="44">
        <v>2005.57</v>
      </c>
      <c r="U242" s="44">
        <v>1968.7</v>
      </c>
      <c r="V242" s="44">
        <v>1959.34</v>
      </c>
      <c r="W242" s="44">
        <v>1944.54</v>
      </c>
      <c r="X242" s="44">
        <v>1953.27</v>
      </c>
      <c r="Y242" s="44">
        <v>1993.79</v>
      </c>
      <c r="Z242" s="44">
        <v>1888.87</v>
      </c>
      <c r="AA242" s="44">
        <v>1615.02</v>
      </c>
    </row>
    <row r="243" spans="1:27" ht="12.75" hidden="1" customHeight="1" outlineLevel="1" x14ac:dyDescent="0.2">
      <c r="A243" s="99" t="s">
        <v>471</v>
      </c>
      <c r="B243" s="63" t="s">
        <v>90</v>
      </c>
      <c r="C243" s="43" t="s">
        <v>79</v>
      </c>
      <c r="D243" s="44">
        <f>$D$168</f>
        <v>1716.97</v>
      </c>
      <c r="E243" s="44">
        <f>$D$168</f>
        <v>1716.97</v>
      </c>
      <c r="F243" s="44">
        <f t="shared" ref="F243:AA243" si="139">$D$168</f>
        <v>1716.97</v>
      </c>
      <c r="G243" s="44">
        <f t="shared" si="139"/>
        <v>1716.97</v>
      </c>
      <c r="H243" s="44">
        <f t="shared" si="139"/>
        <v>1716.97</v>
      </c>
      <c r="I243" s="44">
        <f t="shared" si="139"/>
        <v>1716.97</v>
      </c>
      <c r="J243" s="44">
        <f t="shared" si="139"/>
        <v>1716.97</v>
      </c>
      <c r="K243" s="44">
        <f t="shared" si="139"/>
        <v>1716.97</v>
      </c>
      <c r="L243" s="44">
        <f t="shared" si="139"/>
        <v>1716.97</v>
      </c>
      <c r="M243" s="44">
        <f t="shared" si="139"/>
        <v>1716.97</v>
      </c>
      <c r="N243" s="44">
        <f t="shared" si="139"/>
        <v>1716.97</v>
      </c>
      <c r="O243" s="44">
        <f t="shared" si="139"/>
        <v>1716.97</v>
      </c>
      <c r="P243" s="44">
        <f t="shared" si="139"/>
        <v>1716.97</v>
      </c>
      <c r="Q243" s="44">
        <f t="shared" si="139"/>
        <v>1716.97</v>
      </c>
      <c r="R243" s="44">
        <f t="shared" si="139"/>
        <v>1716.97</v>
      </c>
      <c r="S243" s="44">
        <f t="shared" si="139"/>
        <v>1716.97</v>
      </c>
      <c r="T243" s="44">
        <f t="shared" si="139"/>
        <v>1716.97</v>
      </c>
      <c r="U243" s="44">
        <f t="shared" si="139"/>
        <v>1716.97</v>
      </c>
      <c r="V243" s="44">
        <f t="shared" si="139"/>
        <v>1716.97</v>
      </c>
      <c r="W243" s="44">
        <f t="shared" si="139"/>
        <v>1716.97</v>
      </c>
      <c r="X243" s="44">
        <f t="shared" si="139"/>
        <v>1716.97</v>
      </c>
      <c r="Y243" s="44">
        <f t="shared" si="139"/>
        <v>1716.97</v>
      </c>
      <c r="Z243" s="44">
        <f t="shared" si="139"/>
        <v>1716.97</v>
      </c>
      <c r="AA243" s="44">
        <f t="shared" si="139"/>
        <v>1716.97</v>
      </c>
    </row>
    <row r="244" spans="1:27" ht="12.75" hidden="1" customHeight="1" outlineLevel="1" x14ac:dyDescent="0.2">
      <c r="A244" s="99" t="s">
        <v>472</v>
      </c>
      <c r="B244" s="63" t="s">
        <v>83</v>
      </c>
      <c r="C244" s="43" t="s">
        <v>79</v>
      </c>
      <c r="D244" s="44">
        <v>4.1900000000000004</v>
      </c>
      <c r="E244" s="44">
        <v>4.1900000000000004</v>
      </c>
      <c r="F244" s="44">
        <v>4.1900000000000004</v>
      </c>
      <c r="G244" s="44">
        <v>4.1900000000000004</v>
      </c>
      <c r="H244" s="44">
        <v>4.1900000000000004</v>
      </c>
      <c r="I244" s="44">
        <v>4.1900000000000004</v>
      </c>
      <c r="J244" s="44">
        <v>4.1900000000000004</v>
      </c>
      <c r="K244" s="44">
        <v>4.1900000000000004</v>
      </c>
      <c r="L244" s="44">
        <v>4.1900000000000004</v>
      </c>
      <c r="M244" s="44">
        <v>4.1900000000000004</v>
      </c>
      <c r="N244" s="44">
        <v>4.1900000000000004</v>
      </c>
      <c r="O244" s="44">
        <v>4.1900000000000004</v>
      </c>
      <c r="P244" s="44">
        <v>4.1900000000000004</v>
      </c>
      <c r="Q244" s="44">
        <v>4.1900000000000004</v>
      </c>
      <c r="R244" s="44">
        <v>4.1900000000000004</v>
      </c>
      <c r="S244" s="44">
        <v>4.1900000000000004</v>
      </c>
      <c r="T244" s="44">
        <v>4.1900000000000004</v>
      </c>
      <c r="U244" s="44">
        <v>4.1900000000000004</v>
      </c>
      <c r="V244" s="44">
        <v>4.1900000000000004</v>
      </c>
      <c r="W244" s="44">
        <v>4.1900000000000004</v>
      </c>
      <c r="X244" s="44">
        <v>4.1900000000000004</v>
      </c>
      <c r="Y244" s="44">
        <v>4.1900000000000004</v>
      </c>
      <c r="Z244" s="44">
        <v>4.1900000000000004</v>
      </c>
      <c r="AA244" s="44">
        <v>4.1900000000000004</v>
      </c>
    </row>
    <row r="245" spans="1:27" ht="12.75" hidden="1" customHeight="1" outlineLevel="1" x14ac:dyDescent="0.2">
      <c r="A245" s="99" t="s">
        <v>473</v>
      </c>
      <c r="B245" s="63" t="s">
        <v>81</v>
      </c>
      <c r="C245" s="43" t="s">
        <v>79</v>
      </c>
      <c r="D245" s="44">
        <f>$D$11</f>
        <v>110.23</v>
      </c>
      <c r="E245" s="44">
        <f t="shared" ref="E245:AA245" si="140">$D$11</f>
        <v>110.23</v>
      </c>
      <c r="F245" s="44">
        <f t="shared" si="140"/>
        <v>110.23</v>
      </c>
      <c r="G245" s="44">
        <f t="shared" si="140"/>
        <v>110.23</v>
      </c>
      <c r="H245" s="44">
        <f t="shared" si="140"/>
        <v>110.23</v>
      </c>
      <c r="I245" s="44">
        <f t="shared" si="140"/>
        <v>110.23</v>
      </c>
      <c r="J245" s="44">
        <f t="shared" si="140"/>
        <v>110.23</v>
      </c>
      <c r="K245" s="44">
        <f t="shared" si="140"/>
        <v>110.23</v>
      </c>
      <c r="L245" s="44">
        <f t="shared" si="140"/>
        <v>110.23</v>
      </c>
      <c r="M245" s="44">
        <f t="shared" si="140"/>
        <v>110.23</v>
      </c>
      <c r="N245" s="44">
        <f t="shared" si="140"/>
        <v>110.23</v>
      </c>
      <c r="O245" s="44">
        <f t="shared" si="140"/>
        <v>110.23</v>
      </c>
      <c r="P245" s="44">
        <f t="shared" si="140"/>
        <v>110.23</v>
      </c>
      <c r="Q245" s="44">
        <f t="shared" si="140"/>
        <v>110.23</v>
      </c>
      <c r="R245" s="44">
        <f t="shared" si="140"/>
        <v>110.23</v>
      </c>
      <c r="S245" s="44">
        <f t="shared" si="140"/>
        <v>110.23</v>
      </c>
      <c r="T245" s="44">
        <f t="shared" si="140"/>
        <v>110.23</v>
      </c>
      <c r="U245" s="44">
        <f t="shared" si="140"/>
        <v>110.23</v>
      </c>
      <c r="V245" s="44">
        <f t="shared" si="140"/>
        <v>110.23</v>
      </c>
      <c r="W245" s="44">
        <f t="shared" si="140"/>
        <v>110.23</v>
      </c>
      <c r="X245" s="44">
        <f t="shared" si="140"/>
        <v>110.23</v>
      </c>
      <c r="Y245" s="44">
        <f t="shared" si="140"/>
        <v>110.23</v>
      </c>
      <c r="Z245" s="44">
        <f t="shared" si="140"/>
        <v>110.23</v>
      </c>
      <c r="AA245" s="44">
        <f t="shared" si="140"/>
        <v>110.23</v>
      </c>
    </row>
    <row r="246" spans="1:27" ht="12.75" customHeight="1" collapsed="1" x14ac:dyDescent="0.2">
      <c r="A246" s="98" t="s">
        <v>474</v>
      </c>
      <c r="B246" s="28" t="str">
        <f>"17"&amp;"."&amp;$B$662&amp;"."&amp;$B$663</f>
        <v>17.07.2023</v>
      </c>
      <c r="C246" s="90" t="s">
        <v>76</v>
      </c>
      <c r="D246" s="91">
        <f>ROUND(((D247+D248+D250+D249)/1000),5)</f>
        <v>3.30063</v>
      </c>
      <c r="E246" s="91">
        <f>ROUND(((E247+E248+E250+E249)/1000),5)</f>
        <v>3.1833200000000001</v>
      </c>
      <c r="F246" s="91">
        <f>ROUND(((F247+F248+F250+F249)/1000),5)</f>
        <v>3.0931899999999999</v>
      </c>
      <c r="G246" s="91">
        <f t="shared" ref="G246:AA246" si="141">ROUND(((G247+G248+G250+G249)/1000),5)</f>
        <v>2.9904299999999999</v>
      </c>
      <c r="H246" s="91">
        <f t="shared" si="141"/>
        <v>2.94984</v>
      </c>
      <c r="I246" s="91">
        <f t="shared" si="141"/>
        <v>3.0367099999999998</v>
      </c>
      <c r="J246" s="91">
        <f t="shared" si="141"/>
        <v>3.22296</v>
      </c>
      <c r="K246" s="91">
        <f t="shared" si="141"/>
        <v>3.3816999999999999</v>
      </c>
      <c r="L246" s="91">
        <f t="shared" si="141"/>
        <v>3.64018</v>
      </c>
      <c r="M246" s="91">
        <f t="shared" si="141"/>
        <v>3.9011200000000001</v>
      </c>
      <c r="N246" s="91">
        <f t="shared" si="141"/>
        <v>3.91154</v>
      </c>
      <c r="O246" s="91">
        <f t="shared" si="141"/>
        <v>3.9412699999999998</v>
      </c>
      <c r="P246" s="91">
        <f t="shared" si="141"/>
        <v>3.9123800000000002</v>
      </c>
      <c r="Q246" s="91">
        <f t="shared" si="141"/>
        <v>3.93282</v>
      </c>
      <c r="R246" s="91">
        <f t="shared" si="141"/>
        <v>3.9997099999999999</v>
      </c>
      <c r="S246" s="91">
        <f t="shared" si="141"/>
        <v>3.9763600000000001</v>
      </c>
      <c r="T246" s="91">
        <f t="shared" si="141"/>
        <v>3.9716200000000002</v>
      </c>
      <c r="U246" s="91">
        <f t="shared" si="141"/>
        <v>3.95736</v>
      </c>
      <c r="V246" s="91">
        <f t="shared" si="141"/>
        <v>3.9194100000000001</v>
      </c>
      <c r="W246" s="91">
        <f t="shared" si="141"/>
        <v>3.8692899999999999</v>
      </c>
      <c r="X246" s="91">
        <f t="shared" si="141"/>
        <v>3.8534700000000002</v>
      </c>
      <c r="Y246" s="91">
        <f t="shared" si="141"/>
        <v>3.8563900000000002</v>
      </c>
      <c r="Z246" s="91">
        <f t="shared" si="141"/>
        <v>3.52826</v>
      </c>
      <c r="AA246" s="91">
        <f t="shared" si="141"/>
        <v>3.3231299999999999</v>
      </c>
    </row>
    <row r="247" spans="1:27" ht="12.75" hidden="1" customHeight="1" outlineLevel="1" x14ac:dyDescent="0.2">
      <c r="A247" s="99" t="s">
        <v>475</v>
      </c>
      <c r="B247" s="63" t="s">
        <v>238</v>
      </c>
      <c r="C247" s="43" t="s">
        <v>79</v>
      </c>
      <c r="D247" s="44">
        <v>1469.24</v>
      </c>
      <c r="E247" s="44">
        <v>1351.93</v>
      </c>
      <c r="F247" s="44">
        <v>1261.8</v>
      </c>
      <c r="G247" s="44">
        <v>1159.04</v>
      </c>
      <c r="H247" s="44">
        <v>1118.45</v>
      </c>
      <c r="I247" s="44">
        <v>1205.32</v>
      </c>
      <c r="J247" s="44">
        <v>1391.57</v>
      </c>
      <c r="K247" s="44">
        <v>1550.31</v>
      </c>
      <c r="L247" s="44">
        <v>1808.79</v>
      </c>
      <c r="M247" s="44">
        <v>2069.73</v>
      </c>
      <c r="N247" s="44">
        <v>2080.15</v>
      </c>
      <c r="O247" s="44">
        <v>2109.88</v>
      </c>
      <c r="P247" s="44">
        <v>2080.9899999999998</v>
      </c>
      <c r="Q247" s="44">
        <v>2101.4299999999998</v>
      </c>
      <c r="R247" s="44">
        <v>2168.3200000000002</v>
      </c>
      <c r="S247" s="44">
        <v>2144.9699999999998</v>
      </c>
      <c r="T247" s="44">
        <v>2140.23</v>
      </c>
      <c r="U247" s="44">
        <v>2125.9699999999998</v>
      </c>
      <c r="V247" s="44">
        <v>2088.02</v>
      </c>
      <c r="W247" s="44">
        <v>2037.9</v>
      </c>
      <c r="X247" s="44">
        <v>2022.08</v>
      </c>
      <c r="Y247" s="44">
        <v>2025</v>
      </c>
      <c r="Z247" s="44">
        <v>1696.87</v>
      </c>
      <c r="AA247" s="44">
        <v>1491.74</v>
      </c>
    </row>
    <row r="248" spans="1:27" ht="12.75" hidden="1" customHeight="1" outlineLevel="1" x14ac:dyDescent="0.2">
      <c r="A248" s="99" t="s">
        <v>476</v>
      </c>
      <c r="B248" s="63" t="s">
        <v>90</v>
      </c>
      <c r="C248" s="43" t="s">
        <v>79</v>
      </c>
      <c r="D248" s="44">
        <f>$D$168</f>
        <v>1716.97</v>
      </c>
      <c r="E248" s="44">
        <f>$D$168</f>
        <v>1716.97</v>
      </c>
      <c r="F248" s="44">
        <f t="shared" ref="F248:AA248" si="142">$D$168</f>
        <v>1716.97</v>
      </c>
      <c r="G248" s="44">
        <f t="shared" si="142"/>
        <v>1716.97</v>
      </c>
      <c r="H248" s="44">
        <f t="shared" si="142"/>
        <v>1716.97</v>
      </c>
      <c r="I248" s="44">
        <f t="shared" si="142"/>
        <v>1716.97</v>
      </c>
      <c r="J248" s="44">
        <f t="shared" si="142"/>
        <v>1716.97</v>
      </c>
      <c r="K248" s="44">
        <f t="shared" si="142"/>
        <v>1716.97</v>
      </c>
      <c r="L248" s="44">
        <f t="shared" si="142"/>
        <v>1716.97</v>
      </c>
      <c r="M248" s="44">
        <f t="shared" si="142"/>
        <v>1716.97</v>
      </c>
      <c r="N248" s="44">
        <f t="shared" si="142"/>
        <v>1716.97</v>
      </c>
      <c r="O248" s="44">
        <f t="shared" si="142"/>
        <v>1716.97</v>
      </c>
      <c r="P248" s="44">
        <f t="shared" si="142"/>
        <v>1716.97</v>
      </c>
      <c r="Q248" s="44">
        <f t="shared" si="142"/>
        <v>1716.97</v>
      </c>
      <c r="R248" s="44">
        <f t="shared" si="142"/>
        <v>1716.97</v>
      </c>
      <c r="S248" s="44">
        <f t="shared" si="142"/>
        <v>1716.97</v>
      </c>
      <c r="T248" s="44">
        <f t="shared" si="142"/>
        <v>1716.97</v>
      </c>
      <c r="U248" s="44">
        <f t="shared" si="142"/>
        <v>1716.97</v>
      </c>
      <c r="V248" s="44">
        <f t="shared" si="142"/>
        <v>1716.97</v>
      </c>
      <c r="W248" s="44">
        <f t="shared" si="142"/>
        <v>1716.97</v>
      </c>
      <c r="X248" s="44">
        <f t="shared" si="142"/>
        <v>1716.97</v>
      </c>
      <c r="Y248" s="44">
        <f t="shared" si="142"/>
        <v>1716.97</v>
      </c>
      <c r="Z248" s="44">
        <f t="shared" si="142"/>
        <v>1716.97</v>
      </c>
      <c r="AA248" s="44">
        <f t="shared" si="142"/>
        <v>1716.97</v>
      </c>
    </row>
    <row r="249" spans="1:27" ht="12.75" hidden="1" customHeight="1" outlineLevel="1" x14ac:dyDescent="0.2">
      <c r="A249" s="99" t="s">
        <v>477</v>
      </c>
      <c r="B249" s="63" t="s">
        <v>83</v>
      </c>
      <c r="C249" s="43" t="s">
        <v>79</v>
      </c>
      <c r="D249" s="44">
        <v>4.1900000000000004</v>
      </c>
      <c r="E249" s="44">
        <v>4.1900000000000004</v>
      </c>
      <c r="F249" s="44">
        <v>4.1900000000000004</v>
      </c>
      <c r="G249" s="44">
        <v>4.1900000000000004</v>
      </c>
      <c r="H249" s="44">
        <v>4.1900000000000004</v>
      </c>
      <c r="I249" s="44">
        <v>4.1900000000000004</v>
      </c>
      <c r="J249" s="44">
        <v>4.1900000000000004</v>
      </c>
      <c r="K249" s="44">
        <v>4.1900000000000004</v>
      </c>
      <c r="L249" s="44">
        <v>4.1900000000000004</v>
      </c>
      <c r="M249" s="44">
        <v>4.1900000000000004</v>
      </c>
      <c r="N249" s="44">
        <v>4.1900000000000004</v>
      </c>
      <c r="O249" s="44">
        <v>4.1900000000000004</v>
      </c>
      <c r="P249" s="44">
        <v>4.1900000000000004</v>
      </c>
      <c r="Q249" s="44">
        <v>4.1900000000000004</v>
      </c>
      <c r="R249" s="44">
        <v>4.1900000000000004</v>
      </c>
      <c r="S249" s="44">
        <v>4.1900000000000004</v>
      </c>
      <c r="T249" s="44">
        <v>4.1900000000000004</v>
      </c>
      <c r="U249" s="44">
        <v>4.1900000000000004</v>
      </c>
      <c r="V249" s="44">
        <v>4.1900000000000004</v>
      </c>
      <c r="W249" s="44">
        <v>4.1900000000000004</v>
      </c>
      <c r="X249" s="44">
        <v>4.1900000000000004</v>
      </c>
      <c r="Y249" s="44">
        <v>4.1900000000000004</v>
      </c>
      <c r="Z249" s="44">
        <v>4.1900000000000004</v>
      </c>
      <c r="AA249" s="44">
        <v>4.1900000000000004</v>
      </c>
    </row>
    <row r="250" spans="1:27" ht="12.75" hidden="1" customHeight="1" outlineLevel="1" x14ac:dyDescent="0.2">
      <c r="A250" s="99" t="s">
        <v>478</v>
      </c>
      <c r="B250" s="63" t="s">
        <v>81</v>
      </c>
      <c r="C250" s="43" t="s">
        <v>79</v>
      </c>
      <c r="D250" s="44">
        <f>$D$11</f>
        <v>110.23</v>
      </c>
      <c r="E250" s="44">
        <f t="shared" ref="E250:AA250" si="143">$D$11</f>
        <v>110.23</v>
      </c>
      <c r="F250" s="44">
        <f t="shared" si="143"/>
        <v>110.23</v>
      </c>
      <c r="G250" s="44">
        <f t="shared" si="143"/>
        <v>110.23</v>
      </c>
      <c r="H250" s="44">
        <f t="shared" si="143"/>
        <v>110.23</v>
      </c>
      <c r="I250" s="44">
        <f t="shared" si="143"/>
        <v>110.23</v>
      </c>
      <c r="J250" s="44">
        <f t="shared" si="143"/>
        <v>110.23</v>
      </c>
      <c r="K250" s="44">
        <f t="shared" si="143"/>
        <v>110.23</v>
      </c>
      <c r="L250" s="44">
        <f t="shared" si="143"/>
        <v>110.23</v>
      </c>
      <c r="M250" s="44">
        <f t="shared" si="143"/>
        <v>110.23</v>
      </c>
      <c r="N250" s="44">
        <f t="shared" si="143"/>
        <v>110.23</v>
      </c>
      <c r="O250" s="44">
        <f t="shared" si="143"/>
        <v>110.23</v>
      </c>
      <c r="P250" s="44">
        <f t="shared" si="143"/>
        <v>110.23</v>
      </c>
      <c r="Q250" s="44">
        <f t="shared" si="143"/>
        <v>110.23</v>
      </c>
      <c r="R250" s="44">
        <f t="shared" si="143"/>
        <v>110.23</v>
      </c>
      <c r="S250" s="44">
        <f t="shared" si="143"/>
        <v>110.23</v>
      </c>
      <c r="T250" s="44">
        <f t="shared" si="143"/>
        <v>110.23</v>
      </c>
      <c r="U250" s="44">
        <f t="shared" si="143"/>
        <v>110.23</v>
      </c>
      <c r="V250" s="44">
        <f t="shared" si="143"/>
        <v>110.23</v>
      </c>
      <c r="W250" s="44">
        <f t="shared" si="143"/>
        <v>110.23</v>
      </c>
      <c r="X250" s="44">
        <f t="shared" si="143"/>
        <v>110.23</v>
      </c>
      <c r="Y250" s="44">
        <f t="shared" si="143"/>
        <v>110.23</v>
      </c>
      <c r="Z250" s="44">
        <f t="shared" si="143"/>
        <v>110.23</v>
      </c>
      <c r="AA250" s="44">
        <f t="shared" si="143"/>
        <v>110.23</v>
      </c>
    </row>
    <row r="251" spans="1:27" ht="12.75" customHeight="1" collapsed="1" x14ac:dyDescent="0.2">
      <c r="A251" s="98" t="s">
        <v>479</v>
      </c>
      <c r="B251" s="28" t="str">
        <f>"18"&amp;"."&amp;$B$662&amp;"."&amp;$B$663</f>
        <v>18.07.2023</v>
      </c>
      <c r="C251" s="90" t="s">
        <v>76</v>
      </c>
      <c r="D251" s="91">
        <f>ROUND(((D252+D253+D255+D254)/1000),5)</f>
        <v>3.1766100000000002</v>
      </c>
      <c r="E251" s="91">
        <f>ROUND(((E252+E253+E255+E254)/1000),5)</f>
        <v>3.06019</v>
      </c>
      <c r="F251" s="91">
        <f>ROUND(((F252+F253+F255+F254)/1000),5)</f>
        <v>2.94543</v>
      </c>
      <c r="G251" s="91">
        <f t="shared" ref="G251:AA251" si="144">ROUND(((G252+G253+G255+G254)/1000),5)</f>
        <v>2.8417300000000001</v>
      </c>
      <c r="H251" s="91">
        <f t="shared" si="144"/>
        <v>2.8825699999999999</v>
      </c>
      <c r="I251" s="91">
        <f t="shared" si="144"/>
        <v>2.9826600000000001</v>
      </c>
      <c r="J251" s="91">
        <f t="shared" si="144"/>
        <v>3.0991399999999998</v>
      </c>
      <c r="K251" s="91">
        <f t="shared" si="144"/>
        <v>3.3688199999999999</v>
      </c>
      <c r="L251" s="91">
        <f t="shared" si="144"/>
        <v>3.6088499999999999</v>
      </c>
      <c r="M251" s="91">
        <f t="shared" si="144"/>
        <v>3.9074900000000001</v>
      </c>
      <c r="N251" s="91">
        <f t="shared" si="144"/>
        <v>3.9279199999999999</v>
      </c>
      <c r="O251" s="91">
        <f t="shared" si="144"/>
        <v>3.9281000000000001</v>
      </c>
      <c r="P251" s="91">
        <f t="shared" si="144"/>
        <v>3.91</v>
      </c>
      <c r="Q251" s="91">
        <f t="shared" si="144"/>
        <v>3.9234200000000001</v>
      </c>
      <c r="R251" s="91">
        <f t="shared" si="144"/>
        <v>3.9899200000000001</v>
      </c>
      <c r="S251" s="91">
        <f t="shared" si="144"/>
        <v>3.9765999999999999</v>
      </c>
      <c r="T251" s="91">
        <f t="shared" si="144"/>
        <v>3.9741399999999998</v>
      </c>
      <c r="U251" s="91">
        <f t="shared" si="144"/>
        <v>3.9530400000000001</v>
      </c>
      <c r="V251" s="91">
        <f t="shared" si="144"/>
        <v>3.9137200000000001</v>
      </c>
      <c r="W251" s="91">
        <f t="shared" si="144"/>
        <v>3.86863</v>
      </c>
      <c r="X251" s="91">
        <f t="shared" si="144"/>
        <v>3.8295599999999999</v>
      </c>
      <c r="Y251" s="91">
        <f t="shared" si="144"/>
        <v>3.8195999999999999</v>
      </c>
      <c r="Z251" s="91">
        <f t="shared" si="144"/>
        <v>3.4620600000000001</v>
      </c>
      <c r="AA251" s="91">
        <f t="shared" si="144"/>
        <v>3.30714</v>
      </c>
    </row>
    <row r="252" spans="1:27" ht="12.75" hidden="1" customHeight="1" outlineLevel="1" x14ac:dyDescent="0.2">
      <c r="A252" s="99" t="s">
        <v>480</v>
      </c>
      <c r="B252" s="63" t="s">
        <v>238</v>
      </c>
      <c r="C252" s="43" t="s">
        <v>79</v>
      </c>
      <c r="D252" s="44">
        <v>1345.22</v>
      </c>
      <c r="E252" s="44">
        <v>1228.8</v>
      </c>
      <c r="F252" s="44">
        <v>1114.04</v>
      </c>
      <c r="G252" s="44">
        <v>1010.34</v>
      </c>
      <c r="H252" s="44">
        <v>1051.18</v>
      </c>
      <c r="I252" s="44">
        <v>1151.27</v>
      </c>
      <c r="J252" s="44">
        <v>1267.75</v>
      </c>
      <c r="K252" s="44">
        <v>1537.43</v>
      </c>
      <c r="L252" s="44">
        <v>1777.46</v>
      </c>
      <c r="M252" s="44">
        <v>2076.1</v>
      </c>
      <c r="N252" s="44">
        <v>2096.5300000000002</v>
      </c>
      <c r="O252" s="44">
        <v>2096.71</v>
      </c>
      <c r="P252" s="44">
        <v>2078.61</v>
      </c>
      <c r="Q252" s="44">
        <v>2092.0300000000002</v>
      </c>
      <c r="R252" s="44">
        <v>2158.5300000000002</v>
      </c>
      <c r="S252" s="44">
        <v>2145.21</v>
      </c>
      <c r="T252" s="44">
        <v>2142.75</v>
      </c>
      <c r="U252" s="44">
        <v>2121.65</v>
      </c>
      <c r="V252" s="44">
        <v>2082.33</v>
      </c>
      <c r="W252" s="44">
        <v>2037.24</v>
      </c>
      <c r="X252" s="44">
        <v>1998.17</v>
      </c>
      <c r="Y252" s="44">
        <v>1988.21</v>
      </c>
      <c r="Z252" s="44">
        <v>1630.67</v>
      </c>
      <c r="AA252" s="44">
        <v>1475.75</v>
      </c>
    </row>
    <row r="253" spans="1:27" ht="12.75" hidden="1" customHeight="1" outlineLevel="1" x14ac:dyDescent="0.2">
      <c r="A253" s="99" t="s">
        <v>481</v>
      </c>
      <c r="B253" s="63" t="s">
        <v>90</v>
      </c>
      <c r="C253" s="43" t="s">
        <v>79</v>
      </c>
      <c r="D253" s="44">
        <f>$D$168</f>
        <v>1716.97</v>
      </c>
      <c r="E253" s="44">
        <f>$D$168</f>
        <v>1716.97</v>
      </c>
      <c r="F253" s="44">
        <f t="shared" ref="F253:AA253" si="145">$D$168</f>
        <v>1716.97</v>
      </c>
      <c r="G253" s="44">
        <f t="shared" si="145"/>
        <v>1716.97</v>
      </c>
      <c r="H253" s="44">
        <f t="shared" si="145"/>
        <v>1716.97</v>
      </c>
      <c r="I253" s="44">
        <f t="shared" si="145"/>
        <v>1716.97</v>
      </c>
      <c r="J253" s="44">
        <f t="shared" si="145"/>
        <v>1716.97</v>
      </c>
      <c r="K253" s="44">
        <f t="shared" si="145"/>
        <v>1716.97</v>
      </c>
      <c r="L253" s="44">
        <f t="shared" si="145"/>
        <v>1716.97</v>
      </c>
      <c r="M253" s="44">
        <f t="shared" si="145"/>
        <v>1716.97</v>
      </c>
      <c r="N253" s="44">
        <f t="shared" si="145"/>
        <v>1716.97</v>
      </c>
      <c r="O253" s="44">
        <f t="shared" si="145"/>
        <v>1716.97</v>
      </c>
      <c r="P253" s="44">
        <f t="shared" si="145"/>
        <v>1716.97</v>
      </c>
      <c r="Q253" s="44">
        <f t="shared" si="145"/>
        <v>1716.97</v>
      </c>
      <c r="R253" s="44">
        <f t="shared" si="145"/>
        <v>1716.97</v>
      </c>
      <c r="S253" s="44">
        <f t="shared" si="145"/>
        <v>1716.97</v>
      </c>
      <c r="T253" s="44">
        <f t="shared" si="145"/>
        <v>1716.97</v>
      </c>
      <c r="U253" s="44">
        <f t="shared" si="145"/>
        <v>1716.97</v>
      </c>
      <c r="V253" s="44">
        <f t="shared" si="145"/>
        <v>1716.97</v>
      </c>
      <c r="W253" s="44">
        <f t="shared" si="145"/>
        <v>1716.97</v>
      </c>
      <c r="X253" s="44">
        <f t="shared" si="145"/>
        <v>1716.97</v>
      </c>
      <c r="Y253" s="44">
        <f t="shared" si="145"/>
        <v>1716.97</v>
      </c>
      <c r="Z253" s="44">
        <f t="shared" si="145"/>
        <v>1716.97</v>
      </c>
      <c r="AA253" s="44">
        <f t="shared" si="145"/>
        <v>1716.97</v>
      </c>
    </row>
    <row r="254" spans="1:27" ht="12.75" hidden="1" customHeight="1" outlineLevel="1" x14ac:dyDescent="0.2">
      <c r="A254" s="99" t="s">
        <v>482</v>
      </c>
      <c r="B254" s="63" t="s">
        <v>83</v>
      </c>
      <c r="C254" s="43" t="s">
        <v>79</v>
      </c>
      <c r="D254" s="44">
        <v>4.1900000000000004</v>
      </c>
      <c r="E254" s="44">
        <v>4.1900000000000004</v>
      </c>
      <c r="F254" s="44">
        <v>4.1900000000000004</v>
      </c>
      <c r="G254" s="44">
        <v>4.1900000000000004</v>
      </c>
      <c r="H254" s="44">
        <v>4.1900000000000004</v>
      </c>
      <c r="I254" s="44">
        <v>4.1900000000000004</v>
      </c>
      <c r="J254" s="44">
        <v>4.1900000000000004</v>
      </c>
      <c r="K254" s="44">
        <v>4.1900000000000004</v>
      </c>
      <c r="L254" s="44">
        <v>4.1900000000000004</v>
      </c>
      <c r="M254" s="44">
        <v>4.1900000000000004</v>
      </c>
      <c r="N254" s="44">
        <v>4.1900000000000004</v>
      </c>
      <c r="O254" s="44">
        <v>4.1900000000000004</v>
      </c>
      <c r="P254" s="44">
        <v>4.1900000000000004</v>
      </c>
      <c r="Q254" s="44">
        <v>4.1900000000000004</v>
      </c>
      <c r="R254" s="44">
        <v>4.1900000000000004</v>
      </c>
      <c r="S254" s="44">
        <v>4.1900000000000004</v>
      </c>
      <c r="T254" s="44">
        <v>4.1900000000000004</v>
      </c>
      <c r="U254" s="44">
        <v>4.1900000000000004</v>
      </c>
      <c r="V254" s="44">
        <v>4.1900000000000004</v>
      </c>
      <c r="W254" s="44">
        <v>4.1900000000000004</v>
      </c>
      <c r="X254" s="44">
        <v>4.1900000000000004</v>
      </c>
      <c r="Y254" s="44">
        <v>4.1900000000000004</v>
      </c>
      <c r="Z254" s="44">
        <v>4.1900000000000004</v>
      </c>
      <c r="AA254" s="44">
        <v>4.1900000000000004</v>
      </c>
    </row>
    <row r="255" spans="1:27" ht="12.75" hidden="1" customHeight="1" outlineLevel="1" x14ac:dyDescent="0.2">
      <c r="A255" s="99" t="s">
        <v>483</v>
      </c>
      <c r="B255" s="63" t="s">
        <v>81</v>
      </c>
      <c r="C255" s="43" t="s">
        <v>79</v>
      </c>
      <c r="D255" s="44">
        <f>$D$11</f>
        <v>110.23</v>
      </c>
      <c r="E255" s="44">
        <f t="shared" ref="E255:AA255" si="146">$D$11</f>
        <v>110.23</v>
      </c>
      <c r="F255" s="44">
        <f t="shared" si="146"/>
        <v>110.23</v>
      </c>
      <c r="G255" s="44">
        <f t="shared" si="146"/>
        <v>110.23</v>
      </c>
      <c r="H255" s="44">
        <f t="shared" si="146"/>
        <v>110.23</v>
      </c>
      <c r="I255" s="44">
        <f t="shared" si="146"/>
        <v>110.23</v>
      </c>
      <c r="J255" s="44">
        <f t="shared" si="146"/>
        <v>110.23</v>
      </c>
      <c r="K255" s="44">
        <f t="shared" si="146"/>
        <v>110.23</v>
      </c>
      <c r="L255" s="44">
        <f t="shared" si="146"/>
        <v>110.23</v>
      </c>
      <c r="M255" s="44">
        <f t="shared" si="146"/>
        <v>110.23</v>
      </c>
      <c r="N255" s="44">
        <f t="shared" si="146"/>
        <v>110.23</v>
      </c>
      <c r="O255" s="44">
        <f t="shared" si="146"/>
        <v>110.23</v>
      </c>
      <c r="P255" s="44">
        <f t="shared" si="146"/>
        <v>110.23</v>
      </c>
      <c r="Q255" s="44">
        <f t="shared" si="146"/>
        <v>110.23</v>
      </c>
      <c r="R255" s="44">
        <f t="shared" si="146"/>
        <v>110.23</v>
      </c>
      <c r="S255" s="44">
        <f t="shared" si="146"/>
        <v>110.23</v>
      </c>
      <c r="T255" s="44">
        <f t="shared" si="146"/>
        <v>110.23</v>
      </c>
      <c r="U255" s="44">
        <f t="shared" si="146"/>
        <v>110.23</v>
      </c>
      <c r="V255" s="44">
        <f t="shared" si="146"/>
        <v>110.23</v>
      </c>
      <c r="W255" s="44">
        <f t="shared" si="146"/>
        <v>110.23</v>
      </c>
      <c r="X255" s="44">
        <f t="shared" si="146"/>
        <v>110.23</v>
      </c>
      <c r="Y255" s="44">
        <f t="shared" si="146"/>
        <v>110.23</v>
      </c>
      <c r="Z255" s="44">
        <f t="shared" si="146"/>
        <v>110.23</v>
      </c>
      <c r="AA255" s="44">
        <f t="shared" si="146"/>
        <v>110.23</v>
      </c>
    </row>
    <row r="256" spans="1:27" ht="12.75" customHeight="1" collapsed="1" x14ac:dyDescent="0.2">
      <c r="A256" s="98" t="s">
        <v>484</v>
      </c>
      <c r="B256" s="28" t="str">
        <f>"19"&amp;"."&amp;$B$662&amp;"."&amp;$B$663</f>
        <v>19.07.2023</v>
      </c>
      <c r="C256" s="90" t="s">
        <v>76</v>
      </c>
      <c r="D256" s="91">
        <f>ROUND(((D257+D258+D260+D259)/1000),5)</f>
        <v>3.1565300000000001</v>
      </c>
      <c r="E256" s="91">
        <f>ROUND(((E257+E258+E260+E259)/1000),5)</f>
        <v>3.0303800000000001</v>
      </c>
      <c r="F256" s="91">
        <f>ROUND(((F257+F258+F260+F259)/1000),5)</f>
        <v>2.8635199999999998</v>
      </c>
      <c r="G256" s="91">
        <f t="shared" ref="G256:AA256" si="147">ROUND(((G257+G258+G260+G259)/1000),5)</f>
        <v>2.7885599999999999</v>
      </c>
      <c r="H256" s="91">
        <f t="shared" si="147"/>
        <v>2.77461</v>
      </c>
      <c r="I256" s="91">
        <f t="shared" si="147"/>
        <v>2.9461499999999998</v>
      </c>
      <c r="J256" s="91">
        <f t="shared" si="147"/>
        <v>3.1372900000000001</v>
      </c>
      <c r="K256" s="91">
        <f t="shared" si="147"/>
        <v>3.4034800000000001</v>
      </c>
      <c r="L256" s="91">
        <f t="shared" si="147"/>
        <v>3.6235200000000001</v>
      </c>
      <c r="M256" s="91">
        <f t="shared" si="147"/>
        <v>3.8952800000000001</v>
      </c>
      <c r="N256" s="91">
        <f t="shared" si="147"/>
        <v>3.9419900000000001</v>
      </c>
      <c r="O256" s="91">
        <f t="shared" si="147"/>
        <v>3.9536099999999998</v>
      </c>
      <c r="P256" s="91">
        <f t="shared" si="147"/>
        <v>3.9513699999999998</v>
      </c>
      <c r="Q256" s="91">
        <f t="shared" si="147"/>
        <v>3.9592299999999998</v>
      </c>
      <c r="R256" s="91">
        <f t="shared" si="147"/>
        <v>4.0200899999999997</v>
      </c>
      <c r="S256" s="91">
        <f t="shared" si="147"/>
        <v>4.0036899999999997</v>
      </c>
      <c r="T256" s="91">
        <f t="shared" si="147"/>
        <v>3.9904700000000002</v>
      </c>
      <c r="U256" s="91">
        <f t="shared" si="147"/>
        <v>3.9715199999999999</v>
      </c>
      <c r="V256" s="91">
        <f t="shared" si="147"/>
        <v>3.9315099999999998</v>
      </c>
      <c r="W256" s="91">
        <f t="shared" si="147"/>
        <v>3.8931399999999998</v>
      </c>
      <c r="X256" s="91">
        <f t="shared" si="147"/>
        <v>3.8664000000000001</v>
      </c>
      <c r="Y256" s="91">
        <f t="shared" si="147"/>
        <v>3.85303</v>
      </c>
      <c r="Z256" s="91">
        <f t="shared" si="147"/>
        <v>3.5566</v>
      </c>
      <c r="AA256" s="91">
        <f t="shared" si="147"/>
        <v>3.4283000000000001</v>
      </c>
    </row>
    <row r="257" spans="1:27" ht="12.75" hidden="1" customHeight="1" outlineLevel="1" x14ac:dyDescent="0.2">
      <c r="A257" s="99" t="s">
        <v>485</v>
      </c>
      <c r="B257" s="63" t="s">
        <v>238</v>
      </c>
      <c r="C257" s="43" t="s">
        <v>79</v>
      </c>
      <c r="D257" s="44">
        <v>1325.14</v>
      </c>
      <c r="E257" s="44">
        <v>1198.99</v>
      </c>
      <c r="F257" s="44">
        <v>1032.1300000000001</v>
      </c>
      <c r="G257" s="44">
        <v>957.17</v>
      </c>
      <c r="H257" s="44">
        <v>943.22</v>
      </c>
      <c r="I257" s="44">
        <v>1114.76</v>
      </c>
      <c r="J257" s="44">
        <v>1305.9000000000001</v>
      </c>
      <c r="K257" s="44">
        <v>1572.09</v>
      </c>
      <c r="L257" s="44">
        <v>1792.13</v>
      </c>
      <c r="M257" s="44">
        <v>2063.89</v>
      </c>
      <c r="N257" s="44">
        <v>2110.6</v>
      </c>
      <c r="O257" s="44">
        <v>2122.2199999999998</v>
      </c>
      <c r="P257" s="44">
        <v>2119.98</v>
      </c>
      <c r="Q257" s="44">
        <v>2127.84</v>
      </c>
      <c r="R257" s="44">
        <v>2188.6999999999998</v>
      </c>
      <c r="S257" s="44">
        <v>2172.3000000000002</v>
      </c>
      <c r="T257" s="44">
        <v>2159.08</v>
      </c>
      <c r="U257" s="44">
        <v>2140.13</v>
      </c>
      <c r="V257" s="44">
        <v>2100.12</v>
      </c>
      <c r="W257" s="44">
        <v>2061.75</v>
      </c>
      <c r="X257" s="44">
        <v>2035.01</v>
      </c>
      <c r="Y257" s="44">
        <v>2021.64</v>
      </c>
      <c r="Z257" s="44">
        <v>1725.21</v>
      </c>
      <c r="AA257" s="44">
        <v>1596.91</v>
      </c>
    </row>
    <row r="258" spans="1:27" ht="12.75" hidden="1" customHeight="1" outlineLevel="1" x14ac:dyDescent="0.2">
      <c r="A258" s="99" t="s">
        <v>486</v>
      </c>
      <c r="B258" s="63" t="s">
        <v>90</v>
      </c>
      <c r="C258" s="43" t="s">
        <v>79</v>
      </c>
      <c r="D258" s="44">
        <f>$D$168</f>
        <v>1716.97</v>
      </c>
      <c r="E258" s="44">
        <f>$D$168</f>
        <v>1716.97</v>
      </c>
      <c r="F258" s="44">
        <f t="shared" ref="F258:AA258" si="148">$D$168</f>
        <v>1716.97</v>
      </c>
      <c r="G258" s="44">
        <f t="shared" si="148"/>
        <v>1716.97</v>
      </c>
      <c r="H258" s="44">
        <f t="shared" si="148"/>
        <v>1716.97</v>
      </c>
      <c r="I258" s="44">
        <f t="shared" si="148"/>
        <v>1716.97</v>
      </c>
      <c r="J258" s="44">
        <f t="shared" si="148"/>
        <v>1716.97</v>
      </c>
      <c r="K258" s="44">
        <f t="shared" si="148"/>
        <v>1716.97</v>
      </c>
      <c r="L258" s="44">
        <f t="shared" si="148"/>
        <v>1716.97</v>
      </c>
      <c r="M258" s="44">
        <f t="shared" si="148"/>
        <v>1716.97</v>
      </c>
      <c r="N258" s="44">
        <f t="shared" si="148"/>
        <v>1716.97</v>
      </c>
      <c r="O258" s="44">
        <f t="shared" si="148"/>
        <v>1716.97</v>
      </c>
      <c r="P258" s="44">
        <f t="shared" si="148"/>
        <v>1716.97</v>
      </c>
      <c r="Q258" s="44">
        <f t="shared" si="148"/>
        <v>1716.97</v>
      </c>
      <c r="R258" s="44">
        <f t="shared" si="148"/>
        <v>1716.97</v>
      </c>
      <c r="S258" s="44">
        <f t="shared" si="148"/>
        <v>1716.97</v>
      </c>
      <c r="T258" s="44">
        <f t="shared" si="148"/>
        <v>1716.97</v>
      </c>
      <c r="U258" s="44">
        <f t="shared" si="148"/>
        <v>1716.97</v>
      </c>
      <c r="V258" s="44">
        <f t="shared" si="148"/>
        <v>1716.97</v>
      </c>
      <c r="W258" s="44">
        <f t="shared" si="148"/>
        <v>1716.97</v>
      </c>
      <c r="X258" s="44">
        <f t="shared" si="148"/>
        <v>1716.97</v>
      </c>
      <c r="Y258" s="44">
        <f t="shared" si="148"/>
        <v>1716.97</v>
      </c>
      <c r="Z258" s="44">
        <f t="shared" si="148"/>
        <v>1716.97</v>
      </c>
      <c r="AA258" s="44">
        <f t="shared" si="148"/>
        <v>1716.97</v>
      </c>
    </row>
    <row r="259" spans="1:27" ht="12.75" hidden="1" customHeight="1" outlineLevel="1" x14ac:dyDescent="0.2">
      <c r="A259" s="99" t="s">
        <v>487</v>
      </c>
      <c r="B259" s="63" t="s">
        <v>83</v>
      </c>
      <c r="C259" s="43" t="s">
        <v>79</v>
      </c>
      <c r="D259" s="44">
        <v>4.1900000000000004</v>
      </c>
      <c r="E259" s="44">
        <v>4.1900000000000004</v>
      </c>
      <c r="F259" s="44">
        <v>4.1900000000000004</v>
      </c>
      <c r="G259" s="44">
        <v>4.1900000000000004</v>
      </c>
      <c r="H259" s="44">
        <v>4.1900000000000004</v>
      </c>
      <c r="I259" s="44">
        <v>4.1900000000000004</v>
      </c>
      <c r="J259" s="44">
        <v>4.1900000000000004</v>
      </c>
      <c r="K259" s="44">
        <v>4.1900000000000004</v>
      </c>
      <c r="L259" s="44">
        <v>4.1900000000000004</v>
      </c>
      <c r="M259" s="44">
        <v>4.1900000000000004</v>
      </c>
      <c r="N259" s="44">
        <v>4.1900000000000004</v>
      </c>
      <c r="O259" s="44">
        <v>4.1900000000000004</v>
      </c>
      <c r="P259" s="44">
        <v>4.1900000000000004</v>
      </c>
      <c r="Q259" s="44">
        <v>4.1900000000000004</v>
      </c>
      <c r="R259" s="44">
        <v>4.1900000000000004</v>
      </c>
      <c r="S259" s="44">
        <v>4.1900000000000004</v>
      </c>
      <c r="T259" s="44">
        <v>4.1900000000000004</v>
      </c>
      <c r="U259" s="44">
        <v>4.1900000000000004</v>
      </c>
      <c r="V259" s="44">
        <v>4.1900000000000004</v>
      </c>
      <c r="W259" s="44">
        <v>4.1900000000000004</v>
      </c>
      <c r="X259" s="44">
        <v>4.1900000000000004</v>
      </c>
      <c r="Y259" s="44">
        <v>4.1900000000000004</v>
      </c>
      <c r="Z259" s="44">
        <v>4.1900000000000004</v>
      </c>
      <c r="AA259" s="44">
        <v>4.1900000000000004</v>
      </c>
    </row>
    <row r="260" spans="1:27" ht="12.75" hidden="1" customHeight="1" outlineLevel="1" x14ac:dyDescent="0.2">
      <c r="A260" s="99" t="s">
        <v>488</v>
      </c>
      <c r="B260" s="63" t="s">
        <v>81</v>
      </c>
      <c r="C260" s="43" t="s">
        <v>79</v>
      </c>
      <c r="D260" s="44">
        <f>$D$11</f>
        <v>110.23</v>
      </c>
      <c r="E260" s="44">
        <f t="shared" ref="E260:AA260" si="149">$D$11</f>
        <v>110.23</v>
      </c>
      <c r="F260" s="44">
        <f t="shared" si="149"/>
        <v>110.23</v>
      </c>
      <c r="G260" s="44">
        <f t="shared" si="149"/>
        <v>110.23</v>
      </c>
      <c r="H260" s="44">
        <f t="shared" si="149"/>
        <v>110.23</v>
      </c>
      <c r="I260" s="44">
        <f t="shared" si="149"/>
        <v>110.23</v>
      </c>
      <c r="J260" s="44">
        <f t="shared" si="149"/>
        <v>110.23</v>
      </c>
      <c r="K260" s="44">
        <f t="shared" si="149"/>
        <v>110.23</v>
      </c>
      <c r="L260" s="44">
        <f t="shared" si="149"/>
        <v>110.23</v>
      </c>
      <c r="M260" s="44">
        <f t="shared" si="149"/>
        <v>110.23</v>
      </c>
      <c r="N260" s="44">
        <f t="shared" si="149"/>
        <v>110.23</v>
      </c>
      <c r="O260" s="44">
        <f t="shared" si="149"/>
        <v>110.23</v>
      </c>
      <c r="P260" s="44">
        <f t="shared" si="149"/>
        <v>110.23</v>
      </c>
      <c r="Q260" s="44">
        <f t="shared" si="149"/>
        <v>110.23</v>
      </c>
      <c r="R260" s="44">
        <f t="shared" si="149"/>
        <v>110.23</v>
      </c>
      <c r="S260" s="44">
        <f t="shared" si="149"/>
        <v>110.23</v>
      </c>
      <c r="T260" s="44">
        <f t="shared" si="149"/>
        <v>110.23</v>
      </c>
      <c r="U260" s="44">
        <f t="shared" si="149"/>
        <v>110.23</v>
      </c>
      <c r="V260" s="44">
        <f t="shared" si="149"/>
        <v>110.23</v>
      </c>
      <c r="W260" s="44">
        <f t="shared" si="149"/>
        <v>110.23</v>
      </c>
      <c r="X260" s="44">
        <f t="shared" si="149"/>
        <v>110.23</v>
      </c>
      <c r="Y260" s="44">
        <f t="shared" si="149"/>
        <v>110.23</v>
      </c>
      <c r="Z260" s="44">
        <f t="shared" si="149"/>
        <v>110.23</v>
      </c>
      <c r="AA260" s="44">
        <f t="shared" si="149"/>
        <v>110.23</v>
      </c>
    </row>
    <row r="261" spans="1:27" ht="12.75" customHeight="1" collapsed="1" x14ac:dyDescent="0.2">
      <c r="A261" s="98" t="s">
        <v>489</v>
      </c>
      <c r="B261" s="28" t="str">
        <f>"20"&amp;"."&amp;$B$662&amp;"."&amp;$B$663</f>
        <v>20.07.2023</v>
      </c>
      <c r="C261" s="90" t="s">
        <v>76</v>
      </c>
      <c r="D261" s="91">
        <f>ROUND(((D262+D263+D265+D264)/1000),5)</f>
        <v>3.1242299999999998</v>
      </c>
      <c r="E261" s="91">
        <f>ROUND(((E262+E263+E265+E264)/1000),5)</f>
        <v>2.9722200000000001</v>
      </c>
      <c r="F261" s="91">
        <f>ROUND(((F262+F263+F265+F264)/1000),5)</f>
        <v>2.8344999999999998</v>
      </c>
      <c r="G261" s="91">
        <f t="shared" ref="G261:AA261" si="150">ROUND(((G262+G263+G265+G264)/1000),5)</f>
        <v>2.76614</v>
      </c>
      <c r="H261" s="91">
        <f t="shared" si="150"/>
        <v>2.7492000000000001</v>
      </c>
      <c r="I261" s="91">
        <f t="shared" si="150"/>
        <v>2.9303300000000001</v>
      </c>
      <c r="J261" s="91">
        <f t="shared" si="150"/>
        <v>2.9996900000000002</v>
      </c>
      <c r="K261" s="91">
        <f t="shared" si="150"/>
        <v>3.39025</v>
      </c>
      <c r="L261" s="91">
        <f t="shared" si="150"/>
        <v>3.7081400000000002</v>
      </c>
      <c r="M261" s="91">
        <f t="shared" si="150"/>
        <v>3.91072</v>
      </c>
      <c r="N261" s="91">
        <f t="shared" si="150"/>
        <v>3.96549</v>
      </c>
      <c r="O261" s="91">
        <f t="shared" si="150"/>
        <v>3.9724499999999998</v>
      </c>
      <c r="P261" s="91">
        <f t="shared" si="150"/>
        <v>3.9696500000000001</v>
      </c>
      <c r="Q261" s="91">
        <f t="shared" si="150"/>
        <v>3.9708800000000002</v>
      </c>
      <c r="R261" s="91">
        <f t="shared" si="150"/>
        <v>3.99011</v>
      </c>
      <c r="S261" s="91">
        <f t="shared" si="150"/>
        <v>3.9821</v>
      </c>
      <c r="T261" s="91">
        <f t="shared" si="150"/>
        <v>3.9811899999999998</v>
      </c>
      <c r="U261" s="91">
        <f t="shared" si="150"/>
        <v>3.9690099999999999</v>
      </c>
      <c r="V261" s="91">
        <f t="shared" si="150"/>
        <v>3.9260100000000002</v>
      </c>
      <c r="W261" s="91">
        <f t="shared" si="150"/>
        <v>3.90083</v>
      </c>
      <c r="X261" s="91">
        <f t="shared" si="150"/>
        <v>3.8812000000000002</v>
      </c>
      <c r="Y261" s="91">
        <f t="shared" si="150"/>
        <v>3.8706399999999999</v>
      </c>
      <c r="Z261" s="91">
        <f t="shared" si="150"/>
        <v>3.5442800000000001</v>
      </c>
      <c r="AA261" s="91">
        <f t="shared" si="150"/>
        <v>3.3277700000000001</v>
      </c>
    </row>
    <row r="262" spans="1:27" ht="12.75" hidden="1" customHeight="1" outlineLevel="1" x14ac:dyDescent="0.2">
      <c r="A262" s="99" t="s">
        <v>490</v>
      </c>
      <c r="B262" s="63" t="s">
        <v>238</v>
      </c>
      <c r="C262" s="43" t="s">
        <v>79</v>
      </c>
      <c r="D262" s="44">
        <v>1292.8399999999999</v>
      </c>
      <c r="E262" s="44">
        <v>1140.83</v>
      </c>
      <c r="F262" s="44">
        <v>1003.11</v>
      </c>
      <c r="G262" s="44">
        <v>934.75</v>
      </c>
      <c r="H262" s="44">
        <v>917.81</v>
      </c>
      <c r="I262" s="44">
        <v>1098.94</v>
      </c>
      <c r="J262" s="44">
        <v>1168.3</v>
      </c>
      <c r="K262" s="44">
        <v>1558.86</v>
      </c>
      <c r="L262" s="44">
        <v>1876.75</v>
      </c>
      <c r="M262" s="44">
        <v>2079.33</v>
      </c>
      <c r="N262" s="44">
        <v>2134.1</v>
      </c>
      <c r="O262" s="44">
        <v>2141.06</v>
      </c>
      <c r="P262" s="44">
        <v>2138.2600000000002</v>
      </c>
      <c r="Q262" s="44">
        <v>2139.4899999999998</v>
      </c>
      <c r="R262" s="44">
        <v>2158.7199999999998</v>
      </c>
      <c r="S262" s="44">
        <v>2150.71</v>
      </c>
      <c r="T262" s="44">
        <v>2149.8000000000002</v>
      </c>
      <c r="U262" s="44">
        <v>2137.62</v>
      </c>
      <c r="V262" s="44">
        <v>2094.62</v>
      </c>
      <c r="W262" s="44">
        <v>2069.44</v>
      </c>
      <c r="X262" s="44">
        <v>2049.81</v>
      </c>
      <c r="Y262" s="44">
        <v>2039.25</v>
      </c>
      <c r="Z262" s="44">
        <v>1712.89</v>
      </c>
      <c r="AA262" s="44">
        <v>1496.38</v>
      </c>
    </row>
    <row r="263" spans="1:27" ht="12.75" hidden="1" customHeight="1" outlineLevel="1" x14ac:dyDescent="0.2">
      <c r="A263" s="99" t="s">
        <v>491</v>
      </c>
      <c r="B263" s="63" t="s">
        <v>90</v>
      </c>
      <c r="C263" s="43" t="s">
        <v>79</v>
      </c>
      <c r="D263" s="44">
        <f>$D$168</f>
        <v>1716.97</v>
      </c>
      <c r="E263" s="44">
        <f>$D$168</f>
        <v>1716.97</v>
      </c>
      <c r="F263" s="44">
        <f t="shared" ref="F263:AA263" si="151">$D$168</f>
        <v>1716.97</v>
      </c>
      <c r="G263" s="44">
        <f t="shared" si="151"/>
        <v>1716.97</v>
      </c>
      <c r="H263" s="44">
        <f t="shared" si="151"/>
        <v>1716.97</v>
      </c>
      <c r="I263" s="44">
        <f t="shared" si="151"/>
        <v>1716.97</v>
      </c>
      <c r="J263" s="44">
        <f t="shared" si="151"/>
        <v>1716.97</v>
      </c>
      <c r="K263" s="44">
        <f t="shared" si="151"/>
        <v>1716.97</v>
      </c>
      <c r="L263" s="44">
        <f t="shared" si="151"/>
        <v>1716.97</v>
      </c>
      <c r="M263" s="44">
        <f t="shared" si="151"/>
        <v>1716.97</v>
      </c>
      <c r="N263" s="44">
        <f t="shared" si="151"/>
        <v>1716.97</v>
      </c>
      <c r="O263" s="44">
        <f t="shared" si="151"/>
        <v>1716.97</v>
      </c>
      <c r="P263" s="44">
        <f t="shared" si="151"/>
        <v>1716.97</v>
      </c>
      <c r="Q263" s="44">
        <f t="shared" si="151"/>
        <v>1716.97</v>
      </c>
      <c r="R263" s="44">
        <f t="shared" si="151"/>
        <v>1716.97</v>
      </c>
      <c r="S263" s="44">
        <f t="shared" si="151"/>
        <v>1716.97</v>
      </c>
      <c r="T263" s="44">
        <f t="shared" si="151"/>
        <v>1716.97</v>
      </c>
      <c r="U263" s="44">
        <f t="shared" si="151"/>
        <v>1716.97</v>
      </c>
      <c r="V263" s="44">
        <f t="shared" si="151"/>
        <v>1716.97</v>
      </c>
      <c r="W263" s="44">
        <f t="shared" si="151"/>
        <v>1716.97</v>
      </c>
      <c r="X263" s="44">
        <f t="shared" si="151"/>
        <v>1716.97</v>
      </c>
      <c r="Y263" s="44">
        <f t="shared" si="151"/>
        <v>1716.97</v>
      </c>
      <c r="Z263" s="44">
        <f t="shared" si="151"/>
        <v>1716.97</v>
      </c>
      <c r="AA263" s="44">
        <f t="shared" si="151"/>
        <v>1716.97</v>
      </c>
    </row>
    <row r="264" spans="1:27" ht="12.75" hidden="1" customHeight="1" outlineLevel="1" x14ac:dyDescent="0.2">
      <c r="A264" s="99" t="s">
        <v>492</v>
      </c>
      <c r="B264" s="63" t="s">
        <v>83</v>
      </c>
      <c r="C264" s="43" t="s">
        <v>79</v>
      </c>
      <c r="D264" s="44">
        <v>4.1900000000000004</v>
      </c>
      <c r="E264" s="44">
        <v>4.1900000000000004</v>
      </c>
      <c r="F264" s="44">
        <v>4.1900000000000004</v>
      </c>
      <c r="G264" s="44">
        <v>4.1900000000000004</v>
      </c>
      <c r="H264" s="44">
        <v>4.1900000000000004</v>
      </c>
      <c r="I264" s="44">
        <v>4.1900000000000004</v>
      </c>
      <c r="J264" s="44">
        <v>4.1900000000000004</v>
      </c>
      <c r="K264" s="44">
        <v>4.1900000000000004</v>
      </c>
      <c r="L264" s="44">
        <v>4.1900000000000004</v>
      </c>
      <c r="M264" s="44">
        <v>4.1900000000000004</v>
      </c>
      <c r="N264" s="44">
        <v>4.1900000000000004</v>
      </c>
      <c r="O264" s="44">
        <v>4.1900000000000004</v>
      </c>
      <c r="P264" s="44">
        <v>4.1900000000000004</v>
      </c>
      <c r="Q264" s="44">
        <v>4.1900000000000004</v>
      </c>
      <c r="R264" s="44">
        <v>4.1900000000000004</v>
      </c>
      <c r="S264" s="44">
        <v>4.1900000000000004</v>
      </c>
      <c r="T264" s="44">
        <v>4.1900000000000004</v>
      </c>
      <c r="U264" s="44">
        <v>4.1900000000000004</v>
      </c>
      <c r="V264" s="44">
        <v>4.1900000000000004</v>
      </c>
      <c r="W264" s="44">
        <v>4.1900000000000004</v>
      </c>
      <c r="X264" s="44">
        <v>4.1900000000000004</v>
      </c>
      <c r="Y264" s="44">
        <v>4.1900000000000004</v>
      </c>
      <c r="Z264" s="44">
        <v>4.1900000000000004</v>
      </c>
      <c r="AA264" s="44">
        <v>4.1900000000000004</v>
      </c>
    </row>
    <row r="265" spans="1:27" ht="12.75" hidden="1" customHeight="1" outlineLevel="1" x14ac:dyDescent="0.2">
      <c r="A265" s="99" t="s">
        <v>493</v>
      </c>
      <c r="B265" s="63" t="s">
        <v>81</v>
      </c>
      <c r="C265" s="43" t="s">
        <v>79</v>
      </c>
      <c r="D265" s="44">
        <f>$D$11</f>
        <v>110.23</v>
      </c>
      <c r="E265" s="44">
        <f t="shared" ref="E265:AA265" si="152">$D$11</f>
        <v>110.23</v>
      </c>
      <c r="F265" s="44">
        <f t="shared" si="152"/>
        <v>110.23</v>
      </c>
      <c r="G265" s="44">
        <f t="shared" si="152"/>
        <v>110.23</v>
      </c>
      <c r="H265" s="44">
        <f t="shared" si="152"/>
        <v>110.23</v>
      </c>
      <c r="I265" s="44">
        <f t="shared" si="152"/>
        <v>110.23</v>
      </c>
      <c r="J265" s="44">
        <f t="shared" si="152"/>
        <v>110.23</v>
      </c>
      <c r="K265" s="44">
        <f t="shared" si="152"/>
        <v>110.23</v>
      </c>
      <c r="L265" s="44">
        <f t="shared" si="152"/>
        <v>110.23</v>
      </c>
      <c r="M265" s="44">
        <f t="shared" si="152"/>
        <v>110.23</v>
      </c>
      <c r="N265" s="44">
        <f t="shared" si="152"/>
        <v>110.23</v>
      </c>
      <c r="O265" s="44">
        <f t="shared" si="152"/>
        <v>110.23</v>
      </c>
      <c r="P265" s="44">
        <f t="shared" si="152"/>
        <v>110.23</v>
      </c>
      <c r="Q265" s="44">
        <f t="shared" si="152"/>
        <v>110.23</v>
      </c>
      <c r="R265" s="44">
        <f t="shared" si="152"/>
        <v>110.23</v>
      </c>
      <c r="S265" s="44">
        <f t="shared" si="152"/>
        <v>110.23</v>
      </c>
      <c r="T265" s="44">
        <f t="shared" si="152"/>
        <v>110.23</v>
      </c>
      <c r="U265" s="44">
        <f t="shared" si="152"/>
        <v>110.23</v>
      </c>
      <c r="V265" s="44">
        <f t="shared" si="152"/>
        <v>110.23</v>
      </c>
      <c r="W265" s="44">
        <f t="shared" si="152"/>
        <v>110.23</v>
      </c>
      <c r="X265" s="44">
        <f t="shared" si="152"/>
        <v>110.23</v>
      </c>
      <c r="Y265" s="44">
        <f t="shared" si="152"/>
        <v>110.23</v>
      </c>
      <c r="Z265" s="44">
        <f t="shared" si="152"/>
        <v>110.23</v>
      </c>
      <c r="AA265" s="44">
        <f t="shared" si="152"/>
        <v>110.23</v>
      </c>
    </row>
    <row r="266" spans="1:27" ht="12.75" customHeight="1" collapsed="1" x14ac:dyDescent="0.2">
      <c r="A266" s="98" t="s">
        <v>494</v>
      </c>
      <c r="B266" s="28" t="str">
        <f>"21"&amp;"."&amp;$B$662&amp;"."&amp;$B$663</f>
        <v>21.07.2023</v>
      </c>
      <c r="C266" s="90" t="s">
        <v>76</v>
      </c>
      <c r="D266" s="91">
        <f>ROUND(((D267+D268+D270+D269)/1000),5)</f>
        <v>3.0870899999999999</v>
      </c>
      <c r="E266" s="91">
        <f>ROUND(((E267+E268+E270+E269)/1000),5)</f>
        <v>2.9473500000000001</v>
      </c>
      <c r="F266" s="91">
        <f>ROUND(((F267+F268+F270+F269)/1000),5)</f>
        <v>2.8729300000000002</v>
      </c>
      <c r="G266" s="91">
        <f t="shared" ref="G266:AA266" si="153">ROUND(((G267+G268+G270+G269)/1000),5)</f>
        <v>2.7962899999999999</v>
      </c>
      <c r="H266" s="91">
        <f t="shared" si="153"/>
        <v>2.7685300000000002</v>
      </c>
      <c r="I266" s="91">
        <f t="shared" si="153"/>
        <v>2.9174000000000002</v>
      </c>
      <c r="J266" s="91">
        <f t="shared" si="153"/>
        <v>3.0358200000000002</v>
      </c>
      <c r="K266" s="91">
        <f t="shared" si="153"/>
        <v>3.3384499999999999</v>
      </c>
      <c r="L266" s="91">
        <f t="shared" si="153"/>
        <v>3.7728600000000001</v>
      </c>
      <c r="M266" s="91">
        <f t="shared" si="153"/>
        <v>3.9646699999999999</v>
      </c>
      <c r="N266" s="91">
        <f t="shared" si="153"/>
        <v>3.9819300000000002</v>
      </c>
      <c r="O266" s="91">
        <f t="shared" si="153"/>
        <v>3.9762400000000002</v>
      </c>
      <c r="P266" s="91">
        <f t="shared" si="153"/>
        <v>3.9677799999999999</v>
      </c>
      <c r="Q266" s="91">
        <f t="shared" si="153"/>
        <v>3.9774099999999999</v>
      </c>
      <c r="R266" s="91">
        <f t="shared" si="153"/>
        <v>3.9765899999999998</v>
      </c>
      <c r="S266" s="91">
        <f t="shared" si="153"/>
        <v>3.9704999999999999</v>
      </c>
      <c r="T266" s="91">
        <f t="shared" si="153"/>
        <v>3.9657900000000001</v>
      </c>
      <c r="U266" s="91">
        <f t="shared" si="153"/>
        <v>3.9644200000000001</v>
      </c>
      <c r="V266" s="91">
        <f t="shared" si="153"/>
        <v>3.9464800000000002</v>
      </c>
      <c r="W266" s="91">
        <f t="shared" si="153"/>
        <v>3.9463599999999999</v>
      </c>
      <c r="X266" s="91">
        <f t="shared" si="153"/>
        <v>3.9317199999999999</v>
      </c>
      <c r="Y266" s="91">
        <f t="shared" si="153"/>
        <v>3.9352900000000002</v>
      </c>
      <c r="Z266" s="91">
        <f t="shared" si="153"/>
        <v>3.7902300000000002</v>
      </c>
      <c r="AA266" s="91">
        <f t="shared" si="153"/>
        <v>3.4403199999999998</v>
      </c>
    </row>
    <row r="267" spans="1:27" ht="12.75" hidden="1" customHeight="1" outlineLevel="1" x14ac:dyDescent="0.2">
      <c r="A267" s="99" t="s">
        <v>495</v>
      </c>
      <c r="B267" s="63" t="s">
        <v>238</v>
      </c>
      <c r="C267" s="43" t="s">
        <v>79</v>
      </c>
      <c r="D267" s="44">
        <v>1255.7</v>
      </c>
      <c r="E267" s="44">
        <v>1115.96</v>
      </c>
      <c r="F267" s="44">
        <v>1041.54</v>
      </c>
      <c r="G267" s="44">
        <v>964.9</v>
      </c>
      <c r="H267" s="44">
        <v>937.14</v>
      </c>
      <c r="I267" s="44">
        <v>1086.01</v>
      </c>
      <c r="J267" s="44">
        <v>1204.43</v>
      </c>
      <c r="K267" s="44">
        <v>1507.06</v>
      </c>
      <c r="L267" s="44">
        <v>1941.47</v>
      </c>
      <c r="M267" s="44">
        <v>2133.2800000000002</v>
      </c>
      <c r="N267" s="44">
        <v>2150.54</v>
      </c>
      <c r="O267" s="44">
        <v>2144.85</v>
      </c>
      <c r="P267" s="44">
        <v>2136.39</v>
      </c>
      <c r="Q267" s="44">
        <v>2146.02</v>
      </c>
      <c r="R267" s="44">
        <v>2145.1999999999998</v>
      </c>
      <c r="S267" s="44">
        <v>2139.11</v>
      </c>
      <c r="T267" s="44">
        <v>2134.4</v>
      </c>
      <c r="U267" s="44">
        <v>2133.0300000000002</v>
      </c>
      <c r="V267" s="44">
        <v>2115.09</v>
      </c>
      <c r="W267" s="44">
        <v>2114.9699999999998</v>
      </c>
      <c r="X267" s="44">
        <v>2100.33</v>
      </c>
      <c r="Y267" s="44">
        <v>2103.9</v>
      </c>
      <c r="Z267" s="44">
        <v>1958.84</v>
      </c>
      <c r="AA267" s="44">
        <v>1608.93</v>
      </c>
    </row>
    <row r="268" spans="1:27" ht="12.75" hidden="1" customHeight="1" outlineLevel="1" x14ac:dyDescent="0.2">
      <c r="A268" s="99" t="s">
        <v>496</v>
      </c>
      <c r="B268" s="63" t="s">
        <v>90</v>
      </c>
      <c r="C268" s="43" t="s">
        <v>79</v>
      </c>
      <c r="D268" s="44">
        <f>$D$168</f>
        <v>1716.97</v>
      </c>
      <c r="E268" s="44">
        <f>$D$168</f>
        <v>1716.97</v>
      </c>
      <c r="F268" s="44">
        <f t="shared" ref="F268:AA268" si="154">$D$168</f>
        <v>1716.97</v>
      </c>
      <c r="G268" s="44">
        <f t="shared" si="154"/>
        <v>1716.97</v>
      </c>
      <c r="H268" s="44">
        <f t="shared" si="154"/>
        <v>1716.97</v>
      </c>
      <c r="I268" s="44">
        <f t="shared" si="154"/>
        <v>1716.97</v>
      </c>
      <c r="J268" s="44">
        <f t="shared" si="154"/>
        <v>1716.97</v>
      </c>
      <c r="K268" s="44">
        <f t="shared" si="154"/>
        <v>1716.97</v>
      </c>
      <c r="L268" s="44">
        <f t="shared" si="154"/>
        <v>1716.97</v>
      </c>
      <c r="M268" s="44">
        <f t="shared" si="154"/>
        <v>1716.97</v>
      </c>
      <c r="N268" s="44">
        <f t="shared" si="154"/>
        <v>1716.97</v>
      </c>
      <c r="O268" s="44">
        <f t="shared" si="154"/>
        <v>1716.97</v>
      </c>
      <c r="P268" s="44">
        <f t="shared" si="154"/>
        <v>1716.97</v>
      </c>
      <c r="Q268" s="44">
        <f t="shared" si="154"/>
        <v>1716.97</v>
      </c>
      <c r="R268" s="44">
        <f t="shared" si="154"/>
        <v>1716.97</v>
      </c>
      <c r="S268" s="44">
        <f t="shared" si="154"/>
        <v>1716.97</v>
      </c>
      <c r="T268" s="44">
        <f t="shared" si="154"/>
        <v>1716.97</v>
      </c>
      <c r="U268" s="44">
        <f t="shared" si="154"/>
        <v>1716.97</v>
      </c>
      <c r="V268" s="44">
        <f t="shared" si="154"/>
        <v>1716.97</v>
      </c>
      <c r="W268" s="44">
        <f t="shared" si="154"/>
        <v>1716.97</v>
      </c>
      <c r="X268" s="44">
        <f t="shared" si="154"/>
        <v>1716.97</v>
      </c>
      <c r="Y268" s="44">
        <f t="shared" si="154"/>
        <v>1716.97</v>
      </c>
      <c r="Z268" s="44">
        <f t="shared" si="154"/>
        <v>1716.97</v>
      </c>
      <c r="AA268" s="44">
        <f t="shared" si="154"/>
        <v>1716.97</v>
      </c>
    </row>
    <row r="269" spans="1:27" ht="12.75" hidden="1" customHeight="1" outlineLevel="1" x14ac:dyDescent="0.2">
      <c r="A269" s="99" t="s">
        <v>497</v>
      </c>
      <c r="B269" s="63" t="s">
        <v>83</v>
      </c>
      <c r="C269" s="43" t="s">
        <v>79</v>
      </c>
      <c r="D269" s="44">
        <v>4.1900000000000004</v>
      </c>
      <c r="E269" s="44">
        <v>4.1900000000000004</v>
      </c>
      <c r="F269" s="44">
        <v>4.1900000000000004</v>
      </c>
      <c r="G269" s="44">
        <v>4.1900000000000004</v>
      </c>
      <c r="H269" s="44">
        <v>4.1900000000000004</v>
      </c>
      <c r="I269" s="44">
        <v>4.1900000000000004</v>
      </c>
      <c r="J269" s="44">
        <v>4.1900000000000004</v>
      </c>
      <c r="K269" s="44">
        <v>4.1900000000000004</v>
      </c>
      <c r="L269" s="44">
        <v>4.1900000000000004</v>
      </c>
      <c r="M269" s="44">
        <v>4.1900000000000004</v>
      </c>
      <c r="N269" s="44">
        <v>4.1900000000000004</v>
      </c>
      <c r="O269" s="44">
        <v>4.1900000000000004</v>
      </c>
      <c r="P269" s="44">
        <v>4.1900000000000004</v>
      </c>
      <c r="Q269" s="44">
        <v>4.1900000000000004</v>
      </c>
      <c r="R269" s="44">
        <v>4.1900000000000004</v>
      </c>
      <c r="S269" s="44">
        <v>4.1900000000000004</v>
      </c>
      <c r="T269" s="44">
        <v>4.1900000000000004</v>
      </c>
      <c r="U269" s="44">
        <v>4.1900000000000004</v>
      </c>
      <c r="V269" s="44">
        <v>4.1900000000000004</v>
      </c>
      <c r="W269" s="44">
        <v>4.1900000000000004</v>
      </c>
      <c r="X269" s="44">
        <v>4.1900000000000004</v>
      </c>
      <c r="Y269" s="44">
        <v>4.1900000000000004</v>
      </c>
      <c r="Z269" s="44">
        <v>4.1900000000000004</v>
      </c>
      <c r="AA269" s="44">
        <v>4.1900000000000004</v>
      </c>
    </row>
    <row r="270" spans="1:27" ht="12.75" hidden="1" customHeight="1" outlineLevel="1" x14ac:dyDescent="0.2">
      <c r="A270" s="99" t="s">
        <v>498</v>
      </c>
      <c r="B270" s="63" t="s">
        <v>81</v>
      </c>
      <c r="C270" s="43" t="s">
        <v>79</v>
      </c>
      <c r="D270" s="44">
        <f>$D$11</f>
        <v>110.23</v>
      </c>
      <c r="E270" s="44">
        <f t="shared" ref="E270:AA270" si="155">$D$11</f>
        <v>110.23</v>
      </c>
      <c r="F270" s="44">
        <f t="shared" si="155"/>
        <v>110.23</v>
      </c>
      <c r="G270" s="44">
        <f t="shared" si="155"/>
        <v>110.23</v>
      </c>
      <c r="H270" s="44">
        <f t="shared" si="155"/>
        <v>110.23</v>
      </c>
      <c r="I270" s="44">
        <f t="shared" si="155"/>
        <v>110.23</v>
      </c>
      <c r="J270" s="44">
        <f t="shared" si="155"/>
        <v>110.23</v>
      </c>
      <c r="K270" s="44">
        <f t="shared" si="155"/>
        <v>110.23</v>
      </c>
      <c r="L270" s="44">
        <f t="shared" si="155"/>
        <v>110.23</v>
      </c>
      <c r="M270" s="44">
        <f t="shared" si="155"/>
        <v>110.23</v>
      </c>
      <c r="N270" s="44">
        <f t="shared" si="155"/>
        <v>110.23</v>
      </c>
      <c r="O270" s="44">
        <f t="shared" si="155"/>
        <v>110.23</v>
      </c>
      <c r="P270" s="44">
        <f t="shared" si="155"/>
        <v>110.23</v>
      </c>
      <c r="Q270" s="44">
        <f t="shared" si="155"/>
        <v>110.23</v>
      </c>
      <c r="R270" s="44">
        <f t="shared" si="155"/>
        <v>110.23</v>
      </c>
      <c r="S270" s="44">
        <f t="shared" si="155"/>
        <v>110.23</v>
      </c>
      <c r="T270" s="44">
        <f t="shared" si="155"/>
        <v>110.23</v>
      </c>
      <c r="U270" s="44">
        <f t="shared" si="155"/>
        <v>110.23</v>
      </c>
      <c r="V270" s="44">
        <f t="shared" si="155"/>
        <v>110.23</v>
      </c>
      <c r="W270" s="44">
        <f t="shared" si="155"/>
        <v>110.23</v>
      </c>
      <c r="X270" s="44">
        <f t="shared" si="155"/>
        <v>110.23</v>
      </c>
      <c r="Y270" s="44">
        <f t="shared" si="155"/>
        <v>110.23</v>
      </c>
      <c r="Z270" s="44">
        <f t="shared" si="155"/>
        <v>110.23</v>
      </c>
      <c r="AA270" s="44">
        <f t="shared" si="155"/>
        <v>110.23</v>
      </c>
    </row>
    <row r="271" spans="1:27" ht="12.75" customHeight="1" collapsed="1" x14ac:dyDescent="0.2">
      <c r="A271" s="98" t="s">
        <v>499</v>
      </c>
      <c r="B271" s="28" t="str">
        <f>"22"&amp;"."&amp;$B$662&amp;"."&amp;$B$663</f>
        <v>22.07.2023</v>
      </c>
      <c r="C271" s="90" t="s">
        <v>76</v>
      </c>
      <c r="D271" s="91">
        <f>ROUND(((D272+D273+D275+D274)/1000),5)</f>
        <v>3.43005</v>
      </c>
      <c r="E271" s="91">
        <f>ROUND(((E272+E273+E275+E274)/1000),5)</f>
        <v>3.2953899999999998</v>
      </c>
      <c r="F271" s="91">
        <f>ROUND(((F272+F273+F275+F274)/1000),5)</f>
        <v>3.15469</v>
      </c>
      <c r="G271" s="91">
        <f t="shared" ref="G271:AA271" si="156">ROUND(((G272+G273+G275+G274)/1000),5)</f>
        <v>3.04298</v>
      </c>
      <c r="H271" s="91">
        <f t="shared" si="156"/>
        <v>2.9918999999999998</v>
      </c>
      <c r="I271" s="91">
        <f t="shared" si="156"/>
        <v>3.0619399999999999</v>
      </c>
      <c r="J271" s="91">
        <f t="shared" si="156"/>
        <v>3.19387</v>
      </c>
      <c r="K271" s="91">
        <f t="shared" si="156"/>
        <v>3.32179</v>
      </c>
      <c r="L271" s="91">
        <f t="shared" si="156"/>
        <v>3.4824000000000002</v>
      </c>
      <c r="M271" s="91">
        <f t="shared" si="156"/>
        <v>3.8900999999999999</v>
      </c>
      <c r="N271" s="91">
        <f t="shared" si="156"/>
        <v>3.9581300000000001</v>
      </c>
      <c r="O271" s="91">
        <f t="shared" si="156"/>
        <v>3.9670700000000001</v>
      </c>
      <c r="P271" s="91">
        <f t="shared" si="156"/>
        <v>3.9614500000000001</v>
      </c>
      <c r="Q271" s="91">
        <f t="shared" si="156"/>
        <v>3.9581</v>
      </c>
      <c r="R271" s="91">
        <f t="shared" si="156"/>
        <v>3.9597500000000001</v>
      </c>
      <c r="S271" s="91">
        <f t="shared" si="156"/>
        <v>3.9503499999999998</v>
      </c>
      <c r="T271" s="91">
        <f t="shared" si="156"/>
        <v>3.9218899999999999</v>
      </c>
      <c r="U271" s="91">
        <f t="shared" si="156"/>
        <v>3.88747</v>
      </c>
      <c r="V271" s="91">
        <f t="shared" si="156"/>
        <v>3.8611499999999999</v>
      </c>
      <c r="W271" s="91">
        <f t="shared" si="156"/>
        <v>3.8092100000000002</v>
      </c>
      <c r="X271" s="91">
        <f t="shared" si="156"/>
        <v>3.8023899999999999</v>
      </c>
      <c r="Y271" s="91">
        <f t="shared" si="156"/>
        <v>3.81698</v>
      </c>
      <c r="Z271" s="91">
        <f t="shared" si="156"/>
        <v>3.6339000000000001</v>
      </c>
      <c r="AA271" s="91">
        <f t="shared" si="156"/>
        <v>3.4268100000000001</v>
      </c>
    </row>
    <row r="272" spans="1:27" ht="12.75" hidden="1" customHeight="1" outlineLevel="1" x14ac:dyDescent="0.2">
      <c r="A272" s="99" t="s">
        <v>500</v>
      </c>
      <c r="B272" s="63" t="s">
        <v>238</v>
      </c>
      <c r="C272" s="43" t="s">
        <v>79</v>
      </c>
      <c r="D272" s="44">
        <v>1598.66</v>
      </c>
      <c r="E272" s="44">
        <v>1464</v>
      </c>
      <c r="F272" s="44">
        <v>1323.3</v>
      </c>
      <c r="G272" s="44">
        <v>1211.5899999999999</v>
      </c>
      <c r="H272" s="44">
        <v>1160.51</v>
      </c>
      <c r="I272" s="44">
        <v>1230.55</v>
      </c>
      <c r="J272" s="44">
        <v>1362.48</v>
      </c>
      <c r="K272" s="44">
        <v>1490.4</v>
      </c>
      <c r="L272" s="44">
        <v>1651.01</v>
      </c>
      <c r="M272" s="44">
        <v>2058.71</v>
      </c>
      <c r="N272" s="44">
        <v>2126.7399999999998</v>
      </c>
      <c r="O272" s="44">
        <v>2135.6799999999998</v>
      </c>
      <c r="P272" s="44">
        <v>2130.06</v>
      </c>
      <c r="Q272" s="44">
        <v>2126.71</v>
      </c>
      <c r="R272" s="44">
        <v>2128.36</v>
      </c>
      <c r="S272" s="44">
        <v>2118.96</v>
      </c>
      <c r="T272" s="44">
        <v>2090.5</v>
      </c>
      <c r="U272" s="44">
        <v>2056.08</v>
      </c>
      <c r="V272" s="44">
        <v>2029.76</v>
      </c>
      <c r="W272" s="44">
        <v>1977.82</v>
      </c>
      <c r="X272" s="44">
        <v>1971</v>
      </c>
      <c r="Y272" s="44">
        <v>1985.59</v>
      </c>
      <c r="Z272" s="44">
        <v>1802.51</v>
      </c>
      <c r="AA272" s="44">
        <v>1595.42</v>
      </c>
    </row>
    <row r="273" spans="1:27" ht="12.75" hidden="1" customHeight="1" outlineLevel="1" x14ac:dyDescent="0.2">
      <c r="A273" s="99" t="s">
        <v>501</v>
      </c>
      <c r="B273" s="63" t="s">
        <v>90</v>
      </c>
      <c r="C273" s="43" t="s">
        <v>79</v>
      </c>
      <c r="D273" s="44">
        <f>$D$168</f>
        <v>1716.97</v>
      </c>
      <c r="E273" s="44">
        <f>$D$168</f>
        <v>1716.97</v>
      </c>
      <c r="F273" s="44">
        <f t="shared" ref="F273:AA273" si="157">$D$168</f>
        <v>1716.97</v>
      </c>
      <c r="G273" s="44">
        <f t="shared" si="157"/>
        <v>1716.97</v>
      </c>
      <c r="H273" s="44">
        <f t="shared" si="157"/>
        <v>1716.97</v>
      </c>
      <c r="I273" s="44">
        <f t="shared" si="157"/>
        <v>1716.97</v>
      </c>
      <c r="J273" s="44">
        <f t="shared" si="157"/>
        <v>1716.97</v>
      </c>
      <c r="K273" s="44">
        <f t="shared" si="157"/>
        <v>1716.97</v>
      </c>
      <c r="L273" s="44">
        <f t="shared" si="157"/>
        <v>1716.97</v>
      </c>
      <c r="M273" s="44">
        <f t="shared" si="157"/>
        <v>1716.97</v>
      </c>
      <c r="N273" s="44">
        <f t="shared" si="157"/>
        <v>1716.97</v>
      </c>
      <c r="O273" s="44">
        <f t="shared" si="157"/>
        <v>1716.97</v>
      </c>
      <c r="P273" s="44">
        <f t="shared" si="157"/>
        <v>1716.97</v>
      </c>
      <c r="Q273" s="44">
        <f t="shared" si="157"/>
        <v>1716.97</v>
      </c>
      <c r="R273" s="44">
        <f t="shared" si="157"/>
        <v>1716.97</v>
      </c>
      <c r="S273" s="44">
        <f t="shared" si="157"/>
        <v>1716.97</v>
      </c>
      <c r="T273" s="44">
        <f t="shared" si="157"/>
        <v>1716.97</v>
      </c>
      <c r="U273" s="44">
        <f t="shared" si="157"/>
        <v>1716.97</v>
      </c>
      <c r="V273" s="44">
        <f t="shared" si="157"/>
        <v>1716.97</v>
      </c>
      <c r="W273" s="44">
        <f t="shared" si="157"/>
        <v>1716.97</v>
      </c>
      <c r="X273" s="44">
        <f t="shared" si="157"/>
        <v>1716.97</v>
      </c>
      <c r="Y273" s="44">
        <f t="shared" si="157"/>
        <v>1716.97</v>
      </c>
      <c r="Z273" s="44">
        <f t="shared" si="157"/>
        <v>1716.97</v>
      </c>
      <c r="AA273" s="44">
        <f t="shared" si="157"/>
        <v>1716.97</v>
      </c>
    </row>
    <row r="274" spans="1:27" ht="12.75" hidden="1" customHeight="1" outlineLevel="1" x14ac:dyDescent="0.2">
      <c r="A274" s="99" t="s">
        <v>502</v>
      </c>
      <c r="B274" s="63" t="s">
        <v>83</v>
      </c>
      <c r="C274" s="43" t="s">
        <v>79</v>
      </c>
      <c r="D274" s="44">
        <v>4.1900000000000004</v>
      </c>
      <c r="E274" s="44">
        <v>4.1900000000000004</v>
      </c>
      <c r="F274" s="44">
        <v>4.1900000000000004</v>
      </c>
      <c r="G274" s="44">
        <v>4.1900000000000004</v>
      </c>
      <c r="H274" s="44">
        <v>4.1900000000000004</v>
      </c>
      <c r="I274" s="44">
        <v>4.1900000000000004</v>
      </c>
      <c r="J274" s="44">
        <v>4.1900000000000004</v>
      </c>
      <c r="K274" s="44">
        <v>4.1900000000000004</v>
      </c>
      <c r="L274" s="44">
        <v>4.1900000000000004</v>
      </c>
      <c r="M274" s="44">
        <v>4.1900000000000004</v>
      </c>
      <c r="N274" s="44">
        <v>4.1900000000000004</v>
      </c>
      <c r="O274" s="44">
        <v>4.1900000000000004</v>
      </c>
      <c r="P274" s="44">
        <v>4.1900000000000004</v>
      </c>
      <c r="Q274" s="44">
        <v>4.1900000000000004</v>
      </c>
      <c r="R274" s="44">
        <v>4.1900000000000004</v>
      </c>
      <c r="S274" s="44">
        <v>4.1900000000000004</v>
      </c>
      <c r="T274" s="44">
        <v>4.1900000000000004</v>
      </c>
      <c r="U274" s="44">
        <v>4.1900000000000004</v>
      </c>
      <c r="V274" s="44">
        <v>4.1900000000000004</v>
      </c>
      <c r="W274" s="44">
        <v>4.1900000000000004</v>
      </c>
      <c r="X274" s="44">
        <v>4.1900000000000004</v>
      </c>
      <c r="Y274" s="44">
        <v>4.1900000000000004</v>
      </c>
      <c r="Z274" s="44">
        <v>4.1900000000000004</v>
      </c>
      <c r="AA274" s="44">
        <v>4.1900000000000004</v>
      </c>
    </row>
    <row r="275" spans="1:27" ht="12.75" hidden="1" customHeight="1" outlineLevel="1" x14ac:dyDescent="0.2">
      <c r="A275" s="99" t="s">
        <v>503</v>
      </c>
      <c r="B275" s="63" t="s">
        <v>81</v>
      </c>
      <c r="C275" s="43" t="s">
        <v>79</v>
      </c>
      <c r="D275" s="44">
        <f>$D$11</f>
        <v>110.23</v>
      </c>
      <c r="E275" s="44">
        <f t="shared" ref="E275:AA275" si="158">$D$11</f>
        <v>110.23</v>
      </c>
      <c r="F275" s="44">
        <f t="shared" si="158"/>
        <v>110.23</v>
      </c>
      <c r="G275" s="44">
        <f t="shared" si="158"/>
        <v>110.23</v>
      </c>
      <c r="H275" s="44">
        <f t="shared" si="158"/>
        <v>110.23</v>
      </c>
      <c r="I275" s="44">
        <f t="shared" si="158"/>
        <v>110.23</v>
      </c>
      <c r="J275" s="44">
        <f t="shared" si="158"/>
        <v>110.23</v>
      </c>
      <c r="K275" s="44">
        <f t="shared" si="158"/>
        <v>110.23</v>
      </c>
      <c r="L275" s="44">
        <f t="shared" si="158"/>
        <v>110.23</v>
      </c>
      <c r="M275" s="44">
        <f t="shared" si="158"/>
        <v>110.23</v>
      </c>
      <c r="N275" s="44">
        <f t="shared" si="158"/>
        <v>110.23</v>
      </c>
      <c r="O275" s="44">
        <f t="shared" si="158"/>
        <v>110.23</v>
      </c>
      <c r="P275" s="44">
        <f t="shared" si="158"/>
        <v>110.23</v>
      </c>
      <c r="Q275" s="44">
        <f t="shared" si="158"/>
        <v>110.23</v>
      </c>
      <c r="R275" s="44">
        <f t="shared" si="158"/>
        <v>110.23</v>
      </c>
      <c r="S275" s="44">
        <f t="shared" si="158"/>
        <v>110.23</v>
      </c>
      <c r="T275" s="44">
        <f t="shared" si="158"/>
        <v>110.23</v>
      </c>
      <c r="U275" s="44">
        <f t="shared" si="158"/>
        <v>110.23</v>
      </c>
      <c r="V275" s="44">
        <f t="shared" si="158"/>
        <v>110.23</v>
      </c>
      <c r="W275" s="44">
        <f t="shared" si="158"/>
        <v>110.23</v>
      </c>
      <c r="X275" s="44">
        <f t="shared" si="158"/>
        <v>110.23</v>
      </c>
      <c r="Y275" s="44">
        <f t="shared" si="158"/>
        <v>110.23</v>
      </c>
      <c r="Z275" s="44">
        <f t="shared" si="158"/>
        <v>110.23</v>
      </c>
      <c r="AA275" s="44">
        <f t="shared" si="158"/>
        <v>110.23</v>
      </c>
    </row>
    <row r="276" spans="1:27" ht="12.75" customHeight="1" collapsed="1" x14ac:dyDescent="0.2">
      <c r="A276" s="98" t="s">
        <v>504</v>
      </c>
      <c r="B276" s="28" t="str">
        <f>"23"&amp;"."&amp;$B$662&amp;"."&amp;$B$663</f>
        <v>23.07.2023</v>
      </c>
      <c r="C276" s="90" t="s">
        <v>76</v>
      </c>
      <c r="D276" s="91">
        <f>ROUND(((D277+D278+D280+D279)/1000),5)</f>
        <v>3.2427600000000001</v>
      </c>
      <c r="E276" s="91">
        <f>ROUND(((E277+E278+E280+E279)/1000),5)</f>
        <v>3.0949499999999999</v>
      </c>
      <c r="F276" s="91">
        <f>ROUND(((F277+F278+F280+F279)/1000),5)</f>
        <v>2.9210199999999999</v>
      </c>
      <c r="G276" s="91">
        <f t="shared" ref="G276:AA276" si="159">ROUND(((G277+G278+G280+G279)/1000),5)</f>
        <v>2.8171900000000001</v>
      </c>
      <c r="H276" s="91">
        <f t="shared" si="159"/>
        <v>2.7667000000000002</v>
      </c>
      <c r="I276" s="91">
        <f t="shared" si="159"/>
        <v>2.82118</v>
      </c>
      <c r="J276" s="91">
        <f t="shared" si="159"/>
        <v>2.8212700000000002</v>
      </c>
      <c r="K276" s="91">
        <f t="shared" si="159"/>
        <v>3.1175199999999998</v>
      </c>
      <c r="L276" s="91">
        <f t="shared" si="159"/>
        <v>3.3369</v>
      </c>
      <c r="M276" s="91">
        <f t="shared" si="159"/>
        <v>3.5545300000000002</v>
      </c>
      <c r="N276" s="91">
        <f t="shared" si="159"/>
        <v>3.7375799999999999</v>
      </c>
      <c r="O276" s="91">
        <f t="shared" si="159"/>
        <v>3.7756799999999999</v>
      </c>
      <c r="P276" s="91">
        <f t="shared" si="159"/>
        <v>3.7808600000000001</v>
      </c>
      <c r="Q276" s="91">
        <f t="shared" si="159"/>
        <v>3.7855300000000001</v>
      </c>
      <c r="R276" s="91">
        <f t="shared" si="159"/>
        <v>3.7852199999999998</v>
      </c>
      <c r="S276" s="91">
        <f t="shared" si="159"/>
        <v>3.7789999999999999</v>
      </c>
      <c r="T276" s="91">
        <f t="shared" si="159"/>
        <v>3.7394099999999999</v>
      </c>
      <c r="U276" s="91">
        <f t="shared" si="159"/>
        <v>3.7287499999999998</v>
      </c>
      <c r="V276" s="91">
        <f t="shared" si="159"/>
        <v>3.72132</v>
      </c>
      <c r="W276" s="91">
        <f t="shared" si="159"/>
        <v>3.7126399999999999</v>
      </c>
      <c r="X276" s="91">
        <f t="shared" si="159"/>
        <v>3.71841</v>
      </c>
      <c r="Y276" s="91">
        <f t="shared" si="159"/>
        <v>3.7148699999999999</v>
      </c>
      <c r="Z276" s="91">
        <f t="shared" si="159"/>
        <v>3.5366499999999998</v>
      </c>
      <c r="AA276" s="91">
        <f t="shared" si="159"/>
        <v>3.36598</v>
      </c>
    </row>
    <row r="277" spans="1:27" ht="12.75" hidden="1" customHeight="1" outlineLevel="1" x14ac:dyDescent="0.2">
      <c r="A277" s="99" t="s">
        <v>505</v>
      </c>
      <c r="B277" s="63" t="s">
        <v>238</v>
      </c>
      <c r="C277" s="43" t="s">
        <v>79</v>
      </c>
      <c r="D277" s="44">
        <v>1411.37</v>
      </c>
      <c r="E277" s="44">
        <v>1263.56</v>
      </c>
      <c r="F277" s="44">
        <v>1089.6300000000001</v>
      </c>
      <c r="G277" s="44">
        <v>985.8</v>
      </c>
      <c r="H277" s="44">
        <v>935.31</v>
      </c>
      <c r="I277" s="44">
        <v>989.79</v>
      </c>
      <c r="J277" s="44">
        <v>989.88</v>
      </c>
      <c r="K277" s="44">
        <v>1286.1300000000001</v>
      </c>
      <c r="L277" s="44">
        <v>1505.51</v>
      </c>
      <c r="M277" s="44">
        <v>1723.14</v>
      </c>
      <c r="N277" s="44">
        <v>1906.19</v>
      </c>
      <c r="O277" s="44">
        <v>1944.29</v>
      </c>
      <c r="P277" s="44">
        <v>1949.47</v>
      </c>
      <c r="Q277" s="44">
        <v>1954.14</v>
      </c>
      <c r="R277" s="44">
        <v>1953.83</v>
      </c>
      <c r="S277" s="44">
        <v>1947.61</v>
      </c>
      <c r="T277" s="44">
        <v>1908.02</v>
      </c>
      <c r="U277" s="44">
        <v>1897.36</v>
      </c>
      <c r="V277" s="44">
        <v>1889.93</v>
      </c>
      <c r="W277" s="44">
        <v>1881.25</v>
      </c>
      <c r="X277" s="44">
        <v>1887.02</v>
      </c>
      <c r="Y277" s="44">
        <v>1883.48</v>
      </c>
      <c r="Z277" s="44">
        <v>1705.26</v>
      </c>
      <c r="AA277" s="44">
        <v>1534.59</v>
      </c>
    </row>
    <row r="278" spans="1:27" ht="12.75" hidden="1" customHeight="1" outlineLevel="1" x14ac:dyDescent="0.2">
      <c r="A278" s="99" t="s">
        <v>506</v>
      </c>
      <c r="B278" s="63" t="s">
        <v>90</v>
      </c>
      <c r="C278" s="43" t="s">
        <v>79</v>
      </c>
      <c r="D278" s="44">
        <f>$D$168</f>
        <v>1716.97</v>
      </c>
      <c r="E278" s="44">
        <f>$D$168</f>
        <v>1716.97</v>
      </c>
      <c r="F278" s="44">
        <f t="shared" ref="F278:AA278" si="160">$D$168</f>
        <v>1716.97</v>
      </c>
      <c r="G278" s="44">
        <f t="shared" si="160"/>
        <v>1716.97</v>
      </c>
      <c r="H278" s="44">
        <f t="shared" si="160"/>
        <v>1716.97</v>
      </c>
      <c r="I278" s="44">
        <f t="shared" si="160"/>
        <v>1716.97</v>
      </c>
      <c r="J278" s="44">
        <f t="shared" si="160"/>
        <v>1716.97</v>
      </c>
      <c r="K278" s="44">
        <f t="shared" si="160"/>
        <v>1716.97</v>
      </c>
      <c r="L278" s="44">
        <f t="shared" si="160"/>
        <v>1716.97</v>
      </c>
      <c r="M278" s="44">
        <f t="shared" si="160"/>
        <v>1716.97</v>
      </c>
      <c r="N278" s="44">
        <f t="shared" si="160"/>
        <v>1716.97</v>
      </c>
      <c r="O278" s="44">
        <f t="shared" si="160"/>
        <v>1716.97</v>
      </c>
      <c r="P278" s="44">
        <f t="shared" si="160"/>
        <v>1716.97</v>
      </c>
      <c r="Q278" s="44">
        <f t="shared" si="160"/>
        <v>1716.97</v>
      </c>
      <c r="R278" s="44">
        <f t="shared" si="160"/>
        <v>1716.97</v>
      </c>
      <c r="S278" s="44">
        <f t="shared" si="160"/>
        <v>1716.97</v>
      </c>
      <c r="T278" s="44">
        <f t="shared" si="160"/>
        <v>1716.97</v>
      </c>
      <c r="U278" s="44">
        <f t="shared" si="160"/>
        <v>1716.97</v>
      </c>
      <c r="V278" s="44">
        <f t="shared" si="160"/>
        <v>1716.97</v>
      </c>
      <c r="W278" s="44">
        <f t="shared" si="160"/>
        <v>1716.97</v>
      </c>
      <c r="X278" s="44">
        <f t="shared" si="160"/>
        <v>1716.97</v>
      </c>
      <c r="Y278" s="44">
        <f t="shared" si="160"/>
        <v>1716.97</v>
      </c>
      <c r="Z278" s="44">
        <f t="shared" si="160"/>
        <v>1716.97</v>
      </c>
      <c r="AA278" s="44">
        <f t="shared" si="160"/>
        <v>1716.97</v>
      </c>
    </row>
    <row r="279" spans="1:27" ht="12.75" hidden="1" customHeight="1" outlineLevel="1" x14ac:dyDescent="0.2">
      <c r="A279" s="99" t="s">
        <v>507</v>
      </c>
      <c r="B279" s="63" t="s">
        <v>83</v>
      </c>
      <c r="C279" s="43" t="s">
        <v>79</v>
      </c>
      <c r="D279" s="44">
        <v>4.1900000000000004</v>
      </c>
      <c r="E279" s="44">
        <v>4.1900000000000004</v>
      </c>
      <c r="F279" s="44">
        <v>4.1900000000000004</v>
      </c>
      <c r="G279" s="44">
        <v>4.1900000000000004</v>
      </c>
      <c r="H279" s="44">
        <v>4.1900000000000004</v>
      </c>
      <c r="I279" s="44">
        <v>4.1900000000000004</v>
      </c>
      <c r="J279" s="44">
        <v>4.1900000000000004</v>
      </c>
      <c r="K279" s="44">
        <v>4.1900000000000004</v>
      </c>
      <c r="L279" s="44">
        <v>4.1900000000000004</v>
      </c>
      <c r="M279" s="44">
        <v>4.1900000000000004</v>
      </c>
      <c r="N279" s="44">
        <v>4.1900000000000004</v>
      </c>
      <c r="O279" s="44">
        <v>4.1900000000000004</v>
      </c>
      <c r="P279" s="44">
        <v>4.1900000000000004</v>
      </c>
      <c r="Q279" s="44">
        <v>4.1900000000000004</v>
      </c>
      <c r="R279" s="44">
        <v>4.1900000000000004</v>
      </c>
      <c r="S279" s="44">
        <v>4.1900000000000004</v>
      </c>
      <c r="T279" s="44">
        <v>4.1900000000000004</v>
      </c>
      <c r="U279" s="44">
        <v>4.1900000000000004</v>
      </c>
      <c r="V279" s="44">
        <v>4.1900000000000004</v>
      </c>
      <c r="W279" s="44">
        <v>4.1900000000000004</v>
      </c>
      <c r="X279" s="44">
        <v>4.1900000000000004</v>
      </c>
      <c r="Y279" s="44">
        <v>4.1900000000000004</v>
      </c>
      <c r="Z279" s="44">
        <v>4.1900000000000004</v>
      </c>
      <c r="AA279" s="44">
        <v>4.1900000000000004</v>
      </c>
    </row>
    <row r="280" spans="1:27" ht="12.75" hidden="1" customHeight="1" outlineLevel="1" x14ac:dyDescent="0.2">
      <c r="A280" s="99" t="s">
        <v>508</v>
      </c>
      <c r="B280" s="63" t="s">
        <v>81</v>
      </c>
      <c r="C280" s="43" t="s">
        <v>79</v>
      </c>
      <c r="D280" s="44">
        <f>$D$11</f>
        <v>110.23</v>
      </c>
      <c r="E280" s="44">
        <f t="shared" ref="E280:AA280" si="161">$D$11</f>
        <v>110.23</v>
      </c>
      <c r="F280" s="44">
        <f t="shared" si="161"/>
        <v>110.23</v>
      </c>
      <c r="G280" s="44">
        <f t="shared" si="161"/>
        <v>110.23</v>
      </c>
      <c r="H280" s="44">
        <f t="shared" si="161"/>
        <v>110.23</v>
      </c>
      <c r="I280" s="44">
        <f t="shared" si="161"/>
        <v>110.23</v>
      </c>
      <c r="J280" s="44">
        <f t="shared" si="161"/>
        <v>110.23</v>
      </c>
      <c r="K280" s="44">
        <f t="shared" si="161"/>
        <v>110.23</v>
      </c>
      <c r="L280" s="44">
        <f t="shared" si="161"/>
        <v>110.23</v>
      </c>
      <c r="M280" s="44">
        <f t="shared" si="161"/>
        <v>110.23</v>
      </c>
      <c r="N280" s="44">
        <f t="shared" si="161"/>
        <v>110.23</v>
      </c>
      <c r="O280" s="44">
        <f t="shared" si="161"/>
        <v>110.23</v>
      </c>
      <c r="P280" s="44">
        <f t="shared" si="161"/>
        <v>110.23</v>
      </c>
      <c r="Q280" s="44">
        <f t="shared" si="161"/>
        <v>110.23</v>
      </c>
      <c r="R280" s="44">
        <f t="shared" si="161"/>
        <v>110.23</v>
      </c>
      <c r="S280" s="44">
        <f t="shared" si="161"/>
        <v>110.23</v>
      </c>
      <c r="T280" s="44">
        <f t="shared" si="161"/>
        <v>110.23</v>
      </c>
      <c r="U280" s="44">
        <f t="shared" si="161"/>
        <v>110.23</v>
      </c>
      <c r="V280" s="44">
        <f t="shared" si="161"/>
        <v>110.23</v>
      </c>
      <c r="W280" s="44">
        <f t="shared" si="161"/>
        <v>110.23</v>
      </c>
      <c r="X280" s="44">
        <f t="shared" si="161"/>
        <v>110.23</v>
      </c>
      <c r="Y280" s="44">
        <f t="shared" si="161"/>
        <v>110.23</v>
      </c>
      <c r="Z280" s="44">
        <f t="shared" si="161"/>
        <v>110.23</v>
      </c>
      <c r="AA280" s="44">
        <f t="shared" si="161"/>
        <v>110.23</v>
      </c>
    </row>
    <row r="281" spans="1:27" ht="12.75" customHeight="1" collapsed="1" x14ac:dyDescent="0.2">
      <c r="A281" s="98" t="s">
        <v>509</v>
      </c>
      <c r="B281" s="28" t="str">
        <f>"24"&amp;"."&amp;$B$662&amp;"."&amp;$B$663</f>
        <v>24.07.2023</v>
      </c>
      <c r="C281" s="90" t="s">
        <v>76</v>
      </c>
      <c r="D281" s="91">
        <f>ROUND(((D282+D283+D285+D284)/1000),5)</f>
        <v>3.14682</v>
      </c>
      <c r="E281" s="91">
        <f>ROUND(((E282+E283+E285+E284)/1000),5)</f>
        <v>2.9960399999999998</v>
      </c>
      <c r="F281" s="91">
        <f>ROUND(((F282+F283+F285+F284)/1000),5)</f>
        <v>2.92923</v>
      </c>
      <c r="G281" s="91">
        <f t="shared" ref="G281:AA281" si="162">ROUND(((G282+G283+G285+G284)/1000),5)</f>
        <v>2.8491</v>
      </c>
      <c r="H281" s="91">
        <f t="shared" si="162"/>
        <v>2.8208600000000001</v>
      </c>
      <c r="I281" s="91">
        <f t="shared" si="162"/>
        <v>2.98963</v>
      </c>
      <c r="J281" s="91">
        <f t="shared" si="162"/>
        <v>3.2014900000000002</v>
      </c>
      <c r="K281" s="91">
        <f t="shared" si="162"/>
        <v>3.3316400000000002</v>
      </c>
      <c r="L281" s="91">
        <f t="shared" si="162"/>
        <v>3.6680700000000002</v>
      </c>
      <c r="M281" s="91">
        <f t="shared" si="162"/>
        <v>3.8981699999999999</v>
      </c>
      <c r="N281" s="91">
        <f t="shared" si="162"/>
        <v>3.9641500000000001</v>
      </c>
      <c r="O281" s="91">
        <f t="shared" si="162"/>
        <v>3.9703599999999999</v>
      </c>
      <c r="P281" s="91">
        <f t="shared" si="162"/>
        <v>3.95763</v>
      </c>
      <c r="Q281" s="91">
        <f t="shared" si="162"/>
        <v>4.0011900000000002</v>
      </c>
      <c r="R281" s="91">
        <f t="shared" si="162"/>
        <v>3.9958300000000002</v>
      </c>
      <c r="S281" s="91">
        <f t="shared" si="162"/>
        <v>3.9698000000000002</v>
      </c>
      <c r="T281" s="91">
        <f t="shared" si="162"/>
        <v>3.9557799999999999</v>
      </c>
      <c r="U281" s="91">
        <f t="shared" si="162"/>
        <v>3.9348100000000001</v>
      </c>
      <c r="V281" s="91">
        <f t="shared" si="162"/>
        <v>3.8837700000000002</v>
      </c>
      <c r="W281" s="91">
        <f t="shared" si="162"/>
        <v>3.8658199999999998</v>
      </c>
      <c r="X281" s="91">
        <f t="shared" si="162"/>
        <v>3.8080599999999998</v>
      </c>
      <c r="Y281" s="91">
        <f t="shared" si="162"/>
        <v>3.8023699999999998</v>
      </c>
      <c r="Z281" s="91">
        <f t="shared" si="162"/>
        <v>3.4956399999999999</v>
      </c>
      <c r="AA281" s="91">
        <f t="shared" si="162"/>
        <v>3.2952900000000001</v>
      </c>
    </row>
    <row r="282" spans="1:27" ht="12.75" hidden="1" customHeight="1" outlineLevel="1" x14ac:dyDescent="0.2">
      <c r="A282" s="99" t="s">
        <v>510</v>
      </c>
      <c r="B282" s="63" t="s">
        <v>238</v>
      </c>
      <c r="C282" s="43" t="s">
        <v>79</v>
      </c>
      <c r="D282" s="44">
        <v>1315.43</v>
      </c>
      <c r="E282" s="44">
        <v>1164.6500000000001</v>
      </c>
      <c r="F282" s="44">
        <v>1097.8399999999999</v>
      </c>
      <c r="G282" s="44">
        <v>1017.71</v>
      </c>
      <c r="H282" s="44">
        <v>989.47</v>
      </c>
      <c r="I282" s="44">
        <v>1158.24</v>
      </c>
      <c r="J282" s="44">
        <v>1370.1</v>
      </c>
      <c r="K282" s="44">
        <v>1500.25</v>
      </c>
      <c r="L282" s="44">
        <v>1836.68</v>
      </c>
      <c r="M282" s="44">
        <v>2066.7800000000002</v>
      </c>
      <c r="N282" s="44">
        <v>2132.7600000000002</v>
      </c>
      <c r="O282" s="44">
        <v>2138.9699999999998</v>
      </c>
      <c r="P282" s="44">
        <v>2126.2399999999998</v>
      </c>
      <c r="Q282" s="44">
        <v>2169.8000000000002</v>
      </c>
      <c r="R282" s="44">
        <v>2164.44</v>
      </c>
      <c r="S282" s="44">
        <v>2138.41</v>
      </c>
      <c r="T282" s="44">
        <v>2124.39</v>
      </c>
      <c r="U282" s="44">
        <v>2103.42</v>
      </c>
      <c r="V282" s="44">
        <v>2052.38</v>
      </c>
      <c r="W282" s="44">
        <v>2034.43</v>
      </c>
      <c r="X282" s="44">
        <v>1976.67</v>
      </c>
      <c r="Y282" s="44">
        <v>1970.98</v>
      </c>
      <c r="Z282" s="44">
        <v>1664.25</v>
      </c>
      <c r="AA282" s="44">
        <v>1463.9</v>
      </c>
    </row>
    <row r="283" spans="1:27" ht="12.75" hidden="1" customHeight="1" outlineLevel="1" x14ac:dyDescent="0.2">
      <c r="A283" s="99" t="s">
        <v>511</v>
      </c>
      <c r="B283" s="63" t="s">
        <v>90</v>
      </c>
      <c r="C283" s="43" t="s">
        <v>79</v>
      </c>
      <c r="D283" s="44">
        <f>$D$168</f>
        <v>1716.97</v>
      </c>
      <c r="E283" s="44">
        <f>$D$168</f>
        <v>1716.97</v>
      </c>
      <c r="F283" s="44">
        <f t="shared" ref="F283:AA283" si="163">$D$168</f>
        <v>1716.97</v>
      </c>
      <c r="G283" s="44">
        <f t="shared" si="163"/>
        <v>1716.97</v>
      </c>
      <c r="H283" s="44">
        <f t="shared" si="163"/>
        <v>1716.97</v>
      </c>
      <c r="I283" s="44">
        <f t="shared" si="163"/>
        <v>1716.97</v>
      </c>
      <c r="J283" s="44">
        <f t="shared" si="163"/>
        <v>1716.97</v>
      </c>
      <c r="K283" s="44">
        <f t="shared" si="163"/>
        <v>1716.97</v>
      </c>
      <c r="L283" s="44">
        <f t="shared" si="163"/>
        <v>1716.97</v>
      </c>
      <c r="M283" s="44">
        <f t="shared" si="163"/>
        <v>1716.97</v>
      </c>
      <c r="N283" s="44">
        <f t="shared" si="163"/>
        <v>1716.97</v>
      </c>
      <c r="O283" s="44">
        <f t="shared" si="163"/>
        <v>1716.97</v>
      </c>
      <c r="P283" s="44">
        <f t="shared" si="163"/>
        <v>1716.97</v>
      </c>
      <c r="Q283" s="44">
        <f t="shared" si="163"/>
        <v>1716.97</v>
      </c>
      <c r="R283" s="44">
        <f t="shared" si="163"/>
        <v>1716.97</v>
      </c>
      <c r="S283" s="44">
        <f t="shared" si="163"/>
        <v>1716.97</v>
      </c>
      <c r="T283" s="44">
        <f t="shared" si="163"/>
        <v>1716.97</v>
      </c>
      <c r="U283" s="44">
        <f t="shared" si="163"/>
        <v>1716.97</v>
      </c>
      <c r="V283" s="44">
        <f t="shared" si="163"/>
        <v>1716.97</v>
      </c>
      <c r="W283" s="44">
        <f t="shared" si="163"/>
        <v>1716.97</v>
      </c>
      <c r="X283" s="44">
        <f t="shared" si="163"/>
        <v>1716.97</v>
      </c>
      <c r="Y283" s="44">
        <f t="shared" si="163"/>
        <v>1716.97</v>
      </c>
      <c r="Z283" s="44">
        <f t="shared" si="163"/>
        <v>1716.97</v>
      </c>
      <c r="AA283" s="44">
        <f t="shared" si="163"/>
        <v>1716.97</v>
      </c>
    </row>
    <row r="284" spans="1:27" ht="12.75" hidden="1" customHeight="1" outlineLevel="1" x14ac:dyDescent="0.2">
      <c r="A284" s="99" t="s">
        <v>512</v>
      </c>
      <c r="B284" s="63" t="s">
        <v>83</v>
      </c>
      <c r="C284" s="43" t="s">
        <v>79</v>
      </c>
      <c r="D284" s="44">
        <v>4.1900000000000004</v>
      </c>
      <c r="E284" s="44">
        <v>4.1900000000000004</v>
      </c>
      <c r="F284" s="44">
        <v>4.1900000000000004</v>
      </c>
      <c r="G284" s="44">
        <v>4.1900000000000004</v>
      </c>
      <c r="H284" s="44">
        <v>4.1900000000000004</v>
      </c>
      <c r="I284" s="44">
        <v>4.1900000000000004</v>
      </c>
      <c r="J284" s="44">
        <v>4.1900000000000004</v>
      </c>
      <c r="K284" s="44">
        <v>4.1900000000000004</v>
      </c>
      <c r="L284" s="44">
        <v>4.1900000000000004</v>
      </c>
      <c r="M284" s="44">
        <v>4.1900000000000004</v>
      </c>
      <c r="N284" s="44">
        <v>4.1900000000000004</v>
      </c>
      <c r="O284" s="44">
        <v>4.1900000000000004</v>
      </c>
      <c r="P284" s="44">
        <v>4.1900000000000004</v>
      </c>
      <c r="Q284" s="44">
        <v>4.1900000000000004</v>
      </c>
      <c r="R284" s="44">
        <v>4.1900000000000004</v>
      </c>
      <c r="S284" s="44">
        <v>4.1900000000000004</v>
      </c>
      <c r="T284" s="44">
        <v>4.1900000000000004</v>
      </c>
      <c r="U284" s="44">
        <v>4.1900000000000004</v>
      </c>
      <c r="V284" s="44">
        <v>4.1900000000000004</v>
      </c>
      <c r="W284" s="44">
        <v>4.1900000000000004</v>
      </c>
      <c r="X284" s="44">
        <v>4.1900000000000004</v>
      </c>
      <c r="Y284" s="44">
        <v>4.1900000000000004</v>
      </c>
      <c r="Z284" s="44">
        <v>4.1900000000000004</v>
      </c>
      <c r="AA284" s="44">
        <v>4.1900000000000004</v>
      </c>
    </row>
    <row r="285" spans="1:27" ht="12.75" hidden="1" customHeight="1" outlineLevel="1" x14ac:dyDescent="0.2">
      <c r="A285" s="99" t="s">
        <v>513</v>
      </c>
      <c r="B285" s="63" t="s">
        <v>81</v>
      </c>
      <c r="C285" s="43" t="s">
        <v>79</v>
      </c>
      <c r="D285" s="44">
        <f>$D$11</f>
        <v>110.23</v>
      </c>
      <c r="E285" s="44">
        <f t="shared" ref="E285:AA285" si="164">$D$11</f>
        <v>110.23</v>
      </c>
      <c r="F285" s="44">
        <f t="shared" si="164"/>
        <v>110.23</v>
      </c>
      <c r="G285" s="44">
        <f t="shared" si="164"/>
        <v>110.23</v>
      </c>
      <c r="H285" s="44">
        <f t="shared" si="164"/>
        <v>110.23</v>
      </c>
      <c r="I285" s="44">
        <f t="shared" si="164"/>
        <v>110.23</v>
      </c>
      <c r="J285" s="44">
        <f t="shared" si="164"/>
        <v>110.23</v>
      </c>
      <c r="K285" s="44">
        <f t="shared" si="164"/>
        <v>110.23</v>
      </c>
      <c r="L285" s="44">
        <f t="shared" si="164"/>
        <v>110.23</v>
      </c>
      <c r="M285" s="44">
        <f t="shared" si="164"/>
        <v>110.23</v>
      </c>
      <c r="N285" s="44">
        <f t="shared" si="164"/>
        <v>110.23</v>
      </c>
      <c r="O285" s="44">
        <f t="shared" si="164"/>
        <v>110.23</v>
      </c>
      <c r="P285" s="44">
        <f t="shared" si="164"/>
        <v>110.23</v>
      </c>
      <c r="Q285" s="44">
        <f t="shared" si="164"/>
        <v>110.23</v>
      </c>
      <c r="R285" s="44">
        <f t="shared" si="164"/>
        <v>110.23</v>
      </c>
      <c r="S285" s="44">
        <f t="shared" si="164"/>
        <v>110.23</v>
      </c>
      <c r="T285" s="44">
        <f t="shared" si="164"/>
        <v>110.23</v>
      </c>
      <c r="U285" s="44">
        <f t="shared" si="164"/>
        <v>110.23</v>
      </c>
      <c r="V285" s="44">
        <f t="shared" si="164"/>
        <v>110.23</v>
      </c>
      <c r="W285" s="44">
        <f t="shared" si="164"/>
        <v>110.23</v>
      </c>
      <c r="X285" s="44">
        <f t="shared" si="164"/>
        <v>110.23</v>
      </c>
      <c r="Y285" s="44">
        <f t="shared" si="164"/>
        <v>110.23</v>
      </c>
      <c r="Z285" s="44">
        <f t="shared" si="164"/>
        <v>110.23</v>
      </c>
      <c r="AA285" s="44">
        <f t="shared" si="164"/>
        <v>110.23</v>
      </c>
    </row>
    <row r="286" spans="1:27" ht="12.75" customHeight="1" collapsed="1" x14ac:dyDescent="0.2">
      <c r="A286" s="98" t="s">
        <v>514</v>
      </c>
      <c r="B286" s="28" t="str">
        <f>"25"&amp;"."&amp;$B$662&amp;"."&amp;$B$663</f>
        <v>25.07.2023</v>
      </c>
      <c r="C286" s="90" t="s">
        <v>76</v>
      </c>
      <c r="D286" s="91">
        <f>ROUND(((D287+D288+D290+D289)/1000),5)</f>
        <v>3.07891</v>
      </c>
      <c r="E286" s="91">
        <f>ROUND(((E287+E288+E290+E289)/1000),5)</f>
        <v>2.9343599999999999</v>
      </c>
      <c r="F286" s="91">
        <f>ROUND(((F287+F288+F290+F289)/1000),5)</f>
        <v>2.7893599999999998</v>
      </c>
      <c r="G286" s="91">
        <f t="shared" ref="G286:AA286" si="165">ROUND(((G287+G288+G290+G289)/1000),5)</f>
        <v>2.7309000000000001</v>
      </c>
      <c r="H286" s="91">
        <f t="shared" si="165"/>
        <v>2.6986400000000001</v>
      </c>
      <c r="I286" s="91">
        <f t="shared" si="165"/>
        <v>2.8849999999999998</v>
      </c>
      <c r="J286" s="91">
        <f t="shared" si="165"/>
        <v>3.0011899999999998</v>
      </c>
      <c r="K286" s="91">
        <f t="shared" si="165"/>
        <v>3.2905199999999999</v>
      </c>
      <c r="L286" s="91">
        <f t="shared" si="165"/>
        <v>3.4039100000000002</v>
      </c>
      <c r="M286" s="91">
        <f t="shared" si="165"/>
        <v>3.6892100000000001</v>
      </c>
      <c r="N286" s="91">
        <f t="shared" si="165"/>
        <v>3.75576</v>
      </c>
      <c r="O286" s="91">
        <f t="shared" si="165"/>
        <v>3.8875000000000002</v>
      </c>
      <c r="P286" s="91">
        <f t="shared" si="165"/>
        <v>3.8708999999999998</v>
      </c>
      <c r="Q286" s="91">
        <f t="shared" si="165"/>
        <v>3.90177</v>
      </c>
      <c r="R286" s="91">
        <f t="shared" si="165"/>
        <v>3.96875</v>
      </c>
      <c r="S286" s="91">
        <f t="shared" si="165"/>
        <v>3.9669699999999999</v>
      </c>
      <c r="T286" s="91">
        <f t="shared" si="165"/>
        <v>3.9644300000000001</v>
      </c>
      <c r="U286" s="91">
        <f t="shared" si="165"/>
        <v>3.94699</v>
      </c>
      <c r="V286" s="91">
        <f t="shared" si="165"/>
        <v>3.8953500000000001</v>
      </c>
      <c r="W286" s="91">
        <f t="shared" si="165"/>
        <v>3.7613599999999998</v>
      </c>
      <c r="X286" s="91">
        <f t="shared" si="165"/>
        <v>3.5919699999999999</v>
      </c>
      <c r="Y286" s="91">
        <f t="shared" si="165"/>
        <v>3.5753400000000002</v>
      </c>
      <c r="Z286" s="91">
        <f t="shared" si="165"/>
        <v>3.3889399999999998</v>
      </c>
      <c r="AA286" s="91">
        <f t="shared" si="165"/>
        <v>3.2509000000000001</v>
      </c>
    </row>
    <row r="287" spans="1:27" ht="12.75" hidden="1" customHeight="1" outlineLevel="1" x14ac:dyDescent="0.2">
      <c r="A287" s="99" t="s">
        <v>515</v>
      </c>
      <c r="B287" s="63" t="s">
        <v>238</v>
      </c>
      <c r="C287" s="43" t="s">
        <v>79</v>
      </c>
      <c r="D287" s="44">
        <v>1247.52</v>
      </c>
      <c r="E287" s="44">
        <v>1102.97</v>
      </c>
      <c r="F287" s="44">
        <v>957.97</v>
      </c>
      <c r="G287" s="44">
        <v>899.51</v>
      </c>
      <c r="H287" s="44">
        <v>867.25</v>
      </c>
      <c r="I287" s="44">
        <v>1053.6099999999999</v>
      </c>
      <c r="J287" s="44">
        <v>1169.8</v>
      </c>
      <c r="K287" s="44">
        <v>1459.13</v>
      </c>
      <c r="L287" s="44">
        <v>1572.52</v>
      </c>
      <c r="M287" s="44">
        <v>1857.82</v>
      </c>
      <c r="N287" s="44">
        <v>1924.37</v>
      </c>
      <c r="O287" s="44">
        <v>2056.11</v>
      </c>
      <c r="P287" s="44">
        <v>2039.51</v>
      </c>
      <c r="Q287" s="44">
        <v>2070.38</v>
      </c>
      <c r="R287" s="44">
        <v>2137.36</v>
      </c>
      <c r="S287" s="44">
        <v>2135.58</v>
      </c>
      <c r="T287" s="44">
        <v>2133.04</v>
      </c>
      <c r="U287" s="44">
        <v>2115.6</v>
      </c>
      <c r="V287" s="44">
        <v>2063.96</v>
      </c>
      <c r="W287" s="44">
        <v>1929.97</v>
      </c>
      <c r="X287" s="44">
        <v>1760.58</v>
      </c>
      <c r="Y287" s="44">
        <v>1743.95</v>
      </c>
      <c r="Z287" s="44">
        <v>1557.55</v>
      </c>
      <c r="AA287" s="44">
        <v>1419.51</v>
      </c>
    </row>
    <row r="288" spans="1:27" ht="12.75" hidden="1" customHeight="1" outlineLevel="1" x14ac:dyDescent="0.2">
      <c r="A288" s="99" t="s">
        <v>516</v>
      </c>
      <c r="B288" s="63" t="s">
        <v>90</v>
      </c>
      <c r="C288" s="43" t="s">
        <v>79</v>
      </c>
      <c r="D288" s="44">
        <f>$D$168</f>
        <v>1716.97</v>
      </c>
      <c r="E288" s="44">
        <f>$D$168</f>
        <v>1716.97</v>
      </c>
      <c r="F288" s="44">
        <f t="shared" ref="F288:AA288" si="166">$D$168</f>
        <v>1716.97</v>
      </c>
      <c r="G288" s="44">
        <f t="shared" si="166"/>
        <v>1716.97</v>
      </c>
      <c r="H288" s="44">
        <f t="shared" si="166"/>
        <v>1716.97</v>
      </c>
      <c r="I288" s="44">
        <f t="shared" si="166"/>
        <v>1716.97</v>
      </c>
      <c r="J288" s="44">
        <f t="shared" si="166"/>
        <v>1716.97</v>
      </c>
      <c r="K288" s="44">
        <f t="shared" si="166"/>
        <v>1716.97</v>
      </c>
      <c r="L288" s="44">
        <f t="shared" si="166"/>
        <v>1716.97</v>
      </c>
      <c r="M288" s="44">
        <f t="shared" si="166"/>
        <v>1716.97</v>
      </c>
      <c r="N288" s="44">
        <f t="shared" si="166"/>
        <v>1716.97</v>
      </c>
      <c r="O288" s="44">
        <f t="shared" si="166"/>
        <v>1716.97</v>
      </c>
      <c r="P288" s="44">
        <f t="shared" si="166"/>
        <v>1716.97</v>
      </c>
      <c r="Q288" s="44">
        <f t="shared" si="166"/>
        <v>1716.97</v>
      </c>
      <c r="R288" s="44">
        <f t="shared" si="166"/>
        <v>1716.97</v>
      </c>
      <c r="S288" s="44">
        <f t="shared" si="166"/>
        <v>1716.97</v>
      </c>
      <c r="T288" s="44">
        <f t="shared" si="166"/>
        <v>1716.97</v>
      </c>
      <c r="U288" s="44">
        <f t="shared" si="166"/>
        <v>1716.97</v>
      </c>
      <c r="V288" s="44">
        <f t="shared" si="166"/>
        <v>1716.97</v>
      </c>
      <c r="W288" s="44">
        <f t="shared" si="166"/>
        <v>1716.97</v>
      </c>
      <c r="X288" s="44">
        <f t="shared" si="166"/>
        <v>1716.97</v>
      </c>
      <c r="Y288" s="44">
        <f t="shared" si="166"/>
        <v>1716.97</v>
      </c>
      <c r="Z288" s="44">
        <f t="shared" si="166"/>
        <v>1716.97</v>
      </c>
      <c r="AA288" s="44">
        <f t="shared" si="166"/>
        <v>1716.97</v>
      </c>
    </row>
    <row r="289" spans="1:27" ht="12.75" hidden="1" customHeight="1" outlineLevel="1" x14ac:dyDescent="0.2">
      <c r="A289" s="99" t="s">
        <v>517</v>
      </c>
      <c r="B289" s="63" t="s">
        <v>83</v>
      </c>
      <c r="C289" s="43" t="s">
        <v>79</v>
      </c>
      <c r="D289" s="44">
        <v>4.1900000000000004</v>
      </c>
      <c r="E289" s="44">
        <v>4.1900000000000004</v>
      </c>
      <c r="F289" s="44">
        <v>4.1900000000000004</v>
      </c>
      <c r="G289" s="44">
        <v>4.1900000000000004</v>
      </c>
      <c r="H289" s="44">
        <v>4.1900000000000004</v>
      </c>
      <c r="I289" s="44">
        <v>4.1900000000000004</v>
      </c>
      <c r="J289" s="44">
        <v>4.1900000000000004</v>
      </c>
      <c r="K289" s="44">
        <v>4.1900000000000004</v>
      </c>
      <c r="L289" s="44">
        <v>4.1900000000000004</v>
      </c>
      <c r="M289" s="44">
        <v>4.1900000000000004</v>
      </c>
      <c r="N289" s="44">
        <v>4.1900000000000004</v>
      </c>
      <c r="O289" s="44">
        <v>4.1900000000000004</v>
      </c>
      <c r="P289" s="44">
        <v>4.1900000000000004</v>
      </c>
      <c r="Q289" s="44">
        <v>4.1900000000000004</v>
      </c>
      <c r="R289" s="44">
        <v>4.1900000000000004</v>
      </c>
      <c r="S289" s="44">
        <v>4.1900000000000004</v>
      </c>
      <c r="T289" s="44">
        <v>4.1900000000000004</v>
      </c>
      <c r="U289" s="44">
        <v>4.1900000000000004</v>
      </c>
      <c r="V289" s="44">
        <v>4.1900000000000004</v>
      </c>
      <c r="W289" s="44">
        <v>4.1900000000000004</v>
      </c>
      <c r="X289" s="44">
        <v>4.1900000000000004</v>
      </c>
      <c r="Y289" s="44">
        <v>4.1900000000000004</v>
      </c>
      <c r="Z289" s="44">
        <v>4.1900000000000004</v>
      </c>
      <c r="AA289" s="44">
        <v>4.1900000000000004</v>
      </c>
    </row>
    <row r="290" spans="1:27" ht="12.75" hidden="1" customHeight="1" outlineLevel="1" x14ac:dyDescent="0.2">
      <c r="A290" s="99" t="s">
        <v>518</v>
      </c>
      <c r="B290" s="63" t="s">
        <v>81</v>
      </c>
      <c r="C290" s="43" t="s">
        <v>79</v>
      </c>
      <c r="D290" s="44">
        <f>$D$11</f>
        <v>110.23</v>
      </c>
      <c r="E290" s="44">
        <f t="shared" ref="E290:AA290" si="167">$D$11</f>
        <v>110.23</v>
      </c>
      <c r="F290" s="44">
        <f t="shared" si="167"/>
        <v>110.23</v>
      </c>
      <c r="G290" s="44">
        <f t="shared" si="167"/>
        <v>110.23</v>
      </c>
      <c r="H290" s="44">
        <f t="shared" si="167"/>
        <v>110.23</v>
      </c>
      <c r="I290" s="44">
        <f t="shared" si="167"/>
        <v>110.23</v>
      </c>
      <c r="J290" s="44">
        <f t="shared" si="167"/>
        <v>110.23</v>
      </c>
      <c r="K290" s="44">
        <f t="shared" si="167"/>
        <v>110.23</v>
      </c>
      <c r="L290" s="44">
        <f t="shared" si="167"/>
        <v>110.23</v>
      </c>
      <c r="M290" s="44">
        <f t="shared" si="167"/>
        <v>110.23</v>
      </c>
      <c r="N290" s="44">
        <f t="shared" si="167"/>
        <v>110.23</v>
      </c>
      <c r="O290" s="44">
        <f t="shared" si="167"/>
        <v>110.23</v>
      </c>
      <c r="P290" s="44">
        <f t="shared" si="167"/>
        <v>110.23</v>
      </c>
      <c r="Q290" s="44">
        <f t="shared" si="167"/>
        <v>110.23</v>
      </c>
      <c r="R290" s="44">
        <f t="shared" si="167"/>
        <v>110.23</v>
      </c>
      <c r="S290" s="44">
        <f t="shared" si="167"/>
        <v>110.23</v>
      </c>
      <c r="T290" s="44">
        <f t="shared" si="167"/>
        <v>110.23</v>
      </c>
      <c r="U290" s="44">
        <f t="shared" si="167"/>
        <v>110.23</v>
      </c>
      <c r="V290" s="44">
        <f t="shared" si="167"/>
        <v>110.23</v>
      </c>
      <c r="W290" s="44">
        <f t="shared" si="167"/>
        <v>110.23</v>
      </c>
      <c r="X290" s="44">
        <f t="shared" si="167"/>
        <v>110.23</v>
      </c>
      <c r="Y290" s="44">
        <f t="shared" si="167"/>
        <v>110.23</v>
      </c>
      <c r="Z290" s="44">
        <f t="shared" si="167"/>
        <v>110.23</v>
      </c>
      <c r="AA290" s="44">
        <f t="shared" si="167"/>
        <v>110.23</v>
      </c>
    </row>
    <row r="291" spans="1:27" ht="12.75" customHeight="1" collapsed="1" x14ac:dyDescent="0.2">
      <c r="A291" s="98" t="s">
        <v>519</v>
      </c>
      <c r="B291" s="28" t="str">
        <f>"26"&amp;"."&amp;$B$662&amp;"."&amp;$B$663</f>
        <v>26.07.2023</v>
      </c>
      <c r="C291" s="90" t="s">
        <v>76</v>
      </c>
      <c r="D291" s="91">
        <f>ROUND(((D292+D293+D295+D294)/1000),5)</f>
        <v>3.1430099999999999</v>
      </c>
      <c r="E291" s="91">
        <f>ROUND(((E292+E293+E295+E294)/1000),5)</f>
        <v>3.0184799999999998</v>
      </c>
      <c r="F291" s="91">
        <f>ROUND(((F292+F293+F295+F294)/1000),5)</f>
        <v>2.8999199999999998</v>
      </c>
      <c r="G291" s="91">
        <f t="shared" ref="G291:AA291" si="168">ROUND(((G292+G293+G295+G294)/1000),5)</f>
        <v>2.7795700000000001</v>
      </c>
      <c r="H291" s="91">
        <f t="shared" si="168"/>
        <v>2.78064</v>
      </c>
      <c r="I291" s="91">
        <f t="shared" si="168"/>
        <v>2.95431</v>
      </c>
      <c r="J291" s="91">
        <f t="shared" si="168"/>
        <v>3.0710000000000002</v>
      </c>
      <c r="K291" s="91">
        <f t="shared" si="168"/>
        <v>3.3579599999999998</v>
      </c>
      <c r="L291" s="91">
        <f t="shared" si="168"/>
        <v>3.5926499999999999</v>
      </c>
      <c r="M291" s="91">
        <f t="shared" si="168"/>
        <v>3.96488</v>
      </c>
      <c r="N291" s="91">
        <f t="shared" si="168"/>
        <v>4.0210499999999998</v>
      </c>
      <c r="O291" s="91">
        <f t="shared" si="168"/>
        <v>4.0550300000000004</v>
      </c>
      <c r="P291" s="91">
        <f t="shared" si="168"/>
        <v>4.0225200000000001</v>
      </c>
      <c r="Q291" s="91">
        <f t="shared" si="168"/>
        <v>3.9981200000000001</v>
      </c>
      <c r="R291" s="91">
        <f t="shared" si="168"/>
        <v>4.1132799999999996</v>
      </c>
      <c r="S291" s="91">
        <f t="shared" si="168"/>
        <v>4.06386</v>
      </c>
      <c r="T291" s="91">
        <f t="shared" si="168"/>
        <v>4.0284599999999999</v>
      </c>
      <c r="U291" s="91">
        <f t="shared" si="168"/>
        <v>3.9939</v>
      </c>
      <c r="V291" s="91">
        <f t="shared" si="168"/>
        <v>3.9571399999999999</v>
      </c>
      <c r="W291" s="91">
        <f t="shared" si="168"/>
        <v>3.9273799999999999</v>
      </c>
      <c r="X291" s="91">
        <f t="shared" si="168"/>
        <v>3.8701500000000002</v>
      </c>
      <c r="Y291" s="91">
        <f t="shared" si="168"/>
        <v>3.7642199999999999</v>
      </c>
      <c r="Z291" s="91">
        <f t="shared" si="168"/>
        <v>3.62798</v>
      </c>
      <c r="AA291" s="91">
        <f t="shared" si="168"/>
        <v>3.31081</v>
      </c>
    </row>
    <row r="292" spans="1:27" ht="12.75" hidden="1" customHeight="1" outlineLevel="1" x14ac:dyDescent="0.2">
      <c r="A292" s="99" t="s">
        <v>520</v>
      </c>
      <c r="B292" s="63" t="s">
        <v>238</v>
      </c>
      <c r="C292" s="43" t="s">
        <v>79</v>
      </c>
      <c r="D292" s="44">
        <v>1311.62</v>
      </c>
      <c r="E292" s="44">
        <v>1187.0899999999999</v>
      </c>
      <c r="F292" s="44">
        <v>1068.53</v>
      </c>
      <c r="G292" s="44">
        <v>948.18</v>
      </c>
      <c r="H292" s="44">
        <v>949.25</v>
      </c>
      <c r="I292" s="44">
        <v>1122.92</v>
      </c>
      <c r="J292" s="44">
        <v>1239.6099999999999</v>
      </c>
      <c r="K292" s="44">
        <v>1526.57</v>
      </c>
      <c r="L292" s="44">
        <v>1761.26</v>
      </c>
      <c r="M292" s="44">
        <v>2133.4899999999998</v>
      </c>
      <c r="N292" s="44">
        <v>2189.66</v>
      </c>
      <c r="O292" s="44">
        <v>2223.64</v>
      </c>
      <c r="P292" s="44">
        <v>2191.13</v>
      </c>
      <c r="Q292" s="44">
        <v>2166.73</v>
      </c>
      <c r="R292" s="44">
        <v>2281.89</v>
      </c>
      <c r="S292" s="44">
        <v>2232.4699999999998</v>
      </c>
      <c r="T292" s="44">
        <v>2197.0700000000002</v>
      </c>
      <c r="U292" s="44">
        <v>2162.5100000000002</v>
      </c>
      <c r="V292" s="44">
        <v>2125.75</v>
      </c>
      <c r="W292" s="44">
        <v>2095.9899999999998</v>
      </c>
      <c r="X292" s="44">
        <v>2038.76</v>
      </c>
      <c r="Y292" s="44">
        <v>1932.83</v>
      </c>
      <c r="Z292" s="44">
        <v>1796.59</v>
      </c>
      <c r="AA292" s="44">
        <v>1479.42</v>
      </c>
    </row>
    <row r="293" spans="1:27" ht="12.75" hidden="1" customHeight="1" outlineLevel="1" x14ac:dyDescent="0.2">
      <c r="A293" s="99" t="s">
        <v>521</v>
      </c>
      <c r="B293" s="63" t="s">
        <v>90</v>
      </c>
      <c r="C293" s="43" t="s">
        <v>79</v>
      </c>
      <c r="D293" s="44">
        <f>$D$168</f>
        <v>1716.97</v>
      </c>
      <c r="E293" s="44">
        <f>$D$168</f>
        <v>1716.97</v>
      </c>
      <c r="F293" s="44">
        <f t="shared" ref="F293:AA293" si="169">$D$168</f>
        <v>1716.97</v>
      </c>
      <c r="G293" s="44">
        <f t="shared" si="169"/>
        <v>1716.97</v>
      </c>
      <c r="H293" s="44">
        <f t="shared" si="169"/>
        <v>1716.97</v>
      </c>
      <c r="I293" s="44">
        <f t="shared" si="169"/>
        <v>1716.97</v>
      </c>
      <c r="J293" s="44">
        <f t="shared" si="169"/>
        <v>1716.97</v>
      </c>
      <c r="K293" s="44">
        <f t="shared" si="169"/>
        <v>1716.97</v>
      </c>
      <c r="L293" s="44">
        <f t="shared" si="169"/>
        <v>1716.97</v>
      </c>
      <c r="M293" s="44">
        <f t="shared" si="169"/>
        <v>1716.97</v>
      </c>
      <c r="N293" s="44">
        <f t="shared" si="169"/>
        <v>1716.97</v>
      </c>
      <c r="O293" s="44">
        <f t="shared" si="169"/>
        <v>1716.97</v>
      </c>
      <c r="P293" s="44">
        <f t="shared" si="169"/>
        <v>1716.97</v>
      </c>
      <c r="Q293" s="44">
        <f t="shared" si="169"/>
        <v>1716.97</v>
      </c>
      <c r="R293" s="44">
        <f t="shared" si="169"/>
        <v>1716.97</v>
      </c>
      <c r="S293" s="44">
        <f t="shared" si="169"/>
        <v>1716.97</v>
      </c>
      <c r="T293" s="44">
        <f t="shared" si="169"/>
        <v>1716.97</v>
      </c>
      <c r="U293" s="44">
        <f t="shared" si="169"/>
        <v>1716.97</v>
      </c>
      <c r="V293" s="44">
        <f t="shared" si="169"/>
        <v>1716.97</v>
      </c>
      <c r="W293" s="44">
        <f t="shared" si="169"/>
        <v>1716.97</v>
      </c>
      <c r="X293" s="44">
        <f t="shared" si="169"/>
        <v>1716.97</v>
      </c>
      <c r="Y293" s="44">
        <f t="shared" si="169"/>
        <v>1716.97</v>
      </c>
      <c r="Z293" s="44">
        <f t="shared" si="169"/>
        <v>1716.97</v>
      </c>
      <c r="AA293" s="44">
        <f t="shared" si="169"/>
        <v>1716.97</v>
      </c>
    </row>
    <row r="294" spans="1:27" ht="12.75" hidden="1" customHeight="1" outlineLevel="1" x14ac:dyDescent="0.2">
      <c r="A294" s="99" t="s">
        <v>522</v>
      </c>
      <c r="B294" s="63" t="s">
        <v>83</v>
      </c>
      <c r="C294" s="43" t="s">
        <v>79</v>
      </c>
      <c r="D294" s="44">
        <v>4.1900000000000004</v>
      </c>
      <c r="E294" s="44">
        <v>4.1900000000000004</v>
      </c>
      <c r="F294" s="44">
        <v>4.1900000000000004</v>
      </c>
      <c r="G294" s="44">
        <v>4.1900000000000004</v>
      </c>
      <c r="H294" s="44">
        <v>4.1900000000000004</v>
      </c>
      <c r="I294" s="44">
        <v>4.1900000000000004</v>
      </c>
      <c r="J294" s="44">
        <v>4.1900000000000004</v>
      </c>
      <c r="K294" s="44">
        <v>4.1900000000000004</v>
      </c>
      <c r="L294" s="44">
        <v>4.1900000000000004</v>
      </c>
      <c r="M294" s="44">
        <v>4.1900000000000004</v>
      </c>
      <c r="N294" s="44">
        <v>4.1900000000000004</v>
      </c>
      <c r="O294" s="44">
        <v>4.1900000000000004</v>
      </c>
      <c r="P294" s="44">
        <v>4.1900000000000004</v>
      </c>
      <c r="Q294" s="44">
        <v>4.1900000000000004</v>
      </c>
      <c r="R294" s="44">
        <v>4.1900000000000004</v>
      </c>
      <c r="S294" s="44">
        <v>4.1900000000000004</v>
      </c>
      <c r="T294" s="44">
        <v>4.1900000000000004</v>
      </c>
      <c r="U294" s="44">
        <v>4.1900000000000004</v>
      </c>
      <c r="V294" s="44">
        <v>4.1900000000000004</v>
      </c>
      <c r="W294" s="44">
        <v>4.1900000000000004</v>
      </c>
      <c r="X294" s="44">
        <v>4.1900000000000004</v>
      </c>
      <c r="Y294" s="44">
        <v>4.1900000000000004</v>
      </c>
      <c r="Z294" s="44">
        <v>4.1900000000000004</v>
      </c>
      <c r="AA294" s="44">
        <v>4.1900000000000004</v>
      </c>
    </row>
    <row r="295" spans="1:27" ht="12.75" hidden="1" customHeight="1" outlineLevel="1" x14ac:dyDescent="0.2">
      <c r="A295" s="99" t="s">
        <v>523</v>
      </c>
      <c r="B295" s="63" t="s">
        <v>81</v>
      </c>
      <c r="C295" s="43" t="s">
        <v>79</v>
      </c>
      <c r="D295" s="44">
        <f>$D$11</f>
        <v>110.23</v>
      </c>
      <c r="E295" s="44">
        <f t="shared" ref="E295:AA295" si="170">$D$11</f>
        <v>110.23</v>
      </c>
      <c r="F295" s="44">
        <f t="shared" si="170"/>
        <v>110.23</v>
      </c>
      <c r="G295" s="44">
        <f t="shared" si="170"/>
        <v>110.23</v>
      </c>
      <c r="H295" s="44">
        <f t="shared" si="170"/>
        <v>110.23</v>
      </c>
      <c r="I295" s="44">
        <f t="shared" si="170"/>
        <v>110.23</v>
      </c>
      <c r="J295" s="44">
        <f t="shared" si="170"/>
        <v>110.23</v>
      </c>
      <c r="K295" s="44">
        <f t="shared" si="170"/>
        <v>110.23</v>
      </c>
      <c r="L295" s="44">
        <f t="shared" si="170"/>
        <v>110.23</v>
      </c>
      <c r="M295" s="44">
        <f t="shared" si="170"/>
        <v>110.23</v>
      </c>
      <c r="N295" s="44">
        <f t="shared" si="170"/>
        <v>110.23</v>
      </c>
      <c r="O295" s="44">
        <f t="shared" si="170"/>
        <v>110.23</v>
      </c>
      <c r="P295" s="44">
        <f t="shared" si="170"/>
        <v>110.23</v>
      </c>
      <c r="Q295" s="44">
        <f t="shared" si="170"/>
        <v>110.23</v>
      </c>
      <c r="R295" s="44">
        <f t="shared" si="170"/>
        <v>110.23</v>
      </c>
      <c r="S295" s="44">
        <f t="shared" si="170"/>
        <v>110.23</v>
      </c>
      <c r="T295" s="44">
        <f t="shared" si="170"/>
        <v>110.23</v>
      </c>
      <c r="U295" s="44">
        <f t="shared" si="170"/>
        <v>110.23</v>
      </c>
      <c r="V295" s="44">
        <f t="shared" si="170"/>
        <v>110.23</v>
      </c>
      <c r="W295" s="44">
        <f t="shared" si="170"/>
        <v>110.23</v>
      </c>
      <c r="X295" s="44">
        <f t="shared" si="170"/>
        <v>110.23</v>
      </c>
      <c r="Y295" s="44">
        <f t="shared" si="170"/>
        <v>110.23</v>
      </c>
      <c r="Z295" s="44">
        <f t="shared" si="170"/>
        <v>110.23</v>
      </c>
      <c r="AA295" s="44">
        <f t="shared" si="170"/>
        <v>110.23</v>
      </c>
    </row>
    <row r="296" spans="1:27" ht="12.75" customHeight="1" collapsed="1" x14ac:dyDescent="0.2">
      <c r="A296" s="98" t="s">
        <v>524</v>
      </c>
      <c r="B296" s="28" t="str">
        <f>"27"&amp;"."&amp;$B$662&amp;"."&amp;$B$663</f>
        <v>27.07.2023</v>
      </c>
      <c r="C296" s="90" t="s">
        <v>76</v>
      </c>
      <c r="D296" s="91">
        <f>ROUND(((D297+D298+D300+D299)/1000),5)</f>
        <v>3.13794</v>
      </c>
      <c r="E296" s="91">
        <f>ROUND(((E297+E298+E300+E299)/1000),5)</f>
        <v>2.9571900000000002</v>
      </c>
      <c r="F296" s="91">
        <f>ROUND(((F297+F298+F300+F299)/1000),5)</f>
        <v>2.80179</v>
      </c>
      <c r="G296" s="91">
        <f t="shared" ref="G296:AA296" si="171">ROUND(((G297+G298+G300+G299)/1000),5)</f>
        <v>2.68268</v>
      </c>
      <c r="H296" s="91">
        <f t="shared" si="171"/>
        <v>2.6538499999999998</v>
      </c>
      <c r="I296" s="91">
        <f t="shared" si="171"/>
        <v>2.8924599999999998</v>
      </c>
      <c r="J296" s="91">
        <f t="shared" si="171"/>
        <v>3.1612900000000002</v>
      </c>
      <c r="K296" s="91">
        <f t="shared" si="171"/>
        <v>3.30233</v>
      </c>
      <c r="L296" s="91">
        <f t="shared" si="171"/>
        <v>3.7165300000000001</v>
      </c>
      <c r="M296" s="91">
        <f t="shared" si="171"/>
        <v>3.9770099999999999</v>
      </c>
      <c r="N296" s="91">
        <f t="shared" si="171"/>
        <v>3.9847600000000001</v>
      </c>
      <c r="O296" s="91">
        <f t="shared" si="171"/>
        <v>3.9919199999999999</v>
      </c>
      <c r="P296" s="91">
        <f t="shared" si="171"/>
        <v>3.9790100000000002</v>
      </c>
      <c r="Q296" s="91">
        <f t="shared" si="171"/>
        <v>3.9922599999999999</v>
      </c>
      <c r="R296" s="91">
        <f t="shared" si="171"/>
        <v>4.0042099999999996</v>
      </c>
      <c r="S296" s="91">
        <f t="shared" si="171"/>
        <v>3.9912700000000001</v>
      </c>
      <c r="T296" s="91">
        <f t="shared" si="171"/>
        <v>4.0135500000000004</v>
      </c>
      <c r="U296" s="91">
        <f t="shared" si="171"/>
        <v>3.9941900000000001</v>
      </c>
      <c r="V296" s="91">
        <f t="shared" si="171"/>
        <v>3.96488</v>
      </c>
      <c r="W296" s="91">
        <f t="shared" si="171"/>
        <v>3.9123700000000001</v>
      </c>
      <c r="X296" s="91">
        <f t="shared" si="171"/>
        <v>3.82219</v>
      </c>
      <c r="Y296" s="91">
        <f t="shared" si="171"/>
        <v>3.7673800000000002</v>
      </c>
      <c r="Z296" s="91">
        <f t="shared" si="171"/>
        <v>3.5945800000000001</v>
      </c>
      <c r="AA296" s="91">
        <f t="shared" si="171"/>
        <v>3.2898200000000002</v>
      </c>
    </row>
    <row r="297" spans="1:27" ht="12.75" hidden="1" customHeight="1" outlineLevel="1" x14ac:dyDescent="0.2">
      <c r="A297" s="99" t="s">
        <v>525</v>
      </c>
      <c r="B297" s="63" t="s">
        <v>238</v>
      </c>
      <c r="C297" s="43" t="s">
        <v>79</v>
      </c>
      <c r="D297" s="44">
        <v>1306.55</v>
      </c>
      <c r="E297" s="44">
        <v>1125.8</v>
      </c>
      <c r="F297" s="44">
        <v>970.4</v>
      </c>
      <c r="G297" s="44">
        <v>851.29</v>
      </c>
      <c r="H297" s="44">
        <v>822.46</v>
      </c>
      <c r="I297" s="44">
        <v>1061.07</v>
      </c>
      <c r="J297" s="44">
        <v>1329.9</v>
      </c>
      <c r="K297" s="44">
        <v>1470.94</v>
      </c>
      <c r="L297" s="44">
        <v>1885.14</v>
      </c>
      <c r="M297" s="44">
        <v>2145.62</v>
      </c>
      <c r="N297" s="44">
        <v>2153.37</v>
      </c>
      <c r="O297" s="44">
        <v>2160.5300000000002</v>
      </c>
      <c r="P297" s="44">
        <v>2147.62</v>
      </c>
      <c r="Q297" s="44">
        <v>2160.87</v>
      </c>
      <c r="R297" s="44">
        <v>2172.8200000000002</v>
      </c>
      <c r="S297" s="44">
        <v>2159.88</v>
      </c>
      <c r="T297" s="44">
        <v>2182.16</v>
      </c>
      <c r="U297" s="44">
        <v>2162.8000000000002</v>
      </c>
      <c r="V297" s="44">
        <v>2133.4899999999998</v>
      </c>
      <c r="W297" s="44">
        <v>2080.98</v>
      </c>
      <c r="X297" s="44">
        <v>1990.8</v>
      </c>
      <c r="Y297" s="44">
        <v>1935.99</v>
      </c>
      <c r="Z297" s="44">
        <v>1763.19</v>
      </c>
      <c r="AA297" s="44">
        <v>1458.43</v>
      </c>
    </row>
    <row r="298" spans="1:27" ht="12.75" hidden="1" customHeight="1" outlineLevel="1" x14ac:dyDescent="0.2">
      <c r="A298" s="99" t="s">
        <v>526</v>
      </c>
      <c r="B298" s="63" t="s">
        <v>90</v>
      </c>
      <c r="C298" s="43" t="s">
        <v>79</v>
      </c>
      <c r="D298" s="44">
        <f>$D$168</f>
        <v>1716.97</v>
      </c>
      <c r="E298" s="44">
        <f>$D$168</f>
        <v>1716.97</v>
      </c>
      <c r="F298" s="44">
        <f t="shared" ref="F298:AA298" si="172">$D$168</f>
        <v>1716.97</v>
      </c>
      <c r="G298" s="44">
        <f t="shared" si="172"/>
        <v>1716.97</v>
      </c>
      <c r="H298" s="44">
        <f t="shared" si="172"/>
        <v>1716.97</v>
      </c>
      <c r="I298" s="44">
        <f t="shared" si="172"/>
        <v>1716.97</v>
      </c>
      <c r="J298" s="44">
        <f t="shared" si="172"/>
        <v>1716.97</v>
      </c>
      <c r="K298" s="44">
        <f t="shared" si="172"/>
        <v>1716.97</v>
      </c>
      <c r="L298" s="44">
        <f t="shared" si="172"/>
        <v>1716.97</v>
      </c>
      <c r="M298" s="44">
        <f t="shared" si="172"/>
        <v>1716.97</v>
      </c>
      <c r="N298" s="44">
        <f t="shared" si="172"/>
        <v>1716.97</v>
      </c>
      <c r="O298" s="44">
        <f t="shared" si="172"/>
        <v>1716.97</v>
      </c>
      <c r="P298" s="44">
        <f t="shared" si="172"/>
        <v>1716.97</v>
      </c>
      <c r="Q298" s="44">
        <f t="shared" si="172"/>
        <v>1716.97</v>
      </c>
      <c r="R298" s="44">
        <f t="shared" si="172"/>
        <v>1716.97</v>
      </c>
      <c r="S298" s="44">
        <f t="shared" si="172"/>
        <v>1716.97</v>
      </c>
      <c r="T298" s="44">
        <f t="shared" si="172"/>
        <v>1716.97</v>
      </c>
      <c r="U298" s="44">
        <f t="shared" si="172"/>
        <v>1716.97</v>
      </c>
      <c r="V298" s="44">
        <f t="shared" si="172"/>
        <v>1716.97</v>
      </c>
      <c r="W298" s="44">
        <f t="shared" si="172"/>
        <v>1716.97</v>
      </c>
      <c r="X298" s="44">
        <f t="shared" si="172"/>
        <v>1716.97</v>
      </c>
      <c r="Y298" s="44">
        <f t="shared" si="172"/>
        <v>1716.97</v>
      </c>
      <c r="Z298" s="44">
        <f t="shared" si="172"/>
        <v>1716.97</v>
      </c>
      <c r="AA298" s="44">
        <f t="shared" si="172"/>
        <v>1716.97</v>
      </c>
    </row>
    <row r="299" spans="1:27" ht="12.75" hidden="1" customHeight="1" outlineLevel="1" x14ac:dyDescent="0.2">
      <c r="A299" s="99" t="s">
        <v>527</v>
      </c>
      <c r="B299" s="63" t="s">
        <v>83</v>
      </c>
      <c r="C299" s="43" t="s">
        <v>79</v>
      </c>
      <c r="D299" s="44">
        <v>4.1900000000000004</v>
      </c>
      <c r="E299" s="44">
        <v>4.1900000000000004</v>
      </c>
      <c r="F299" s="44">
        <v>4.1900000000000004</v>
      </c>
      <c r="G299" s="44">
        <v>4.1900000000000004</v>
      </c>
      <c r="H299" s="44">
        <v>4.1900000000000004</v>
      </c>
      <c r="I299" s="44">
        <v>4.1900000000000004</v>
      </c>
      <c r="J299" s="44">
        <v>4.1900000000000004</v>
      </c>
      <c r="K299" s="44">
        <v>4.1900000000000004</v>
      </c>
      <c r="L299" s="44">
        <v>4.1900000000000004</v>
      </c>
      <c r="M299" s="44">
        <v>4.1900000000000004</v>
      </c>
      <c r="N299" s="44">
        <v>4.1900000000000004</v>
      </c>
      <c r="O299" s="44">
        <v>4.1900000000000004</v>
      </c>
      <c r="P299" s="44">
        <v>4.1900000000000004</v>
      </c>
      <c r="Q299" s="44">
        <v>4.1900000000000004</v>
      </c>
      <c r="R299" s="44">
        <v>4.1900000000000004</v>
      </c>
      <c r="S299" s="44">
        <v>4.1900000000000004</v>
      </c>
      <c r="T299" s="44">
        <v>4.1900000000000004</v>
      </c>
      <c r="U299" s="44">
        <v>4.1900000000000004</v>
      </c>
      <c r="V299" s="44">
        <v>4.1900000000000004</v>
      </c>
      <c r="W299" s="44">
        <v>4.1900000000000004</v>
      </c>
      <c r="X299" s="44">
        <v>4.1900000000000004</v>
      </c>
      <c r="Y299" s="44">
        <v>4.1900000000000004</v>
      </c>
      <c r="Z299" s="44">
        <v>4.1900000000000004</v>
      </c>
      <c r="AA299" s="44">
        <v>4.1900000000000004</v>
      </c>
    </row>
    <row r="300" spans="1:27" ht="12.75" hidden="1" customHeight="1" outlineLevel="1" x14ac:dyDescent="0.2">
      <c r="A300" s="99" t="s">
        <v>528</v>
      </c>
      <c r="B300" s="63" t="s">
        <v>81</v>
      </c>
      <c r="C300" s="43" t="s">
        <v>79</v>
      </c>
      <c r="D300" s="44">
        <f>$D$11</f>
        <v>110.23</v>
      </c>
      <c r="E300" s="44">
        <f t="shared" ref="E300:AA300" si="173">$D$11</f>
        <v>110.23</v>
      </c>
      <c r="F300" s="44">
        <f t="shared" si="173"/>
        <v>110.23</v>
      </c>
      <c r="G300" s="44">
        <f t="shared" si="173"/>
        <v>110.23</v>
      </c>
      <c r="H300" s="44">
        <f t="shared" si="173"/>
        <v>110.23</v>
      </c>
      <c r="I300" s="44">
        <f t="shared" si="173"/>
        <v>110.23</v>
      </c>
      <c r="J300" s="44">
        <f t="shared" si="173"/>
        <v>110.23</v>
      </c>
      <c r="K300" s="44">
        <f t="shared" si="173"/>
        <v>110.23</v>
      </c>
      <c r="L300" s="44">
        <f t="shared" si="173"/>
        <v>110.23</v>
      </c>
      <c r="M300" s="44">
        <f t="shared" si="173"/>
        <v>110.23</v>
      </c>
      <c r="N300" s="44">
        <f t="shared" si="173"/>
        <v>110.23</v>
      </c>
      <c r="O300" s="44">
        <f t="shared" si="173"/>
        <v>110.23</v>
      </c>
      <c r="P300" s="44">
        <f t="shared" si="173"/>
        <v>110.23</v>
      </c>
      <c r="Q300" s="44">
        <f t="shared" si="173"/>
        <v>110.23</v>
      </c>
      <c r="R300" s="44">
        <f t="shared" si="173"/>
        <v>110.23</v>
      </c>
      <c r="S300" s="44">
        <f t="shared" si="173"/>
        <v>110.23</v>
      </c>
      <c r="T300" s="44">
        <f t="shared" si="173"/>
        <v>110.23</v>
      </c>
      <c r="U300" s="44">
        <f t="shared" si="173"/>
        <v>110.23</v>
      </c>
      <c r="V300" s="44">
        <f t="shared" si="173"/>
        <v>110.23</v>
      </c>
      <c r="W300" s="44">
        <f t="shared" si="173"/>
        <v>110.23</v>
      </c>
      <c r="X300" s="44">
        <f t="shared" si="173"/>
        <v>110.23</v>
      </c>
      <c r="Y300" s="44">
        <f t="shared" si="173"/>
        <v>110.23</v>
      </c>
      <c r="Z300" s="44">
        <f t="shared" si="173"/>
        <v>110.23</v>
      </c>
      <c r="AA300" s="44">
        <f t="shared" si="173"/>
        <v>110.23</v>
      </c>
    </row>
    <row r="301" spans="1:27" ht="12.75" customHeight="1" collapsed="1" x14ac:dyDescent="0.2">
      <c r="A301" s="98" t="s">
        <v>529</v>
      </c>
      <c r="B301" s="28" t="str">
        <f>"28"&amp;"."&amp;$B$662&amp;"."&amp;$B$663</f>
        <v>28.07.2023</v>
      </c>
      <c r="C301" s="90" t="s">
        <v>76</v>
      </c>
      <c r="D301" s="91">
        <f>ROUND(((D302+D303+D305+D304)/1000),5)</f>
        <v>3.07822</v>
      </c>
      <c r="E301" s="91">
        <f>ROUND(((E302+E303+E305+E304)/1000),5)</f>
        <v>2.8997000000000002</v>
      </c>
      <c r="F301" s="91">
        <f>ROUND(((F302+F303+F305+F304)/1000),5)</f>
        <v>2.7505999999999999</v>
      </c>
      <c r="G301" s="91">
        <f t="shared" ref="G301:AA301" si="174">ROUND(((G302+G303+G305+G304)/1000),5)</f>
        <v>2.6819199999999999</v>
      </c>
      <c r="H301" s="91">
        <f t="shared" si="174"/>
        <v>2.6652</v>
      </c>
      <c r="I301" s="91">
        <f t="shared" si="174"/>
        <v>2.8836499999999998</v>
      </c>
      <c r="J301" s="91">
        <f t="shared" si="174"/>
        <v>3.1034899999999999</v>
      </c>
      <c r="K301" s="91">
        <f t="shared" si="174"/>
        <v>3.32382</v>
      </c>
      <c r="L301" s="91">
        <f t="shared" si="174"/>
        <v>3.5731999999999999</v>
      </c>
      <c r="M301" s="91">
        <f t="shared" si="174"/>
        <v>3.9913400000000001</v>
      </c>
      <c r="N301" s="91">
        <f t="shared" si="174"/>
        <v>4.0014599999999998</v>
      </c>
      <c r="O301" s="91">
        <f t="shared" si="174"/>
        <v>4.0118900000000002</v>
      </c>
      <c r="P301" s="91">
        <f t="shared" si="174"/>
        <v>4.0157400000000001</v>
      </c>
      <c r="Q301" s="91">
        <f t="shared" si="174"/>
        <v>4.0063399999999998</v>
      </c>
      <c r="R301" s="91">
        <f t="shared" si="174"/>
        <v>4.0849700000000002</v>
      </c>
      <c r="S301" s="91">
        <f t="shared" si="174"/>
        <v>4.0045599999999997</v>
      </c>
      <c r="T301" s="91">
        <f t="shared" si="174"/>
        <v>4.0205599999999997</v>
      </c>
      <c r="U301" s="91">
        <f t="shared" si="174"/>
        <v>3.9994700000000001</v>
      </c>
      <c r="V301" s="91">
        <f t="shared" si="174"/>
        <v>3.9745499999999998</v>
      </c>
      <c r="W301" s="91">
        <f t="shared" si="174"/>
        <v>3.9316599999999999</v>
      </c>
      <c r="X301" s="91">
        <f t="shared" si="174"/>
        <v>3.89289</v>
      </c>
      <c r="Y301" s="91">
        <f t="shared" si="174"/>
        <v>3.87799</v>
      </c>
      <c r="Z301" s="91">
        <f t="shared" si="174"/>
        <v>3.6082900000000002</v>
      </c>
      <c r="AA301" s="91">
        <f t="shared" si="174"/>
        <v>3.42801</v>
      </c>
    </row>
    <row r="302" spans="1:27" ht="12.75" hidden="1" customHeight="1" outlineLevel="1" x14ac:dyDescent="0.2">
      <c r="A302" s="99" t="s">
        <v>530</v>
      </c>
      <c r="B302" s="63" t="s">
        <v>238</v>
      </c>
      <c r="C302" s="43" t="s">
        <v>79</v>
      </c>
      <c r="D302" s="44">
        <v>1246.83</v>
      </c>
      <c r="E302" s="44">
        <v>1068.31</v>
      </c>
      <c r="F302" s="44">
        <v>919.21</v>
      </c>
      <c r="G302" s="44">
        <v>850.53</v>
      </c>
      <c r="H302" s="44">
        <v>833.81</v>
      </c>
      <c r="I302" s="44">
        <v>1052.26</v>
      </c>
      <c r="J302" s="44">
        <v>1272.0999999999999</v>
      </c>
      <c r="K302" s="44">
        <v>1492.43</v>
      </c>
      <c r="L302" s="44">
        <v>1741.81</v>
      </c>
      <c r="M302" s="44">
        <v>2159.9499999999998</v>
      </c>
      <c r="N302" s="44">
        <v>2170.0700000000002</v>
      </c>
      <c r="O302" s="44">
        <v>2180.5</v>
      </c>
      <c r="P302" s="44">
        <v>2184.35</v>
      </c>
      <c r="Q302" s="44">
        <v>2174.9499999999998</v>
      </c>
      <c r="R302" s="44">
        <v>2253.58</v>
      </c>
      <c r="S302" s="44">
        <v>2173.17</v>
      </c>
      <c r="T302" s="44">
        <v>2189.17</v>
      </c>
      <c r="U302" s="44">
        <v>2168.08</v>
      </c>
      <c r="V302" s="44">
        <v>2143.16</v>
      </c>
      <c r="W302" s="44">
        <v>2100.27</v>
      </c>
      <c r="X302" s="44">
        <v>2061.5</v>
      </c>
      <c r="Y302" s="44">
        <v>2046.6</v>
      </c>
      <c r="Z302" s="44">
        <v>1776.9</v>
      </c>
      <c r="AA302" s="44">
        <v>1596.62</v>
      </c>
    </row>
    <row r="303" spans="1:27" ht="12.75" hidden="1" customHeight="1" outlineLevel="1" x14ac:dyDescent="0.2">
      <c r="A303" s="99" t="s">
        <v>531</v>
      </c>
      <c r="B303" s="63" t="s">
        <v>90</v>
      </c>
      <c r="C303" s="43" t="s">
        <v>79</v>
      </c>
      <c r="D303" s="44">
        <f>$D$168</f>
        <v>1716.97</v>
      </c>
      <c r="E303" s="44">
        <f>$D$168</f>
        <v>1716.97</v>
      </c>
      <c r="F303" s="44">
        <f t="shared" ref="F303:AA303" si="175">$D$168</f>
        <v>1716.97</v>
      </c>
      <c r="G303" s="44">
        <f t="shared" si="175"/>
        <v>1716.97</v>
      </c>
      <c r="H303" s="44">
        <f t="shared" si="175"/>
        <v>1716.97</v>
      </c>
      <c r="I303" s="44">
        <f t="shared" si="175"/>
        <v>1716.97</v>
      </c>
      <c r="J303" s="44">
        <f t="shared" si="175"/>
        <v>1716.97</v>
      </c>
      <c r="K303" s="44">
        <f t="shared" si="175"/>
        <v>1716.97</v>
      </c>
      <c r="L303" s="44">
        <f t="shared" si="175"/>
        <v>1716.97</v>
      </c>
      <c r="M303" s="44">
        <f t="shared" si="175"/>
        <v>1716.97</v>
      </c>
      <c r="N303" s="44">
        <f t="shared" si="175"/>
        <v>1716.97</v>
      </c>
      <c r="O303" s="44">
        <f t="shared" si="175"/>
        <v>1716.97</v>
      </c>
      <c r="P303" s="44">
        <f t="shared" si="175"/>
        <v>1716.97</v>
      </c>
      <c r="Q303" s="44">
        <f t="shared" si="175"/>
        <v>1716.97</v>
      </c>
      <c r="R303" s="44">
        <f t="shared" si="175"/>
        <v>1716.97</v>
      </c>
      <c r="S303" s="44">
        <f t="shared" si="175"/>
        <v>1716.97</v>
      </c>
      <c r="T303" s="44">
        <f t="shared" si="175"/>
        <v>1716.97</v>
      </c>
      <c r="U303" s="44">
        <f t="shared" si="175"/>
        <v>1716.97</v>
      </c>
      <c r="V303" s="44">
        <f t="shared" si="175"/>
        <v>1716.97</v>
      </c>
      <c r="W303" s="44">
        <f t="shared" si="175"/>
        <v>1716.97</v>
      </c>
      <c r="X303" s="44">
        <f t="shared" si="175"/>
        <v>1716.97</v>
      </c>
      <c r="Y303" s="44">
        <f t="shared" si="175"/>
        <v>1716.97</v>
      </c>
      <c r="Z303" s="44">
        <f t="shared" si="175"/>
        <v>1716.97</v>
      </c>
      <c r="AA303" s="44">
        <f t="shared" si="175"/>
        <v>1716.97</v>
      </c>
    </row>
    <row r="304" spans="1:27" ht="12.75" hidden="1" customHeight="1" outlineLevel="1" x14ac:dyDescent="0.2">
      <c r="A304" s="99" t="s">
        <v>532</v>
      </c>
      <c r="B304" s="63" t="s">
        <v>83</v>
      </c>
      <c r="C304" s="43" t="s">
        <v>79</v>
      </c>
      <c r="D304" s="44">
        <v>4.1900000000000004</v>
      </c>
      <c r="E304" s="44">
        <v>4.1900000000000004</v>
      </c>
      <c r="F304" s="44">
        <v>4.1900000000000004</v>
      </c>
      <c r="G304" s="44">
        <v>4.1900000000000004</v>
      </c>
      <c r="H304" s="44">
        <v>4.1900000000000004</v>
      </c>
      <c r="I304" s="44">
        <v>4.1900000000000004</v>
      </c>
      <c r="J304" s="44">
        <v>4.1900000000000004</v>
      </c>
      <c r="K304" s="44">
        <v>4.1900000000000004</v>
      </c>
      <c r="L304" s="44">
        <v>4.1900000000000004</v>
      </c>
      <c r="M304" s="44">
        <v>4.1900000000000004</v>
      </c>
      <c r="N304" s="44">
        <v>4.1900000000000004</v>
      </c>
      <c r="O304" s="44">
        <v>4.1900000000000004</v>
      </c>
      <c r="P304" s="44">
        <v>4.1900000000000004</v>
      </c>
      <c r="Q304" s="44">
        <v>4.1900000000000004</v>
      </c>
      <c r="R304" s="44">
        <v>4.1900000000000004</v>
      </c>
      <c r="S304" s="44">
        <v>4.1900000000000004</v>
      </c>
      <c r="T304" s="44">
        <v>4.1900000000000004</v>
      </c>
      <c r="U304" s="44">
        <v>4.1900000000000004</v>
      </c>
      <c r="V304" s="44">
        <v>4.1900000000000004</v>
      </c>
      <c r="W304" s="44">
        <v>4.1900000000000004</v>
      </c>
      <c r="X304" s="44">
        <v>4.1900000000000004</v>
      </c>
      <c r="Y304" s="44">
        <v>4.1900000000000004</v>
      </c>
      <c r="Z304" s="44">
        <v>4.1900000000000004</v>
      </c>
      <c r="AA304" s="44">
        <v>4.1900000000000004</v>
      </c>
    </row>
    <row r="305" spans="1:27" ht="12.75" hidden="1" customHeight="1" outlineLevel="1" x14ac:dyDescent="0.2">
      <c r="A305" s="99" t="s">
        <v>533</v>
      </c>
      <c r="B305" s="63" t="s">
        <v>81</v>
      </c>
      <c r="C305" s="43" t="s">
        <v>79</v>
      </c>
      <c r="D305" s="44">
        <f>$D$11</f>
        <v>110.23</v>
      </c>
      <c r="E305" s="44">
        <f t="shared" ref="E305:AA305" si="176">$D$11</f>
        <v>110.23</v>
      </c>
      <c r="F305" s="44">
        <f t="shared" si="176"/>
        <v>110.23</v>
      </c>
      <c r="G305" s="44">
        <f t="shared" si="176"/>
        <v>110.23</v>
      </c>
      <c r="H305" s="44">
        <f t="shared" si="176"/>
        <v>110.23</v>
      </c>
      <c r="I305" s="44">
        <f t="shared" si="176"/>
        <v>110.23</v>
      </c>
      <c r="J305" s="44">
        <f t="shared" si="176"/>
        <v>110.23</v>
      </c>
      <c r="K305" s="44">
        <f t="shared" si="176"/>
        <v>110.23</v>
      </c>
      <c r="L305" s="44">
        <f t="shared" si="176"/>
        <v>110.23</v>
      </c>
      <c r="M305" s="44">
        <f t="shared" si="176"/>
        <v>110.23</v>
      </c>
      <c r="N305" s="44">
        <f t="shared" si="176"/>
        <v>110.23</v>
      </c>
      <c r="O305" s="44">
        <f t="shared" si="176"/>
        <v>110.23</v>
      </c>
      <c r="P305" s="44">
        <f t="shared" si="176"/>
        <v>110.23</v>
      </c>
      <c r="Q305" s="44">
        <f t="shared" si="176"/>
        <v>110.23</v>
      </c>
      <c r="R305" s="44">
        <f t="shared" si="176"/>
        <v>110.23</v>
      </c>
      <c r="S305" s="44">
        <f t="shared" si="176"/>
        <v>110.23</v>
      </c>
      <c r="T305" s="44">
        <f t="shared" si="176"/>
        <v>110.23</v>
      </c>
      <c r="U305" s="44">
        <f t="shared" si="176"/>
        <v>110.23</v>
      </c>
      <c r="V305" s="44">
        <f t="shared" si="176"/>
        <v>110.23</v>
      </c>
      <c r="W305" s="44">
        <f t="shared" si="176"/>
        <v>110.23</v>
      </c>
      <c r="X305" s="44">
        <f t="shared" si="176"/>
        <v>110.23</v>
      </c>
      <c r="Y305" s="44">
        <f t="shared" si="176"/>
        <v>110.23</v>
      </c>
      <c r="Z305" s="44">
        <f t="shared" si="176"/>
        <v>110.23</v>
      </c>
      <c r="AA305" s="44">
        <f t="shared" si="176"/>
        <v>110.23</v>
      </c>
    </row>
    <row r="306" spans="1:27" ht="12.75" customHeight="1" collapsed="1" x14ac:dyDescent="0.2">
      <c r="A306" s="98" t="s">
        <v>534</v>
      </c>
      <c r="B306" s="28" t="str">
        <f>"29"&amp;"."&amp;$B$662&amp;"."&amp;$B$663</f>
        <v>29.07.2023</v>
      </c>
      <c r="C306" s="90" t="s">
        <v>76</v>
      </c>
      <c r="D306" s="91">
        <f>ROUND(((D307+D308+D310+D309)/1000),5)</f>
        <v>3.18391</v>
      </c>
      <c r="E306" s="91">
        <f>ROUND(((E307+E308+E310+E309)/1000),5)</f>
        <v>3.02915</v>
      </c>
      <c r="F306" s="91">
        <f>ROUND(((F307+F308+F310+F309)/1000),5)</f>
        <v>2.9285800000000002</v>
      </c>
      <c r="G306" s="91">
        <f t="shared" ref="G306:AA306" si="177">ROUND(((G307+G308+G310+G309)/1000),5)</f>
        <v>2.8290299999999999</v>
      </c>
      <c r="H306" s="91">
        <f t="shared" si="177"/>
        <v>2.7938900000000002</v>
      </c>
      <c r="I306" s="91">
        <f t="shared" si="177"/>
        <v>2.8886400000000001</v>
      </c>
      <c r="J306" s="91">
        <f t="shared" si="177"/>
        <v>2.8873199999999999</v>
      </c>
      <c r="K306" s="91">
        <f t="shared" si="177"/>
        <v>3.2704599999999999</v>
      </c>
      <c r="L306" s="91">
        <f t="shared" si="177"/>
        <v>3.3884799999999999</v>
      </c>
      <c r="M306" s="91">
        <f t="shared" si="177"/>
        <v>3.71896</v>
      </c>
      <c r="N306" s="91">
        <f t="shared" si="177"/>
        <v>3.9066800000000002</v>
      </c>
      <c r="O306" s="91">
        <f t="shared" si="177"/>
        <v>3.93181</v>
      </c>
      <c r="P306" s="91">
        <f t="shared" si="177"/>
        <v>3.9243399999999999</v>
      </c>
      <c r="Q306" s="91">
        <f t="shared" si="177"/>
        <v>3.92686</v>
      </c>
      <c r="R306" s="91">
        <f t="shared" si="177"/>
        <v>3.9171999999999998</v>
      </c>
      <c r="S306" s="91">
        <f t="shared" si="177"/>
        <v>3.86768</v>
      </c>
      <c r="T306" s="91">
        <f t="shared" si="177"/>
        <v>3.8462900000000002</v>
      </c>
      <c r="U306" s="91">
        <f t="shared" si="177"/>
        <v>3.8254899999999998</v>
      </c>
      <c r="V306" s="91">
        <f t="shared" si="177"/>
        <v>3.8223099999999999</v>
      </c>
      <c r="W306" s="91">
        <f t="shared" si="177"/>
        <v>3.7128299999999999</v>
      </c>
      <c r="X306" s="91">
        <f t="shared" si="177"/>
        <v>3.7035999999999998</v>
      </c>
      <c r="Y306" s="91">
        <f t="shared" si="177"/>
        <v>3.6896200000000001</v>
      </c>
      <c r="Z306" s="91">
        <f t="shared" si="177"/>
        <v>3.5927699999999998</v>
      </c>
      <c r="AA306" s="91">
        <f t="shared" si="177"/>
        <v>3.4062700000000001</v>
      </c>
    </row>
    <row r="307" spans="1:27" ht="12.75" hidden="1" customHeight="1" outlineLevel="1" x14ac:dyDescent="0.2">
      <c r="A307" s="99" t="s">
        <v>535</v>
      </c>
      <c r="B307" s="63" t="s">
        <v>238</v>
      </c>
      <c r="C307" s="43" t="s">
        <v>79</v>
      </c>
      <c r="D307" s="44">
        <v>1352.52</v>
      </c>
      <c r="E307" s="44">
        <v>1197.76</v>
      </c>
      <c r="F307" s="44">
        <v>1097.19</v>
      </c>
      <c r="G307" s="44">
        <v>997.64</v>
      </c>
      <c r="H307" s="44">
        <v>962.5</v>
      </c>
      <c r="I307" s="44">
        <v>1057.25</v>
      </c>
      <c r="J307" s="44">
        <v>1055.93</v>
      </c>
      <c r="K307" s="44">
        <v>1439.07</v>
      </c>
      <c r="L307" s="44">
        <v>1557.09</v>
      </c>
      <c r="M307" s="44">
        <v>1887.57</v>
      </c>
      <c r="N307" s="44">
        <v>2075.29</v>
      </c>
      <c r="O307" s="44">
        <v>2100.42</v>
      </c>
      <c r="P307" s="44">
        <v>2092.9499999999998</v>
      </c>
      <c r="Q307" s="44">
        <v>2095.4699999999998</v>
      </c>
      <c r="R307" s="44">
        <v>2085.81</v>
      </c>
      <c r="S307" s="44">
        <v>2036.29</v>
      </c>
      <c r="T307" s="44">
        <v>2014.9</v>
      </c>
      <c r="U307" s="44">
        <v>1994.1</v>
      </c>
      <c r="V307" s="44">
        <v>1990.92</v>
      </c>
      <c r="W307" s="44">
        <v>1881.44</v>
      </c>
      <c r="X307" s="44">
        <v>1872.21</v>
      </c>
      <c r="Y307" s="44">
        <v>1858.23</v>
      </c>
      <c r="Z307" s="44">
        <v>1761.38</v>
      </c>
      <c r="AA307" s="44">
        <v>1574.88</v>
      </c>
    </row>
    <row r="308" spans="1:27" ht="12.75" hidden="1" customHeight="1" outlineLevel="1" x14ac:dyDescent="0.2">
      <c r="A308" s="99" t="s">
        <v>536</v>
      </c>
      <c r="B308" s="63" t="s">
        <v>90</v>
      </c>
      <c r="C308" s="43" t="s">
        <v>79</v>
      </c>
      <c r="D308" s="44">
        <f>$D$168</f>
        <v>1716.97</v>
      </c>
      <c r="E308" s="44">
        <f>$D$168</f>
        <v>1716.97</v>
      </c>
      <c r="F308" s="44">
        <f t="shared" ref="F308:AA308" si="178">$D$168</f>
        <v>1716.97</v>
      </c>
      <c r="G308" s="44">
        <f t="shared" si="178"/>
        <v>1716.97</v>
      </c>
      <c r="H308" s="44">
        <f t="shared" si="178"/>
        <v>1716.97</v>
      </c>
      <c r="I308" s="44">
        <f t="shared" si="178"/>
        <v>1716.97</v>
      </c>
      <c r="J308" s="44">
        <f t="shared" si="178"/>
        <v>1716.97</v>
      </c>
      <c r="K308" s="44">
        <f t="shared" si="178"/>
        <v>1716.97</v>
      </c>
      <c r="L308" s="44">
        <f t="shared" si="178"/>
        <v>1716.97</v>
      </c>
      <c r="M308" s="44">
        <f t="shared" si="178"/>
        <v>1716.97</v>
      </c>
      <c r="N308" s="44">
        <f t="shared" si="178"/>
        <v>1716.97</v>
      </c>
      <c r="O308" s="44">
        <f t="shared" si="178"/>
        <v>1716.97</v>
      </c>
      <c r="P308" s="44">
        <f t="shared" si="178"/>
        <v>1716.97</v>
      </c>
      <c r="Q308" s="44">
        <f t="shared" si="178"/>
        <v>1716.97</v>
      </c>
      <c r="R308" s="44">
        <f t="shared" si="178"/>
        <v>1716.97</v>
      </c>
      <c r="S308" s="44">
        <f t="shared" si="178"/>
        <v>1716.97</v>
      </c>
      <c r="T308" s="44">
        <f t="shared" si="178"/>
        <v>1716.97</v>
      </c>
      <c r="U308" s="44">
        <f t="shared" si="178"/>
        <v>1716.97</v>
      </c>
      <c r="V308" s="44">
        <f t="shared" si="178"/>
        <v>1716.97</v>
      </c>
      <c r="W308" s="44">
        <f t="shared" si="178"/>
        <v>1716.97</v>
      </c>
      <c r="X308" s="44">
        <f t="shared" si="178"/>
        <v>1716.97</v>
      </c>
      <c r="Y308" s="44">
        <f t="shared" si="178"/>
        <v>1716.97</v>
      </c>
      <c r="Z308" s="44">
        <f t="shared" si="178"/>
        <v>1716.97</v>
      </c>
      <c r="AA308" s="44">
        <f t="shared" si="178"/>
        <v>1716.97</v>
      </c>
    </row>
    <row r="309" spans="1:27" ht="12.75" hidden="1" customHeight="1" outlineLevel="1" x14ac:dyDescent="0.2">
      <c r="A309" s="99" t="s">
        <v>537</v>
      </c>
      <c r="B309" s="63" t="s">
        <v>83</v>
      </c>
      <c r="C309" s="43" t="s">
        <v>79</v>
      </c>
      <c r="D309" s="44">
        <v>4.1900000000000004</v>
      </c>
      <c r="E309" s="44">
        <v>4.1900000000000004</v>
      </c>
      <c r="F309" s="44">
        <v>4.1900000000000004</v>
      </c>
      <c r="G309" s="44">
        <v>4.1900000000000004</v>
      </c>
      <c r="H309" s="44">
        <v>4.1900000000000004</v>
      </c>
      <c r="I309" s="44">
        <v>4.1900000000000004</v>
      </c>
      <c r="J309" s="44">
        <v>4.1900000000000004</v>
      </c>
      <c r="K309" s="44">
        <v>4.1900000000000004</v>
      </c>
      <c r="L309" s="44">
        <v>4.1900000000000004</v>
      </c>
      <c r="M309" s="44">
        <v>4.1900000000000004</v>
      </c>
      <c r="N309" s="44">
        <v>4.1900000000000004</v>
      </c>
      <c r="O309" s="44">
        <v>4.1900000000000004</v>
      </c>
      <c r="P309" s="44">
        <v>4.1900000000000004</v>
      </c>
      <c r="Q309" s="44">
        <v>4.1900000000000004</v>
      </c>
      <c r="R309" s="44">
        <v>4.1900000000000004</v>
      </c>
      <c r="S309" s="44">
        <v>4.1900000000000004</v>
      </c>
      <c r="T309" s="44">
        <v>4.1900000000000004</v>
      </c>
      <c r="U309" s="44">
        <v>4.1900000000000004</v>
      </c>
      <c r="V309" s="44">
        <v>4.1900000000000004</v>
      </c>
      <c r="W309" s="44">
        <v>4.1900000000000004</v>
      </c>
      <c r="X309" s="44">
        <v>4.1900000000000004</v>
      </c>
      <c r="Y309" s="44">
        <v>4.1900000000000004</v>
      </c>
      <c r="Z309" s="44">
        <v>4.1900000000000004</v>
      </c>
      <c r="AA309" s="44">
        <v>4.1900000000000004</v>
      </c>
    </row>
    <row r="310" spans="1:27" ht="12.75" hidden="1" customHeight="1" outlineLevel="1" x14ac:dyDescent="0.2">
      <c r="A310" s="99" t="s">
        <v>538</v>
      </c>
      <c r="B310" s="63" t="s">
        <v>81</v>
      </c>
      <c r="C310" s="43" t="s">
        <v>79</v>
      </c>
      <c r="D310" s="44">
        <f>$D$11</f>
        <v>110.23</v>
      </c>
      <c r="E310" s="44">
        <f t="shared" ref="E310:AA310" si="179">$D$11</f>
        <v>110.23</v>
      </c>
      <c r="F310" s="44">
        <f t="shared" si="179"/>
        <v>110.23</v>
      </c>
      <c r="G310" s="44">
        <f t="shared" si="179"/>
        <v>110.23</v>
      </c>
      <c r="H310" s="44">
        <f t="shared" si="179"/>
        <v>110.23</v>
      </c>
      <c r="I310" s="44">
        <f t="shared" si="179"/>
        <v>110.23</v>
      </c>
      <c r="J310" s="44">
        <f t="shared" si="179"/>
        <v>110.23</v>
      </c>
      <c r="K310" s="44">
        <f t="shared" si="179"/>
        <v>110.23</v>
      </c>
      <c r="L310" s="44">
        <f t="shared" si="179"/>
        <v>110.23</v>
      </c>
      <c r="M310" s="44">
        <f t="shared" si="179"/>
        <v>110.23</v>
      </c>
      <c r="N310" s="44">
        <f t="shared" si="179"/>
        <v>110.23</v>
      </c>
      <c r="O310" s="44">
        <f t="shared" si="179"/>
        <v>110.23</v>
      </c>
      <c r="P310" s="44">
        <f t="shared" si="179"/>
        <v>110.23</v>
      </c>
      <c r="Q310" s="44">
        <f t="shared" si="179"/>
        <v>110.23</v>
      </c>
      <c r="R310" s="44">
        <f t="shared" si="179"/>
        <v>110.23</v>
      </c>
      <c r="S310" s="44">
        <f t="shared" si="179"/>
        <v>110.23</v>
      </c>
      <c r="T310" s="44">
        <f t="shared" si="179"/>
        <v>110.23</v>
      </c>
      <c r="U310" s="44">
        <f t="shared" si="179"/>
        <v>110.23</v>
      </c>
      <c r="V310" s="44">
        <f t="shared" si="179"/>
        <v>110.23</v>
      </c>
      <c r="W310" s="44">
        <f t="shared" si="179"/>
        <v>110.23</v>
      </c>
      <c r="X310" s="44">
        <f t="shared" si="179"/>
        <v>110.23</v>
      </c>
      <c r="Y310" s="44">
        <f t="shared" si="179"/>
        <v>110.23</v>
      </c>
      <c r="Z310" s="44">
        <f t="shared" si="179"/>
        <v>110.23</v>
      </c>
      <c r="AA310" s="44">
        <f t="shared" si="179"/>
        <v>110.23</v>
      </c>
    </row>
    <row r="311" spans="1:27" ht="12.75" customHeight="1" collapsed="1" x14ac:dyDescent="0.2">
      <c r="A311" s="98" t="s">
        <v>539</v>
      </c>
      <c r="B311" s="28" t="str">
        <f>"30"&amp;"."&amp;$B$662&amp;"."&amp;$B$663</f>
        <v>30.07.2023</v>
      </c>
      <c r="C311" s="90" t="s">
        <v>76</v>
      </c>
      <c r="D311" s="91">
        <f>ROUND(((D312+D313+D315+D314)/1000),5)</f>
        <v>3.2459600000000002</v>
      </c>
      <c r="E311" s="91">
        <f>ROUND(((E312+E313+E315+E314)/1000),5)</f>
        <v>3.0579299999999998</v>
      </c>
      <c r="F311" s="91">
        <f>ROUND(((F312+F313+F315+F314)/1000),5)</f>
        <v>2.9436100000000001</v>
      </c>
      <c r="G311" s="91">
        <f t="shared" ref="G311:AA311" si="180">ROUND(((G312+G313+G315+G314)/1000),5)</f>
        <v>2.8851800000000001</v>
      </c>
      <c r="H311" s="91">
        <f t="shared" si="180"/>
        <v>2.8346499999999999</v>
      </c>
      <c r="I311" s="91">
        <f t="shared" si="180"/>
        <v>2.8574899999999999</v>
      </c>
      <c r="J311" s="91">
        <f t="shared" si="180"/>
        <v>2.88306</v>
      </c>
      <c r="K311" s="91">
        <f t="shared" si="180"/>
        <v>3.1945600000000001</v>
      </c>
      <c r="L311" s="91">
        <f t="shared" si="180"/>
        <v>3.3788800000000001</v>
      </c>
      <c r="M311" s="91">
        <f t="shared" si="180"/>
        <v>3.7389199999999998</v>
      </c>
      <c r="N311" s="91">
        <f t="shared" si="180"/>
        <v>3.8603100000000001</v>
      </c>
      <c r="O311" s="91">
        <f t="shared" si="180"/>
        <v>3.90476</v>
      </c>
      <c r="P311" s="91">
        <f t="shared" si="180"/>
        <v>3.8943300000000001</v>
      </c>
      <c r="Q311" s="91">
        <f t="shared" si="180"/>
        <v>3.8996900000000001</v>
      </c>
      <c r="R311" s="91">
        <f t="shared" si="180"/>
        <v>3.8996400000000002</v>
      </c>
      <c r="S311" s="91">
        <f t="shared" si="180"/>
        <v>3.9009800000000001</v>
      </c>
      <c r="T311" s="91">
        <f t="shared" si="180"/>
        <v>3.9014000000000002</v>
      </c>
      <c r="U311" s="91">
        <f t="shared" si="180"/>
        <v>3.8589500000000001</v>
      </c>
      <c r="V311" s="91">
        <f t="shared" si="180"/>
        <v>3.8677000000000001</v>
      </c>
      <c r="W311" s="91">
        <f t="shared" si="180"/>
        <v>3.84328</v>
      </c>
      <c r="X311" s="91">
        <f t="shared" si="180"/>
        <v>3.82809</v>
      </c>
      <c r="Y311" s="91">
        <f t="shared" si="180"/>
        <v>3.8013400000000002</v>
      </c>
      <c r="Z311" s="91">
        <f t="shared" si="180"/>
        <v>3.6957800000000001</v>
      </c>
      <c r="AA311" s="91">
        <f t="shared" si="180"/>
        <v>3.4453399999999998</v>
      </c>
    </row>
    <row r="312" spans="1:27" ht="12.75" hidden="1" customHeight="1" outlineLevel="1" x14ac:dyDescent="0.2">
      <c r="A312" s="99" t="s">
        <v>540</v>
      </c>
      <c r="B312" s="63" t="s">
        <v>238</v>
      </c>
      <c r="C312" s="43" t="s">
        <v>79</v>
      </c>
      <c r="D312" s="44">
        <v>1414.57</v>
      </c>
      <c r="E312" s="44">
        <v>1226.54</v>
      </c>
      <c r="F312" s="44">
        <v>1112.22</v>
      </c>
      <c r="G312" s="44">
        <v>1053.79</v>
      </c>
      <c r="H312" s="44">
        <v>1003.26</v>
      </c>
      <c r="I312" s="44">
        <v>1026.0999999999999</v>
      </c>
      <c r="J312" s="44">
        <v>1051.67</v>
      </c>
      <c r="K312" s="44">
        <v>1363.17</v>
      </c>
      <c r="L312" s="44">
        <v>1547.49</v>
      </c>
      <c r="M312" s="44">
        <v>1907.53</v>
      </c>
      <c r="N312" s="44">
        <v>2028.92</v>
      </c>
      <c r="O312" s="44">
        <v>2073.37</v>
      </c>
      <c r="P312" s="44">
        <v>2062.94</v>
      </c>
      <c r="Q312" s="44">
        <v>2068.3000000000002</v>
      </c>
      <c r="R312" s="44">
        <v>2068.25</v>
      </c>
      <c r="S312" s="44">
        <v>2069.59</v>
      </c>
      <c r="T312" s="44">
        <v>2070.0100000000002</v>
      </c>
      <c r="U312" s="44">
        <v>2027.56</v>
      </c>
      <c r="V312" s="44">
        <v>2036.31</v>
      </c>
      <c r="W312" s="44">
        <v>2011.89</v>
      </c>
      <c r="X312" s="44">
        <v>1996.7</v>
      </c>
      <c r="Y312" s="44">
        <v>1969.95</v>
      </c>
      <c r="Z312" s="44">
        <v>1864.39</v>
      </c>
      <c r="AA312" s="44">
        <v>1613.95</v>
      </c>
    </row>
    <row r="313" spans="1:27" ht="12.75" hidden="1" customHeight="1" outlineLevel="1" x14ac:dyDescent="0.2">
      <c r="A313" s="99" t="s">
        <v>541</v>
      </c>
      <c r="B313" s="63" t="s">
        <v>90</v>
      </c>
      <c r="C313" s="43" t="s">
        <v>79</v>
      </c>
      <c r="D313" s="44">
        <f>$D$168</f>
        <v>1716.97</v>
      </c>
      <c r="E313" s="44">
        <f>$D$168</f>
        <v>1716.97</v>
      </c>
      <c r="F313" s="44">
        <f t="shared" ref="F313:AA313" si="181">$D$168</f>
        <v>1716.97</v>
      </c>
      <c r="G313" s="44">
        <f t="shared" si="181"/>
        <v>1716.97</v>
      </c>
      <c r="H313" s="44">
        <f t="shared" si="181"/>
        <v>1716.97</v>
      </c>
      <c r="I313" s="44">
        <f t="shared" si="181"/>
        <v>1716.97</v>
      </c>
      <c r="J313" s="44">
        <f t="shared" si="181"/>
        <v>1716.97</v>
      </c>
      <c r="K313" s="44">
        <f t="shared" si="181"/>
        <v>1716.97</v>
      </c>
      <c r="L313" s="44">
        <f t="shared" si="181"/>
        <v>1716.97</v>
      </c>
      <c r="M313" s="44">
        <f t="shared" si="181"/>
        <v>1716.97</v>
      </c>
      <c r="N313" s="44">
        <f t="shared" si="181"/>
        <v>1716.97</v>
      </c>
      <c r="O313" s="44">
        <f t="shared" si="181"/>
        <v>1716.97</v>
      </c>
      <c r="P313" s="44">
        <f t="shared" si="181"/>
        <v>1716.97</v>
      </c>
      <c r="Q313" s="44">
        <f t="shared" si="181"/>
        <v>1716.97</v>
      </c>
      <c r="R313" s="44">
        <f t="shared" si="181"/>
        <v>1716.97</v>
      </c>
      <c r="S313" s="44">
        <f t="shared" si="181"/>
        <v>1716.97</v>
      </c>
      <c r="T313" s="44">
        <f t="shared" si="181"/>
        <v>1716.97</v>
      </c>
      <c r="U313" s="44">
        <f t="shared" si="181"/>
        <v>1716.97</v>
      </c>
      <c r="V313" s="44">
        <f t="shared" si="181"/>
        <v>1716.97</v>
      </c>
      <c r="W313" s="44">
        <f t="shared" si="181"/>
        <v>1716.97</v>
      </c>
      <c r="X313" s="44">
        <f t="shared" si="181"/>
        <v>1716.97</v>
      </c>
      <c r="Y313" s="44">
        <f t="shared" si="181"/>
        <v>1716.97</v>
      </c>
      <c r="Z313" s="44">
        <f t="shared" si="181"/>
        <v>1716.97</v>
      </c>
      <c r="AA313" s="44">
        <f t="shared" si="181"/>
        <v>1716.97</v>
      </c>
    </row>
    <row r="314" spans="1:27" ht="12.75" hidden="1" customHeight="1" outlineLevel="1" x14ac:dyDescent="0.2">
      <c r="A314" s="99" t="s">
        <v>542</v>
      </c>
      <c r="B314" s="63" t="s">
        <v>83</v>
      </c>
      <c r="C314" s="43" t="s">
        <v>79</v>
      </c>
      <c r="D314" s="44">
        <v>4.1900000000000004</v>
      </c>
      <c r="E314" s="44">
        <v>4.1900000000000004</v>
      </c>
      <c r="F314" s="44">
        <v>4.1900000000000004</v>
      </c>
      <c r="G314" s="44">
        <v>4.1900000000000004</v>
      </c>
      <c r="H314" s="44">
        <v>4.1900000000000004</v>
      </c>
      <c r="I314" s="44">
        <v>4.1900000000000004</v>
      </c>
      <c r="J314" s="44">
        <v>4.1900000000000004</v>
      </c>
      <c r="K314" s="44">
        <v>4.1900000000000004</v>
      </c>
      <c r="L314" s="44">
        <v>4.1900000000000004</v>
      </c>
      <c r="M314" s="44">
        <v>4.1900000000000004</v>
      </c>
      <c r="N314" s="44">
        <v>4.1900000000000004</v>
      </c>
      <c r="O314" s="44">
        <v>4.1900000000000004</v>
      </c>
      <c r="P314" s="44">
        <v>4.1900000000000004</v>
      </c>
      <c r="Q314" s="44">
        <v>4.1900000000000004</v>
      </c>
      <c r="R314" s="44">
        <v>4.1900000000000004</v>
      </c>
      <c r="S314" s="44">
        <v>4.1900000000000004</v>
      </c>
      <c r="T314" s="44">
        <v>4.1900000000000004</v>
      </c>
      <c r="U314" s="44">
        <v>4.1900000000000004</v>
      </c>
      <c r="V314" s="44">
        <v>4.1900000000000004</v>
      </c>
      <c r="W314" s="44">
        <v>4.1900000000000004</v>
      </c>
      <c r="X314" s="44">
        <v>4.1900000000000004</v>
      </c>
      <c r="Y314" s="44">
        <v>4.1900000000000004</v>
      </c>
      <c r="Z314" s="44">
        <v>4.1900000000000004</v>
      </c>
      <c r="AA314" s="44">
        <v>4.1900000000000004</v>
      </c>
    </row>
    <row r="315" spans="1:27" ht="12.75" hidden="1" customHeight="1" outlineLevel="1" x14ac:dyDescent="0.2">
      <c r="A315" s="99" t="s">
        <v>543</v>
      </c>
      <c r="B315" s="63" t="s">
        <v>81</v>
      </c>
      <c r="C315" s="43" t="s">
        <v>79</v>
      </c>
      <c r="D315" s="44">
        <f>$D$11</f>
        <v>110.23</v>
      </c>
      <c r="E315" s="44">
        <f t="shared" ref="E315:AA315" si="182">$D$11</f>
        <v>110.23</v>
      </c>
      <c r="F315" s="44">
        <f t="shared" si="182"/>
        <v>110.23</v>
      </c>
      <c r="G315" s="44">
        <f t="shared" si="182"/>
        <v>110.23</v>
      </c>
      <c r="H315" s="44">
        <f t="shared" si="182"/>
        <v>110.23</v>
      </c>
      <c r="I315" s="44">
        <f t="shared" si="182"/>
        <v>110.23</v>
      </c>
      <c r="J315" s="44">
        <f t="shared" si="182"/>
        <v>110.23</v>
      </c>
      <c r="K315" s="44">
        <f t="shared" si="182"/>
        <v>110.23</v>
      </c>
      <c r="L315" s="44">
        <f t="shared" si="182"/>
        <v>110.23</v>
      </c>
      <c r="M315" s="44">
        <f t="shared" si="182"/>
        <v>110.23</v>
      </c>
      <c r="N315" s="44">
        <f t="shared" si="182"/>
        <v>110.23</v>
      </c>
      <c r="O315" s="44">
        <f t="shared" si="182"/>
        <v>110.23</v>
      </c>
      <c r="P315" s="44">
        <f t="shared" si="182"/>
        <v>110.23</v>
      </c>
      <c r="Q315" s="44">
        <f t="shared" si="182"/>
        <v>110.23</v>
      </c>
      <c r="R315" s="44">
        <f t="shared" si="182"/>
        <v>110.23</v>
      </c>
      <c r="S315" s="44">
        <f t="shared" si="182"/>
        <v>110.23</v>
      </c>
      <c r="T315" s="44">
        <f t="shared" si="182"/>
        <v>110.23</v>
      </c>
      <c r="U315" s="44">
        <f t="shared" si="182"/>
        <v>110.23</v>
      </c>
      <c r="V315" s="44">
        <f t="shared" si="182"/>
        <v>110.23</v>
      </c>
      <c r="W315" s="44">
        <f t="shared" si="182"/>
        <v>110.23</v>
      </c>
      <c r="X315" s="44">
        <f t="shared" si="182"/>
        <v>110.23</v>
      </c>
      <c r="Y315" s="44">
        <f t="shared" si="182"/>
        <v>110.23</v>
      </c>
      <c r="Z315" s="44">
        <f t="shared" si="182"/>
        <v>110.23</v>
      </c>
      <c r="AA315" s="44">
        <f t="shared" si="182"/>
        <v>110.23</v>
      </c>
    </row>
    <row r="316" spans="1:27" ht="12.75" customHeight="1" collapsed="1" x14ac:dyDescent="0.2">
      <c r="A316" s="98" t="s">
        <v>544</v>
      </c>
      <c r="B316" s="28" t="str">
        <f>"31"&amp;"."&amp;$B$662&amp;"."&amp;$B$663</f>
        <v>31.07.2023</v>
      </c>
      <c r="C316" s="90" t="s">
        <v>76</v>
      </c>
      <c r="D316" s="91">
        <f>ROUND(((D317+D318+D320+D319)/1000),5)</f>
        <v>3.1972299999999998</v>
      </c>
      <c r="E316" s="91">
        <f>ROUND(((E317+E318+E320+E319)/1000),5)</f>
        <v>3.0239699999999998</v>
      </c>
      <c r="F316" s="91">
        <f>ROUND(((F317+F318+F320+F319)/1000),5)</f>
        <v>2.9309099999999999</v>
      </c>
      <c r="G316" s="91">
        <f t="shared" ref="G316:AA316" si="183">ROUND(((G317+G318+G320+G319)/1000),5)</f>
        <v>2.9017400000000002</v>
      </c>
      <c r="H316" s="91">
        <f t="shared" si="183"/>
        <v>2.8970400000000001</v>
      </c>
      <c r="I316" s="91">
        <f t="shared" si="183"/>
        <v>2.9466100000000002</v>
      </c>
      <c r="J316" s="91">
        <f t="shared" si="183"/>
        <v>3.18085</v>
      </c>
      <c r="K316" s="91">
        <f t="shared" si="183"/>
        <v>3.4119700000000002</v>
      </c>
      <c r="L316" s="91">
        <f t="shared" si="183"/>
        <v>3.67259</v>
      </c>
      <c r="M316" s="91">
        <f t="shared" si="183"/>
        <v>3.7711800000000002</v>
      </c>
      <c r="N316" s="91">
        <f t="shared" si="183"/>
        <v>3.86965</v>
      </c>
      <c r="O316" s="91">
        <f t="shared" si="183"/>
        <v>3.9256799999999998</v>
      </c>
      <c r="P316" s="91">
        <f t="shared" si="183"/>
        <v>3.9040599999999999</v>
      </c>
      <c r="Q316" s="91">
        <f t="shared" si="183"/>
        <v>3.8256199999999998</v>
      </c>
      <c r="R316" s="91">
        <f t="shared" si="183"/>
        <v>3.9820000000000002</v>
      </c>
      <c r="S316" s="91">
        <f t="shared" si="183"/>
        <v>3.9716800000000001</v>
      </c>
      <c r="T316" s="91">
        <f t="shared" si="183"/>
        <v>3.9638399999999998</v>
      </c>
      <c r="U316" s="91">
        <f t="shared" si="183"/>
        <v>3.9122499999999998</v>
      </c>
      <c r="V316" s="91">
        <f t="shared" si="183"/>
        <v>3.8570099999999998</v>
      </c>
      <c r="W316" s="91">
        <f t="shared" si="183"/>
        <v>3.7998699999999999</v>
      </c>
      <c r="X316" s="91">
        <f t="shared" si="183"/>
        <v>3.7621500000000001</v>
      </c>
      <c r="Y316" s="91">
        <f t="shared" si="183"/>
        <v>3.7387000000000001</v>
      </c>
      <c r="Z316" s="91">
        <f t="shared" si="183"/>
        <v>3.4353600000000002</v>
      </c>
      <c r="AA316" s="91">
        <f t="shared" si="183"/>
        <v>3.2563499999999999</v>
      </c>
    </row>
    <row r="317" spans="1:27" ht="12.75" hidden="1" customHeight="1" outlineLevel="1" x14ac:dyDescent="0.2">
      <c r="A317" s="99" t="s">
        <v>545</v>
      </c>
      <c r="B317" s="63" t="s">
        <v>238</v>
      </c>
      <c r="C317" s="43" t="s">
        <v>79</v>
      </c>
      <c r="D317" s="44">
        <v>1365.84</v>
      </c>
      <c r="E317" s="44">
        <v>1192.58</v>
      </c>
      <c r="F317" s="44">
        <v>1099.52</v>
      </c>
      <c r="G317" s="44">
        <v>1070.3499999999999</v>
      </c>
      <c r="H317" s="44">
        <v>1065.6500000000001</v>
      </c>
      <c r="I317" s="44">
        <v>1115.22</v>
      </c>
      <c r="J317" s="44">
        <v>1349.46</v>
      </c>
      <c r="K317" s="44">
        <v>1580.58</v>
      </c>
      <c r="L317" s="44">
        <v>1841.2</v>
      </c>
      <c r="M317" s="44">
        <v>1939.79</v>
      </c>
      <c r="N317" s="44">
        <v>2038.26</v>
      </c>
      <c r="O317" s="44">
        <v>2094.29</v>
      </c>
      <c r="P317" s="44">
        <v>2072.67</v>
      </c>
      <c r="Q317" s="44">
        <v>1994.23</v>
      </c>
      <c r="R317" s="44">
        <v>2150.61</v>
      </c>
      <c r="S317" s="44">
        <v>2140.29</v>
      </c>
      <c r="T317" s="44">
        <v>2132.4499999999998</v>
      </c>
      <c r="U317" s="44">
        <v>2080.86</v>
      </c>
      <c r="V317" s="44">
        <v>2025.62</v>
      </c>
      <c r="W317" s="44">
        <v>1968.48</v>
      </c>
      <c r="X317" s="44">
        <v>1930.76</v>
      </c>
      <c r="Y317" s="44">
        <v>1907.31</v>
      </c>
      <c r="Z317" s="44">
        <v>1603.97</v>
      </c>
      <c r="AA317" s="44">
        <v>1424.96</v>
      </c>
    </row>
    <row r="318" spans="1:27" ht="12.75" hidden="1" customHeight="1" outlineLevel="1" x14ac:dyDescent="0.2">
      <c r="A318" s="99" t="s">
        <v>546</v>
      </c>
      <c r="B318" s="63" t="s">
        <v>90</v>
      </c>
      <c r="C318" s="43" t="s">
        <v>79</v>
      </c>
      <c r="D318" s="44">
        <f>$D$168</f>
        <v>1716.97</v>
      </c>
      <c r="E318" s="44">
        <f>$D$168</f>
        <v>1716.97</v>
      </c>
      <c r="F318" s="44">
        <f t="shared" ref="F318:AA318" si="184">$D$168</f>
        <v>1716.97</v>
      </c>
      <c r="G318" s="44">
        <f t="shared" si="184"/>
        <v>1716.97</v>
      </c>
      <c r="H318" s="44">
        <f t="shared" si="184"/>
        <v>1716.97</v>
      </c>
      <c r="I318" s="44">
        <f t="shared" si="184"/>
        <v>1716.97</v>
      </c>
      <c r="J318" s="44">
        <f t="shared" si="184"/>
        <v>1716.97</v>
      </c>
      <c r="K318" s="44">
        <f t="shared" si="184"/>
        <v>1716.97</v>
      </c>
      <c r="L318" s="44">
        <f t="shared" si="184"/>
        <v>1716.97</v>
      </c>
      <c r="M318" s="44">
        <f t="shared" si="184"/>
        <v>1716.97</v>
      </c>
      <c r="N318" s="44">
        <f t="shared" si="184"/>
        <v>1716.97</v>
      </c>
      <c r="O318" s="44">
        <f t="shared" si="184"/>
        <v>1716.97</v>
      </c>
      <c r="P318" s="44">
        <f t="shared" si="184"/>
        <v>1716.97</v>
      </c>
      <c r="Q318" s="44">
        <f t="shared" si="184"/>
        <v>1716.97</v>
      </c>
      <c r="R318" s="44">
        <f t="shared" si="184"/>
        <v>1716.97</v>
      </c>
      <c r="S318" s="44">
        <f t="shared" si="184"/>
        <v>1716.97</v>
      </c>
      <c r="T318" s="44">
        <f t="shared" si="184"/>
        <v>1716.97</v>
      </c>
      <c r="U318" s="44">
        <f t="shared" si="184"/>
        <v>1716.97</v>
      </c>
      <c r="V318" s="44">
        <f t="shared" si="184"/>
        <v>1716.97</v>
      </c>
      <c r="W318" s="44">
        <f t="shared" si="184"/>
        <v>1716.97</v>
      </c>
      <c r="X318" s="44">
        <f t="shared" si="184"/>
        <v>1716.97</v>
      </c>
      <c r="Y318" s="44">
        <f t="shared" si="184"/>
        <v>1716.97</v>
      </c>
      <c r="Z318" s="44">
        <f t="shared" si="184"/>
        <v>1716.97</v>
      </c>
      <c r="AA318" s="44">
        <f t="shared" si="184"/>
        <v>1716.97</v>
      </c>
    </row>
    <row r="319" spans="1:27" ht="12.75" hidden="1" customHeight="1" outlineLevel="1" x14ac:dyDescent="0.2">
      <c r="A319" s="99" t="s">
        <v>547</v>
      </c>
      <c r="B319" s="63" t="s">
        <v>83</v>
      </c>
      <c r="C319" s="43" t="s">
        <v>79</v>
      </c>
      <c r="D319" s="44">
        <v>4.1900000000000004</v>
      </c>
      <c r="E319" s="44">
        <v>4.1900000000000004</v>
      </c>
      <c r="F319" s="44">
        <v>4.1900000000000004</v>
      </c>
      <c r="G319" s="44">
        <v>4.1900000000000004</v>
      </c>
      <c r="H319" s="44">
        <v>4.1900000000000004</v>
      </c>
      <c r="I319" s="44">
        <v>4.1900000000000004</v>
      </c>
      <c r="J319" s="44">
        <v>4.1900000000000004</v>
      </c>
      <c r="K319" s="44">
        <v>4.1900000000000004</v>
      </c>
      <c r="L319" s="44">
        <v>4.1900000000000004</v>
      </c>
      <c r="M319" s="44">
        <v>4.1900000000000004</v>
      </c>
      <c r="N319" s="44">
        <v>4.1900000000000004</v>
      </c>
      <c r="O319" s="44">
        <v>4.1900000000000004</v>
      </c>
      <c r="P319" s="44">
        <v>4.1900000000000004</v>
      </c>
      <c r="Q319" s="44">
        <v>4.1900000000000004</v>
      </c>
      <c r="R319" s="44">
        <v>4.1900000000000004</v>
      </c>
      <c r="S319" s="44">
        <v>4.1900000000000004</v>
      </c>
      <c r="T319" s="44">
        <v>4.1900000000000004</v>
      </c>
      <c r="U319" s="44">
        <v>4.1900000000000004</v>
      </c>
      <c r="V319" s="44">
        <v>4.1900000000000004</v>
      </c>
      <c r="W319" s="44">
        <v>4.1900000000000004</v>
      </c>
      <c r="X319" s="44">
        <v>4.1900000000000004</v>
      </c>
      <c r="Y319" s="44">
        <v>4.1900000000000004</v>
      </c>
      <c r="Z319" s="44">
        <v>4.1900000000000004</v>
      </c>
      <c r="AA319" s="44">
        <v>4.1900000000000004</v>
      </c>
    </row>
    <row r="320" spans="1:27" ht="12.75" hidden="1" customHeight="1" outlineLevel="1" x14ac:dyDescent="0.2">
      <c r="A320" s="99" t="s">
        <v>548</v>
      </c>
      <c r="B320" s="63" t="s">
        <v>81</v>
      </c>
      <c r="C320" s="43" t="s">
        <v>79</v>
      </c>
      <c r="D320" s="44">
        <f>$D$11</f>
        <v>110.23</v>
      </c>
      <c r="E320" s="44">
        <f t="shared" ref="E320:AA320" si="185">$D$11</f>
        <v>110.23</v>
      </c>
      <c r="F320" s="44">
        <f t="shared" si="185"/>
        <v>110.23</v>
      </c>
      <c r="G320" s="44">
        <f t="shared" si="185"/>
        <v>110.23</v>
      </c>
      <c r="H320" s="44">
        <f t="shared" si="185"/>
        <v>110.23</v>
      </c>
      <c r="I320" s="44">
        <f t="shared" si="185"/>
        <v>110.23</v>
      </c>
      <c r="J320" s="44">
        <f t="shared" si="185"/>
        <v>110.23</v>
      </c>
      <c r="K320" s="44">
        <f t="shared" si="185"/>
        <v>110.23</v>
      </c>
      <c r="L320" s="44">
        <f t="shared" si="185"/>
        <v>110.23</v>
      </c>
      <c r="M320" s="44">
        <f t="shared" si="185"/>
        <v>110.23</v>
      </c>
      <c r="N320" s="44">
        <f t="shared" si="185"/>
        <v>110.23</v>
      </c>
      <c r="O320" s="44">
        <f t="shared" si="185"/>
        <v>110.23</v>
      </c>
      <c r="P320" s="44">
        <f t="shared" si="185"/>
        <v>110.23</v>
      </c>
      <c r="Q320" s="44">
        <f t="shared" si="185"/>
        <v>110.23</v>
      </c>
      <c r="R320" s="44">
        <f t="shared" si="185"/>
        <v>110.23</v>
      </c>
      <c r="S320" s="44">
        <f t="shared" si="185"/>
        <v>110.23</v>
      </c>
      <c r="T320" s="44">
        <f t="shared" si="185"/>
        <v>110.23</v>
      </c>
      <c r="U320" s="44">
        <f t="shared" si="185"/>
        <v>110.23</v>
      </c>
      <c r="V320" s="44">
        <f t="shared" si="185"/>
        <v>110.23</v>
      </c>
      <c r="W320" s="44">
        <f t="shared" si="185"/>
        <v>110.23</v>
      </c>
      <c r="X320" s="44">
        <f t="shared" si="185"/>
        <v>110.23</v>
      </c>
      <c r="Y320" s="44">
        <f t="shared" si="185"/>
        <v>110.23</v>
      </c>
      <c r="Z320" s="44">
        <f t="shared" si="185"/>
        <v>110.23</v>
      </c>
      <c r="AA320" s="44">
        <f t="shared" si="185"/>
        <v>110.23</v>
      </c>
    </row>
    <row r="321" spans="1:27" ht="12.75" customHeight="1" collapsed="1" x14ac:dyDescent="0.2">
      <c r="A321" s="100"/>
      <c r="B321" s="101" t="s">
        <v>392</v>
      </c>
      <c r="C321" s="102"/>
      <c r="D321" s="103"/>
      <c r="E321" s="103"/>
      <c r="F321" s="103"/>
      <c r="G321" s="103"/>
      <c r="I321" s="39"/>
    </row>
    <row r="322" spans="1:27" ht="12.75" customHeight="1" x14ac:dyDescent="0.2">
      <c r="A322" s="100"/>
      <c r="B322" s="101" t="s">
        <v>392</v>
      </c>
      <c r="C322" s="102"/>
      <c r="D322" s="103"/>
      <c r="E322" s="103"/>
      <c r="F322" s="103"/>
      <c r="G322" s="103"/>
      <c r="I322" s="39"/>
    </row>
    <row r="323" spans="1:27" ht="12.75" customHeight="1" x14ac:dyDescent="0.2">
      <c r="A323" s="175" t="s">
        <v>549</v>
      </c>
      <c r="B323" s="176"/>
      <c r="C323" s="176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7"/>
    </row>
    <row r="324" spans="1:27" ht="25.5" x14ac:dyDescent="0.2">
      <c r="A324" s="26" t="s">
        <v>64</v>
      </c>
      <c r="B324" s="27" t="s">
        <v>210</v>
      </c>
      <c r="C324" s="26" t="s">
        <v>211</v>
      </c>
      <c r="D324" s="27" t="s">
        <v>212</v>
      </c>
      <c r="E324" s="27" t="s">
        <v>213</v>
      </c>
      <c r="F324" s="27" t="s">
        <v>214</v>
      </c>
      <c r="G324" s="27" t="s">
        <v>215</v>
      </c>
      <c r="H324" s="27" t="s">
        <v>216</v>
      </c>
      <c r="I324" s="27" t="s">
        <v>217</v>
      </c>
      <c r="J324" s="27" t="s">
        <v>218</v>
      </c>
      <c r="K324" s="27" t="s">
        <v>219</v>
      </c>
      <c r="L324" s="27" t="s">
        <v>220</v>
      </c>
      <c r="M324" s="27" t="s">
        <v>221</v>
      </c>
      <c r="N324" s="27" t="s">
        <v>222</v>
      </c>
      <c r="O324" s="27" t="s">
        <v>223</v>
      </c>
      <c r="P324" s="27" t="s">
        <v>224</v>
      </c>
      <c r="Q324" s="27" t="s">
        <v>225</v>
      </c>
      <c r="R324" s="27" t="s">
        <v>226</v>
      </c>
      <c r="S324" s="27" t="s">
        <v>227</v>
      </c>
      <c r="T324" s="27" t="s">
        <v>228</v>
      </c>
      <c r="U324" s="27" t="s">
        <v>229</v>
      </c>
      <c r="V324" s="27" t="s">
        <v>230</v>
      </c>
      <c r="W324" s="27" t="s">
        <v>231</v>
      </c>
      <c r="X324" s="27" t="s">
        <v>232</v>
      </c>
      <c r="Y324" s="27" t="s">
        <v>233</v>
      </c>
      <c r="Z324" s="27" t="s">
        <v>234</v>
      </c>
      <c r="AA324" s="27" t="s">
        <v>235</v>
      </c>
    </row>
    <row r="325" spans="1:27" ht="12.75" customHeight="1" x14ac:dyDescent="0.2">
      <c r="A325" s="98" t="s">
        <v>550</v>
      </c>
      <c r="B325" s="28" t="str">
        <f>"01"&amp;"."&amp;$B$662&amp;"."&amp;$B$663</f>
        <v>01.07.2023</v>
      </c>
      <c r="C325" s="90" t="s">
        <v>76</v>
      </c>
      <c r="D325" s="91">
        <f>ROUND(((D326+D327+D329+D328)/1000),5)</f>
        <v>3.8128899999999999</v>
      </c>
      <c r="E325" s="91">
        <f>ROUND(((E326+E327+E329+E328)/1000),5)</f>
        <v>3.6258300000000001</v>
      </c>
      <c r="F325" s="91">
        <f>ROUND(((F326+F327+F329+F328)/1000),5)</f>
        <v>3.5049700000000001</v>
      </c>
      <c r="G325" s="91">
        <f t="shared" ref="G325:AA325" si="186">ROUND(((G326+G327+G329+G328)/1000),5)</f>
        <v>3.39472</v>
      </c>
      <c r="H325" s="91">
        <f t="shared" si="186"/>
        <v>3.3437600000000001</v>
      </c>
      <c r="I325" s="91">
        <f t="shared" si="186"/>
        <v>3.38869</v>
      </c>
      <c r="J325" s="91">
        <f t="shared" si="186"/>
        <v>3.4481899999999999</v>
      </c>
      <c r="K325" s="91">
        <f t="shared" si="186"/>
        <v>3.7679499999999999</v>
      </c>
      <c r="L325" s="91">
        <f t="shared" si="186"/>
        <v>3.9177300000000002</v>
      </c>
      <c r="M325" s="91">
        <f t="shared" si="186"/>
        <v>4.1590499999999997</v>
      </c>
      <c r="N325" s="91">
        <f t="shared" si="186"/>
        <v>4.2255399999999996</v>
      </c>
      <c r="O325" s="91">
        <f t="shared" si="186"/>
        <v>4.4200200000000001</v>
      </c>
      <c r="P325" s="91">
        <f t="shared" si="186"/>
        <v>4.41981</v>
      </c>
      <c r="Q325" s="91">
        <f t="shared" si="186"/>
        <v>4.4207299999999998</v>
      </c>
      <c r="R325" s="91">
        <f t="shared" si="186"/>
        <v>4.4206000000000003</v>
      </c>
      <c r="S325" s="91">
        <f t="shared" si="186"/>
        <v>4.4191900000000004</v>
      </c>
      <c r="T325" s="91">
        <f t="shared" si="186"/>
        <v>4.2004400000000004</v>
      </c>
      <c r="U325" s="91">
        <f t="shared" si="186"/>
        <v>4.0741899999999998</v>
      </c>
      <c r="V325" s="91">
        <f t="shared" si="186"/>
        <v>4.0076400000000003</v>
      </c>
      <c r="W325" s="91">
        <f t="shared" si="186"/>
        <v>3.9598</v>
      </c>
      <c r="X325" s="91">
        <f t="shared" si="186"/>
        <v>3.9603299999999999</v>
      </c>
      <c r="Y325" s="91">
        <f t="shared" si="186"/>
        <v>4.0384700000000002</v>
      </c>
      <c r="Z325" s="91">
        <f t="shared" si="186"/>
        <v>3.9569899999999998</v>
      </c>
      <c r="AA325" s="91">
        <f t="shared" si="186"/>
        <v>3.8294000000000001</v>
      </c>
    </row>
    <row r="326" spans="1:27" ht="12.75" hidden="1" customHeight="1" outlineLevel="1" x14ac:dyDescent="0.2">
      <c r="A326" s="99" t="s">
        <v>551</v>
      </c>
      <c r="B326" s="63" t="s">
        <v>238</v>
      </c>
      <c r="C326" s="43" t="s">
        <v>79</v>
      </c>
      <c r="D326" s="44">
        <v>1475.58</v>
      </c>
      <c r="E326" s="44">
        <v>1288.52</v>
      </c>
      <c r="F326" s="44">
        <v>1167.6600000000001</v>
      </c>
      <c r="G326" s="44">
        <v>1057.4100000000001</v>
      </c>
      <c r="H326" s="44">
        <v>1006.45</v>
      </c>
      <c r="I326" s="44">
        <v>1051.3800000000001</v>
      </c>
      <c r="J326" s="44">
        <v>1110.8800000000001</v>
      </c>
      <c r="K326" s="44">
        <v>1430.64</v>
      </c>
      <c r="L326" s="44">
        <v>1580.42</v>
      </c>
      <c r="M326" s="44">
        <v>1821.74</v>
      </c>
      <c r="N326" s="44">
        <v>1888.23</v>
      </c>
      <c r="O326" s="44">
        <v>2082.71</v>
      </c>
      <c r="P326" s="44">
        <v>2082.5</v>
      </c>
      <c r="Q326" s="44">
        <v>2083.42</v>
      </c>
      <c r="R326" s="44">
        <v>2083.29</v>
      </c>
      <c r="S326" s="44">
        <v>2081.88</v>
      </c>
      <c r="T326" s="44">
        <v>1863.13</v>
      </c>
      <c r="U326" s="44">
        <v>1736.88</v>
      </c>
      <c r="V326" s="44">
        <v>1670.33</v>
      </c>
      <c r="W326" s="44">
        <v>1622.49</v>
      </c>
      <c r="X326" s="44">
        <v>1623.02</v>
      </c>
      <c r="Y326" s="44">
        <v>1701.16</v>
      </c>
      <c r="Z326" s="44">
        <v>1619.68</v>
      </c>
      <c r="AA326" s="44">
        <v>1492.09</v>
      </c>
    </row>
    <row r="327" spans="1:27" ht="12.75" hidden="1" customHeight="1" outlineLevel="1" x14ac:dyDescent="0.2">
      <c r="A327" s="99" t="s">
        <v>552</v>
      </c>
      <c r="B327" s="63" t="s">
        <v>90</v>
      </c>
      <c r="C327" s="43" t="s">
        <v>79</v>
      </c>
      <c r="D327" s="44">
        <v>2222.89</v>
      </c>
      <c r="E327" s="44">
        <f>$D$327</f>
        <v>2222.89</v>
      </c>
      <c r="F327" s="44">
        <f t="shared" ref="F327:AA327" si="187">$D$327</f>
        <v>2222.89</v>
      </c>
      <c r="G327" s="44">
        <f t="shared" si="187"/>
        <v>2222.89</v>
      </c>
      <c r="H327" s="44">
        <f t="shared" si="187"/>
        <v>2222.89</v>
      </c>
      <c r="I327" s="44">
        <f t="shared" si="187"/>
        <v>2222.89</v>
      </c>
      <c r="J327" s="44">
        <f t="shared" si="187"/>
        <v>2222.89</v>
      </c>
      <c r="K327" s="44">
        <f t="shared" si="187"/>
        <v>2222.89</v>
      </c>
      <c r="L327" s="44">
        <f t="shared" si="187"/>
        <v>2222.89</v>
      </c>
      <c r="M327" s="44">
        <f t="shared" si="187"/>
        <v>2222.89</v>
      </c>
      <c r="N327" s="44">
        <f t="shared" si="187"/>
        <v>2222.89</v>
      </c>
      <c r="O327" s="44">
        <f t="shared" si="187"/>
        <v>2222.89</v>
      </c>
      <c r="P327" s="44">
        <f t="shared" si="187"/>
        <v>2222.89</v>
      </c>
      <c r="Q327" s="44">
        <f t="shared" si="187"/>
        <v>2222.89</v>
      </c>
      <c r="R327" s="44">
        <f t="shared" si="187"/>
        <v>2222.89</v>
      </c>
      <c r="S327" s="44">
        <f t="shared" si="187"/>
        <v>2222.89</v>
      </c>
      <c r="T327" s="44">
        <f t="shared" si="187"/>
        <v>2222.89</v>
      </c>
      <c r="U327" s="44">
        <f t="shared" si="187"/>
        <v>2222.89</v>
      </c>
      <c r="V327" s="44">
        <f t="shared" si="187"/>
        <v>2222.89</v>
      </c>
      <c r="W327" s="44">
        <f t="shared" si="187"/>
        <v>2222.89</v>
      </c>
      <c r="X327" s="44">
        <f t="shared" si="187"/>
        <v>2222.89</v>
      </c>
      <c r="Y327" s="44">
        <f t="shared" si="187"/>
        <v>2222.89</v>
      </c>
      <c r="Z327" s="44">
        <f t="shared" si="187"/>
        <v>2222.89</v>
      </c>
      <c r="AA327" s="44">
        <f t="shared" si="187"/>
        <v>2222.89</v>
      </c>
    </row>
    <row r="328" spans="1:27" ht="12.75" hidden="1" customHeight="1" outlineLevel="1" x14ac:dyDescent="0.2">
      <c r="A328" s="99" t="s">
        <v>553</v>
      </c>
      <c r="B328" s="63" t="s">
        <v>83</v>
      </c>
      <c r="C328" s="43" t="s">
        <v>79</v>
      </c>
      <c r="D328" s="44">
        <v>4.1900000000000004</v>
      </c>
      <c r="E328" s="44">
        <v>4.1900000000000004</v>
      </c>
      <c r="F328" s="44">
        <v>4.1900000000000004</v>
      </c>
      <c r="G328" s="44">
        <v>4.1900000000000004</v>
      </c>
      <c r="H328" s="44">
        <v>4.1900000000000004</v>
      </c>
      <c r="I328" s="44">
        <v>4.1900000000000004</v>
      </c>
      <c r="J328" s="44">
        <v>4.1900000000000004</v>
      </c>
      <c r="K328" s="44">
        <v>4.1900000000000004</v>
      </c>
      <c r="L328" s="44">
        <v>4.1900000000000004</v>
      </c>
      <c r="M328" s="44">
        <v>4.1900000000000004</v>
      </c>
      <c r="N328" s="44">
        <v>4.1900000000000004</v>
      </c>
      <c r="O328" s="44">
        <v>4.1900000000000004</v>
      </c>
      <c r="P328" s="44">
        <v>4.1900000000000004</v>
      </c>
      <c r="Q328" s="44">
        <v>4.1900000000000004</v>
      </c>
      <c r="R328" s="44">
        <v>4.1900000000000004</v>
      </c>
      <c r="S328" s="44">
        <v>4.1900000000000004</v>
      </c>
      <c r="T328" s="44">
        <v>4.1900000000000004</v>
      </c>
      <c r="U328" s="44">
        <v>4.1900000000000004</v>
      </c>
      <c r="V328" s="44">
        <v>4.1900000000000004</v>
      </c>
      <c r="W328" s="44">
        <v>4.1900000000000004</v>
      </c>
      <c r="X328" s="44">
        <v>4.1900000000000004</v>
      </c>
      <c r="Y328" s="44">
        <v>4.1900000000000004</v>
      </c>
      <c r="Z328" s="44">
        <v>4.1900000000000004</v>
      </c>
      <c r="AA328" s="44">
        <v>4.1900000000000004</v>
      </c>
    </row>
    <row r="329" spans="1:27" ht="12.75" hidden="1" customHeight="1" outlineLevel="1" x14ac:dyDescent="0.2">
      <c r="A329" s="99" t="s">
        <v>554</v>
      </c>
      <c r="B329" s="63" t="s">
        <v>81</v>
      </c>
      <c r="C329" s="43" t="s">
        <v>79</v>
      </c>
      <c r="D329" s="44">
        <f>$D$11</f>
        <v>110.23</v>
      </c>
      <c r="E329" s="44">
        <f t="shared" ref="E329:AA329" si="188">$D$11</f>
        <v>110.23</v>
      </c>
      <c r="F329" s="44">
        <f t="shared" si="188"/>
        <v>110.23</v>
      </c>
      <c r="G329" s="44">
        <f t="shared" si="188"/>
        <v>110.23</v>
      </c>
      <c r="H329" s="44">
        <f t="shared" si="188"/>
        <v>110.23</v>
      </c>
      <c r="I329" s="44">
        <f t="shared" si="188"/>
        <v>110.23</v>
      </c>
      <c r="J329" s="44">
        <f t="shared" si="188"/>
        <v>110.23</v>
      </c>
      <c r="K329" s="44">
        <f t="shared" si="188"/>
        <v>110.23</v>
      </c>
      <c r="L329" s="44">
        <f t="shared" si="188"/>
        <v>110.23</v>
      </c>
      <c r="M329" s="44">
        <f t="shared" si="188"/>
        <v>110.23</v>
      </c>
      <c r="N329" s="44">
        <f t="shared" si="188"/>
        <v>110.23</v>
      </c>
      <c r="O329" s="44">
        <f t="shared" si="188"/>
        <v>110.23</v>
      </c>
      <c r="P329" s="44">
        <f t="shared" si="188"/>
        <v>110.23</v>
      </c>
      <c r="Q329" s="44">
        <f t="shared" si="188"/>
        <v>110.23</v>
      </c>
      <c r="R329" s="44">
        <f t="shared" si="188"/>
        <v>110.23</v>
      </c>
      <c r="S329" s="44">
        <f t="shared" si="188"/>
        <v>110.23</v>
      </c>
      <c r="T329" s="44">
        <f t="shared" si="188"/>
        <v>110.23</v>
      </c>
      <c r="U329" s="44">
        <f t="shared" si="188"/>
        <v>110.23</v>
      </c>
      <c r="V329" s="44">
        <f t="shared" si="188"/>
        <v>110.23</v>
      </c>
      <c r="W329" s="44">
        <f t="shared" si="188"/>
        <v>110.23</v>
      </c>
      <c r="X329" s="44">
        <f t="shared" si="188"/>
        <v>110.23</v>
      </c>
      <c r="Y329" s="44">
        <f t="shared" si="188"/>
        <v>110.23</v>
      </c>
      <c r="Z329" s="44">
        <f t="shared" si="188"/>
        <v>110.23</v>
      </c>
      <c r="AA329" s="44">
        <f t="shared" si="188"/>
        <v>110.23</v>
      </c>
    </row>
    <row r="330" spans="1:27" ht="12.75" customHeight="1" collapsed="1" x14ac:dyDescent="0.2">
      <c r="A330" s="98" t="s">
        <v>555</v>
      </c>
      <c r="B330" s="28" t="str">
        <f>"02"&amp;"."&amp;$B$662&amp;"."&amp;$B$663</f>
        <v>02.07.2023</v>
      </c>
      <c r="C330" s="90" t="s">
        <v>76</v>
      </c>
      <c r="D330" s="91">
        <f>ROUND(((D331+D332+D334+D333)/1000),5)</f>
        <v>3.6614900000000001</v>
      </c>
      <c r="E330" s="91">
        <f>ROUND(((E331+E332+E334+E333)/1000),5)</f>
        <v>3.4499399999999998</v>
      </c>
      <c r="F330" s="91">
        <f>ROUND(((F331+F332+F334+F333)/1000),5)</f>
        <v>3.3238799999999999</v>
      </c>
      <c r="G330" s="91">
        <f t="shared" ref="G330:AA330" si="189">ROUND(((G331+G332+G334+G333)/1000),5)</f>
        <v>3.2604700000000002</v>
      </c>
      <c r="H330" s="91">
        <f t="shared" si="189"/>
        <v>3.1920899999999999</v>
      </c>
      <c r="I330" s="91">
        <f t="shared" si="189"/>
        <v>3.2055099999999999</v>
      </c>
      <c r="J330" s="91">
        <f t="shared" si="189"/>
        <v>3.1652499999999999</v>
      </c>
      <c r="K330" s="91">
        <f t="shared" si="189"/>
        <v>3.4285100000000002</v>
      </c>
      <c r="L330" s="91">
        <f t="shared" si="189"/>
        <v>3.8027099999999998</v>
      </c>
      <c r="M330" s="91">
        <f t="shared" si="189"/>
        <v>4.0174500000000002</v>
      </c>
      <c r="N330" s="91">
        <f t="shared" si="189"/>
        <v>4.1581200000000003</v>
      </c>
      <c r="O330" s="91">
        <f t="shared" si="189"/>
        <v>4.1754800000000003</v>
      </c>
      <c r="P330" s="91">
        <f t="shared" si="189"/>
        <v>4.1820199999999996</v>
      </c>
      <c r="Q330" s="91">
        <f t="shared" si="189"/>
        <v>4.1857199999999999</v>
      </c>
      <c r="R330" s="91">
        <f t="shared" si="189"/>
        <v>4.1873199999999997</v>
      </c>
      <c r="S330" s="91">
        <f t="shared" si="189"/>
        <v>4.1826499999999998</v>
      </c>
      <c r="T330" s="91">
        <f t="shared" si="189"/>
        <v>4.1695599999999997</v>
      </c>
      <c r="U330" s="91">
        <f t="shared" si="189"/>
        <v>4.1495600000000001</v>
      </c>
      <c r="V330" s="91">
        <f t="shared" si="189"/>
        <v>4.1435000000000004</v>
      </c>
      <c r="W330" s="91">
        <f t="shared" si="189"/>
        <v>4.1388699999999998</v>
      </c>
      <c r="X330" s="91">
        <f t="shared" si="189"/>
        <v>4.1351100000000001</v>
      </c>
      <c r="Y330" s="91">
        <f t="shared" si="189"/>
        <v>4.1344900000000004</v>
      </c>
      <c r="Z330" s="91">
        <f t="shared" si="189"/>
        <v>3.9802</v>
      </c>
      <c r="AA330" s="91">
        <f t="shared" si="189"/>
        <v>3.8149299999999999</v>
      </c>
    </row>
    <row r="331" spans="1:27" ht="12.75" hidden="1" customHeight="1" outlineLevel="1" x14ac:dyDescent="0.2">
      <c r="A331" s="99" t="s">
        <v>556</v>
      </c>
      <c r="B331" s="63" t="s">
        <v>238</v>
      </c>
      <c r="C331" s="43" t="s">
        <v>79</v>
      </c>
      <c r="D331" s="44">
        <v>1324.18</v>
      </c>
      <c r="E331" s="44">
        <v>1112.6300000000001</v>
      </c>
      <c r="F331" s="44">
        <v>986.57</v>
      </c>
      <c r="G331" s="44">
        <v>923.16</v>
      </c>
      <c r="H331" s="44">
        <v>854.78</v>
      </c>
      <c r="I331" s="44">
        <v>868.2</v>
      </c>
      <c r="J331" s="44">
        <v>827.94</v>
      </c>
      <c r="K331" s="44">
        <v>1091.2</v>
      </c>
      <c r="L331" s="44">
        <v>1465.4</v>
      </c>
      <c r="M331" s="44">
        <v>1680.14</v>
      </c>
      <c r="N331" s="44">
        <v>1820.81</v>
      </c>
      <c r="O331" s="44">
        <v>1838.17</v>
      </c>
      <c r="P331" s="44">
        <v>1844.71</v>
      </c>
      <c r="Q331" s="44">
        <v>1848.41</v>
      </c>
      <c r="R331" s="44">
        <v>1850.01</v>
      </c>
      <c r="S331" s="44">
        <v>1845.34</v>
      </c>
      <c r="T331" s="44">
        <v>1832.25</v>
      </c>
      <c r="U331" s="44">
        <v>1812.25</v>
      </c>
      <c r="V331" s="44">
        <v>1806.19</v>
      </c>
      <c r="W331" s="44">
        <v>1801.56</v>
      </c>
      <c r="X331" s="44">
        <v>1797.8</v>
      </c>
      <c r="Y331" s="44">
        <v>1797.18</v>
      </c>
      <c r="Z331" s="44">
        <v>1642.89</v>
      </c>
      <c r="AA331" s="44">
        <v>1477.62</v>
      </c>
    </row>
    <row r="332" spans="1:27" ht="12.75" hidden="1" customHeight="1" outlineLevel="1" x14ac:dyDescent="0.2">
      <c r="A332" s="99" t="s">
        <v>557</v>
      </c>
      <c r="B332" s="63" t="s">
        <v>90</v>
      </c>
      <c r="C332" s="43" t="s">
        <v>79</v>
      </c>
      <c r="D332" s="44">
        <f>$D$327</f>
        <v>2222.89</v>
      </c>
      <c r="E332" s="44">
        <f t="shared" ref="E332:AA332" si="190">$D$327</f>
        <v>2222.89</v>
      </c>
      <c r="F332" s="44">
        <f t="shared" si="190"/>
        <v>2222.89</v>
      </c>
      <c r="G332" s="44">
        <f t="shared" si="190"/>
        <v>2222.89</v>
      </c>
      <c r="H332" s="44">
        <f t="shared" si="190"/>
        <v>2222.89</v>
      </c>
      <c r="I332" s="44">
        <f t="shared" si="190"/>
        <v>2222.89</v>
      </c>
      <c r="J332" s="44">
        <f t="shared" si="190"/>
        <v>2222.89</v>
      </c>
      <c r="K332" s="44">
        <f t="shared" si="190"/>
        <v>2222.89</v>
      </c>
      <c r="L332" s="44">
        <f t="shared" si="190"/>
        <v>2222.89</v>
      </c>
      <c r="M332" s="44">
        <f t="shared" si="190"/>
        <v>2222.89</v>
      </c>
      <c r="N332" s="44">
        <f t="shared" si="190"/>
        <v>2222.89</v>
      </c>
      <c r="O332" s="44">
        <f t="shared" si="190"/>
        <v>2222.89</v>
      </c>
      <c r="P332" s="44">
        <f t="shared" si="190"/>
        <v>2222.89</v>
      </c>
      <c r="Q332" s="44">
        <f t="shared" si="190"/>
        <v>2222.89</v>
      </c>
      <c r="R332" s="44">
        <f t="shared" si="190"/>
        <v>2222.89</v>
      </c>
      <c r="S332" s="44">
        <f t="shared" si="190"/>
        <v>2222.89</v>
      </c>
      <c r="T332" s="44">
        <f t="shared" si="190"/>
        <v>2222.89</v>
      </c>
      <c r="U332" s="44">
        <f t="shared" si="190"/>
        <v>2222.89</v>
      </c>
      <c r="V332" s="44">
        <f t="shared" si="190"/>
        <v>2222.89</v>
      </c>
      <c r="W332" s="44">
        <f t="shared" si="190"/>
        <v>2222.89</v>
      </c>
      <c r="X332" s="44">
        <f t="shared" si="190"/>
        <v>2222.89</v>
      </c>
      <c r="Y332" s="44">
        <f t="shared" si="190"/>
        <v>2222.89</v>
      </c>
      <c r="Z332" s="44">
        <f t="shared" si="190"/>
        <v>2222.89</v>
      </c>
      <c r="AA332" s="44">
        <f t="shared" si="190"/>
        <v>2222.89</v>
      </c>
    </row>
    <row r="333" spans="1:27" ht="12.75" hidden="1" customHeight="1" outlineLevel="1" x14ac:dyDescent="0.2">
      <c r="A333" s="99" t="s">
        <v>558</v>
      </c>
      <c r="B333" s="63" t="s">
        <v>83</v>
      </c>
      <c r="C333" s="43" t="s">
        <v>79</v>
      </c>
      <c r="D333" s="44">
        <v>4.1900000000000004</v>
      </c>
      <c r="E333" s="44">
        <v>4.1900000000000004</v>
      </c>
      <c r="F333" s="44">
        <v>4.1900000000000004</v>
      </c>
      <c r="G333" s="44">
        <v>4.1900000000000004</v>
      </c>
      <c r="H333" s="44">
        <v>4.1900000000000004</v>
      </c>
      <c r="I333" s="44">
        <v>4.1900000000000004</v>
      </c>
      <c r="J333" s="44">
        <v>4.1900000000000004</v>
      </c>
      <c r="K333" s="44">
        <v>4.1900000000000004</v>
      </c>
      <c r="L333" s="44">
        <v>4.1900000000000004</v>
      </c>
      <c r="M333" s="44">
        <v>4.1900000000000004</v>
      </c>
      <c r="N333" s="44">
        <v>4.1900000000000004</v>
      </c>
      <c r="O333" s="44">
        <v>4.1900000000000004</v>
      </c>
      <c r="P333" s="44">
        <v>4.1900000000000004</v>
      </c>
      <c r="Q333" s="44">
        <v>4.1900000000000004</v>
      </c>
      <c r="R333" s="44">
        <v>4.1900000000000004</v>
      </c>
      <c r="S333" s="44">
        <v>4.1900000000000004</v>
      </c>
      <c r="T333" s="44">
        <v>4.1900000000000004</v>
      </c>
      <c r="U333" s="44">
        <v>4.1900000000000004</v>
      </c>
      <c r="V333" s="44">
        <v>4.1900000000000004</v>
      </c>
      <c r="W333" s="44">
        <v>4.1900000000000004</v>
      </c>
      <c r="X333" s="44">
        <v>4.1900000000000004</v>
      </c>
      <c r="Y333" s="44">
        <v>4.1900000000000004</v>
      </c>
      <c r="Z333" s="44">
        <v>4.1900000000000004</v>
      </c>
      <c r="AA333" s="44">
        <v>4.1900000000000004</v>
      </c>
    </row>
    <row r="334" spans="1:27" ht="12.75" hidden="1" customHeight="1" outlineLevel="1" x14ac:dyDescent="0.2">
      <c r="A334" s="99" t="s">
        <v>559</v>
      </c>
      <c r="B334" s="63" t="s">
        <v>81</v>
      </c>
      <c r="C334" s="43" t="s">
        <v>79</v>
      </c>
      <c r="D334" s="44">
        <f>$D$11</f>
        <v>110.23</v>
      </c>
      <c r="E334" s="44">
        <f t="shared" ref="E334:AA334" si="191">$D$11</f>
        <v>110.23</v>
      </c>
      <c r="F334" s="44">
        <f t="shared" si="191"/>
        <v>110.23</v>
      </c>
      <c r="G334" s="44">
        <f t="shared" si="191"/>
        <v>110.23</v>
      </c>
      <c r="H334" s="44">
        <f t="shared" si="191"/>
        <v>110.23</v>
      </c>
      <c r="I334" s="44">
        <f t="shared" si="191"/>
        <v>110.23</v>
      </c>
      <c r="J334" s="44">
        <f t="shared" si="191"/>
        <v>110.23</v>
      </c>
      <c r="K334" s="44">
        <f t="shared" si="191"/>
        <v>110.23</v>
      </c>
      <c r="L334" s="44">
        <f t="shared" si="191"/>
        <v>110.23</v>
      </c>
      <c r="M334" s="44">
        <f t="shared" si="191"/>
        <v>110.23</v>
      </c>
      <c r="N334" s="44">
        <f t="shared" si="191"/>
        <v>110.23</v>
      </c>
      <c r="O334" s="44">
        <f t="shared" si="191"/>
        <v>110.23</v>
      </c>
      <c r="P334" s="44">
        <f t="shared" si="191"/>
        <v>110.23</v>
      </c>
      <c r="Q334" s="44">
        <f t="shared" si="191"/>
        <v>110.23</v>
      </c>
      <c r="R334" s="44">
        <f t="shared" si="191"/>
        <v>110.23</v>
      </c>
      <c r="S334" s="44">
        <f t="shared" si="191"/>
        <v>110.23</v>
      </c>
      <c r="T334" s="44">
        <f t="shared" si="191"/>
        <v>110.23</v>
      </c>
      <c r="U334" s="44">
        <f t="shared" si="191"/>
        <v>110.23</v>
      </c>
      <c r="V334" s="44">
        <f t="shared" si="191"/>
        <v>110.23</v>
      </c>
      <c r="W334" s="44">
        <f t="shared" si="191"/>
        <v>110.23</v>
      </c>
      <c r="X334" s="44">
        <f t="shared" si="191"/>
        <v>110.23</v>
      </c>
      <c r="Y334" s="44">
        <f t="shared" si="191"/>
        <v>110.23</v>
      </c>
      <c r="Z334" s="44">
        <f t="shared" si="191"/>
        <v>110.23</v>
      </c>
      <c r="AA334" s="44">
        <f t="shared" si="191"/>
        <v>110.23</v>
      </c>
    </row>
    <row r="335" spans="1:27" ht="12.75" customHeight="1" collapsed="1" x14ac:dyDescent="0.2">
      <c r="A335" s="98" t="s">
        <v>560</v>
      </c>
      <c r="B335" s="28" t="str">
        <f>"03"&amp;"."&amp;$B$662&amp;"."&amp;$B$663</f>
        <v>03.07.2023</v>
      </c>
      <c r="C335" s="90" t="s">
        <v>76</v>
      </c>
      <c r="D335" s="91">
        <f>ROUND(((D336+D337+D339+D338)/1000),5)</f>
        <v>3.7087599999999998</v>
      </c>
      <c r="E335" s="91">
        <f>ROUND(((E336+E337+E339+E338)/1000),5)</f>
        <v>3.4765700000000002</v>
      </c>
      <c r="F335" s="91">
        <f>ROUND(((F336+F337+F339+F338)/1000),5)</f>
        <v>3.3299400000000001</v>
      </c>
      <c r="G335" s="91">
        <f t="shared" ref="G335:AA335" si="192">ROUND(((G336+G337+G339+G338)/1000),5)</f>
        <v>3.2531699999999999</v>
      </c>
      <c r="H335" s="91">
        <f t="shared" si="192"/>
        <v>3.45092</v>
      </c>
      <c r="I335" s="91">
        <f t="shared" si="192"/>
        <v>3.5934599999999999</v>
      </c>
      <c r="J335" s="91">
        <f t="shared" si="192"/>
        <v>3.6685599999999998</v>
      </c>
      <c r="K335" s="91">
        <f t="shared" si="192"/>
        <v>3.8263099999999999</v>
      </c>
      <c r="L335" s="91">
        <f t="shared" si="192"/>
        <v>4.0818300000000001</v>
      </c>
      <c r="M335" s="91">
        <f t="shared" si="192"/>
        <v>4.3512500000000003</v>
      </c>
      <c r="N335" s="91">
        <f t="shared" si="192"/>
        <v>4.3988800000000001</v>
      </c>
      <c r="O335" s="91">
        <f t="shared" si="192"/>
        <v>4.3975400000000002</v>
      </c>
      <c r="P335" s="91">
        <f t="shared" si="192"/>
        <v>4.3886900000000004</v>
      </c>
      <c r="Q335" s="91">
        <f t="shared" si="192"/>
        <v>4.3993399999999996</v>
      </c>
      <c r="R335" s="91">
        <f t="shared" si="192"/>
        <v>4.3959900000000003</v>
      </c>
      <c r="S335" s="91">
        <f t="shared" si="192"/>
        <v>4.3927899999999998</v>
      </c>
      <c r="T335" s="91">
        <f t="shared" si="192"/>
        <v>4.3943300000000001</v>
      </c>
      <c r="U335" s="91">
        <f t="shared" si="192"/>
        <v>4.38957</v>
      </c>
      <c r="V335" s="91">
        <f t="shared" si="192"/>
        <v>4.3752899999999997</v>
      </c>
      <c r="W335" s="91">
        <f t="shared" si="192"/>
        <v>4.2888099999999998</v>
      </c>
      <c r="X335" s="91">
        <f t="shared" si="192"/>
        <v>4.1973000000000003</v>
      </c>
      <c r="Y335" s="91">
        <f t="shared" si="192"/>
        <v>4.0968900000000001</v>
      </c>
      <c r="Z335" s="91">
        <f t="shared" si="192"/>
        <v>3.8779300000000001</v>
      </c>
      <c r="AA335" s="91">
        <f t="shared" si="192"/>
        <v>3.81751</v>
      </c>
    </row>
    <row r="336" spans="1:27" ht="12.75" hidden="1" customHeight="1" outlineLevel="1" x14ac:dyDescent="0.2">
      <c r="A336" s="99" t="s">
        <v>561</v>
      </c>
      <c r="B336" s="63" t="s">
        <v>238</v>
      </c>
      <c r="C336" s="43" t="s">
        <v>79</v>
      </c>
      <c r="D336" s="44">
        <v>1371.45</v>
      </c>
      <c r="E336" s="44">
        <v>1139.26</v>
      </c>
      <c r="F336" s="44">
        <v>992.63</v>
      </c>
      <c r="G336" s="44">
        <v>915.86</v>
      </c>
      <c r="H336" s="44">
        <v>1113.6099999999999</v>
      </c>
      <c r="I336" s="44">
        <v>1256.1500000000001</v>
      </c>
      <c r="J336" s="44">
        <v>1331.25</v>
      </c>
      <c r="K336" s="44">
        <v>1489</v>
      </c>
      <c r="L336" s="44">
        <v>1744.52</v>
      </c>
      <c r="M336" s="44">
        <v>2013.94</v>
      </c>
      <c r="N336" s="44">
        <v>2061.5700000000002</v>
      </c>
      <c r="O336" s="44">
        <v>2060.23</v>
      </c>
      <c r="P336" s="44">
        <v>2051.38</v>
      </c>
      <c r="Q336" s="44">
        <v>2062.0300000000002</v>
      </c>
      <c r="R336" s="44">
        <v>2058.6799999999998</v>
      </c>
      <c r="S336" s="44">
        <v>2055.48</v>
      </c>
      <c r="T336" s="44">
        <v>2057.02</v>
      </c>
      <c r="U336" s="44">
        <v>2052.2600000000002</v>
      </c>
      <c r="V336" s="44">
        <v>2037.98</v>
      </c>
      <c r="W336" s="44">
        <v>1951.5</v>
      </c>
      <c r="X336" s="44">
        <v>1859.99</v>
      </c>
      <c r="Y336" s="44">
        <v>1759.58</v>
      </c>
      <c r="Z336" s="44">
        <v>1540.62</v>
      </c>
      <c r="AA336" s="44">
        <v>1480.2</v>
      </c>
    </row>
    <row r="337" spans="1:27" ht="12.75" hidden="1" customHeight="1" outlineLevel="1" x14ac:dyDescent="0.2">
      <c r="A337" s="99" t="s">
        <v>562</v>
      </c>
      <c r="B337" s="63" t="s">
        <v>90</v>
      </c>
      <c r="C337" s="43" t="s">
        <v>79</v>
      </c>
      <c r="D337" s="44">
        <f>$D$327</f>
        <v>2222.89</v>
      </c>
      <c r="E337" s="44">
        <f t="shared" ref="E337:AA337" si="193">$D$327</f>
        <v>2222.89</v>
      </c>
      <c r="F337" s="44">
        <f t="shared" si="193"/>
        <v>2222.89</v>
      </c>
      <c r="G337" s="44">
        <f t="shared" si="193"/>
        <v>2222.89</v>
      </c>
      <c r="H337" s="44">
        <f t="shared" si="193"/>
        <v>2222.89</v>
      </c>
      <c r="I337" s="44">
        <f t="shared" si="193"/>
        <v>2222.89</v>
      </c>
      <c r="J337" s="44">
        <f t="shared" si="193"/>
        <v>2222.89</v>
      </c>
      <c r="K337" s="44">
        <f t="shared" si="193"/>
        <v>2222.89</v>
      </c>
      <c r="L337" s="44">
        <f t="shared" si="193"/>
        <v>2222.89</v>
      </c>
      <c r="M337" s="44">
        <f t="shared" si="193"/>
        <v>2222.89</v>
      </c>
      <c r="N337" s="44">
        <f t="shared" si="193"/>
        <v>2222.89</v>
      </c>
      <c r="O337" s="44">
        <f t="shared" si="193"/>
        <v>2222.89</v>
      </c>
      <c r="P337" s="44">
        <f t="shared" si="193"/>
        <v>2222.89</v>
      </c>
      <c r="Q337" s="44">
        <f t="shared" si="193"/>
        <v>2222.89</v>
      </c>
      <c r="R337" s="44">
        <f t="shared" si="193"/>
        <v>2222.89</v>
      </c>
      <c r="S337" s="44">
        <f t="shared" si="193"/>
        <v>2222.89</v>
      </c>
      <c r="T337" s="44">
        <f t="shared" si="193"/>
        <v>2222.89</v>
      </c>
      <c r="U337" s="44">
        <f t="shared" si="193"/>
        <v>2222.89</v>
      </c>
      <c r="V337" s="44">
        <f t="shared" si="193"/>
        <v>2222.89</v>
      </c>
      <c r="W337" s="44">
        <f t="shared" si="193"/>
        <v>2222.89</v>
      </c>
      <c r="X337" s="44">
        <f t="shared" si="193"/>
        <v>2222.89</v>
      </c>
      <c r="Y337" s="44">
        <f t="shared" si="193"/>
        <v>2222.89</v>
      </c>
      <c r="Z337" s="44">
        <f t="shared" si="193"/>
        <v>2222.89</v>
      </c>
      <c r="AA337" s="44">
        <f t="shared" si="193"/>
        <v>2222.89</v>
      </c>
    </row>
    <row r="338" spans="1:27" ht="12.75" hidden="1" customHeight="1" outlineLevel="1" x14ac:dyDescent="0.2">
      <c r="A338" s="99" t="s">
        <v>563</v>
      </c>
      <c r="B338" s="63" t="s">
        <v>83</v>
      </c>
      <c r="C338" s="43" t="s">
        <v>79</v>
      </c>
      <c r="D338" s="44">
        <v>4.1900000000000004</v>
      </c>
      <c r="E338" s="44">
        <v>4.1900000000000004</v>
      </c>
      <c r="F338" s="44">
        <v>4.1900000000000004</v>
      </c>
      <c r="G338" s="44">
        <v>4.1900000000000004</v>
      </c>
      <c r="H338" s="44">
        <v>4.1900000000000004</v>
      </c>
      <c r="I338" s="44">
        <v>4.1900000000000004</v>
      </c>
      <c r="J338" s="44">
        <v>4.1900000000000004</v>
      </c>
      <c r="K338" s="44">
        <v>4.1900000000000004</v>
      </c>
      <c r="L338" s="44">
        <v>4.1900000000000004</v>
      </c>
      <c r="M338" s="44">
        <v>4.1900000000000004</v>
      </c>
      <c r="N338" s="44">
        <v>4.1900000000000004</v>
      </c>
      <c r="O338" s="44">
        <v>4.1900000000000004</v>
      </c>
      <c r="P338" s="44">
        <v>4.1900000000000004</v>
      </c>
      <c r="Q338" s="44">
        <v>4.1900000000000004</v>
      </c>
      <c r="R338" s="44">
        <v>4.1900000000000004</v>
      </c>
      <c r="S338" s="44">
        <v>4.1900000000000004</v>
      </c>
      <c r="T338" s="44">
        <v>4.1900000000000004</v>
      </c>
      <c r="U338" s="44">
        <v>4.1900000000000004</v>
      </c>
      <c r="V338" s="44">
        <v>4.1900000000000004</v>
      </c>
      <c r="W338" s="44">
        <v>4.1900000000000004</v>
      </c>
      <c r="X338" s="44">
        <v>4.1900000000000004</v>
      </c>
      <c r="Y338" s="44">
        <v>4.1900000000000004</v>
      </c>
      <c r="Z338" s="44">
        <v>4.1900000000000004</v>
      </c>
      <c r="AA338" s="44">
        <v>4.1900000000000004</v>
      </c>
    </row>
    <row r="339" spans="1:27" ht="12.75" hidden="1" customHeight="1" outlineLevel="1" x14ac:dyDescent="0.2">
      <c r="A339" s="99" t="s">
        <v>564</v>
      </c>
      <c r="B339" s="63" t="s">
        <v>81</v>
      </c>
      <c r="C339" s="43" t="s">
        <v>79</v>
      </c>
      <c r="D339" s="44">
        <f>$D$11</f>
        <v>110.23</v>
      </c>
      <c r="E339" s="44">
        <f t="shared" ref="E339:AA339" si="194">$D$11</f>
        <v>110.23</v>
      </c>
      <c r="F339" s="44">
        <f t="shared" si="194"/>
        <v>110.23</v>
      </c>
      <c r="G339" s="44">
        <f t="shared" si="194"/>
        <v>110.23</v>
      </c>
      <c r="H339" s="44">
        <f t="shared" si="194"/>
        <v>110.23</v>
      </c>
      <c r="I339" s="44">
        <f t="shared" si="194"/>
        <v>110.23</v>
      </c>
      <c r="J339" s="44">
        <f t="shared" si="194"/>
        <v>110.23</v>
      </c>
      <c r="K339" s="44">
        <f t="shared" si="194"/>
        <v>110.23</v>
      </c>
      <c r="L339" s="44">
        <f t="shared" si="194"/>
        <v>110.23</v>
      </c>
      <c r="M339" s="44">
        <f t="shared" si="194"/>
        <v>110.23</v>
      </c>
      <c r="N339" s="44">
        <f t="shared" si="194"/>
        <v>110.23</v>
      </c>
      <c r="O339" s="44">
        <f t="shared" si="194"/>
        <v>110.23</v>
      </c>
      <c r="P339" s="44">
        <f t="shared" si="194"/>
        <v>110.23</v>
      </c>
      <c r="Q339" s="44">
        <f t="shared" si="194"/>
        <v>110.23</v>
      </c>
      <c r="R339" s="44">
        <f t="shared" si="194"/>
        <v>110.23</v>
      </c>
      <c r="S339" s="44">
        <f t="shared" si="194"/>
        <v>110.23</v>
      </c>
      <c r="T339" s="44">
        <f t="shared" si="194"/>
        <v>110.23</v>
      </c>
      <c r="U339" s="44">
        <f t="shared" si="194"/>
        <v>110.23</v>
      </c>
      <c r="V339" s="44">
        <f t="shared" si="194"/>
        <v>110.23</v>
      </c>
      <c r="W339" s="44">
        <f t="shared" si="194"/>
        <v>110.23</v>
      </c>
      <c r="X339" s="44">
        <f t="shared" si="194"/>
        <v>110.23</v>
      </c>
      <c r="Y339" s="44">
        <f t="shared" si="194"/>
        <v>110.23</v>
      </c>
      <c r="Z339" s="44">
        <f t="shared" si="194"/>
        <v>110.23</v>
      </c>
      <c r="AA339" s="44">
        <f t="shared" si="194"/>
        <v>110.23</v>
      </c>
    </row>
    <row r="340" spans="1:27" ht="12.75" customHeight="1" collapsed="1" x14ac:dyDescent="0.2">
      <c r="A340" s="98" t="s">
        <v>565</v>
      </c>
      <c r="B340" s="28" t="str">
        <f>"04"&amp;"."&amp;$B$662&amp;"."&amp;$B$663</f>
        <v>04.07.2023</v>
      </c>
      <c r="C340" s="90" t="s">
        <v>76</v>
      </c>
      <c r="D340" s="91">
        <f>ROUND(((D341+D342+D344+D343)/1000),5)</f>
        <v>3.64114</v>
      </c>
      <c r="E340" s="91">
        <f>ROUND(((E341+E342+E344+E343)/1000),5)</f>
        <v>3.4998900000000002</v>
      </c>
      <c r="F340" s="91">
        <f>ROUND(((F341+F342+F344+F343)/1000),5)</f>
        <v>3.3750399999999998</v>
      </c>
      <c r="G340" s="91">
        <f t="shared" ref="G340:AA340" si="195">ROUND(((G341+G342+G344+G343)/1000),5)</f>
        <v>3.1766100000000002</v>
      </c>
      <c r="H340" s="91">
        <f t="shared" si="195"/>
        <v>3.1056599999999999</v>
      </c>
      <c r="I340" s="91">
        <f t="shared" si="195"/>
        <v>3.2015099999999999</v>
      </c>
      <c r="J340" s="91">
        <f t="shared" si="195"/>
        <v>3.6249400000000001</v>
      </c>
      <c r="K340" s="91">
        <f t="shared" si="195"/>
        <v>3.8235800000000002</v>
      </c>
      <c r="L340" s="91">
        <f t="shared" si="195"/>
        <v>4.04169</v>
      </c>
      <c r="M340" s="91">
        <f t="shared" si="195"/>
        <v>4.3378899999999998</v>
      </c>
      <c r="N340" s="91">
        <f t="shared" si="195"/>
        <v>4.3961399999999999</v>
      </c>
      <c r="O340" s="91">
        <f t="shared" si="195"/>
        <v>4.4029699999999998</v>
      </c>
      <c r="P340" s="91">
        <f t="shared" si="195"/>
        <v>4.3794599999999999</v>
      </c>
      <c r="Q340" s="91">
        <f t="shared" si="195"/>
        <v>4.3921299999999999</v>
      </c>
      <c r="R340" s="91">
        <f t="shared" si="195"/>
        <v>4.4392100000000001</v>
      </c>
      <c r="S340" s="91">
        <f t="shared" si="195"/>
        <v>4.4276</v>
      </c>
      <c r="T340" s="91">
        <f t="shared" si="195"/>
        <v>4.3982099999999997</v>
      </c>
      <c r="U340" s="91">
        <f t="shared" si="195"/>
        <v>4.3880400000000002</v>
      </c>
      <c r="V340" s="91">
        <f t="shared" si="195"/>
        <v>4.3414799999999998</v>
      </c>
      <c r="W340" s="91">
        <f t="shared" si="195"/>
        <v>4.2391500000000004</v>
      </c>
      <c r="X340" s="91">
        <f t="shared" si="195"/>
        <v>4.1983199999999998</v>
      </c>
      <c r="Y340" s="91">
        <f t="shared" si="195"/>
        <v>4.1937899999999999</v>
      </c>
      <c r="Z340" s="91">
        <f t="shared" si="195"/>
        <v>3.9458199999999999</v>
      </c>
      <c r="AA340" s="91">
        <f t="shared" si="195"/>
        <v>3.7877999999999998</v>
      </c>
    </row>
    <row r="341" spans="1:27" ht="12.75" hidden="1" customHeight="1" outlineLevel="1" x14ac:dyDescent="0.2">
      <c r="A341" s="99" t="s">
        <v>566</v>
      </c>
      <c r="B341" s="63" t="s">
        <v>238</v>
      </c>
      <c r="C341" s="43" t="s">
        <v>79</v>
      </c>
      <c r="D341" s="44">
        <v>1303.83</v>
      </c>
      <c r="E341" s="44">
        <v>1162.58</v>
      </c>
      <c r="F341" s="44">
        <v>1037.73</v>
      </c>
      <c r="G341" s="44">
        <v>839.3</v>
      </c>
      <c r="H341" s="44">
        <v>768.35</v>
      </c>
      <c r="I341" s="44">
        <v>864.2</v>
      </c>
      <c r="J341" s="44">
        <v>1287.6300000000001</v>
      </c>
      <c r="K341" s="44">
        <v>1486.27</v>
      </c>
      <c r="L341" s="44">
        <v>1704.38</v>
      </c>
      <c r="M341" s="44">
        <v>2000.58</v>
      </c>
      <c r="N341" s="44">
        <v>2058.83</v>
      </c>
      <c r="O341" s="44">
        <v>2065.66</v>
      </c>
      <c r="P341" s="44">
        <v>2042.15</v>
      </c>
      <c r="Q341" s="44">
        <v>2054.8200000000002</v>
      </c>
      <c r="R341" s="44">
        <v>2101.9</v>
      </c>
      <c r="S341" s="44">
        <v>2090.29</v>
      </c>
      <c r="T341" s="44">
        <v>2060.9</v>
      </c>
      <c r="U341" s="44">
        <v>2050.73</v>
      </c>
      <c r="V341" s="44">
        <v>2004.17</v>
      </c>
      <c r="W341" s="44">
        <v>1901.84</v>
      </c>
      <c r="X341" s="44">
        <v>1861.01</v>
      </c>
      <c r="Y341" s="44">
        <v>1856.48</v>
      </c>
      <c r="Z341" s="44">
        <v>1608.51</v>
      </c>
      <c r="AA341" s="44">
        <v>1450.49</v>
      </c>
    </row>
    <row r="342" spans="1:27" ht="12.75" hidden="1" customHeight="1" outlineLevel="1" x14ac:dyDescent="0.2">
      <c r="A342" s="99" t="s">
        <v>567</v>
      </c>
      <c r="B342" s="63" t="s">
        <v>90</v>
      </c>
      <c r="C342" s="43" t="s">
        <v>79</v>
      </c>
      <c r="D342" s="44">
        <f>$D$327</f>
        <v>2222.89</v>
      </c>
      <c r="E342" s="44">
        <f t="shared" ref="E342:AA342" si="196">$D$327</f>
        <v>2222.89</v>
      </c>
      <c r="F342" s="44">
        <f t="shared" si="196"/>
        <v>2222.89</v>
      </c>
      <c r="G342" s="44">
        <f t="shared" si="196"/>
        <v>2222.89</v>
      </c>
      <c r="H342" s="44">
        <f t="shared" si="196"/>
        <v>2222.89</v>
      </c>
      <c r="I342" s="44">
        <f t="shared" si="196"/>
        <v>2222.89</v>
      </c>
      <c r="J342" s="44">
        <f t="shared" si="196"/>
        <v>2222.89</v>
      </c>
      <c r="K342" s="44">
        <f t="shared" si="196"/>
        <v>2222.89</v>
      </c>
      <c r="L342" s="44">
        <f t="shared" si="196"/>
        <v>2222.89</v>
      </c>
      <c r="M342" s="44">
        <f t="shared" si="196"/>
        <v>2222.89</v>
      </c>
      <c r="N342" s="44">
        <f t="shared" si="196"/>
        <v>2222.89</v>
      </c>
      <c r="O342" s="44">
        <f t="shared" si="196"/>
        <v>2222.89</v>
      </c>
      <c r="P342" s="44">
        <f t="shared" si="196"/>
        <v>2222.89</v>
      </c>
      <c r="Q342" s="44">
        <f t="shared" si="196"/>
        <v>2222.89</v>
      </c>
      <c r="R342" s="44">
        <f t="shared" si="196"/>
        <v>2222.89</v>
      </c>
      <c r="S342" s="44">
        <f t="shared" si="196"/>
        <v>2222.89</v>
      </c>
      <c r="T342" s="44">
        <f t="shared" si="196"/>
        <v>2222.89</v>
      </c>
      <c r="U342" s="44">
        <f t="shared" si="196"/>
        <v>2222.89</v>
      </c>
      <c r="V342" s="44">
        <f t="shared" si="196"/>
        <v>2222.89</v>
      </c>
      <c r="W342" s="44">
        <f t="shared" si="196"/>
        <v>2222.89</v>
      </c>
      <c r="X342" s="44">
        <f t="shared" si="196"/>
        <v>2222.89</v>
      </c>
      <c r="Y342" s="44">
        <f t="shared" si="196"/>
        <v>2222.89</v>
      </c>
      <c r="Z342" s="44">
        <f t="shared" si="196"/>
        <v>2222.89</v>
      </c>
      <c r="AA342" s="44">
        <f t="shared" si="196"/>
        <v>2222.89</v>
      </c>
    </row>
    <row r="343" spans="1:27" ht="12.75" hidden="1" customHeight="1" outlineLevel="1" x14ac:dyDescent="0.2">
      <c r="A343" s="99" t="s">
        <v>568</v>
      </c>
      <c r="B343" s="63" t="s">
        <v>83</v>
      </c>
      <c r="C343" s="43" t="s">
        <v>79</v>
      </c>
      <c r="D343" s="44">
        <v>4.1900000000000004</v>
      </c>
      <c r="E343" s="44">
        <v>4.1900000000000004</v>
      </c>
      <c r="F343" s="44">
        <v>4.1900000000000004</v>
      </c>
      <c r="G343" s="44">
        <v>4.1900000000000004</v>
      </c>
      <c r="H343" s="44">
        <v>4.1900000000000004</v>
      </c>
      <c r="I343" s="44">
        <v>4.1900000000000004</v>
      </c>
      <c r="J343" s="44">
        <v>4.1900000000000004</v>
      </c>
      <c r="K343" s="44">
        <v>4.1900000000000004</v>
      </c>
      <c r="L343" s="44">
        <v>4.1900000000000004</v>
      </c>
      <c r="M343" s="44">
        <v>4.1900000000000004</v>
      </c>
      <c r="N343" s="44">
        <v>4.1900000000000004</v>
      </c>
      <c r="O343" s="44">
        <v>4.1900000000000004</v>
      </c>
      <c r="P343" s="44">
        <v>4.1900000000000004</v>
      </c>
      <c r="Q343" s="44">
        <v>4.1900000000000004</v>
      </c>
      <c r="R343" s="44">
        <v>4.1900000000000004</v>
      </c>
      <c r="S343" s="44">
        <v>4.1900000000000004</v>
      </c>
      <c r="T343" s="44">
        <v>4.1900000000000004</v>
      </c>
      <c r="U343" s="44">
        <v>4.1900000000000004</v>
      </c>
      <c r="V343" s="44">
        <v>4.1900000000000004</v>
      </c>
      <c r="W343" s="44">
        <v>4.1900000000000004</v>
      </c>
      <c r="X343" s="44">
        <v>4.1900000000000004</v>
      </c>
      <c r="Y343" s="44">
        <v>4.1900000000000004</v>
      </c>
      <c r="Z343" s="44">
        <v>4.1900000000000004</v>
      </c>
      <c r="AA343" s="44">
        <v>4.1900000000000004</v>
      </c>
    </row>
    <row r="344" spans="1:27" ht="12.75" hidden="1" customHeight="1" outlineLevel="1" x14ac:dyDescent="0.2">
      <c r="A344" s="99" t="s">
        <v>569</v>
      </c>
      <c r="B344" s="63" t="s">
        <v>81</v>
      </c>
      <c r="C344" s="43" t="s">
        <v>79</v>
      </c>
      <c r="D344" s="44">
        <f>$D$11</f>
        <v>110.23</v>
      </c>
      <c r="E344" s="44">
        <f t="shared" ref="E344:AA344" si="197">$D$11</f>
        <v>110.23</v>
      </c>
      <c r="F344" s="44">
        <f t="shared" si="197"/>
        <v>110.23</v>
      </c>
      <c r="G344" s="44">
        <f t="shared" si="197"/>
        <v>110.23</v>
      </c>
      <c r="H344" s="44">
        <f t="shared" si="197"/>
        <v>110.23</v>
      </c>
      <c r="I344" s="44">
        <f t="shared" si="197"/>
        <v>110.23</v>
      </c>
      <c r="J344" s="44">
        <f t="shared" si="197"/>
        <v>110.23</v>
      </c>
      <c r="K344" s="44">
        <f t="shared" si="197"/>
        <v>110.23</v>
      </c>
      <c r="L344" s="44">
        <f t="shared" si="197"/>
        <v>110.23</v>
      </c>
      <c r="M344" s="44">
        <f t="shared" si="197"/>
        <v>110.23</v>
      </c>
      <c r="N344" s="44">
        <f t="shared" si="197"/>
        <v>110.23</v>
      </c>
      <c r="O344" s="44">
        <f t="shared" si="197"/>
        <v>110.23</v>
      </c>
      <c r="P344" s="44">
        <f t="shared" si="197"/>
        <v>110.23</v>
      </c>
      <c r="Q344" s="44">
        <f t="shared" si="197"/>
        <v>110.23</v>
      </c>
      <c r="R344" s="44">
        <f t="shared" si="197"/>
        <v>110.23</v>
      </c>
      <c r="S344" s="44">
        <f t="shared" si="197"/>
        <v>110.23</v>
      </c>
      <c r="T344" s="44">
        <f t="shared" si="197"/>
        <v>110.23</v>
      </c>
      <c r="U344" s="44">
        <f t="shared" si="197"/>
        <v>110.23</v>
      </c>
      <c r="V344" s="44">
        <f t="shared" si="197"/>
        <v>110.23</v>
      </c>
      <c r="W344" s="44">
        <f t="shared" si="197"/>
        <v>110.23</v>
      </c>
      <c r="X344" s="44">
        <f t="shared" si="197"/>
        <v>110.23</v>
      </c>
      <c r="Y344" s="44">
        <f t="shared" si="197"/>
        <v>110.23</v>
      </c>
      <c r="Z344" s="44">
        <f t="shared" si="197"/>
        <v>110.23</v>
      </c>
      <c r="AA344" s="44">
        <f t="shared" si="197"/>
        <v>110.23</v>
      </c>
    </row>
    <row r="345" spans="1:27" ht="12.75" customHeight="1" collapsed="1" x14ac:dyDescent="0.2">
      <c r="A345" s="98" t="s">
        <v>570</v>
      </c>
      <c r="B345" s="28" t="str">
        <f>"05"&amp;"."&amp;$B$662&amp;"."&amp;$B$663</f>
        <v>05.07.2023</v>
      </c>
      <c r="C345" s="90" t="s">
        <v>76</v>
      </c>
      <c r="D345" s="91">
        <f>ROUND(((D346+D347+D349+D348)/1000),5)</f>
        <v>3.4407800000000002</v>
      </c>
      <c r="E345" s="91">
        <f>ROUND(((E346+E347+E349+E348)/1000),5)</f>
        <v>3.25285</v>
      </c>
      <c r="F345" s="91">
        <f>ROUND(((F346+F347+F349+F348)/1000),5)</f>
        <v>3.1730399999999999</v>
      </c>
      <c r="G345" s="91">
        <f t="shared" ref="G345:AA345" si="198">ROUND(((G346+G347+G349+G348)/1000),5)</f>
        <v>3.1296900000000001</v>
      </c>
      <c r="H345" s="91">
        <f t="shared" si="198"/>
        <v>3.0727199999999999</v>
      </c>
      <c r="I345" s="91">
        <f t="shared" si="198"/>
        <v>3.1492900000000001</v>
      </c>
      <c r="J345" s="91">
        <f t="shared" si="198"/>
        <v>3.4276599999999999</v>
      </c>
      <c r="K345" s="91">
        <f t="shared" si="198"/>
        <v>3.80226</v>
      </c>
      <c r="L345" s="91">
        <f t="shared" si="198"/>
        <v>4.03146</v>
      </c>
      <c r="M345" s="91">
        <f t="shared" si="198"/>
        <v>4.3202100000000003</v>
      </c>
      <c r="N345" s="91">
        <f t="shared" si="198"/>
        <v>4.3935399999999998</v>
      </c>
      <c r="O345" s="91">
        <f t="shared" si="198"/>
        <v>4.4188099999999997</v>
      </c>
      <c r="P345" s="91">
        <f t="shared" si="198"/>
        <v>4.4077500000000001</v>
      </c>
      <c r="Q345" s="91">
        <f t="shared" si="198"/>
        <v>4.40923</v>
      </c>
      <c r="R345" s="91">
        <f t="shared" si="198"/>
        <v>4.4540300000000004</v>
      </c>
      <c r="S345" s="91">
        <f t="shared" si="198"/>
        <v>4.4462700000000002</v>
      </c>
      <c r="T345" s="91">
        <f t="shared" si="198"/>
        <v>4.4215200000000001</v>
      </c>
      <c r="U345" s="91">
        <f t="shared" si="198"/>
        <v>4.4085299999999998</v>
      </c>
      <c r="V345" s="91">
        <f t="shared" si="198"/>
        <v>4.3492899999999999</v>
      </c>
      <c r="W345" s="91">
        <f t="shared" si="198"/>
        <v>4.2725999999999997</v>
      </c>
      <c r="X345" s="91">
        <f t="shared" si="198"/>
        <v>4.1897799999999998</v>
      </c>
      <c r="Y345" s="91">
        <f t="shared" si="198"/>
        <v>4.1634900000000004</v>
      </c>
      <c r="Z345" s="91">
        <f t="shared" si="198"/>
        <v>3.9417200000000001</v>
      </c>
      <c r="AA345" s="91">
        <f t="shared" si="198"/>
        <v>3.7263700000000002</v>
      </c>
    </row>
    <row r="346" spans="1:27" ht="12.75" hidden="1" customHeight="1" outlineLevel="1" x14ac:dyDescent="0.2">
      <c r="A346" s="99" t="s">
        <v>571</v>
      </c>
      <c r="B346" s="63" t="s">
        <v>238</v>
      </c>
      <c r="C346" s="43" t="s">
        <v>79</v>
      </c>
      <c r="D346" s="44">
        <v>1103.47</v>
      </c>
      <c r="E346" s="44">
        <v>915.54</v>
      </c>
      <c r="F346" s="44">
        <v>835.73</v>
      </c>
      <c r="G346" s="44">
        <v>792.38</v>
      </c>
      <c r="H346" s="44">
        <v>735.41</v>
      </c>
      <c r="I346" s="44">
        <v>811.98</v>
      </c>
      <c r="J346" s="44">
        <v>1090.3499999999999</v>
      </c>
      <c r="K346" s="44">
        <v>1464.95</v>
      </c>
      <c r="L346" s="44">
        <v>1694.15</v>
      </c>
      <c r="M346" s="44">
        <v>1982.9</v>
      </c>
      <c r="N346" s="44">
        <v>2056.23</v>
      </c>
      <c r="O346" s="44">
        <v>2081.5</v>
      </c>
      <c r="P346" s="44">
        <v>2070.44</v>
      </c>
      <c r="Q346" s="44">
        <v>2071.92</v>
      </c>
      <c r="R346" s="44">
        <v>2116.7199999999998</v>
      </c>
      <c r="S346" s="44">
        <v>2108.96</v>
      </c>
      <c r="T346" s="44">
        <v>2084.21</v>
      </c>
      <c r="U346" s="44">
        <v>2071.2199999999998</v>
      </c>
      <c r="V346" s="44">
        <v>2011.98</v>
      </c>
      <c r="W346" s="44">
        <v>1935.29</v>
      </c>
      <c r="X346" s="44">
        <v>1852.47</v>
      </c>
      <c r="Y346" s="44">
        <v>1826.18</v>
      </c>
      <c r="Z346" s="44">
        <v>1604.41</v>
      </c>
      <c r="AA346" s="44">
        <v>1389.06</v>
      </c>
    </row>
    <row r="347" spans="1:27" ht="12.75" hidden="1" customHeight="1" outlineLevel="1" x14ac:dyDescent="0.2">
      <c r="A347" s="99" t="s">
        <v>572</v>
      </c>
      <c r="B347" s="63" t="s">
        <v>90</v>
      </c>
      <c r="C347" s="43" t="s">
        <v>79</v>
      </c>
      <c r="D347" s="44">
        <f>$D$327</f>
        <v>2222.89</v>
      </c>
      <c r="E347" s="44">
        <f t="shared" ref="E347:AA347" si="199">$D$327</f>
        <v>2222.89</v>
      </c>
      <c r="F347" s="44">
        <f t="shared" si="199"/>
        <v>2222.89</v>
      </c>
      <c r="G347" s="44">
        <f t="shared" si="199"/>
        <v>2222.89</v>
      </c>
      <c r="H347" s="44">
        <f t="shared" si="199"/>
        <v>2222.89</v>
      </c>
      <c r="I347" s="44">
        <f t="shared" si="199"/>
        <v>2222.89</v>
      </c>
      <c r="J347" s="44">
        <f t="shared" si="199"/>
        <v>2222.89</v>
      </c>
      <c r="K347" s="44">
        <f t="shared" si="199"/>
        <v>2222.89</v>
      </c>
      <c r="L347" s="44">
        <f t="shared" si="199"/>
        <v>2222.89</v>
      </c>
      <c r="M347" s="44">
        <f t="shared" si="199"/>
        <v>2222.89</v>
      </c>
      <c r="N347" s="44">
        <f t="shared" si="199"/>
        <v>2222.89</v>
      </c>
      <c r="O347" s="44">
        <f t="shared" si="199"/>
        <v>2222.89</v>
      </c>
      <c r="P347" s="44">
        <f t="shared" si="199"/>
        <v>2222.89</v>
      </c>
      <c r="Q347" s="44">
        <f t="shared" si="199"/>
        <v>2222.89</v>
      </c>
      <c r="R347" s="44">
        <f t="shared" si="199"/>
        <v>2222.89</v>
      </c>
      <c r="S347" s="44">
        <f t="shared" si="199"/>
        <v>2222.89</v>
      </c>
      <c r="T347" s="44">
        <f t="shared" si="199"/>
        <v>2222.89</v>
      </c>
      <c r="U347" s="44">
        <f t="shared" si="199"/>
        <v>2222.89</v>
      </c>
      <c r="V347" s="44">
        <f t="shared" si="199"/>
        <v>2222.89</v>
      </c>
      <c r="W347" s="44">
        <f t="shared" si="199"/>
        <v>2222.89</v>
      </c>
      <c r="X347" s="44">
        <f t="shared" si="199"/>
        <v>2222.89</v>
      </c>
      <c r="Y347" s="44">
        <f t="shared" si="199"/>
        <v>2222.89</v>
      </c>
      <c r="Z347" s="44">
        <f t="shared" si="199"/>
        <v>2222.89</v>
      </c>
      <c r="AA347" s="44">
        <f t="shared" si="199"/>
        <v>2222.89</v>
      </c>
    </row>
    <row r="348" spans="1:27" ht="12.75" hidden="1" customHeight="1" outlineLevel="1" x14ac:dyDescent="0.2">
      <c r="A348" s="99" t="s">
        <v>573</v>
      </c>
      <c r="B348" s="63" t="s">
        <v>83</v>
      </c>
      <c r="C348" s="43" t="s">
        <v>79</v>
      </c>
      <c r="D348" s="44">
        <v>4.1900000000000004</v>
      </c>
      <c r="E348" s="44">
        <v>4.1900000000000004</v>
      </c>
      <c r="F348" s="44">
        <v>4.1900000000000004</v>
      </c>
      <c r="G348" s="44">
        <v>4.1900000000000004</v>
      </c>
      <c r="H348" s="44">
        <v>4.1900000000000004</v>
      </c>
      <c r="I348" s="44">
        <v>4.1900000000000004</v>
      </c>
      <c r="J348" s="44">
        <v>4.1900000000000004</v>
      </c>
      <c r="K348" s="44">
        <v>4.1900000000000004</v>
      </c>
      <c r="L348" s="44">
        <v>4.1900000000000004</v>
      </c>
      <c r="M348" s="44">
        <v>4.1900000000000004</v>
      </c>
      <c r="N348" s="44">
        <v>4.1900000000000004</v>
      </c>
      <c r="O348" s="44">
        <v>4.1900000000000004</v>
      </c>
      <c r="P348" s="44">
        <v>4.1900000000000004</v>
      </c>
      <c r="Q348" s="44">
        <v>4.1900000000000004</v>
      </c>
      <c r="R348" s="44">
        <v>4.1900000000000004</v>
      </c>
      <c r="S348" s="44">
        <v>4.1900000000000004</v>
      </c>
      <c r="T348" s="44">
        <v>4.1900000000000004</v>
      </c>
      <c r="U348" s="44">
        <v>4.1900000000000004</v>
      </c>
      <c r="V348" s="44">
        <v>4.1900000000000004</v>
      </c>
      <c r="W348" s="44">
        <v>4.1900000000000004</v>
      </c>
      <c r="X348" s="44">
        <v>4.1900000000000004</v>
      </c>
      <c r="Y348" s="44">
        <v>4.1900000000000004</v>
      </c>
      <c r="Z348" s="44">
        <v>4.1900000000000004</v>
      </c>
      <c r="AA348" s="44">
        <v>4.1900000000000004</v>
      </c>
    </row>
    <row r="349" spans="1:27" ht="12.75" hidden="1" customHeight="1" outlineLevel="1" x14ac:dyDescent="0.2">
      <c r="A349" s="99" t="s">
        <v>574</v>
      </c>
      <c r="B349" s="63" t="s">
        <v>81</v>
      </c>
      <c r="C349" s="43" t="s">
        <v>79</v>
      </c>
      <c r="D349" s="44">
        <f>$D$11</f>
        <v>110.23</v>
      </c>
      <c r="E349" s="44">
        <f t="shared" ref="E349:AA349" si="200">$D$11</f>
        <v>110.23</v>
      </c>
      <c r="F349" s="44">
        <f t="shared" si="200"/>
        <v>110.23</v>
      </c>
      <c r="G349" s="44">
        <f t="shared" si="200"/>
        <v>110.23</v>
      </c>
      <c r="H349" s="44">
        <f t="shared" si="200"/>
        <v>110.23</v>
      </c>
      <c r="I349" s="44">
        <f t="shared" si="200"/>
        <v>110.23</v>
      </c>
      <c r="J349" s="44">
        <f t="shared" si="200"/>
        <v>110.23</v>
      </c>
      <c r="K349" s="44">
        <f t="shared" si="200"/>
        <v>110.23</v>
      </c>
      <c r="L349" s="44">
        <f t="shared" si="200"/>
        <v>110.23</v>
      </c>
      <c r="M349" s="44">
        <f t="shared" si="200"/>
        <v>110.23</v>
      </c>
      <c r="N349" s="44">
        <f t="shared" si="200"/>
        <v>110.23</v>
      </c>
      <c r="O349" s="44">
        <f t="shared" si="200"/>
        <v>110.23</v>
      </c>
      <c r="P349" s="44">
        <f t="shared" si="200"/>
        <v>110.23</v>
      </c>
      <c r="Q349" s="44">
        <f t="shared" si="200"/>
        <v>110.23</v>
      </c>
      <c r="R349" s="44">
        <f t="shared" si="200"/>
        <v>110.23</v>
      </c>
      <c r="S349" s="44">
        <f t="shared" si="200"/>
        <v>110.23</v>
      </c>
      <c r="T349" s="44">
        <f t="shared" si="200"/>
        <v>110.23</v>
      </c>
      <c r="U349" s="44">
        <f t="shared" si="200"/>
        <v>110.23</v>
      </c>
      <c r="V349" s="44">
        <f t="shared" si="200"/>
        <v>110.23</v>
      </c>
      <c r="W349" s="44">
        <f t="shared" si="200"/>
        <v>110.23</v>
      </c>
      <c r="X349" s="44">
        <f t="shared" si="200"/>
        <v>110.23</v>
      </c>
      <c r="Y349" s="44">
        <f t="shared" si="200"/>
        <v>110.23</v>
      </c>
      <c r="Z349" s="44">
        <f t="shared" si="200"/>
        <v>110.23</v>
      </c>
      <c r="AA349" s="44">
        <f t="shared" si="200"/>
        <v>110.23</v>
      </c>
    </row>
    <row r="350" spans="1:27" ht="12.75" customHeight="1" collapsed="1" x14ac:dyDescent="0.2">
      <c r="A350" s="98" t="s">
        <v>575</v>
      </c>
      <c r="B350" s="28" t="str">
        <f>"06"&amp;"."&amp;$B$662&amp;"."&amp;$B$663</f>
        <v>06.07.2023</v>
      </c>
      <c r="C350" s="90" t="s">
        <v>76</v>
      </c>
      <c r="D350" s="91">
        <f>ROUND(((D351+D352+D354+D353)/1000),5)</f>
        <v>3.4432399999999999</v>
      </c>
      <c r="E350" s="91">
        <f>ROUND(((E351+E352+E354+E353)/1000),5)</f>
        <v>3.2567599999999999</v>
      </c>
      <c r="F350" s="91">
        <f>ROUND(((F351+F352+F354+F353)/1000),5)</f>
        <v>3.1509499999999999</v>
      </c>
      <c r="G350" s="91">
        <f t="shared" ref="G350:AA350" si="201">ROUND(((G351+G352+G354+G353)/1000),5)</f>
        <v>3.0953599999999999</v>
      </c>
      <c r="H350" s="91">
        <f t="shared" si="201"/>
        <v>3.0249600000000001</v>
      </c>
      <c r="I350" s="91">
        <f t="shared" si="201"/>
        <v>3.09537</v>
      </c>
      <c r="J350" s="91">
        <f t="shared" si="201"/>
        <v>3.3039000000000001</v>
      </c>
      <c r="K350" s="91">
        <f t="shared" si="201"/>
        <v>3.8006799999999998</v>
      </c>
      <c r="L350" s="91">
        <f t="shared" si="201"/>
        <v>3.9948399999999999</v>
      </c>
      <c r="M350" s="91">
        <f t="shared" si="201"/>
        <v>4.3112199999999996</v>
      </c>
      <c r="N350" s="91">
        <f t="shared" si="201"/>
        <v>4.3382899999999998</v>
      </c>
      <c r="O350" s="91">
        <f t="shared" si="201"/>
        <v>4.3386300000000002</v>
      </c>
      <c r="P350" s="91">
        <f t="shared" si="201"/>
        <v>4.3071700000000002</v>
      </c>
      <c r="Q350" s="91">
        <f t="shared" si="201"/>
        <v>4.3426600000000004</v>
      </c>
      <c r="R350" s="91">
        <f t="shared" si="201"/>
        <v>4.34802</v>
      </c>
      <c r="S350" s="91">
        <f t="shared" si="201"/>
        <v>4.3799000000000001</v>
      </c>
      <c r="T350" s="91">
        <f t="shared" si="201"/>
        <v>4.36449</v>
      </c>
      <c r="U350" s="91">
        <f t="shared" si="201"/>
        <v>4.35846</v>
      </c>
      <c r="V350" s="91">
        <f t="shared" si="201"/>
        <v>4.31989</v>
      </c>
      <c r="W350" s="91">
        <f t="shared" si="201"/>
        <v>4.2269800000000002</v>
      </c>
      <c r="X350" s="91">
        <f t="shared" si="201"/>
        <v>4.1833299999999998</v>
      </c>
      <c r="Y350" s="91">
        <f t="shared" si="201"/>
        <v>4.1558900000000003</v>
      </c>
      <c r="Z350" s="91">
        <f t="shared" si="201"/>
        <v>4.0305900000000001</v>
      </c>
      <c r="AA350" s="91">
        <f t="shared" si="201"/>
        <v>3.7533500000000002</v>
      </c>
    </row>
    <row r="351" spans="1:27" ht="12.75" hidden="1" customHeight="1" outlineLevel="1" x14ac:dyDescent="0.2">
      <c r="A351" s="99" t="s">
        <v>576</v>
      </c>
      <c r="B351" s="63" t="s">
        <v>238</v>
      </c>
      <c r="C351" s="43" t="s">
        <v>79</v>
      </c>
      <c r="D351" s="44">
        <v>1105.93</v>
      </c>
      <c r="E351" s="44">
        <v>919.45</v>
      </c>
      <c r="F351" s="44">
        <v>813.64</v>
      </c>
      <c r="G351" s="44">
        <v>758.05</v>
      </c>
      <c r="H351" s="44">
        <v>687.65</v>
      </c>
      <c r="I351" s="44">
        <v>758.06</v>
      </c>
      <c r="J351" s="44">
        <v>966.59</v>
      </c>
      <c r="K351" s="44">
        <v>1463.37</v>
      </c>
      <c r="L351" s="44">
        <v>1657.53</v>
      </c>
      <c r="M351" s="44">
        <v>1973.91</v>
      </c>
      <c r="N351" s="44">
        <v>2000.98</v>
      </c>
      <c r="O351" s="44">
        <v>2001.32</v>
      </c>
      <c r="P351" s="44">
        <v>1969.86</v>
      </c>
      <c r="Q351" s="44">
        <v>2005.35</v>
      </c>
      <c r="R351" s="44">
        <v>2010.71</v>
      </c>
      <c r="S351" s="44">
        <v>2042.59</v>
      </c>
      <c r="T351" s="44">
        <v>2027.18</v>
      </c>
      <c r="U351" s="44">
        <v>2021.15</v>
      </c>
      <c r="V351" s="44">
        <v>1982.58</v>
      </c>
      <c r="W351" s="44">
        <v>1889.67</v>
      </c>
      <c r="X351" s="44">
        <v>1846.02</v>
      </c>
      <c r="Y351" s="44">
        <v>1818.58</v>
      </c>
      <c r="Z351" s="44">
        <v>1693.28</v>
      </c>
      <c r="AA351" s="44">
        <v>1416.04</v>
      </c>
    </row>
    <row r="352" spans="1:27" ht="12.75" hidden="1" customHeight="1" outlineLevel="1" x14ac:dyDescent="0.2">
      <c r="A352" s="99" t="s">
        <v>577</v>
      </c>
      <c r="B352" s="63" t="s">
        <v>90</v>
      </c>
      <c r="C352" s="43" t="s">
        <v>79</v>
      </c>
      <c r="D352" s="44">
        <f>$D$327</f>
        <v>2222.89</v>
      </c>
      <c r="E352" s="44">
        <f t="shared" ref="E352:AA352" si="202">$D$327</f>
        <v>2222.89</v>
      </c>
      <c r="F352" s="44">
        <f t="shared" si="202"/>
        <v>2222.89</v>
      </c>
      <c r="G352" s="44">
        <f t="shared" si="202"/>
        <v>2222.89</v>
      </c>
      <c r="H352" s="44">
        <f t="shared" si="202"/>
        <v>2222.89</v>
      </c>
      <c r="I352" s="44">
        <f t="shared" si="202"/>
        <v>2222.89</v>
      </c>
      <c r="J352" s="44">
        <f t="shared" si="202"/>
        <v>2222.89</v>
      </c>
      <c r="K352" s="44">
        <f t="shared" si="202"/>
        <v>2222.89</v>
      </c>
      <c r="L352" s="44">
        <f t="shared" si="202"/>
        <v>2222.89</v>
      </c>
      <c r="M352" s="44">
        <f t="shared" si="202"/>
        <v>2222.89</v>
      </c>
      <c r="N352" s="44">
        <f t="shared" si="202"/>
        <v>2222.89</v>
      </c>
      <c r="O352" s="44">
        <f t="shared" si="202"/>
        <v>2222.89</v>
      </c>
      <c r="P352" s="44">
        <f t="shared" si="202"/>
        <v>2222.89</v>
      </c>
      <c r="Q352" s="44">
        <f t="shared" si="202"/>
        <v>2222.89</v>
      </c>
      <c r="R352" s="44">
        <f t="shared" si="202"/>
        <v>2222.89</v>
      </c>
      <c r="S352" s="44">
        <f t="shared" si="202"/>
        <v>2222.89</v>
      </c>
      <c r="T352" s="44">
        <f t="shared" si="202"/>
        <v>2222.89</v>
      </c>
      <c r="U352" s="44">
        <f t="shared" si="202"/>
        <v>2222.89</v>
      </c>
      <c r="V352" s="44">
        <f t="shared" si="202"/>
        <v>2222.89</v>
      </c>
      <c r="W352" s="44">
        <f t="shared" si="202"/>
        <v>2222.89</v>
      </c>
      <c r="X352" s="44">
        <f t="shared" si="202"/>
        <v>2222.89</v>
      </c>
      <c r="Y352" s="44">
        <f t="shared" si="202"/>
        <v>2222.89</v>
      </c>
      <c r="Z352" s="44">
        <f t="shared" si="202"/>
        <v>2222.89</v>
      </c>
      <c r="AA352" s="44">
        <f t="shared" si="202"/>
        <v>2222.89</v>
      </c>
    </row>
    <row r="353" spans="1:27" ht="12.75" hidden="1" customHeight="1" outlineLevel="1" x14ac:dyDescent="0.2">
      <c r="A353" s="99" t="s">
        <v>578</v>
      </c>
      <c r="B353" s="63" t="s">
        <v>83</v>
      </c>
      <c r="C353" s="43" t="s">
        <v>79</v>
      </c>
      <c r="D353" s="44">
        <v>4.1900000000000004</v>
      </c>
      <c r="E353" s="44">
        <v>4.1900000000000004</v>
      </c>
      <c r="F353" s="44">
        <v>4.1900000000000004</v>
      </c>
      <c r="G353" s="44">
        <v>4.1900000000000004</v>
      </c>
      <c r="H353" s="44">
        <v>4.1900000000000004</v>
      </c>
      <c r="I353" s="44">
        <v>4.1900000000000004</v>
      </c>
      <c r="J353" s="44">
        <v>4.1900000000000004</v>
      </c>
      <c r="K353" s="44">
        <v>4.1900000000000004</v>
      </c>
      <c r="L353" s="44">
        <v>4.1900000000000004</v>
      </c>
      <c r="M353" s="44">
        <v>4.1900000000000004</v>
      </c>
      <c r="N353" s="44">
        <v>4.1900000000000004</v>
      </c>
      <c r="O353" s="44">
        <v>4.1900000000000004</v>
      </c>
      <c r="P353" s="44">
        <v>4.1900000000000004</v>
      </c>
      <c r="Q353" s="44">
        <v>4.1900000000000004</v>
      </c>
      <c r="R353" s="44">
        <v>4.1900000000000004</v>
      </c>
      <c r="S353" s="44">
        <v>4.1900000000000004</v>
      </c>
      <c r="T353" s="44">
        <v>4.1900000000000004</v>
      </c>
      <c r="U353" s="44">
        <v>4.1900000000000004</v>
      </c>
      <c r="V353" s="44">
        <v>4.1900000000000004</v>
      </c>
      <c r="W353" s="44">
        <v>4.1900000000000004</v>
      </c>
      <c r="X353" s="44">
        <v>4.1900000000000004</v>
      </c>
      <c r="Y353" s="44">
        <v>4.1900000000000004</v>
      </c>
      <c r="Z353" s="44">
        <v>4.1900000000000004</v>
      </c>
      <c r="AA353" s="44">
        <v>4.1900000000000004</v>
      </c>
    </row>
    <row r="354" spans="1:27" ht="12.75" hidden="1" customHeight="1" outlineLevel="1" x14ac:dyDescent="0.2">
      <c r="A354" s="99" t="s">
        <v>579</v>
      </c>
      <c r="B354" s="63" t="s">
        <v>81</v>
      </c>
      <c r="C354" s="43" t="s">
        <v>79</v>
      </c>
      <c r="D354" s="44">
        <f>$D$11</f>
        <v>110.23</v>
      </c>
      <c r="E354" s="44">
        <f t="shared" ref="E354:AA354" si="203">$D$11</f>
        <v>110.23</v>
      </c>
      <c r="F354" s="44">
        <f t="shared" si="203"/>
        <v>110.23</v>
      </c>
      <c r="G354" s="44">
        <f t="shared" si="203"/>
        <v>110.23</v>
      </c>
      <c r="H354" s="44">
        <f t="shared" si="203"/>
        <v>110.23</v>
      </c>
      <c r="I354" s="44">
        <f t="shared" si="203"/>
        <v>110.23</v>
      </c>
      <c r="J354" s="44">
        <f t="shared" si="203"/>
        <v>110.23</v>
      </c>
      <c r="K354" s="44">
        <f t="shared" si="203"/>
        <v>110.23</v>
      </c>
      <c r="L354" s="44">
        <f t="shared" si="203"/>
        <v>110.23</v>
      </c>
      <c r="M354" s="44">
        <f t="shared" si="203"/>
        <v>110.23</v>
      </c>
      <c r="N354" s="44">
        <f t="shared" si="203"/>
        <v>110.23</v>
      </c>
      <c r="O354" s="44">
        <f t="shared" si="203"/>
        <v>110.23</v>
      </c>
      <c r="P354" s="44">
        <f t="shared" si="203"/>
        <v>110.23</v>
      </c>
      <c r="Q354" s="44">
        <f t="shared" si="203"/>
        <v>110.23</v>
      </c>
      <c r="R354" s="44">
        <f t="shared" si="203"/>
        <v>110.23</v>
      </c>
      <c r="S354" s="44">
        <f t="shared" si="203"/>
        <v>110.23</v>
      </c>
      <c r="T354" s="44">
        <f t="shared" si="203"/>
        <v>110.23</v>
      </c>
      <c r="U354" s="44">
        <f t="shared" si="203"/>
        <v>110.23</v>
      </c>
      <c r="V354" s="44">
        <f t="shared" si="203"/>
        <v>110.23</v>
      </c>
      <c r="W354" s="44">
        <f t="shared" si="203"/>
        <v>110.23</v>
      </c>
      <c r="X354" s="44">
        <f t="shared" si="203"/>
        <v>110.23</v>
      </c>
      <c r="Y354" s="44">
        <f t="shared" si="203"/>
        <v>110.23</v>
      </c>
      <c r="Z354" s="44">
        <f t="shared" si="203"/>
        <v>110.23</v>
      </c>
      <c r="AA354" s="44">
        <f t="shared" si="203"/>
        <v>110.23</v>
      </c>
    </row>
    <row r="355" spans="1:27" ht="12.75" customHeight="1" collapsed="1" x14ac:dyDescent="0.2">
      <c r="A355" s="98" t="s">
        <v>580</v>
      </c>
      <c r="B355" s="28" t="str">
        <f>"07"&amp;"."&amp;$B$662&amp;"."&amp;$B$663</f>
        <v>07.07.2023</v>
      </c>
      <c r="C355" s="90" t="s">
        <v>76</v>
      </c>
      <c r="D355" s="91">
        <f>ROUND(((D356+D357+D359+D358)/1000),5)</f>
        <v>3.4369000000000001</v>
      </c>
      <c r="E355" s="91">
        <f>ROUND(((E356+E357+E359+E358)/1000),5)</f>
        <v>3.2755100000000001</v>
      </c>
      <c r="F355" s="91">
        <f>ROUND(((F356+F357+F359+F358)/1000),5)</f>
        <v>3.1958799999999998</v>
      </c>
      <c r="G355" s="91">
        <f t="shared" ref="G355:AA355" si="204">ROUND(((G356+G357+G359+G358)/1000),5)</f>
        <v>3.1594099999999998</v>
      </c>
      <c r="H355" s="91">
        <f t="shared" si="204"/>
        <v>3.1520899999999998</v>
      </c>
      <c r="I355" s="91">
        <f t="shared" si="204"/>
        <v>3.24431</v>
      </c>
      <c r="J355" s="91">
        <f t="shared" si="204"/>
        <v>3.4793799999999999</v>
      </c>
      <c r="K355" s="91">
        <f t="shared" si="204"/>
        <v>3.8782800000000002</v>
      </c>
      <c r="L355" s="91">
        <f t="shared" si="204"/>
        <v>4.1372499999999999</v>
      </c>
      <c r="M355" s="91">
        <f t="shared" si="204"/>
        <v>4.4253299999999998</v>
      </c>
      <c r="N355" s="91">
        <f t="shared" si="204"/>
        <v>4.4564199999999996</v>
      </c>
      <c r="O355" s="91">
        <f t="shared" si="204"/>
        <v>4.4524299999999997</v>
      </c>
      <c r="P355" s="91">
        <f t="shared" si="204"/>
        <v>4.4203599999999996</v>
      </c>
      <c r="Q355" s="91">
        <f t="shared" si="204"/>
        <v>4.4481400000000004</v>
      </c>
      <c r="R355" s="91">
        <f t="shared" si="204"/>
        <v>4.4552500000000004</v>
      </c>
      <c r="S355" s="91">
        <f t="shared" si="204"/>
        <v>4.4526599999999998</v>
      </c>
      <c r="T355" s="91">
        <f t="shared" si="204"/>
        <v>4.4528699999999999</v>
      </c>
      <c r="U355" s="91">
        <f t="shared" si="204"/>
        <v>4.46495</v>
      </c>
      <c r="V355" s="91">
        <f t="shared" si="204"/>
        <v>4.4385300000000001</v>
      </c>
      <c r="W355" s="91">
        <f t="shared" si="204"/>
        <v>4.4157799999999998</v>
      </c>
      <c r="X355" s="91">
        <f t="shared" si="204"/>
        <v>4.3716499999999998</v>
      </c>
      <c r="Y355" s="91">
        <f t="shared" si="204"/>
        <v>4.4139799999999996</v>
      </c>
      <c r="Z355" s="91">
        <f t="shared" si="204"/>
        <v>4.2249400000000001</v>
      </c>
      <c r="AA355" s="91">
        <f t="shared" si="204"/>
        <v>3.9641600000000001</v>
      </c>
    </row>
    <row r="356" spans="1:27" ht="12.75" hidden="1" customHeight="1" outlineLevel="1" x14ac:dyDescent="0.2">
      <c r="A356" s="99" t="s">
        <v>581</v>
      </c>
      <c r="B356" s="63" t="s">
        <v>238</v>
      </c>
      <c r="C356" s="43" t="s">
        <v>79</v>
      </c>
      <c r="D356" s="44">
        <v>1099.5899999999999</v>
      </c>
      <c r="E356" s="44">
        <v>938.2</v>
      </c>
      <c r="F356" s="44">
        <v>858.57</v>
      </c>
      <c r="G356" s="44">
        <v>822.1</v>
      </c>
      <c r="H356" s="44">
        <v>814.78</v>
      </c>
      <c r="I356" s="44">
        <v>907</v>
      </c>
      <c r="J356" s="44">
        <v>1142.07</v>
      </c>
      <c r="K356" s="44">
        <v>1540.97</v>
      </c>
      <c r="L356" s="44">
        <v>1799.94</v>
      </c>
      <c r="M356" s="44">
        <v>2088.02</v>
      </c>
      <c r="N356" s="44">
        <v>2119.11</v>
      </c>
      <c r="O356" s="44">
        <v>2115.12</v>
      </c>
      <c r="P356" s="44">
        <v>2083.0500000000002</v>
      </c>
      <c r="Q356" s="44">
        <v>2110.83</v>
      </c>
      <c r="R356" s="44">
        <v>2117.94</v>
      </c>
      <c r="S356" s="44">
        <v>2115.35</v>
      </c>
      <c r="T356" s="44">
        <v>2115.56</v>
      </c>
      <c r="U356" s="44">
        <v>2127.64</v>
      </c>
      <c r="V356" s="44">
        <v>2101.2199999999998</v>
      </c>
      <c r="W356" s="44">
        <v>2078.4699999999998</v>
      </c>
      <c r="X356" s="44">
        <v>2034.34</v>
      </c>
      <c r="Y356" s="44">
        <v>2076.67</v>
      </c>
      <c r="Z356" s="44">
        <v>1887.63</v>
      </c>
      <c r="AA356" s="44">
        <v>1626.85</v>
      </c>
    </row>
    <row r="357" spans="1:27" ht="12.75" hidden="1" customHeight="1" outlineLevel="1" x14ac:dyDescent="0.2">
      <c r="A357" s="99" t="s">
        <v>582</v>
      </c>
      <c r="B357" s="63" t="s">
        <v>90</v>
      </c>
      <c r="C357" s="43" t="s">
        <v>79</v>
      </c>
      <c r="D357" s="44">
        <f>$D$327</f>
        <v>2222.89</v>
      </c>
      <c r="E357" s="44">
        <f t="shared" ref="E357:AA357" si="205">$D$327</f>
        <v>2222.89</v>
      </c>
      <c r="F357" s="44">
        <f t="shared" si="205"/>
        <v>2222.89</v>
      </c>
      <c r="G357" s="44">
        <f t="shared" si="205"/>
        <v>2222.89</v>
      </c>
      <c r="H357" s="44">
        <f t="shared" si="205"/>
        <v>2222.89</v>
      </c>
      <c r="I357" s="44">
        <f t="shared" si="205"/>
        <v>2222.89</v>
      </c>
      <c r="J357" s="44">
        <f t="shared" si="205"/>
        <v>2222.89</v>
      </c>
      <c r="K357" s="44">
        <f t="shared" si="205"/>
        <v>2222.89</v>
      </c>
      <c r="L357" s="44">
        <f t="shared" si="205"/>
        <v>2222.89</v>
      </c>
      <c r="M357" s="44">
        <f t="shared" si="205"/>
        <v>2222.89</v>
      </c>
      <c r="N357" s="44">
        <f t="shared" si="205"/>
        <v>2222.89</v>
      </c>
      <c r="O357" s="44">
        <f t="shared" si="205"/>
        <v>2222.89</v>
      </c>
      <c r="P357" s="44">
        <f t="shared" si="205"/>
        <v>2222.89</v>
      </c>
      <c r="Q357" s="44">
        <f t="shared" si="205"/>
        <v>2222.89</v>
      </c>
      <c r="R357" s="44">
        <f t="shared" si="205"/>
        <v>2222.89</v>
      </c>
      <c r="S357" s="44">
        <f t="shared" si="205"/>
        <v>2222.89</v>
      </c>
      <c r="T357" s="44">
        <f t="shared" si="205"/>
        <v>2222.89</v>
      </c>
      <c r="U357" s="44">
        <f t="shared" si="205"/>
        <v>2222.89</v>
      </c>
      <c r="V357" s="44">
        <f t="shared" si="205"/>
        <v>2222.89</v>
      </c>
      <c r="W357" s="44">
        <f t="shared" si="205"/>
        <v>2222.89</v>
      </c>
      <c r="X357" s="44">
        <f t="shared" si="205"/>
        <v>2222.89</v>
      </c>
      <c r="Y357" s="44">
        <f t="shared" si="205"/>
        <v>2222.89</v>
      </c>
      <c r="Z357" s="44">
        <f t="shared" si="205"/>
        <v>2222.89</v>
      </c>
      <c r="AA357" s="44">
        <f t="shared" si="205"/>
        <v>2222.89</v>
      </c>
    </row>
    <row r="358" spans="1:27" ht="12.75" hidden="1" customHeight="1" outlineLevel="1" x14ac:dyDescent="0.2">
      <c r="A358" s="99" t="s">
        <v>583</v>
      </c>
      <c r="B358" s="63" t="s">
        <v>83</v>
      </c>
      <c r="C358" s="43" t="s">
        <v>79</v>
      </c>
      <c r="D358" s="44">
        <v>4.1900000000000004</v>
      </c>
      <c r="E358" s="44">
        <v>4.1900000000000004</v>
      </c>
      <c r="F358" s="44">
        <v>4.1900000000000004</v>
      </c>
      <c r="G358" s="44">
        <v>4.1900000000000004</v>
      </c>
      <c r="H358" s="44">
        <v>4.1900000000000004</v>
      </c>
      <c r="I358" s="44">
        <v>4.1900000000000004</v>
      </c>
      <c r="J358" s="44">
        <v>4.1900000000000004</v>
      </c>
      <c r="K358" s="44">
        <v>4.1900000000000004</v>
      </c>
      <c r="L358" s="44">
        <v>4.1900000000000004</v>
      </c>
      <c r="M358" s="44">
        <v>4.1900000000000004</v>
      </c>
      <c r="N358" s="44">
        <v>4.1900000000000004</v>
      </c>
      <c r="O358" s="44">
        <v>4.1900000000000004</v>
      </c>
      <c r="P358" s="44">
        <v>4.1900000000000004</v>
      </c>
      <c r="Q358" s="44">
        <v>4.1900000000000004</v>
      </c>
      <c r="R358" s="44">
        <v>4.1900000000000004</v>
      </c>
      <c r="S358" s="44">
        <v>4.1900000000000004</v>
      </c>
      <c r="T358" s="44">
        <v>4.1900000000000004</v>
      </c>
      <c r="U358" s="44">
        <v>4.1900000000000004</v>
      </c>
      <c r="V358" s="44">
        <v>4.1900000000000004</v>
      </c>
      <c r="W358" s="44">
        <v>4.1900000000000004</v>
      </c>
      <c r="X358" s="44">
        <v>4.1900000000000004</v>
      </c>
      <c r="Y358" s="44">
        <v>4.1900000000000004</v>
      </c>
      <c r="Z358" s="44">
        <v>4.1900000000000004</v>
      </c>
      <c r="AA358" s="44">
        <v>4.1900000000000004</v>
      </c>
    </row>
    <row r="359" spans="1:27" ht="12.75" hidden="1" customHeight="1" outlineLevel="1" x14ac:dyDescent="0.2">
      <c r="A359" s="99" t="s">
        <v>584</v>
      </c>
      <c r="B359" s="63" t="s">
        <v>81</v>
      </c>
      <c r="C359" s="43" t="s">
        <v>79</v>
      </c>
      <c r="D359" s="44">
        <f>$D$11</f>
        <v>110.23</v>
      </c>
      <c r="E359" s="44">
        <f t="shared" ref="E359:AA359" si="206">$D$11</f>
        <v>110.23</v>
      </c>
      <c r="F359" s="44">
        <f t="shared" si="206"/>
        <v>110.23</v>
      </c>
      <c r="G359" s="44">
        <f t="shared" si="206"/>
        <v>110.23</v>
      </c>
      <c r="H359" s="44">
        <f t="shared" si="206"/>
        <v>110.23</v>
      </c>
      <c r="I359" s="44">
        <f t="shared" si="206"/>
        <v>110.23</v>
      </c>
      <c r="J359" s="44">
        <f t="shared" si="206"/>
        <v>110.23</v>
      </c>
      <c r="K359" s="44">
        <f t="shared" si="206"/>
        <v>110.23</v>
      </c>
      <c r="L359" s="44">
        <f t="shared" si="206"/>
        <v>110.23</v>
      </c>
      <c r="M359" s="44">
        <f t="shared" si="206"/>
        <v>110.23</v>
      </c>
      <c r="N359" s="44">
        <f t="shared" si="206"/>
        <v>110.23</v>
      </c>
      <c r="O359" s="44">
        <f t="shared" si="206"/>
        <v>110.23</v>
      </c>
      <c r="P359" s="44">
        <f t="shared" si="206"/>
        <v>110.23</v>
      </c>
      <c r="Q359" s="44">
        <f t="shared" si="206"/>
        <v>110.23</v>
      </c>
      <c r="R359" s="44">
        <f t="shared" si="206"/>
        <v>110.23</v>
      </c>
      <c r="S359" s="44">
        <f t="shared" si="206"/>
        <v>110.23</v>
      </c>
      <c r="T359" s="44">
        <f t="shared" si="206"/>
        <v>110.23</v>
      </c>
      <c r="U359" s="44">
        <f t="shared" si="206"/>
        <v>110.23</v>
      </c>
      <c r="V359" s="44">
        <f t="shared" si="206"/>
        <v>110.23</v>
      </c>
      <c r="W359" s="44">
        <f t="shared" si="206"/>
        <v>110.23</v>
      </c>
      <c r="X359" s="44">
        <f t="shared" si="206"/>
        <v>110.23</v>
      </c>
      <c r="Y359" s="44">
        <f t="shared" si="206"/>
        <v>110.23</v>
      </c>
      <c r="Z359" s="44">
        <f t="shared" si="206"/>
        <v>110.23</v>
      </c>
      <c r="AA359" s="44">
        <f t="shared" si="206"/>
        <v>110.23</v>
      </c>
    </row>
    <row r="360" spans="1:27" ht="12.75" customHeight="1" collapsed="1" x14ac:dyDescent="0.2">
      <c r="A360" s="98" t="s">
        <v>585</v>
      </c>
      <c r="B360" s="28" t="str">
        <f>"08"&amp;"."&amp;$B$662&amp;"."&amp;$B$663</f>
        <v>08.07.2023</v>
      </c>
      <c r="C360" s="90" t="s">
        <v>76</v>
      </c>
      <c r="D360" s="91">
        <f>ROUND(((D361+D362+D364+D363)/1000),5)</f>
        <v>3.7900299999999998</v>
      </c>
      <c r="E360" s="91">
        <f>ROUND(((E361+E362+E364+E363)/1000),5)</f>
        <v>3.6381700000000001</v>
      </c>
      <c r="F360" s="91">
        <f>ROUND(((F361+F362+F364+F363)/1000),5)</f>
        <v>3.4928599999999999</v>
      </c>
      <c r="G360" s="91">
        <f t="shared" ref="G360:AA360" si="207">ROUND(((G361+G362+G364+G363)/1000),5)</f>
        <v>3.3988</v>
      </c>
      <c r="H360" s="91">
        <f t="shared" si="207"/>
        <v>3.3252999999999999</v>
      </c>
      <c r="I360" s="91">
        <f t="shared" si="207"/>
        <v>3.4309599999999998</v>
      </c>
      <c r="J360" s="91">
        <f t="shared" si="207"/>
        <v>3.5472999999999999</v>
      </c>
      <c r="K360" s="91">
        <f t="shared" si="207"/>
        <v>3.7172399999999999</v>
      </c>
      <c r="L360" s="91">
        <f t="shared" si="207"/>
        <v>3.9026700000000001</v>
      </c>
      <c r="M360" s="91">
        <f t="shared" si="207"/>
        <v>4.2795899999999998</v>
      </c>
      <c r="N360" s="91">
        <f t="shared" si="207"/>
        <v>4.4122000000000003</v>
      </c>
      <c r="O360" s="91">
        <f t="shared" si="207"/>
        <v>4.4318999999999997</v>
      </c>
      <c r="P360" s="91">
        <f t="shared" si="207"/>
        <v>4.4313099999999999</v>
      </c>
      <c r="Q360" s="91">
        <f t="shared" si="207"/>
        <v>4.44503</v>
      </c>
      <c r="R360" s="91">
        <f t="shared" si="207"/>
        <v>4.4417400000000002</v>
      </c>
      <c r="S360" s="91">
        <f t="shared" si="207"/>
        <v>4.4306599999999996</v>
      </c>
      <c r="T360" s="91">
        <f t="shared" si="207"/>
        <v>4.4003100000000002</v>
      </c>
      <c r="U360" s="91">
        <f t="shared" si="207"/>
        <v>4.3168100000000003</v>
      </c>
      <c r="V360" s="91">
        <f t="shared" si="207"/>
        <v>4.26769</v>
      </c>
      <c r="W360" s="91">
        <f t="shared" si="207"/>
        <v>4.2775999999999996</v>
      </c>
      <c r="X360" s="91">
        <f t="shared" si="207"/>
        <v>4.2463899999999999</v>
      </c>
      <c r="Y360" s="91">
        <f t="shared" si="207"/>
        <v>4.2337800000000003</v>
      </c>
      <c r="Z360" s="91">
        <f t="shared" si="207"/>
        <v>4.22898</v>
      </c>
      <c r="AA360" s="91">
        <f t="shared" si="207"/>
        <v>3.9836</v>
      </c>
    </row>
    <row r="361" spans="1:27" ht="12.75" hidden="1" customHeight="1" outlineLevel="1" x14ac:dyDescent="0.2">
      <c r="A361" s="99" t="s">
        <v>586</v>
      </c>
      <c r="B361" s="63" t="s">
        <v>238</v>
      </c>
      <c r="C361" s="43" t="s">
        <v>79</v>
      </c>
      <c r="D361" s="44">
        <v>1452.72</v>
      </c>
      <c r="E361" s="44">
        <v>1300.8599999999999</v>
      </c>
      <c r="F361" s="44">
        <v>1155.55</v>
      </c>
      <c r="G361" s="44">
        <v>1061.49</v>
      </c>
      <c r="H361" s="44">
        <v>987.99</v>
      </c>
      <c r="I361" s="44">
        <v>1093.6500000000001</v>
      </c>
      <c r="J361" s="44">
        <v>1209.99</v>
      </c>
      <c r="K361" s="44">
        <v>1379.93</v>
      </c>
      <c r="L361" s="44">
        <v>1565.36</v>
      </c>
      <c r="M361" s="44">
        <v>1942.28</v>
      </c>
      <c r="N361" s="44">
        <v>2074.89</v>
      </c>
      <c r="O361" s="44">
        <v>2094.59</v>
      </c>
      <c r="P361" s="44">
        <v>2094</v>
      </c>
      <c r="Q361" s="44">
        <v>2107.7199999999998</v>
      </c>
      <c r="R361" s="44">
        <v>2104.4299999999998</v>
      </c>
      <c r="S361" s="44">
        <v>2093.35</v>
      </c>
      <c r="T361" s="44">
        <v>2063</v>
      </c>
      <c r="U361" s="44">
        <v>1979.5</v>
      </c>
      <c r="V361" s="44">
        <v>1930.38</v>
      </c>
      <c r="W361" s="44">
        <v>1940.29</v>
      </c>
      <c r="X361" s="44">
        <v>1909.08</v>
      </c>
      <c r="Y361" s="44">
        <v>1896.47</v>
      </c>
      <c r="Z361" s="44">
        <v>1891.67</v>
      </c>
      <c r="AA361" s="44">
        <v>1646.29</v>
      </c>
    </row>
    <row r="362" spans="1:27" ht="12.75" hidden="1" customHeight="1" outlineLevel="1" x14ac:dyDescent="0.2">
      <c r="A362" s="99" t="s">
        <v>587</v>
      </c>
      <c r="B362" s="63" t="s">
        <v>90</v>
      </c>
      <c r="C362" s="43" t="s">
        <v>79</v>
      </c>
      <c r="D362" s="44">
        <f>$D$327</f>
        <v>2222.89</v>
      </c>
      <c r="E362" s="44">
        <f t="shared" ref="E362:AA362" si="208">$D$327</f>
        <v>2222.89</v>
      </c>
      <c r="F362" s="44">
        <f t="shared" si="208"/>
        <v>2222.89</v>
      </c>
      <c r="G362" s="44">
        <f t="shared" si="208"/>
        <v>2222.89</v>
      </c>
      <c r="H362" s="44">
        <f t="shared" si="208"/>
        <v>2222.89</v>
      </c>
      <c r="I362" s="44">
        <f t="shared" si="208"/>
        <v>2222.89</v>
      </c>
      <c r="J362" s="44">
        <f t="shared" si="208"/>
        <v>2222.89</v>
      </c>
      <c r="K362" s="44">
        <f t="shared" si="208"/>
        <v>2222.89</v>
      </c>
      <c r="L362" s="44">
        <f t="shared" si="208"/>
        <v>2222.89</v>
      </c>
      <c r="M362" s="44">
        <f t="shared" si="208"/>
        <v>2222.89</v>
      </c>
      <c r="N362" s="44">
        <f t="shared" si="208"/>
        <v>2222.89</v>
      </c>
      <c r="O362" s="44">
        <f t="shared" si="208"/>
        <v>2222.89</v>
      </c>
      <c r="P362" s="44">
        <f t="shared" si="208"/>
        <v>2222.89</v>
      </c>
      <c r="Q362" s="44">
        <f t="shared" si="208"/>
        <v>2222.89</v>
      </c>
      <c r="R362" s="44">
        <f t="shared" si="208"/>
        <v>2222.89</v>
      </c>
      <c r="S362" s="44">
        <f t="shared" si="208"/>
        <v>2222.89</v>
      </c>
      <c r="T362" s="44">
        <f t="shared" si="208"/>
        <v>2222.89</v>
      </c>
      <c r="U362" s="44">
        <f t="shared" si="208"/>
        <v>2222.89</v>
      </c>
      <c r="V362" s="44">
        <f t="shared" si="208"/>
        <v>2222.89</v>
      </c>
      <c r="W362" s="44">
        <f t="shared" si="208"/>
        <v>2222.89</v>
      </c>
      <c r="X362" s="44">
        <f t="shared" si="208"/>
        <v>2222.89</v>
      </c>
      <c r="Y362" s="44">
        <f t="shared" si="208"/>
        <v>2222.89</v>
      </c>
      <c r="Z362" s="44">
        <f t="shared" si="208"/>
        <v>2222.89</v>
      </c>
      <c r="AA362" s="44">
        <f t="shared" si="208"/>
        <v>2222.89</v>
      </c>
    </row>
    <row r="363" spans="1:27" ht="12.75" hidden="1" customHeight="1" outlineLevel="1" x14ac:dyDescent="0.2">
      <c r="A363" s="99" t="s">
        <v>588</v>
      </c>
      <c r="B363" s="63" t="s">
        <v>83</v>
      </c>
      <c r="C363" s="43" t="s">
        <v>79</v>
      </c>
      <c r="D363" s="44">
        <v>4.1900000000000004</v>
      </c>
      <c r="E363" s="44">
        <v>4.1900000000000004</v>
      </c>
      <c r="F363" s="44">
        <v>4.1900000000000004</v>
      </c>
      <c r="G363" s="44">
        <v>4.1900000000000004</v>
      </c>
      <c r="H363" s="44">
        <v>4.1900000000000004</v>
      </c>
      <c r="I363" s="44">
        <v>4.1900000000000004</v>
      </c>
      <c r="J363" s="44">
        <v>4.1900000000000004</v>
      </c>
      <c r="K363" s="44">
        <v>4.1900000000000004</v>
      </c>
      <c r="L363" s="44">
        <v>4.1900000000000004</v>
      </c>
      <c r="M363" s="44">
        <v>4.1900000000000004</v>
      </c>
      <c r="N363" s="44">
        <v>4.1900000000000004</v>
      </c>
      <c r="O363" s="44">
        <v>4.1900000000000004</v>
      </c>
      <c r="P363" s="44">
        <v>4.1900000000000004</v>
      </c>
      <c r="Q363" s="44">
        <v>4.1900000000000004</v>
      </c>
      <c r="R363" s="44">
        <v>4.1900000000000004</v>
      </c>
      <c r="S363" s="44">
        <v>4.1900000000000004</v>
      </c>
      <c r="T363" s="44">
        <v>4.1900000000000004</v>
      </c>
      <c r="U363" s="44">
        <v>4.1900000000000004</v>
      </c>
      <c r="V363" s="44">
        <v>4.1900000000000004</v>
      </c>
      <c r="W363" s="44">
        <v>4.1900000000000004</v>
      </c>
      <c r="X363" s="44">
        <v>4.1900000000000004</v>
      </c>
      <c r="Y363" s="44">
        <v>4.1900000000000004</v>
      </c>
      <c r="Z363" s="44">
        <v>4.1900000000000004</v>
      </c>
      <c r="AA363" s="44">
        <v>4.1900000000000004</v>
      </c>
    </row>
    <row r="364" spans="1:27" ht="12.75" hidden="1" customHeight="1" outlineLevel="1" x14ac:dyDescent="0.2">
      <c r="A364" s="99" t="s">
        <v>589</v>
      </c>
      <c r="B364" s="63" t="s">
        <v>81</v>
      </c>
      <c r="C364" s="43" t="s">
        <v>79</v>
      </c>
      <c r="D364" s="44">
        <f>$D$11</f>
        <v>110.23</v>
      </c>
      <c r="E364" s="44">
        <f t="shared" ref="E364:AA364" si="209">$D$11</f>
        <v>110.23</v>
      </c>
      <c r="F364" s="44">
        <f t="shared" si="209"/>
        <v>110.23</v>
      </c>
      <c r="G364" s="44">
        <f t="shared" si="209"/>
        <v>110.23</v>
      </c>
      <c r="H364" s="44">
        <f t="shared" si="209"/>
        <v>110.23</v>
      </c>
      <c r="I364" s="44">
        <f t="shared" si="209"/>
        <v>110.23</v>
      </c>
      <c r="J364" s="44">
        <f t="shared" si="209"/>
        <v>110.23</v>
      </c>
      <c r="K364" s="44">
        <f t="shared" si="209"/>
        <v>110.23</v>
      </c>
      <c r="L364" s="44">
        <f t="shared" si="209"/>
        <v>110.23</v>
      </c>
      <c r="M364" s="44">
        <f t="shared" si="209"/>
        <v>110.23</v>
      </c>
      <c r="N364" s="44">
        <f t="shared" si="209"/>
        <v>110.23</v>
      </c>
      <c r="O364" s="44">
        <f t="shared" si="209"/>
        <v>110.23</v>
      </c>
      <c r="P364" s="44">
        <f t="shared" si="209"/>
        <v>110.23</v>
      </c>
      <c r="Q364" s="44">
        <f t="shared" si="209"/>
        <v>110.23</v>
      </c>
      <c r="R364" s="44">
        <f t="shared" si="209"/>
        <v>110.23</v>
      </c>
      <c r="S364" s="44">
        <f t="shared" si="209"/>
        <v>110.23</v>
      </c>
      <c r="T364" s="44">
        <f t="shared" si="209"/>
        <v>110.23</v>
      </c>
      <c r="U364" s="44">
        <f t="shared" si="209"/>
        <v>110.23</v>
      </c>
      <c r="V364" s="44">
        <f t="shared" si="209"/>
        <v>110.23</v>
      </c>
      <c r="W364" s="44">
        <f t="shared" si="209"/>
        <v>110.23</v>
      </c>
      <c r="X364" s="44">
        <f t="shared" si="209"/>
        <v>110.23</v>
      </c>
      <c r="Y364" s="44">
        <f t="shared" si="209"/>
        <v>110.23</v>
      </c>
      <c r="Z364" s="44">
        <f t="shared" si="209"/>
        <v>110.23</v>
      </c>
      <c r="AA364" s="44">
        <f t="shared" si="209"/>
        <v>110.23</v>
      </c>
    </row>
    <row r="365" spans="1:27" ht="12.75" customHeight="1" collapsed="1" x14ac:dyDescent="0.2">
      <c r="A365" s="98" t="s">
        <v>590</v>
      </c>
      <c r="B365" s="28" t="str">
        <f>"09"&amp;"."&amp;$B$662&amp;"."&amp;$B$663</f>
        <v>09.07.2023</v>
      </c>
      <c r="C365" s="90" t="s">
        <v>76</v>
      </c>
      <c r="D365" s="91">
        <f>ROUND(((D366+D367+D369+D368)/1000),5)</f>
        <v>3.87948</v>
      </c>
      <c r="E365" s="91">
        <f>ROUND(((E366+E367+E369+E368)/1000),5)</f>
        <v>3.7223999999999999</v>
      </c>
      <c r="F365" s="91">
        <f>ROUND(((F366+F367+F369+F368)/1000),5)</f>
        <v>3.55816</v>
      </c>
      <c r="G365" s="91">
        <f t="shared" ref="G365:AA365" si="210">ROUND(((G366+G367+G369+G368)/1000),5)</f>
        <v>3.4780000000000002</v>
      </c>
      <c r="H365" s="91">
        <f t="shared" si="210"/>
        <v>3.43764</v>
      </c>
      <c r="I365" s="91">
        <f t="shared" si="210"/>
        <v>3.4409200000000002</v>
      </c>
      <c r="J365" s="91">
        <f t="shared" si="210"/>
        <v>3.5989399999999998</v>
      </c>
      <c r="K365" s="91">
        <f t="shared" si="210"/>
        <v>3.7915299999999998</v>
      </c>
      <c r="L365" s="91">
        <f t="shared" si="210"/>
        <v>3.9296500000000001</v>
      </c>
      <c r="M365" s="91">
        <f t="shared" si="210"/>
        <v>4.2368600000000001</v>
      </c>
      <c r="N365" s="91">
        <f t="shared" si="210"/>
        <v>4.3984100000000002</v>
      </c>
      <c r="O365" s="91">
        <f t="shared" si="210"/>
        <v>4.4409700000000001</v>
      </c>
      <c r="P365" s="91">
        <f t="shared" si="210"/>
        <v>4.43316</v>
      </c>
      <c r="Q365" s="91">
        <f t="shared" si="210"/>
        <v>4.4536300000000004</v>
      </c>
      <c r="R365" s="91">
        <f t="shared" si="210"/>
        <v>4.4530399999999997</v>
      </c>
      <c r="S365" s="91">
        <f t="shared" si="210"/>
        <v>4.4526300000000001</v>
      </c>
      <c r="T365" s="91">
        <f t="shared" si="210"/>
        <v>4.4182499999999996</v>
      </c>
      <c r="U365" s="91">
        <f t="shared" si="210"/>
        <v>4.3439399999999999</v>
      </c>
      <c r="V365" s="91">
        <f t="shared" si="210"/>
        <v>4.3058800000000002</v>
      </c>
      <c r="W365" s="91">
        <f t="shared" si="210"/>
        <v>4.2755799999999997</v>
      </c>
      <c r="X365" s="91">
        <f t="shared" si="210"/>
        <v>4.24146</v>
      </c>
      <c r="Y365" s="91">
        <f t="shared" si="210"/>
        <v>4.2578899999999997</v>
      </c>
      <c r="Z365" s="91">
        <f t="shared" si="210"/>
        <v>4.2064399999999997</v>
      </c>
      <c r="AA365" s="91">
        <f t="shared" si="210"/>
        <v>3.9686599999999999</v>
      </c>
    </row>
    <row r="366" spans="1:27" ht="12.75" hidden="1" customHeight="1" outlineLevel="1" x14ac:dyDescent="0.2">
      <c r="A366" s="99" t="s">
        <v>591</v>
      </c>
      <c r="B366" s="63" t="s">
        <v>238</v>
      </c>
      <c r="C366" s="43" t="s">
        <v>79</v>
      </c>
      <c r="D366" s="44">
        <v>1542.17</v>
      </c>
      <c r="E366" s="44">
        <v>1385.09</v>
      </c>
      <c r="F366" s="44">
        <v>1220.8499999999999</v>
      </c>
      <c r="G366" s="44">
        <v>1140.69</v>
      </c>
      <c r="H366" s="44">
        <v>1100.33</v>
      </c>
      <c r="I366" s="44">
        <v>1103.6099999999999</v>
      </c>
      <c r="J366" s="44">
        <v>1261.6300000000001</v>
      </c>
      <c r="K366" s="44">
        <v>1454.22</v>
      </c>
      <c r="L366" s="44">
        <v>1592.34</v>
      </c>
      <c r="M366" s="44">
        <v>1899.55</v>
      </c>
      <c r="N366" s="44">
        <v>2061.1</v>
      </c>
      <c r="O366" s="44">
        <v>2103.66</v>
      </c>
      <c r="P366" s="44">
        <v>2095.85</v>
      </c>
      <c r="Q366" s="44">
        <v>2116.3200000000002</v>
      </c>
      <c r="R366" s="44">
        <v>2115.73</v>
      </c>
      <c r="S366" s="44">
        <v>2115.3200000000002</v>
      </c>
      <c r="T366" s="44">
        <v>2080.94</v>
      </c>
      <c r="U366" s="44">
        <v>2006.63</v>
      </c>
      <c r="V366" s="44">
        <v>1968.57</v>
      </c>
      <c r="W366" s="44">
        <v>1938.27</v>
      </c>
      <c r="X366" s="44">
        <v>1904.15</v>
      </c>
      <c r="Y366" s="44">
        <v>1920.58</v>
      </c>
      <c r="Z366" s="44">
        <v>1869.13</v>
      </c>
      <c r="AA366" s="44">
        <v>1631.35</v>
      </c>
    </row>
    <row r="367" spans="1:27" ht="12.75" hidden="1" customHeight="1" outlineLevel="1" x14ac:dyDescent="0.2">
      <c r="A367" s="99" t="s">
        <v>592</v>
      </c>
      <c r="B367" s="63" t="s">
        <v>90</v>
      </c>
      <c r="C367" s="43" t="s">
        <v>79</v>
      </c>
      <c r="D367" s="44">
        <f>$D$327</f>
        <v>2222.89</v>
      </c>
      <c r="E367" s="44">
        <f t="shared" ref="E367:AA367" si="211">$D$327</f>
        <v>2222.89</v>
      </c>
      <c r="F367" s="44">
        <f t="shared" si="211"/>
        <v>2222.89</v>
      </c>
      <c r="G367" s="44">
        <f t="shared" si="211"/>
        <v>2222.89</v>
      </c>
      <c r="H367" s="44">
        <f t="shared" si="211"/>
        <v>2222.89</v>
      </c>
      <c r="I367" s="44">
        <f t="shared" si="211"/>
        <v>2222.89</v>
      </c>
      <c r="J367" s="44">
        <f t="shared" si="211"/>
        <v>2222.89</v>
      </c>
      <c r="K367" s="44">
        <f t="shared" si="211"/>
        <v>2222.89</v>
      </c>
      <c r="L367" s="44">
        <f t="shared" si="211"/>
        <v>2222.89</v>
      </c>
      <c r="M367" s="44">
        <f t="shared" si="211"/>
        <v>2222.89</v>
      </c>
      <c r="N367" s="44">
        <f t="shared" si="211"/>
        <v>2222.89</v>
      </c>
      <c r="O367" s="44">
        <f t="shared" si="211"/>
        <v>2222.89</v>
      </c>
      <c r="P367" s="44">
        <f t="shared" si="211"/>
        <v>2222.89</v>
      </c>
      <c r="Q367" s="44">
        <f t="shared" si="211"/>
        <v>2222.89</v>
      </c>
      <c r="R367" s="44">
        <f t="shared" si="211"/>
        <v>2222.89</v>
      </c>
      <c r="S367" s="44">
        <f t="shared" si="211"/>
        <v>2222.89</v>
      </c>
      <c r="T367" s="44">
        <f t="shared" si="211"/>
        <v>2222.89</v>
      </c>
      <c r="U367" s="44">
        <f t="shared" si="211"/>
        <v>2222.89</v>
      </c>
      <c r="V367" s="44">
        <f t="shared" si="211"/>
        <v>2222.89</v>
      </c>
      <c r="W367" s="44">
        <f t="shared" si="211"/>
        <v>2222.89</v>
      </c>
      <c r="X367" s="44">
        <f t="shared" si="211"/>
        <v>2222.89</v>
      </c>
      <c r="Y367" s="44">
        <f t="shared" si="211"/>
        <v>2222.89</v>
      </c>
      <c r="Z367" s="44">
        <f t="shared" si="211"/>
        <v>2222.89</v>
      </c>
      <c r="AA367" s="44">
        <f t="shared" si="211"/>
        <v>2222.89</v>
      </c>
    </row>
    <row r="368" spans="1:27" ht="12.75" hidden="1" customHeight="1" outlineLevel="1" x14ac:dyDescent="0.2">
      <c r="A368" s="99" t="s">
        <v>593</v>
      </c>
      <c r="B368" s="63" t="s">
        <v>83</v>
      </c>
      <c r="C368" s="43" t="s">
        <v>79</v>
      </c>
      <c r="D368" s="44">
        <v>4.1900000000000004</v>
      </c>
      <c r="E368" s="44">
        <v>4.1900000000000004</v>
      </c>
      <c r="F368" s="44">
        <v>4.1900000000000004</v>
      </c>
      <c r="G368" s="44">
        <v>4.1900000000000004</v>
      </c>
      <c r="H368" s="44">
        <v>4.1900000000000004</v>
      </c>
      <c r="I368" s="44">
        <v>4.1900000000000004</v>
      </c>
      <c r="J368" s="44">
        <v>4.1900000000000004</v>
      </c>
      <c r="K368" s="44">
        <v>4.1900000000000004</v>
      </c>
      <c r="L368" s="44">
        <v>4.1900000000000004</v>
      </c>
      <c r="M368" s="44">
        <v>4.1900000000000004</v>
      </c>
      <c r="N368" s="44">
        <v>4.1900000000000004</v>
      </c>
      <c r="O368" s="44">
        <v>4.1900000000000004</v>
      </c>
      <c r="P368" s="44">
        <v>4.1900000000000004</v>
      </c>
      <c r="Q368" s="44">
        <v>4.1900000000000004</v>
      </c>
      <c r="R368" s="44">
        <v>4.1900000000000004</v>
      </c>
      <c r="S368" s="44">
        <v>4.1900000000000004</v>
      </c>
      <c r="T368" s="44">
        <v>4.1900000000000004</v>
      </c>
      <c r="U368" s="44">
        <v>4.1900000000000004</v>
      </c>
      <c r="V368" s="44">
        <v>4.1900000000000004</v>
      </c>
      <c r="W368" s="44">
        <v>4.1900000000000004</v>
      </c>
      <c r="X368" s="44">
        <v>4.1900000000000004</v>
      </c>
      <c r="Y368" s="44">
        <v>4.1900000000000004</v>
      </c>
      <c r="Z368" s="44">
        <v>4.1900000000000004</v>
      </c>
      <c r="AA368" s="44">
        <v>4.1900000000000004</v>
      </c>
    </row>
    <row r="369" spans="1:27" ht="12.75" hidden="1" customHeight="1" outlineLevel="1" x14ac:dyDescent="0.2">
      <c r="A369" s="99" t="s">
        <v>594</v>
      </c>
      <c r="B369" s="63" t="s">
        <v>81</v>
      </c>
      <c r="C369" s="43" t="s">
        <v>79</v>
      </c>
      <c r="D369" s="44">
        <f>$D$11</f>
        <v>110.23</v>
      </c>
      <c r="E369" s="44">
        <f t="shared" ref="E369:AA369" si="212">$D$11</f>
        <v>110.23</v>
      </c>
      <c r="F369" s="44">
        <f t="shared" si="212"/>
        <v>110.23</v>
      </c>
      <c r="G369" s="44">
        <f t="shared" si="212"/>
        <v>110.23</v>
      </c>
      <c r="H369" s="44">
        <f t="shared" si="212"/>
        <v>110.23</v>
      </c>
      <c r="I369" s="44">
        <f t="shared" si="212"/>
        <v>110.23</v>
      </c>
      <c r="J369" s="44">
        <f t="shared" si="212"/>
        <v>110.23</v>
      </c>
      <c r="K369" s="44">
        <f t="shared" si="212"/>
        <v>110.23</v>
      </c>
      <c r="L369" s="44">
        <f t="shared" si="212"/>
        <v>110.23</v>
      </c>
      <c r="M369" s="44">
        <f t="shared" si="212"/>
        <v>110.23</v>
      </c>
      <c r="N369" s="44">
        <f t="shared" si="212"/>
        <v>110.23</v>
      </c>
      <c r="O369" s="44">
        <f t="shared" si="212"/>
        <v>110.23</v>
      </c>
      <c r="P369" s="44">
        <f t="shared" si="212"/>
        <v>110.23</v>
      </c>
      <c r="Q369" s="44">
        <f t="shared" si="212"/>
        <v>110.23</v>
      </c>
      <c r="R369" s="44">
        <f t="shared" si="212"/>
        <v>110.23</v>
      </c>
      <c r="S369" s="44">
        <f t="shared" si="212"/>
        <v>110.23</v>
      </c>
      <c r="T369" s="44">
        <f t="shared" si="212"/>
        <v>110.23</v>
      </c>
      <c r="U369" s="44">
        <f t="shared" si="212"/>
        <v>110.23</v>
      </c>
      <c r="V369" s="44">
        <f t="shared" si="212"/>
        <v>110.23</v>
      </c>
      <c r="W369" s="44">
        <f t="shared" si="212"/>
        <v>110.23</v>
      </c>
      <c r="X369" s="44">
        <f t="shared" si="212"/>
        <v>110.23</v>
      </c>
      <c r="Y369" s="44">
        <f t="shared" si="212"/>
        <v>110.23</v>
      </c>
      <c r="Z369" s="44">
        <f t="shared" si="212"/>
        <v>110.23</v>
      </c>
      <c r="AA369" s="44">
        <f t="shared" si="212"/>
        <v>110.23</v>
      </c>
    </row>
    <row r="370" spans="1:27" ht="12.75" customHeight="1" collapsed="1" x14ac:dyDescent="0.2">
      <c r="A370" s="98" t="s">
        <v>595</v>
      </c>
      <c r="B370" s="28" t="str">
        <f>"10"&amp;"."&amp;$B$662&amp;"."&amp;$B$663</f>
        <v>10.07.2023</v>
      </c>
      <c r="C370" s="90" t="s">
        <v>76</v>
      </c>
      <c r="D370" s="91">
        <f>ROUND(((D371+D372+D374+D373)/1000),5)</f>
        <v>3.7235</v>
      </c>
      <c r="E370" s="91">
        <f>ROUND(((E371+E372+E374+E373)/1000),5)</f>
        <v>3.51919</v>
      </c>
      <c r="F370" s="91">
        <f>ROUND(((F371+F372+F374+F373)/1000),5)</f>
        <v>3.3616100000000002</v>
      </c>
      <c r="G370" s="91">
        <f t="shared" ref="G370:AA370" si="213">ROUND(((G371+G372+G374+G373)/1000),5)</f>
        <v>3.2669800000000002</v>
      </c>
      <c r="H370" s="91">
        <f t="shared" si="213"/>
        <v>3.1612900000000002</v>
      </c>
      <c r="I370" s="91">
        <f t="shared" si="213"/>
        <v>3.3847200000000002</v>
      </c>
      <c r="J370" s="91">
        <f t="shared" si="213"/>
        <v>3.6507100000000001</v>
      </c>
      <c r="K370" s="91">
        <f t="shared" si="213"/>
        <v>3.8288700000000002</v>
      </c>
      <c r="L370" s="91">
        <f t="shared" si="213"/>
        <v>4.0215800000000002</v>
      </c>
      <c r="M370" s="91">
        <f t="shared" si="213"/>
        <v>4.1921299999999997</v>
      </c>
      <c r="N370" s="91">
        <f t="shared" si="213"/>
        <v>4.3926100000000003</v>
      </c>
      <c r="O370" s="91">
        <f t="shared" si="213"/>
        <v>4.4101400000000002</v>
      </c>
      <c r="P370" s="91">
        <f t="shared" si="213"/>
        <v>4.3880600000000003</v>
      </c>
      <c r="Q370" s="91">
        <f t="shared" si="213"/>
        <v>4.42225</v>
      </c>
      <c r="R370" s="91">
        <f t="shared" si="213"/>
        <v>4.42232</v>
      </c>
      <c r="S370" s="91">
        <f t="shared" si="213"/>
        <v>4.3436300000000001</v>
      </c>
      <c r="T370" s="91">
        <f t="shared" si="213"/>
        <v>4.3336199999999998</v>
      </c>
      <c r="U370" s="91">
        <f t="shared" si="213"/>
        <v>4.3754400000000002</v>
      </c>
      <c r="V370" s="91">
        <f t="shared" si="213"/>
        <v>4.2233599999999996</v>
      </c>
      <c r="W370" s="91">
        <f t="shared" si="213"/>
        <v>4.1411899999999999</v>
      </c>
      <c r="X370" s="91">
        <f t="shared" si="213"/>
        <v>4.0993599999999999</v>
      </c>
      <c r="Y370" s="91">
        <f t="shared" si="213"/>
        <v>4.1230799999999999</v>
      </c>
      <c r="Z370" s="91">
        <f t="shared" si="213"/>
        <v>3.9814400000000001</v>
      </c>
      <c r="AA370" s="91">
        <f t="shared" si="213"/>
        <v>3.89846</v>
      </c>
    </row>
    <row r="371" spans="1:27" ht="12.75" hidden="1" customHeight="1" outlineLevel="1" x14ac:dyDescent="0.2">
      <c r="A371" s="99" t="s">
        <v>596</v>
      </c>
      <c r="B371" s="63" t="s">
        <v>238</v>
      </c>
      <c r="C371" s="43" t="s">
        <v>79</v>
      </c>
      <c r="D371" s="44">
        <v>1386.19</v>
      </c>
      <c r="E371" s="44">
        <v>1181.8800000000001</v>
      </c>
      <c r="F371" s="44">
        <v>1024.3</v>
      </c>
      <c r="G371" s="44">
        <v>929.67</v>
      </c>
      <c r="H371" s="44">
        <v>823.98</v>
      </c>
      <c r="I371" s="44">
        <v>1047.4100000000001</v>
      </c>
      <c r="J371" s="44">
        <v>1313.4</v>
      </c>
      <c r="K371" s="44">
        <v>1491.56</v>
      </c>
      <c r="L371" s="44">
        <v>1684.27</v>
      </c>
      <c r="M371" s="44">
        <v>1854.82</v>
      </c>
      <c r="N371" s="44">
        <v>2055.3000000000002</v>
      </c>
      <c r="O371" s="44">
        <v>2072.83</v>
      </c>
      <c r="P371" s="44">
        <v>2050.75</v>
      </c>
      <c r="Q371" s="44">
        <v>2084.94</v>
      </c>
      <c r="R371" s="44">
        <v>2085.0100000000002</v>
      </c>
      <c r="S371" s="44">
        <v>2006.32</v>
      </c>
      <c r="T371" s="44">
        <v>1996.31</v>
      </c>
      <c r="U371" s="44">
        <v>2038.13</v>
      </c>
      <c r="V371" s="44">
        <v>1886.05</v>
      </c>
      <c r="W371" s="44">
        <v>1803.88</v>
      </c>
      <c r="X371" s="44">
        <v>1762.05</v>
      </c>
      <c r="Y371" s="44">
        <v>1785.77</v>
      </c>
      <c r="Z371" s="44">
        <v>1644.13</v>
      </c>
      <c r="AA371" s="44">
        <v>1561.15</v>
      </c>
    </row>
    <row r="372" spans="1:27" ht="12.75" hidden="1" customHeight="1" outlineLevel="1" x14ac:dyDescent="0.2">
      <c r="A372" s="99" t="s">
        <v>597</v>
      </c>
      <c r="B372" s="63" t="s">
        <v>90</v>
      </c>
      <c r="C372" s="43" t="s">
        <v>79</v>
      </c>
      <c r="D372" s="44">
        <f>$D$327</f>
        <v>2222.89</v>
      </c>
      <c r="E372" s="44">
        <f t="shared" ref="E372:AA372" si="214">$D$327</f>
        <v>2222.89</v>
      </c>
      <c r="F372" s="44">
        <f t="shared" si="214"/>
        <v>2222.89</v>
      </c>
      <c r="G372" s="44">
        <f t="shared" si="214"/>
        <v>2222.89</v>
      </c>
      <c r="H372" s="44">
        <f t="shared" si="214"/>
        <v>2222.89</v>
      </c>
      <c r="I372" s="44">
        <f t="shared" si="214"/>
        <v>2222.89</v>
      </c>
      <c r="J372" s="44">
        <f t="shared" si="214"/>
        <v>2222.89</v>
      </c>
      <c r="K372" s="44">
        <f t="shared" si="214"/>
        <v>2222.89</v>
      </c>
      <c r="L372" s="44">
        <f t="shared" si="214"/>
        <v>2222.89</v>
      </c>
      <c r="M372" s="44">
        <f t="shared" si="214"/>
        <v>2222.89</v>
      </c>
      <c r="N372" s="44">
        <f t="shared" si="214"/>
        <v>2222.89</v>
      </c>
      <c r="O372" s="44">
        <f t="shared" si="214"/>
        <v>2222.89</v>
      </c>
      <c r="P372" s="44">
        <f t="shared" si="214"/>
        <v>2222.89</v>
      </c>
      <c r="Q372" s="44">
        <f t="shared" si="214"/>
        <v>2222.89</v>
      </c>
      <c r="R372" s="44">
        <f t="shared" si="214"/>
        <v>2222.89</v>
      </c>
      <c r="S372" s="44">
        <f t="shared" si="214"/>
        <v>2222.89</v>
      </c>
      <c r="T372" s="44">
        <f t="shared" si="214"/>
        <v>2222.89</v>
      </c>
      <c r="U372" s="44">
        <f t="shared" si="214"/>
        <v>2222.89</v>
      </c>
      <c r="V372" s="44">
        <f t="shared" si="214"/>
        <v>2222.89</v>
      </c>
      <c r="W372" s="44">
        <f t="shared" si="214"/>
        <v>2222.89</v>
      </c>
      <c r="X372" s="44">
        <f t="shared" si="214"/>
        <v>2222.89</v>
      </c>
      <c r="Y372" s="44">
        <f t="shared" si="214"/>
        <v>2222.89</v>
      </c>
      <c r="Z372" s="44">
        <f t="shared" si="214"/>
        <v>2222.89</v>
      </c>
      <c r="AA372" s="44">
        <f t="shared" si="214"/>
        <v>2222.89</v>
      </c>
    </row>
    <row r="373" spans="1:27" ht="12.75" hidden="1" customHeight="1" outlineLevel="1" x14ac:dyDescent="0.2">
      <c r="A373" s="99" t="s">
        <v>598</v>
      </c>
      <c r="B373" s="63" t="s">
        <v>83</v>
      </c>
      <c r="C373" s="43" t="s">
        <v>79</v>
      </c>
      <c r="D373" s="44">
        <v>4.1900000000000004</v>
      </c>
      <c r="E373" s="44">
        <v>4.1900000000000004</v>
      </c>
      <c r="F373" s="44">
        <v>4.1900000000000004</v>
      </c>
      <c r="G373" s="44">
        <v>4.1900000000000004</v>
      </c>
      <c r="H373" s="44">
        <v>4.1900000000000004</v>
      </c>
      <c r="I373" s="44">
        <v>4.1900000000000004</v>
      </c>
      <c r="J373" s="44">
        <v>4.1900000000000004</v>
      </c>
      <c r="K373" s="44">
        <v>4.1900000000000004</v>
      </c>
      <c r="L373" s="44">
        <v>4.1900000000000004</v>
      </c>
      <c r="M373" s="44">
        <v>4.1900000000000004</v>
      </c>
      <c r="N373" s="44">
        <v>4.1900000000000004</v>
      </c>
      <c r="O373" s="44">
        <v>4.1900000000000004</v>
      </c>
      <c r="P373" s="44">
        <v>4.1900000000000004</v>
      </c>
      <c r="Q373" s="44">
        <v>4.1900000000000004</v>
      </c>
      <c r="R373" s="44">
        <v>4.1900000000000004</v>
      </c>
      <c r="S373" s="44">
        <v>4.1900000000000004</v>
      </c>
      <c r="T373" s="44">
        <v>4.1900000000000004</v>
      </c>
      <c r="U373" s="44">
        <v>4.1900000000000004</v>
      </c>
      <c r="V373" s="44">
        <v>4.1900000000000004</v>
      </c>
      <c r="W373" s="44">
        <v>4.1900000000000004</v>
      </c>
      <c r="X373" s="44">
        <v>4.1900000000000004</v>
      </c>
      <c r="Y373" s="44">
        <v>4.1900000000000004</v>
      </c>
      <c r="Z373" s="44">
        <v>4.1900000000000004</v>
      </c>
      <c r="AA373" s="44">
        <v>4.1900000000000004</v>
      </c>
    </row>
    <row r="374" spans="1:27" ht="12.75" hidden="1" customHeight="1" outlineLevel="1" x14ac:dyDescent="0.2">
      <c r="A374" s="99" t="s">
        <v>599</v>
      </c>
      <c r="B374" s="63" t="s">
        <v>81</v>
      </c>
      <c r="C374" s="43" t="s">
        <v>79</v>
      </c>
      <c r="D374" s="44">
        <f>$D$11</f>
        <v>110.23</v>
      </c>
      <c r="E374" s="44">
        <f t="shared" ref="E374:AA374" si="215">$D$11</f>
        <v>110.23</v>
      </c>
      <c r="F374" s="44">
        <f t="shared" si="215"/>
        <v>110.23</v>
      </c>
      <c r="G374" s="44">
        <f t="shared" si="215"/>
        <v>110.23</v>
      </c>
      <c r="H374" s="44">
        <f t="shared" si="215"/>
        <v>110.23</v>
      </c>
      <c r="I374" s="44">
        <f t="shared" si="215"/>
        <v>110.23</v>
      </c>
      <c r="J374" s="44">
        <f t="shared" si="215"/>
        <v>110.23</v>
      </c>
      <c r="K374" s="44">
        <f t="shared" si="215"/>
        <v>110.23</v>
      </c>
      <c r="L374" s="44">
        <f t="shared" si="215"/>
        <v>110.23</v>
      </c>
      <c r="M374" s="44">
        <f t="shared" si="215"/>
        <v>110.23</v>
      </c>
      <c r="N374" s="44">
        <f t="shared" si="215"/>
        <v>110.23</v>
      </c>
      <c r="O374" s="44">
        <f t="shared" si="215"/>
        <v>110.23</v>
      </c>
      <c r="P374" s="44">
        <f t="shared" si="215"/>
        <v>110.23</v>
      </c>
      <c r="Q374" s="44">
        <f t="shared" si="215"/>
        <v>110.23</v>
      </c>
      <c r="R374" s="44">
        <f t="shared" si="215"/>
        <v>110.23</v>
      </c>
      <c r="S374" s="44">
        <f t="shared" si="215"/>
        <v>110.23</v>
      </c>
      <c r="T374" s="44">
        <f t="shared" si="215"/>
        <v>110.23</v>
      </c>
      <c r="U374" s="44">
        <f t="shared" si="215"/>
        <v>110.23</v>
      </c>
      <c r="V374" s="44">
        <f t="shared" si="215"/>
        <v>110.23</v>
      </c>
      <c r="W374" s="44">
        <f t="shared" si="215"/>
        <v>110.23</v>
      </c>
      <c r="X374" s="44">
        <f t="shared" si="215"/>
        <v>110.23</v>
      </c>
      <c r="Y374" s="44">
        <f t="shared" si="215"/>
        <v>110.23</v>
      </c>
      <c r="Z374" s="44">
        <f t="shared" si="215"/>
        <v>110.23</v>
      </c>
      <c r="AA374" s="44">
        <f t="shared" si="215"/>
        <v>110.23</v>
      </c>
    </row>
    <row r="375" spans="1:27" ht="12.75" customHeight="1" collapsed="1" x14ac:dyDescent="0.2">
      <c r="A375" s="98" t="s">
        <v>600</v>
      </c>
      <c r="B375" s="28" t="str">
        <f>"11"&amp;"."&amp;$B$662&amp;"."&amp;$B$663</f>
        <v>11.07.2023</v>
      </c>
      <c r="C375" s="90" t="s">
        <v>76</v>
      </c>
      <c r="D375" s="91">
        <f>ROUND(((D376+D377+D379+D378)/1000),5)</f>
        <v>3.64635</v>
      </c>
      <c r="E375" s="91">
        <f>ROUND(((E376+E377+E379+E378)/1000),5)</f>
        <v>3.5718100000000002</v>
      </c>
      <c r="F375" s="91">
        <f>ROUND(((F376+F377+F379+F378)/1000),5)</f>
        <v>3.3541099999999999</v>
      </c>
      <c r="G375" s="91">
        <f t="shared" ref="G375:AA375" si="216">ROUND(((G376+G377+G379+G378)/1000),5)</f>
        <v>3.1770700000000001</v>
      </c>
      <c r="H375" s="91">
        <f t="shared" si="216"/>
        <v>3.1684299999999999</v>
      </c>
      <c r="I375" s="91">
        <f t="shared" si="216"/>
        <v>3.3761100000000002</v>
      </c>
      <c r="J375" s="91">
        <f t="shared" si="216"/>
        <v>3.6172200000000001</v>
      </c>
      <c r="K375" s="91">
        <f t="shared" si="216"/>
        <v>3.7955299999999998</v>
      </c>
      <c r="L375" s="91">
        <f t="shared" si="216"/>
        <v>4.0074100000000001</v>
      </c>
      <c r="M375" s="91">
        <f t="shared" si="216"/>
        <v>4.1062599999999998</v>
      </c>
      <c r="N375" s="91">
        <f t="shared" si="216"/>
        <v>4.1184799999999999</v>
      </c>
      <c r="O375" s="91">
        <f t="shared" si="216"/>
        <v>4.1337999999999999</v>
      </c>
      <c r="P375" s="91">
        <f t="shared" si="216"/>
        <v>4.1501000000000001</v>
      </c>
      <c r="Q375" s="91">
        <f t="shared" si="216"/>
        <v>4.1468600000000002</v>
      </c>
      <c r="R375" s="91">
        <f t="shared" si="216"/>
        <v>4.1791799999999997</v>
      </c>
      <c r="S375" s="91">
        <f t="shared" si="216"/>
        <v>4.1749799999999997</v>
      </c>
      <c r="T375" s="91">
        <f t="shared" si="216"/>
        <v>4.1717599999999999</v>
      </c>
      <c r="U375" s="91">
        <f t="shared" si="216"/>
        <v>4.1596200000000003</v>
      </c>
      <c r="V375" s="91">
        <f t="shared" si="216"/>
        <v>4.1294700000000004</v>
      </c>
      <c r="W375" s="91">
        <f t="shared" si="216"/>
        <v>4.0850600000000004</v>
      </c>
      <c r="X375" s="91">
        <f t="shared" si="216"/>
        <v>4.0383699999999996</v>
      </c>
      <c r="Y375" s="91">
        <f t="shared" si="216"/>
        <v>4.0626600000000002</v>
      </c>
      <c r="Z375" s="91">
        <f t="shared" si="216"/>
        <v>3.9201199999999998</v>
      </c>
      <c r="AA375" s="91">
        <f t="shared" si="216"/>
        <v>3.8766799999999999</v>
      </c>
    </row>
    <row r="376" spans="1:27" ht="12.75" hidden="1" customHeight="1" outlineLevel="1" x14ac:dyDescent="0.2">
      <c r="A376" s="99" t="s">
        <v>601</v>
      </c>
      <c r="B376" s="63" t="s">
        <v>238</v>
      </c>
      <c r="C376" s="43" t="s">
        <v>79</v>
      </c>
      <c r="D376" s="44">
        <v>1309.04</v>
      </c>
      <c r="E376" s="44">
        <v>1234.5</v>
      </c>
      <c r="F376" s="44">
        <v>1016.8</v>
      </c>
      <c r="G376" s="44">
        <v>839.76</v>
      </c>
      <c r="H376" s="44">
        <v>831.12</v>
      </c>
      <c r="I376" s="44">
        <v>1038.8</v>
      </c>
      <c r="J376" s="44">
        <v>1279.9100000000001</v>
      </c>
      <c r="K376" s="44">
        <v>1458.22</v>
      </c>
      <c r="L376" s="44">
        <v>1670.1</v>
      </c>
      <c r="M376" s="44">
        <v>1768.95</v>
      </c>
      <c r="N376" s="44">
        <v>1781.17</v>
      </c>
      <c r="O376" s="44">
        <v>1796.49</v>
      </c>
      <c r="P376" s="44">
        <v>1812.79</v>
      </c>
      <c r="Q376" s="44">
        <v>1809.55</v>
      </c>
      <c r="R376" s="44">
        <v>1841.87</v>
      </c>
      <c r="S376" s="44">
        <v>1837.67</v>
      </c>
      <c r="T376" s="44">
        <v>1834.45</v>
      </c>
      <c r="U376" s="44">
        <v>1822.31</v>
      </c>
      <c r="V376" s="44">
        <v>1792.16</v>
      </c>
      <c r="W376" s="44">
        <v>1747.75</v>
      </c>
      <c r="X376" s="44">
        <v>1701.06</v>
      </c>
      <c r="Y376" s="44">
        <v>1725.35</v>
      </c>
      <c r="Z376" s="44">
        <v>1582.81</v>
      </c>
      <c r="AA376" s="44">
        <v>1539.37</v>
      </c>
    </row>
    <row r="377" spans="1:27" ht="12.75" hidden="1" customHeight="1" outlineLevel="1" x14ac:dyDescent="0.2">
      <c r="A377" s="99" t="s">
        <v>602</v>
      </c>
      <c r="B377" s="63" t="s">
        <v>90</v>
      </c>
      <c r="C377" s="43" t="s">
        <v>79</v>
      </c>
      <c r="D377" s="44">
        <f>$D$327</f>
        <v>2222.89</v>
      </c>
      <c r="E377" s="44">
        <f t="shared" ref="E377:AA377" si="217">$D$327</f>
        <v>2222.89</v>
      </c>
      <c r="F377" s="44">
        <f t="shared" si="217"/>
        <v>2222.89</v>
      </c>
      <c r="G377" s="44">
        <f t="shared" si="217"/>
        <v>2222.89</v>
      </c>
      <c r="H377" s="44">
        <f t="shared" si="217"/>
        <v>2222.89</v>
      </c>
      <c r="I377" s="44">
        <f t="shared" si="217"/>
        <v>2222.89</v>
      </c>
      <c r="J377" s="44">
        <f t="shared" si="217"/>
        <v>2222.89</v>
      </c>
      <c r="K377" s="44">
        <f t="shared" si="217"/>
        <v>2222.89</v>
      </c>
      <c r="L377" s="44">
        <f t="shared" si="217"/>
        <v>2222.89</v>
      </c>
      <c r="M377" s="44">
        <f t="shared" si="217"/>
        <v>2222.89</v>
      </c>
      <c r="N377" s="44">
        <f t="shared" si="217"/>
        <v>2222.89</v>
      </c>
      <c r="O377" s="44">
        <f t="shared" si="217"/>
        <v>2222.89</v>
      </c>
      <c r="P377" s="44">
        <f t="shared" si="217"/>
        <v>2222.89</v>
      </c>
      <c r="Q377" s="44">
        <f t="shared" si="217"/>
        <v>2222.89</v>
      </c>
      <c r="R377" s="44">
        <f t="shared" si="217"/>
        <v>2222.89</v>
      </c>
      <c r="S377" s="44">
        <f t="shared" si="217"/>
        <v>2222.89</v>
      </c>
      <c r="T377" s="44">
        <f t="shared" si="217"/>
        <v>2222.89</v>
      </c>
      <c r="U377" s="44">
        <f t="shared" si="217"/>
        <v>2222.89</v>
      </c>
      <c r="V377" s="44">
        <f t="shared" si="217"/>
        <v>2222.89</v>
      </c>
      <c r="W377" s="44">
        <f t="shared" si="217"/>
        <v>2222.89</v>
      </c>
      <c r="X377" s="44">
        <f t="shared" si="217"/>
        <v>2222.89</v>
      </c>
      <c r="Y377" s="44">
        <f t="shared" si="217"/>
        <v>2222.89</v>
      </c>
      <c r="Z377" s="44">
        <f t="shared" si="217"/>
        <v>2222.89</v>
      </c>
      <c r="AA377" s="44">
        <f t="shared" si="217"/>
        <v>2222.89</v>
      </c>
    </row>
    <row r="378" spans="1:27" ht="12.75" hidden="1" customHeight="1" outlineLevel="1" x14ac:dyDescent="0.2">
      <c r="A378" s="99" t="s">
        <v>603</v>
      </c>
      <c r="B378" s="63" t="s">
        <v>83</v>
      </c>
      <c r="C378" s="43" t="s">
        <v>79</v>
      </c>
      <c r="D378" s="44">
        <v>4.1900000000000004</v>
      </c>
      <c r="E378" s="44">
        <v>4.1900000000000004</v>
      </c>
      <c r="F378" s="44">
        <v>4.1900000000000004</v>
      </c>
      <c r="G378" s="44">
        <v>4.1900000000000004</v>
      </c>
      <c r="H378" s="44">
        <v>4.1900000000000004</v>
      </c>
      <c r="I378" s="44">
        <v>4.1900000000000004</v>
      </c>
      <c r="J378" s="44">
        <v>4.1900000000000004</v>
      </c>
      <c r="K378" s="44">
        <v>4.1900000000000004</v>
      </c>
      <c r="L378" s="44">
        <v>4.1900000000000004</v>
      </c>
      <c r="M378" s="44">
        <v>4.1900000000000004</v>
      </c>
      <c r="N378" s="44">
        <v>4.1900000000000004</v>
      </c>
      <c r="O378" s="44">
        <v>4.1900000000000004</v>
      </c>
      <c r="P378" s="44">
        <v>4.1900000000000004</v>
      </c>
      <c r="Q378" s="44">
        <v>4.1900000000000004</v>
      </c>
      <c r="R378" s="44">
        <v>4.1900000000000004</v>
      </c>
      <c r="S378" s="44">
        <v>4.1900000000000004</v>
      </c>
      <c r="T378" s="44">
        <v>4.1900000000000004</v>
      </c>
      <c r="U378" s="44">
        <v>4.1900000000000004</v>
      </c>
      <c r="V378" s="44">
        <v>4.1900000000000004</v>
      </c>
      <c r="W378" s="44">
        <v>4.1900000000000004</v>
      </c>
      <c r="X378" s="44">
        <v>4.1900000000000004</v>
      </c>
      <c r="Y378" s="44">
        <v>4.1900000000000004</v>
      </c>
      <c r="Z378" s="44">
        <v>4.1900000000000004</v>
      </c>
      <c r="AA378" s="44">
        <v>4.1900000000000004</v>
      </c>
    </row>
    <row r="379" spans="1:27" ht="12.75" hidden="1" customHeight="1" outlineLevel="1" x14ac:dyDescent="0.2">
      <c r="A379" s="99" t="s">
        <v>604</v>
      </c>
      <c r="B379" s="63" t="s">
        <v>81</v>
      </c>
      <c r="C379" s="43" t="s">
        <v>79</v>
      </c>
      <c r="D379" s="44">
        <f>$D$11</f>
        <v>110.23</v>
      </c>
      <c r="E379" s="44">
        <f t="shared" ref="E379:AA379" si="218">$D$11</f>
        <v>110.23</v>
      </c>
      <c r="F379" s="44">
        <f t="shared" si="218"/>
        <v>110.23</v>
      </c>
      <c r="G379" s="44">
        <f t="shared" si="218"/>
        <v>110.23</v>
      </c>
      <c r="H379" s="44">
        <f t="shared" si="218"/>
        <v>110.23</v>
      </c>
      <c r="I379" s="44">
        <f t="shared" si="218"/>
        <v>110.23</v>
      </c>
      <c r="J379" s="44">
        <f t="shared" si="218"/>
        <v>110.23</v>
      </c>
      <c r="K379" s="44">
        <f t="shared" si="218"/>
        <v>110.23</v>
      </c>
      <c r="L379" s="44">
        <f t="shared" si="218"/>
        <v>110.23</v>
      </c>
      <c r="M379" s="44">
        <f t="shared" si="218"/>
        <v>110.23</v>
      </c>
      <c r="N379" s="44">
        <f t="shared" si="218"/>
        <v>110.23</v>
      </c>
      <c r="O379" s="44">
        <f t="shared" si="218"/>
        <v>110.23</v>
      </c>
      <c r="P379" s="44">
        <f t="shared" si="218"/>
        <v>110.23</v>
      </c>
      <c r="Q379" s="44">
        <f t="shared" si="218"/>
        <v>110.23</v>
      </c>
      <c r="R379" s="44">
        <f t="shared" si="218"/>
        <v>110.23</v>
      </c>
      <c r="S379" s="44">
        <f t="shared" si="218"/>
        <v>110.23</v>
      </c>
      <c r="T379" s="44">
        <f t="shared" si="218"/>
        <v>110.23</v>
      </c>
      <c r="U379" s="44">
        <f t="shared" si="218"/>
        <v>110.23</v>
      </c>
      <c r="V379" s="44">
        <f t="shared" si="218"/>
        <v>110.23</v>
      </c>
      <c r="W379" s="44">
        <f t="shared" si="218"/>
        <v>110.23</v>
      </c>
      <c r="X379" s="44">
        <f t="shared" si="218"/>
        <v>110.23</v>
      </c>
      <c r="Y379" s="44">
        <f t="shared" si="218"/>
        <v>110.23</v>
      </c>
      <c r="Z379" s="44">
        <f t="shared" si="218"/>
        <v>110.23</v>
      </c>
      <c r="AA379" s="44">
        <f t="shared" si="218"/>
        <v>110.23</v>
      </c>
    </row>
    <row r="380" spans="1:27" ht="12.75" customHeight="1" collapsed="1" x14ac:dyDescent="0.2">
      <c r="A380" s="98" t="s">
        <v>605</v>
      </c>
      <c r="B380" s="28" t="str">
        <f>"12"&amp;"."&amp;$B$662&amp;"."&amp;$B$663</f>
        <v>12.07.2023</v>
      </c>
      <c r="C380" s="90" t="s">
        <v>76</v>
      </c>
      <c r="D380" s="91">
        <f>ROUND(((D381+D382+D384+D383)/1000),5)</f>
        <v>3.5992099999999998</v>
      </c>
      <c r="E380" s="91">
        <f>ROUND(((E381+E382+E384+E383)/1000),5)</f>
        <v>3.4830299999999998</v>
      </c>
      <c r="F380" s="91">
        <f>ROUND(((F381+F382+F384+F383)/1000),5)</f>
        <v>3.3923299999999998</v>
      </c>
      <c r="G380" s="91">
        <f t="shared" ref="G380:AA380" si="219">ROUND(((G381+G382+G384+G383)/1000),5)</f>
        <v>3.34788</v>
      </c>
      <c r="H380" s="91">
        <f t="shared" si="219"/>
        <v>3.34029</v>
      </c>
      <c r="I380" s="91">
        <f t="shared" si="219"/>
        <v>3.4605299999999999</v>
      </c>
      <c r="J380" s="91">
        <f t="shared" si="219"/>
        <v>3.6993100000000001</v>
      </c>
      <c r="K380" s="91">
        <f t="shared" si="219"/>
        <v>3.8696799999999998</v>
      </c>
      <c r="L380" s="91">
        <f t="shared" si="219"/>
        <v>4.1185799999999997</v>
      </c>
      <c r="M380" s="91">
        <f t="shared" si="219"/>
        <v>4.31778</v>
      </c>
      <c r="N380" s="91">
        <f t="shared" si="219"/>
        <v>4.4211499999999999</v>
      </c>
      <c r="O380" s="91">
        <f t="shared" si="219"/>
        <v>4.4194199999999997</v>
      </c>
      <c r="P380" s="91">
        <f t="shared" si="219"/>
        <v>4.3809399999999998</v>
      </c>
      <c r="Q380" s="91">
        <f t="shared" si="219"/>
        <v>4.36686</v>
      </c>
      <c r="R380" s="91">
        <f t="shared" si="219"/>
        <v>4.4851000000000001</v>
      </c>
      <c r="S380" s="91">
        <f t="shared" si="219"/>
        <v>4.4305500000000002</v>
      </c>
      <c r="T380" s="91">
        <f t="shared" si="219"/>
        <v>4.41751</v>
      </c>
      <c r="U380" s="91">
        <f t="shared" si="219"/>
        <v>4.2898399999999999</v>
      </c>
      <c r="V380" s="91">
        <f t="shared" si="219"/>
        <v>4.24838</v>
      </c>
      <c r="W380" s="91">
        <f t="shared" si="219"/>
        <v>4.1499100000000002</v>
      </c>
      <c r="X380" s="91">
        <f t="shared" si="219"/>
        <v>4.1563699999999999</v>
      </c>
      <c r="Y380" s="91">
        <f t="shared" si="219"/>
        <v>4.1687900000000004</v>
      </c>
      <c r="Z380" s="91">
        <f t="shared" si="219"/>
        <v>3.9870899999999998</v>
      </c>
      <c r="AA380" s="91">
        <f t="shared" si="219"/>
        <v>3.8714</v>
      </c>
    </row>
    <row r="381" spans="1:27" ht="12.75" hidden="1" customHeight="1" outlineLevel="1" x14ac:dyDescent="0.2">
      <c r="A381" s="99" t="s">
        <v>606</v>
      </c>
      <c r="B381" s="63" t="s">
        <v>238</v>
      </c>
      <c r="C381" s="43" t="s">
        <v>79</v>
      </c>
      <c r="D381" s="44">
        <v>1261.9000000000001</v>
      </c>
      <c r="E381" s="44">
        <v>1145.72</v>
      </c>
      <c r="F381" s="44">
        <v>1055.02</v>
      </c>
      <c r="G381" s="44">
        <v>1010.57</v>
      </c>
      <c r="H381" s="44">
        <v>1002.98</v>
      </c>
      <c r="I381" s="44">
        <v>1123.22</v>
      </c>
      <c r="J381" s="44">
        <v>1362</v>
      </c>
      <c r="K381" s="44">
        <v>1532.37</v>
      </c>
      <c r="L381" s="44">
        <v>1781.27</v>
      </c>
      <c r="M381" s="44">
        <v>1980.47</v>
      </c>
      <c r="N381" s="44">
        <v>2083.84</v>
      </c>
      <c r="O381" s="44">
        <v>2082.11</v>
      </c>
      <c r="P381" s="44">
        <v>2043.63</v>
      </c>
      <c r="Q381" s="44">
        <v>2029.55</v>
      </c>
      <c r="R381" s="44">
        <v>2147.79</v>
      </c>
      <c r="S381" s="44">
        <v>2093.2399999999998</v>
      </c>
      <c r="T381" s="44">
        <v>2080.1999999999998</v>
      </c>
      <c r="U381" s="44">
        <v>1952.53</v>
      </c>
      <c r="V381" s="44">
        <v>1911.07</v>
      </c>
      <c r="W381" s="44">
        <v>1812.6</v>
      </c>
      <c r="X381" s="44">
        <v>1819.06</v>
      </c>
      <c r="Y381" s="44">
        <v>1831.48</v>
      </c>
      <c r="Z381" s="44">
        <v>1649.78</v>
      </c>
      <c r="AA381" s="44">
        <v>1534.09</v>
      </c>
    </row>
    <row r="382" spans="1:27" ht="12.75" hidden="1" customHeight="1" outlineLevel="1" x14ac:dyDescent="0.2">
      <c r="A382" s="99" t="s">
        <v>607</v>
      </c>
      <c r="B382" s="63" t="s">
        <v>90</v>
      </c>
      <c r="C382" s="43" t="s">
        <v>79</v>
      </c>
      <c r="D382" s="44">
        <f>$D$327</f>
        <v>2222.89</v>
      </c>
      <c r="E382" s="44">
        <f t="shared" ref="E382:AA382" si="220">$D$327</f>
        <v>2222.89</v>
      </c>
      <c r="F382" s="44">
        <f t="shared" si="220"/>
        <v>2222.89</v>
      </c>
      <c r="G382" s="44">
        <f t="shared" si="220"/>
        <v>2222.89</v>
      </c>
      <c r="H382" s="44">
        <f t="shared" si="220"/>
        <v>2222.89</v>
      </c>
      <c r="I382" s="44">
        <f t="shared" si="220"/>
        <v>2222.89</v>
      </c>
      <c r="J382" s="44">
        <f t="shared" si="220"/>
        <v>2222.89</v>
      </c>
      <c r="K382" s="44">
        <f t="shared" si="220"/>
        <v>2222.89</v>
      </c>
      <c r="L382" s="44">
        <f t="shared" si="220"/>
        <v>2222.89</v>
      </c>
      <c r="M382" s="44">
        <f t="shared" si="220"/>
        <v>2222.89</v>
      </c>
      <c r="N382" s="44">
        <f t="shared" si="220"/>
        <v>2222.89</v>
      </c>
      <c r="O382" s="44">
        <f t="shared" si="220"/>
        <v>2222.89</v>
      </c>
      <c r="P382" s="44">
        <f t="shared" si="220"/>
        <v>2222.89</v>
      </c>
      <c r="Q382" s="44">
        <f t="shared" si="220"/>
        <v>2222.89</v>
      </c>
      <c r="R382" s="44">
        <f t="shared" si="220"/>
        <v>2222.89</v>
      </c>
      <c r="S382" s="44">
        <f t="shared" si="220"/>
        <v>2222.89</v>
      </c>
      <c r="T382" s="44">
        <f t="shared" si="220"/>
        <v>2222.89</v>
      </c>
      <c r="U382" s="44">
        <f t="shared" si="220"/>
        <v>2222.89</v>
      </c>
      <c r="V382" s="44">
        <f t="shared" si="220"/>
        <v>2222.89</v>
      </c>
      <c r="W382" s="44">
        <f t="shared" si="220"/>
        <v>2222.89</v>
      </c>
      <c r="X382" s="44">
        <f t="shared" si="220"/>
        <v>2222.89</v>
      </c>
      <c r="Y382" s="44">
        <f t="shared" si="220"/>
        <v>2222.89</v>
      </c>
      <c r="Z382" s="44">
        <f t="shared" si="220"/>
        <v>2222.89</v>
      </c>
      <c r="AA382" s="44">
        <f t="shared" si="220"/>
        <v>2222.89</v>
      </c>
    </row>
    <row r="383" spans="1:27" ht="12.75" hidden="1" customHeight="1" outlineLevel="1" x14ac:dyDescent="0.2">
      <c r="A383" s="99" t="s">
        <v>608</v>
      </c>
      <c r="B383" s="63" t="s">
        <v>83</v>
      </c>
      <c r="C383" s="43" t="s">
        <v>79</v>
      </c>
      <c r="D383" s="44">
        <v>4.1900000000000004</v>
      </c>
      <c r="E383" s="44">
        <v>4.1900000000000004</v>
      </c>
      <c r="F383" s="44">
        <v>4.1900000000000004</v>
      </c>
      <c r="G383" s="44">
        <v>4.1900000000000004</v>
      </c>
      <c r="H383" s="44">
        <v>4.1900000000000004</v>
      </c>
      <c r="I383" s="44">
        <v>4.1900000000000004</v>
      </c>
      <c r="J383" s="44">
        <v>4.1900000000000004</v>
      </c>
      <c r="K383" s="44">
        <v>4.1900000000000004</v>
      </c>
      <c r="L383" s="44">
        <v>4.1900000000000004</v>
      </c>
      <c r="M383" s="44">
        <v>4.1900000000000004</v>
      </c>
      <c r="N383" s="44">
        <v>4.1900000000000004</v>
      </c>
      <c r="O383" s="44">
        <v>4.1900000000000004</v>
      </c>
      <c r="P383" s="44">
        <v>4.1900000000000004</v>
      </c>
      <c r="Q383" s="44">
        <v>4.1900000000000004</v>
      </c>
      <c r="R383" s="44">
        <v>4.1900000000000004</v>
      </c>
      <c r="S383" s="44">
        <v>4.1900000000000004</v>
      </c>
      <c r="T383" s="44">
        <v>4.1900000000000004</v>
      </c>
      <c r="U383" s="44">
        <v>4.1900000000000004</v>
      </c>
      <c r="V383" s="44">
        <v>4.1900000000000004</v>
      </c>
      <c r="W383" s="44">
        <v>4.1900000000000004</v>
      </c>
      <c r="X383" s="44">
        <v>4.1900000000000004</v>
      </c>
      <c r="Y383" s="44">
        <v>4.1900000000000004</v>
      </c>
      <c r="Z383" s="44">
        <v>4.1900000000000004</v>
      </c>
      <c r="AA383" s="44">
        <v>4.1900000000000004</v>
      </c>
    </row>
    <row r="384" spans="1:27" ht="12.75" hidden="1" customHeight="1" outlineLevel="1" x14ac:dyDescent="0.2">
      <c r="A384" s="99" t="s">
        <v>609</v>
      </c>
      <c r="B384" s="63" t="s">
        <v>81</v>
      </c>
      <c r="C384" s="43" t="s">
        <v>79</v>
      </c>
      <c r="D384" s="44">
        <f>$D$11</f>
        <v>110.23</v>
      </c>
      <c r="E384" s="44">
        <f t="shared" ref="E384:AA384" si="221">$D$11</f>
        <v>110.23</v>
      </c>
      <c r="F384" s="44">
        <f t="shared" si="221"/>
        <v>110.23</v>
      </c>
      <c r="G384" s="44">
        <f t="shared" si="221"/>
        <v>110.23</v>
      </c>
      <c r="H384" s="44">
        <f t="shared" si="221"/>
        <v>110.23</v>
      </c>
      <c r="I384" s="44">
        <f t="shared" si="221"/>
        <v>110.23</v>
      </c>
      <c r="J384" s="44">
        <f t="shared" si="221"/>
        <v>110.23</v>
      </c>
      <c r="K384" s="44">
        <f t="shared" si="221"/>
        <v>110.23</v>
      </c>
      <c r="L384" s="44">
        <f t="shared" si="221"/>
        <v>110.23</v>
      </c>
      <c r="M384" s="44">
        <f t="shared" si="221"/>
        <v>110.23</v>
      </c>
      <c r="N384" s="44">
        <f t="shared" si="221"/>
        <v>110.23</v>
      </c>
      <c r="O384" s="44">
        <f t="shared" si="221"/>
        <v>110.23</v>
      </c>
      <c r="P384" s="44">
        <f t="shared" si="221"/>
        <v>110.23</v>
      </c>
      <c r="Q384" s="44">
        <f t="shared" si="221"/>
        <v>110.23</v>
      </c>
      <c r="R384" s="44">
        <f t="shared" si="221"/>
        <v>110.23</v>
      </c>
      <c r="S384" s="44">
        <f t="shared" si="221"/>
        <v>110.23</v>
      </c>
      <c r="T384" s="44">
        <f t="shared" si="221"/>
        <v>110.23</v>
      </c>
      <c r="U384" s="44">
        <f t="shared" si="221"/>
        <v>110.23</v>
      </c>
      <c r="V384" s="44">
        <f t="shared" si="221"/>
        <v>110.23</v>
      </c>
      <c r="W384" s="44">
        <f t="shared" si="221"/>
        <v>110.23</v>
      </c>
      <c r="X384" s="44">
        <f t="shared" si="221"/>
        <v>110.23</v>
      </c>
      <c r="Y384" s="44">
        <f t="shared" si="221"/>
        <v>110.23</v>
      </c>
      <c r="Z384" s="44">
        <f t="shared" si="221"/>
        <v>110.23</v>
      </c>
      <c r="AA384" s="44">
        <f t="shared" si="221"/>
        <v>110.23</v>
      </c>
    </row>
    <row r="385" spans="1:27" ht="12.75" customHeight="1" collapsed="1" x14ac:dyDescent="0.2">
      <c r="A385" s="98" t="s">
        <v>610</v>
      </c>
      <c r="B385" s="28" t="str">
        <f>"13"&amp;"."&amp;$B$662&amp;"."&amp;$B$663</f>
        <v>13.07.2023</v>
      </c>
      <c r="C385" s="90" t="s">
        <v>76</v>
      </c>
      <c r="D385" s="91">
        <f>ROUND(((D386+D387+D389+D388)/1000),5)</f>
        <v>3.73603</v>
      </c>
      <c r="E385" s="91">
        <f>ROUND(((E386+E387+E389+E388)/1000),5)</f>
        <v>3.5963099999999999</v>
      </c>
      <c r="F385" s="91">
        <f>ROUND(((F386+F387+F389+F388)/1000),5)</f>
        <v>3.4579200000000001</v>
      </c>
      <c r="G385" s="91">
        <f t="shared" ref="G385:AA385" si="222">ROUND(((G386+G387+G389+G388)/1000),5)</f>
        <v>3.3965000000000001</v>
      </c>
      <c r="H385" s="91">
        <f t="shared" si="222"/>
        <v>3.3738800000000002</v>
      </c>
      <c r="I385" s="91">
        <f t="shared" si="222"/>
        <v>3.5508199999999999</v>
      </c>
      <c r="J385" s="91">
        <f t="shared" si="222"/>
        <v>3.7466400000000002</v>
      </c>
      <c r="K385" s="91">
        <f t="shared" si="222"/>
        <v>3.90124</v>
      </c>
      <c r="L385" s="91">
        <f t="shared" si="222"/>
        <v>4.1184099999999999</v>
      </c>
      <c r="M385" s="91">
        <f t="shared" si="222"/>
        <v>4.2573400000000001</v>
      </c>
      <c r="N385" s="91">
        <f t="shared" si="222"/>
        <v>4.4189299999999996</v>
      </c>
      <c r="O385" s="91">
        <f t="shared" si="222"/>
        <v>4.4207999999999998</v>
      </c>
      <c r="P385" s="91">
        <f t="shared" si="222"/>
        <v>4.4186199999999998</v>
      </c>
      <c r="Q385" s="91">
        <f t="shared" si="222"/>
        <v>4.4211099999999997</v>
      </c>
      <c r="R385" s="91">
        <f t="shared" si="222"/>
        <v>4.48637</v>
      </c>
      <c r="S385" s="91">
        <f t="shared" si="222"/>
        <v>4.4750699999999997</v>
      </c>
      <c r="T385" s="91">
        <f t="shared" si="222"/>
        <v>4.4387800000000004</v>
      </c>
      <c r="U385" s="91">
        <f t="shared" si="222"/>
        <v>4.4233099999999999</v>
      </c>
      <c r="V385" s="91">
        <f t="shared" si="222"/>
        <v>4.3999899999999998</v>
      </c>
      <c r="W385" s="91">
        <f t="shared" si="222"/>
        <v>4.3542300000000003</v>
      </c>
      <c r="X385" s="91">
        <f t="shared" si="222"/>
        <v>4.3356599999999998</v>
      </c>
      <c r="Y385" s="91">
        <f t="shared" si="222"/>
        <v>4.3275300000000003</v>
      </c>
      <c r="Z385" s="91">
        <f t="shared" si="222"/>
        <v>4.1114199999999999</v>
      </c>
      <c r="AA385" s="91">
        <f t="shared" si="222"/>
        <v>3.92537</v>
      </c>
    </row>
    <row r="386" spans="1:27" ht="12.75" hidden="1" customHeight="1" outlineLevel="1" x14ac:dyDescent="0.2">
      <c r="A386" s="99" t="s">
        <v>611</v>
      </c>
      <c r="B386" s="63" t="s">
        <v>238</v>
      </c>
      <c r="C386" s="43" t="s">
        <v>79</v>
      </c>
      <c r="D386" s="44">
        <v>1398.72</v>
      </c>
      <c r="E386" s="44">
        <v>1259</v>
      </c>
      <c r="F386" s="44">
        <v>1120.6099999999999</v>
      </c>
      <c r="G386" s="44">
        <v>1059.19</v>
      </c>
      <c r="H386" s="44">
        <v>1036.57</v>
      </c>
      <c r="I386" s="44">
        <v>1213.51</v>
      </c>
      <c r="J386" s="44">
        <v>1409.33</v>
      </c>
      <c r="K386" s="44">
        <v>1563.93</v>
      </c>
      <c r="L386" s="44">
        <v>1781.1</v>
      </c>
      <c r="M386" s="44">
        <v>1920.03</v>
      </c>
      <c r="N386" s="44">
        <v>2081.62</v>
      </c>
      <c r="O386" s="44">
        <v>2083.4899999999998</v>
      </c>
      <c r="P386" s="44">
        <v>2081.31</v>
      </c>
      <c r="Q386" s="44">
        <v>2083.8000000000002</v>
      </c>
      <c r="R386" s="44">
        <v>2149.06</v>
      </c>
      <c r="S386" s="44">
        <v>2137.7600000000002</v>
      </c>
      <c r="T386" s="44">
        <v>2101.4699999999998</v>
      </c>
      <c r="U386" s="44">
        <v>2086</v>
      </c>
      <c r="V386" s="44">
        <v>2062.6799999999998</v>
      </c>
      <c r="W386" s="44">
        <v>2016.92</v>
      </c>
      <c r="X386" s="44">
        <v>1998.35</v>
      </c>
      <c r="Y386" s="44">
        <v>1990.22</v>
      </c>
      <c r="Z386" s="44">
        <v>1774.11</v>
      </c>
      <c r="AA386" s="44">
        <v>1588.06</v>
      </c>
    </row>
    <row r="387" spans="1:27" ht="12.75" hidden="1" customHeight="1" outlineLevel="1" x14ac:dyDescent="0.2">
      <c r="A387" s="99" t="s">
        <v>612</v>
      </c>
      <c r="B387" s="63" t="s">
        <v>90</v>
      </c>
      <c r="C387" s="43" t="s">
        <v>79</v>
      </c>
      <c r="D387" s="44">
        <f>$D$327</f>
        <v>2222.89</v>
      </c>
      <c r="E387" s="44">
        <f t="shared" ref="E387:AA387" si="223">$D$327</f>
        <v>2222.89</v>
      </c>
      <c r="F387" s="44">
        <f t="shared" si="223"/>
        <v>2222.89</v>
      </c>
      <c r="G387" s="44">
        <f t="shared" si="223"/>
        <v>2222.89</v>
      </c>
      <c r="H387" s="44">
        <f t="shared" si="223"/>
        <v>2222.89</v>
      </c>
      <c r="I387" s="44">
        <f t="shared" si="223"/>
        <v>2222.89</v>
      </c>
      <c r="J387" s="44">
        <f t="shared" si="223"/>
        <v>2222.89</v>
      </c>
      <c r="K387" s="44">
        <f t="shared" si="223"/>
        <v>2222.89</v>
      </c>
      <c r="L387" s="44">
        <f t="shared" si="223"/>
        <v>2222.89</v>
      </c>
      <c r="M387" s="44">
        <f t="shared" si="223"/>
        <v>2222.89</v>
      </c>
      <c r="N387" s="44">
        <f t="shared" si="223"/>
        <v>2222.89</v>
      </c>
      <c r="O387" s="44">
        <f t="shared" si="223"/>
        <v>2222.89</v>
      </c>
      <c r="P387" s="44">
        <f t="shared" si="223"/>
        <v>2222.89</v>
      </c>
      <c r="Q387" s="44">
        <f t="shared" si="223"/>
        <v>2222.89</v>
      </c>
      <c r="R387" s="44">
        <f t="shared" si="223"/>
        <v>2222.89</v>
      </c>
      <c r="S387" s="44">
        <f t="shared" si="223"/>
        <v>2222.89</v>
      </c>
      <c r="T387" s="44">
        <f t="shared" si="223"/>
        <v>2222.89</v>
      </c>
      <c r="U387" s="44">
        <f t="shared" si="223"/>
        <v>2222.89</v>
      </c>
      <c r="V387" s="44">
        <f t="shared" si="223"/>
        <v>2222.89</v>
      </c>
      <c r="W387" s="44">
        <f t="shared" si="223"/>
        <v>2222.89</v>
      </c>
      <c r="X387" s="44">
        <f t="shared" si="223"/>
        <v>2222.89</v>
      </c>
      <c r="Y387" s="44">
        <f t="shared" si="223"/>
        <v>2222.89</v>
      </c>
      <c r="Z387" s="44">
        <f t="shared" si="223"/>
        <v>2222.89</v>
      </c>
      <c r="AA387" s="44">
        <f t="shared" si="223"/>
        <v>2222.89</v>
      </c>
    </row>
    <row r="388" spans="1:27" ht="12.75" hidden="1" customHeight="1" outlineLevel="1" x14ac:dyDescent="0.2">
      <c r="A388" s="99" t="s">
        <v>613</v>
      </c>
      <c r="B388" s="63" t="s">
        <v>83</v>
      </c>
      <c r="C388" s="43" t="s">
        <v>79</v>
      </c>
      <c r="D388" s="44">
        <v>4.1900000000000004</v>
      </c>
      <c r="E388" s="44">
        <v>4.1900000000000004</v>
      </c>
      <c r="F388" s="44">
        <v>4.1900000000000004</v>
      </c>
      <c r="G388" s="44">
        <v>4.1900000000000004</v>
      </c>
      <c r="H388" s="44">
        <v>4.1900000000000004</v>
      </c>
      <c r="I388" s="44">
        <v>4.1900000000000004</v>
      </c>
      <c r="J388" s="44">
        <v>4.1900000000000004</v>
      </c>
      <c r="K388" s="44">
        <v>4.1900000000000004</v>
      </c>
      <c r="L388" s="44">
        <v>4.1900000000000004</v>
      </c>
      <c r="M388" s="44">
        <v>4.1900000000000004</v>
      </c>
      <c r="N388" s="44">
        <v>4.1900000000000004</v>
      </c>
      <c r="O388" s="44">
        <v>4.1900000000000004</v>
      </c>
      <c r="P388" s="44">
        <v>4.1900000000000004</v>
      </c>
      <c r="Q388" s="44">
        <v>4.1900000000000004</v>
      </c>
      <c r="R388" s="44">
        <v>4.1900000000000004</v>
      </c>
      <c r="S388" s="44">
        <v>4.1900000000000004</v>
      </c>
      <c r="T388" s="44">
        <v>4.1900000000000004</v>
      </c>
      <c r="U388" s="44">
        <v>4.1900000000000004</v>
      </c>
      <c r="V388" s="44">
        <v>4.1900000000000004</v>
      </c>
      <c r="W388" s="44">
        <v>4.1900000000000004</v>
      </c>
      <c r="X388" s="44">
        <v>4.1900000000000004</v>
      </c>
      <c r="Y388" s="44">
        <v>4.1900000000000004</v>
      </c>
      <c r="Z388" s="44">
        <v>4.1900000000000004</v>
      </c>
      <c r="AA388" s="44">
        <v>4.1900000000000004</v>
      </c>
    </row>
    <row r="389" spans="1:27" ht="12.75" hidden="1" customHeight="1" outlineLevel="1" x14ac:dyDescent="0.2">
      <c r="A389" s="99" t="s">
        <v>614</v>
      </c>
      <c r="B389" s="63" t="s">
        <v>81</v>
      </c>
      <c r="C389" s="43" t="s">
        <v>79</v>
      </c>
      <c r="D389" s="44">
        <f>$D$11</f>
        <v>110.23</v>
      </c>
      <c r="E389" s="44">
        <f t="shared" ref="E389:AA389" si="224">$D$11</f>
        <v>110.23</v>
      </c>
      <c r="F389" s="44">
        <f t="shared" si="224"/>
        <v>110.23</v>
      </c>
      <c r="G389" s="44">
        <f t="shared" si="224"/>
        <v>110.23</v>
      </c>
      <c r="H389" s="44">
        <f t="shared" si="224"/>
        <v>110.23</v>
      </c>
      <c r="I389" s="44">
        <f t="shared" si="224"/>
        <v>110.23</v>
      </c>
      <c r="J389" s="44">
        <f t="shared" si="224"/>
        <v>110.23</v>
      </c>
      <c r="K389" s="44">
        <f t="shared" si="224"/>
        <v>110.23</v>
      </c>
      <c r="L389" s="44">
        <f t="shared" si="224"/>
        <v>110.23</v>
      </c>
      <c r="M389" s="44">
        <f t="shared" si="224"/>
        <v>110.23</v>
      </c>
      <c r="N389" s="44">
        <f t="shared" si="224"/>
        <v>110.23</v>
      </c>
      <c r="O389" s="44">
        <f t="shared" si="224"/>
        <v>110.23</v>
      </c>
      <c r="P389" s="44">
        <f t="shared" si="224"/>
        <v>110.23</v>
      </c>
      <c r="Q389" s="44">
        <f t="shared" si="224"/>
        <v>110.23</v>
      </c>
      <c r="R389" s="44">
        <f t="shared" si="224"/>
        <v>110.23</v>
      </c>
      <c r="S389" s="44">
        <f t="shared" si="224"/>
        <v>110.23</v>
      </c>
      <c r="T389" s="44">
        <f t="shared" si="224"/>
        <v>110.23</v>
      </c>
      <c r="U389" s="44">
        <f t="shared" si="224"/>
        <v>110.23</v>
      </c>
      <c r="V389" s="44">
        <f t="shared" si="224"/>
        <v>110.23</v>
      </c>
      <c r="W389" s="44">
        <f t="shared" si="224"/>
        <v>110.23</v>
      </c>
      <c r="X389" s="44">
        <f t="shared" si="224"/>
        <v>110.23</v>
      </c>
      <c r="Y389" s="44">
        <f t="shared" si="224"/>
        <v>110.23</v>
      </c>
      <c r="Z389" s="44">
        <f t="shared" si="224"/>
        <v>110.23</v>
      </c>
      <c r="AA389" s="44">
        <f t="shared" si="224"/>
        <v>110.23</v>
      </c>
    </row>
    <row r="390" spans="1:27" ht="12.75" customHeight="1" collapsed="1" x14ac:dyDescent="0.2">
      <c r="A390" s="98" t="s">
        <v>615</v>
      </c>
      <c r="B390" s="28" t="str">
        <f>"14"&amp;"."&amp;$B$662&amp;"."&amp;$B$663</f>
        <v>14.07.2023</v>
      </c>
      <c r="C390" s="90" t="s">
        <v>76</v>
      </c>
      <c r="D390" s="91">
        <f>ROUND(((D391+D392+D394+D393)/1000),5)</f>
        <v>3.72573</v>
      </c>
      <c r="E390" s="91">
        <f>ROUND(((E391+E392+E394+E393)/1000),5)</f>
        <v>3.56053</v>
      </c>
      <c r="F390" s="91">
        <f>ROUND(((F391+F392+F394+F393)/1000),5)</f>
        <v>3.4141400000000002</v>
      </c>
      <c r="G390" s="91">
        <f t="shared" ref="G390:AA390" si="225">ROUND(((G391+G392+G394+G393)/1000),5)</f>
        <v>3.3721299999999998</v>
      </c>
      <c r="H390" s="91">
        <f t="shared" si="225"/>
        <v>3.3692700000000002</v>
      </c>
      <c r="I390" s="91">
        <f t="shared" si="225"/>
        <v>3.4844400000000002</v>
      </c>
      <c r="J390" s="91">
        <f t="shared" si="225"/>
        <v>3.70391</v>
      </c>
      <c r="K390" s="91">
        <f t="shared" si="225"/>
        <v>3.8957600000000001</v>
      </c>
      <c r="L390" s="91">
        <f t="shared" si="225"/>
        <v>4.1461800000000002</v>
      </c>
      <c r="M390" s="91">
        <f t="shared" si="225"/>
        <v>4.38293</v>
      </c>
      <c r="N390" s="91">
        <f t="shared" si="225"/>
        <v>4.4195200000000003</v>
      </c>
      <c r="O390" s="91">
        <f t="shared" si="225"/>
        <v>4.4281699999999997</v>
      </c>
      <c r="P390" s="91">
        <f t="shared" si="225"/>
        <v>4.4189699999999998</v>
      </c>
      <c r="Q390" s="91">
        <f t="shared" si="225"/>
        <v>4.4160899999999996</v>
      </c>
      <c r="R390" s="91">
        <f t="shared" si="225"/>
        <v>4.46082</v>
      </c>
      <c r="S390" s="91">
        <f t="shared" si="225"/>
        <v>4.4216899999999999</v>
      </c>
      <c r="T390" s="91">
        <f t="shared" si="225"/>
        <v>4.4188099999999997</v>
      </c>
      <c r="U390" s="91">
        <f t="shared" si="225"/>
        <v>4.4237000000000002</v>
      </c>
      <c r="V390" s="91">
        <f t="shared" si="225"/>
        <v>4.41486</v>
      </c>
      <c r="W390" s="91">
        <f t="shared" si="225"/>
        <v>4.3841900000000003</v>
      </c>
      <c r="X390" s="91">
        <f t="shared" si="225"/>
        <v>4.3682100000000004</v>
      </c>
      <c r="Y390" s="91">
        <f t="shared" si="225"/>
        <v>4.3863799999999999</v>
      </c>
      <c r="Z390" s="91">
        <f t="shared" si="225"/>
        <v>4.1838300000000004</v>
      </c>
      <c r="AA390" s="91">
        <f t="shared" si="225"/>
        <v>3.9376099999999998</v>
      </c>
    </row>
    <row r="391" spans="1:27" ht="12.75" hidden="1" customHeight="1" outlineLevel="1" x14ac:dyDescent="0.2">
      <c r="A391" s="99" t="s">
        <v>616</v>
      </c>
      <c r="B391" s="63" t="s">
        <v>238</v>
      </c>
      <c r="C391" s="43" t="s">
        <v>79</v>
      </c>
      <c r="D391" s="44">
        <v>1388.42</v>
      </c>
      <c r="E391" s="44">
        <v>1223.22</v>
      </c>
      <c r="F391" s="44">
        <v>1076.83</v>
      </c>
      <c r="G391" s="44">
        <v>1034.82</v>
      </c>
      <c r="H391" s="44">
        <v>1031.96</v>
      </c>
      <c r="I391" s="44">
        <v>1147.1300000000001</v>
      </c>
      <c r="J391" s="44">
        <v>1366.6</v>
      </c>
      <c r="K391" s="44">
        <v>1558.45</v>
      </c>
      <c r="L391" s="44">
        <v>1808.87</v>
      </c>
      <c r="M391" s="44">
        <v>2045.62</v>
      </c>
      <c r="N391" s="44">
        <v>2082.21</v>
      </c>
      <c r="O391" s="44">
        <v>2090.86</v>
      </c>
      <c r="P391" s="44">
        <v>2081.66</v>
      </c>
      <c r="Q391" s="44">
        <v>2078.7800000000002</v>
      </c>
      <c r="R391" s="44">
        <v>2123.5100000000002</v>
      </c>
      <c r="S391" s="44">
        <v>2084.38</v>
      </c>
      <c r="T391" s="44">
        <v>2081.5</v>
      </c>
      <c r="U391" s="44">
        <v>2086.39</v>
      </c>
      <c r="V391" s="44">
        <v>2077.5500000000002</v>
      </c>
      <c r="W391" s="44">
        <v>2046.88</v>
      </c>
      <c r="X391" s="44">
        <v>2030.9</v>
      </c>
      <c r="Y391" s="44">
        <v>2049.0700000000002</v>
      </c>
      <c r="Z391" s="44">
        <v>1846.52</v>
      </c>
      <c r="AA391" s="44">
        <v>1600.3</v>
      </c>
    </row>
    <row r="392" spans="1:27" ht="12.75" hidden="1" customHeight="1" outlineLevel="1" x14ac:dyDescent="0.2">
      <c r="A392" s="99" t="s">
        <v>617</v>
      </c>
      <c r="B392" s="63" t="s">
        <v>90</v>
      </c>
      <c r="C392" s="43" t="s">
        <v>79</v>
      </c>
      <c r="D392" s="44">
        <f>$D$327</f>
        <v>2222.89</v>
      </c>
      <c r="E392" s="44">
        <f t="shared" ref="E392:AA392" si="226">$D$327</f>
        <v>2222.89</v>
      </c>
      <c r="F392" s="44">
        <f t="shared" si="226"/>
        <v>2222.89</v>
      </c>
      <c r="G392" s="44">
        <f t="shared" si="226"/>
        <v>2222.89</v>
      </c>
      <c r="H392" s="44">
        <f t="shared" si="226"/>
        <v>2222.89</v>
      </c>
      <c r="I392" s="44">
        <f t="shared" si="226"/>
        <v>2222.89</v>
      </c>
      <c r="J392" s="44">
        <f t="shared" si="226"/>
        <v>2222.89</v>
      </c>
      <c r="K392" s="44">
        <f t="shared" si="226"/>
        <v>2222.89</v>
      </c>
      <c r="L392" s="44">
        <f t="shared" si="226"/>
        <v>2222.89</v>
      </c>
      <c r="M392" s="44">
        <f t="shared" si="226"/>
        <v>2222.89</v>
      </c>
      <c r="N392" s="44">
        <f t="shared" si="226"/>
        <v>2222.89</v>
      </c>
      <c r="O392" s="44">
        <f t="shared" si="226"/>
        <v>2222.89</v>
      </c>
      <c r="P392" s="44">
        <f t="shared" si="226"/>
        <v>2222.89</v>
      </c>
      <c r="Q392" s="44">
        <f t="shared" si="226"/>
        <v>2222.89</v>
      </c>
      <c r="R392" s="44">
        <f t="shared" si="226"/>
        <v>2222.89</v>
      </c>
      <c r="S392" s="44">
        <f t="shared" si="226"/>
        <v>2222.89</v>
      </c>
      <c r="T392" s="44">
        <f t="shared" si="226"/>
        <v>2222.89</v>
      </c>
      <c r="U392" s="44">
        <f t="shared" si="226"/>
        <v>2222.89</v>
      </c>
      <c r="V392" s="44">
        <f t="shared" si="226"/>
        <v>2222.89</v>
      </c>
      <c r="W392" s="44">
        <f t="shared" si="226"/>
        <v>2222.89</v>
      </c>
      <c r="X392" s="44">
        <f t="shared" si="226"/>
        <v>2222.89</v>
      </c>
      <c r="Y392" s="44">
        <f t="shared" si="226"/>
        <v>2222.89</v>
      </c>
      <c r="Z392" s="44">
        <f t="shared" si="226"/>
        <v>2222.89</v>
      </c>
      <c r="AA392" s="44">
        <f t="shared" si="226"/>
        <v>2222.89</v>
      </c>
    </row>
    <row r="393" spans="1:27" ht="12.75" hidden="1" customHeight="1" outlineLevel="1" x14ac:dyDescent="0.2">
      <c r="A393" s="99" t="s">
        <v>618</v>
      </c>
      <c r="B393" s="63" t="s">
        <v>83</v>
      </c>
      <c r="C393" s="43" t="s">
        <v>79</v>
      </c>
      <c r="D393" s="44">
        <v>4.1900000000000004</v>
      </c>
      <c r="E393" s="44">
        <v>4.1900000000000004</v>
      </c>
      <c r="F393" s="44">
        <v>4.1900000000000004</v>
      </c>
      <c r="G393" s="44">
        <v>4.1900000000000004</v>
      </c>
      <c r="H393" s="44">
        <v>4.1900000000000004</v>
      </c>
      <c r="I393" s="44">
        <v>4.1900000000000004</v>
      </c>
      <c r="J393" s="44">
        <v>4.1900000000000004</v>
      </c>
      <c r="K393" s="44">
        <v>4.1900000000000004</v>
      </c>
      <c r="L393" s="44">
        <v>4.1900000000000004</v>
      </c>
      <c r="M393" s="44">
        <v>4.1900000000000004</v>
      </c>
      <c r="N393" s="44">
        <v>4.1900000000000004</v>
      </c>
      <c r="O393" s="44">
        <v>4.1900000000000004</v>
      </c>
      <c r="P393" s="44">
        <v>4.1900000000000004</v>
      </c>
      <c r="Q393" s="44">
        <v>4.1900000000000004</v>
      </c>
      <c r="R393" s="44">
        <v>4.1900000000000004</v>
      </c>
      <c r="S393" s="44">
        <v>4.1900000000000004</v>
      </c>
      <c r="T393" s="44">
        <v>4.1900000000000004</v>
      </c>
      <c r="U393" s="44">
        <v>4.1900000000000004</v>
      </c>
      <c r="V393" s="44">
        <v>4.1900000000000004</v>
      </c>
      <c r="W393" s="44">
        <v>4.1900000000000004</v>
      </c>
      <c r="X393" s="44">
        <v>4.1900000000000004</v>
      </c>
      <c r="Y393" s="44">
        <v>4.1900000000000004</v>
      </c>
      <c r="Z393" s="44">
        <v>4.1900000000000004</v>
      </c>
      <c r="AA393" s="44">
        <v>4.1900000000000004</v>
      </c>
    </row>
    <row r="394" spans="1:27" ht="12.75" hidden="1" customHeight="1" outlineLevel="1" x14ac:dyDescent="0.2">
      <c r="A394" s="99" t="s">
        <v>619</v>
      </c>
      <c r="B394" s="63" t="s">
        <v>81</v>
      </c>
      <c r="C394" s="43" t="s">
        <v>79</v>
      </c>
      <c r="D394" s="44">
        <f>$D$11</f>
        <v>110.23</v>
      </c>
      <c r="E394" s="44">
        <f t="shared" ref="E394:AA394" si="227">$D$11</f>
        <v>110.23</v>
      </c>
      <c r="F394" s="44">
        <f t="shared" si="227"/>
        <v>110.23</v>
      </c>
      <c r="G394" s="44">
        <f t="shared" si="227"/>
        <v>110.23</v>
      </c>
      <c r="H394" s="44">
        <f t="shared" si="227"/>
        <v>110.23</v>
      </c>
      <c r="I394" s="44">
        <f t="shared" si="227"/>
        <v>110.23</v>
      </c>
      <c r="J394" s="44">
        <f t="shared" si="227"/>
        <v>110.23</v>
      </c>
      <c r="K394" s="44">
        <f t="shared" si="227"/>
        <v>110.23</v>
      </c>
      <c r="L394" s="44">
        <f t="shared" si="227"/>
        <v>110.23</v>
      </c>
      <c r="M394" s="44">
        <f t="shared" si="227"/>
        <v>110.23</v>
      </c>
      <c r="N394" s="44">
        <f t="shared" si="227"/>
        <v>110.23</v>
      </c>
      <c r="O394" s="44">
        <f t="shared" si="227"/>
        <v>110.23</v>
      </c>
      <c r="P394" s="44">
        <f t="shared" si="227"/>
        <v>110.23</v>
      </c>
      <c r="Q394" s="44">
        <f t="shared" si="227"/>
        <v>110.23</v>
      </c>
      <c r="R394" s="44">
        <f t="shared" si="227"/>
        <v>110.23</v>
      </c>
      <c r="S394" s="44">
        <f t="shared" si="227"/>
        <v>110.23</v>
      </c>
      <c r="T394" s="44">
        <f t="shared" si="227"/>
        <v>110.23</v>
      </c>
      <c r="U394" s="44">
        <f t="shared" si="227"/>
        <v>110.23</v>
      </c>
      <c r="V394" s="44">
        <f t="shared" si="227"/>
        <v>110.23</v>
      </c>
      <c r="W394" s="44">
        <f t="shared" si="227"/>
        <v>110.23</v>
      </c>
      <c r="X394" s="44">
        <f t="shared" si="227"/>
        <v>110.23</v>
      </c>
      <c r="Y394" s="44">
        <f t="shared" si="227"/>
        <v>110.23</v>
      </c>
      <c r="Z394" s="44">
        <f t="shared" si="227"/>
        <v>110.23</v>
      </c>
      <c r="AA394" s="44">
        <f t="shared" si="227"/>
        <v>110.23</v>
      </c>
    </row>
    <row r="395" spans="1:27" ht="12.75" customHeight="1" collapsed="1" x14ac:dyDescent="0.2">
      <c r="A395" s="98" t="s">
        <v>620</v>
      </c>
      <c r="B395" s="28" t="str">
        <f>"15"&amp;"."&amp;$B$662&amp;"."&amp;$B$663</f>
        <v>15.07.2023</v>
      </c>
      <c r="C395" s="90" t="s">
        <v>76</v>
      </c>
      <c r="D395" s="91">
        <f>ROUND(((D396+D397+D399+D398)/1000),5)</f>
        <v>3.8463099999999999</v>
      </c>
      <c r="E395" s="91">
        <f>ROUND(((E396+E397+E399+E398)/1000),5)</f>
        <v>3.8188300000000002</v>
      </c>
      <c r="F395" s="91">
        <f>ROUND(((F396+F397+F399+F398)/1000),5)</f>
        <v>3.7023799999999998</v>
      </c>
      <c r="G395" s="91">
        <f t="shared" ref="G395:AA395" si="228">ROUND(((G396+G397+G399+G398)/1000),5)</f>
        <v>3.6096300000000001</v>
      </c>
      <c r="H395" s="91">
        <f t="shared" si="228"/>
        <v>3.5485000000000002</v>
      </c>
      <c r="I395" s="91">
        <f t="shared" si="228"/>
        <v>3.5444499999999999</v>
      </c>
      <c r="J395" s="91">
        <f t="shared" si="228"/>
        <v>3.6204200000000002</v>
      </c>
      <c r="K395" s="91">
        <f t="shared" si="228"/>
        <v>3.8112300000000001</v>
      </c>
      <c r="L395" s="91">
        <f t="shared" si="228"/>
        <v>3.9547400000000001</v>
      </c>
      <c r="M395" s="91">
        <f t="shared" si="228"/>
        <v>4.23245</v>
      </c>
      <c r="N395" s="91">
        <f t="shared" si="228"/>
        <v>4.5072900000000002</v>
      </c>
      <c r="O395" s="91">
        <f t="shared" si="228"/>
        <v>4.49709</v>
      </c>
      <c r="P395" s="91">
        <f t="shared" si="228"/>
        <v>4.6088699999999996</v>
      </c>
      <c r="Q395" s="91">
        <f t="shared" si="228"/>
        <v>4.6486499999999999</v>
      </c>
      <c r="R395" s="91">
        <f t="shared" si="228"/>
        <v>4.6063999999999998</v>
      </c>
      <c r="S395" s="91">
        <f t="shared" si="228"/>
        <v>4.4844799999999996</v>
      </c>
      <c r="T395" s="91">
        <f t="shared" si="228"/>
        <v>4.4028299999999998</v>
      </c>
      <c r="U395" s="91">
        <f t="shared" si="228"/>
        <v>4.2908299999999997</v>
      </c>
      <c r="V395" s="91">
        <f t="shared" si="228"/>
        <v>4.23332</v>
      </c>
      <c r="W395" s="91">
        <f t="shared" si="228"/>
        <v>4.0423799999999996</v>
      </c>
      <c r="X395" s="91">
        <f t="shared" si="228"/>
        <v>4.0342799999999999</v>
      </c>
      <c r="Y395" s="91">
        <f t="shared" si="228"/>
        <v>4.1477199999999996</v>
      </c>
      <c r="Z395" s="91">
        <f t="shared" si="228"/>
        <v>4.0057099999999997</v>
      </c>
      <c r="AA395" s="91">
        <f t="shared" si="228"/>
        <v>3.8717100000000002</v>
      </c>
    </row>
    <row r="396" spans="1:27" ht="12.75" hidden="1" customHeight="1" outlineLevel="1" x14ac:dyDescent="0.2">
      <c r="A396" s="99" t="s">
        <v>621</v>
      </c>
      <c r="B396" s="63" t="s">
        <v>238</v>
      </c>
      <c r="C396" s="43" t="s">
        <v>79</v>
      </c>
      <c r="D396" s="44">
        <v>1509</v>
      </c>
      <c r="E396" s="44">
        <v>1481.52</v>
      </c>
      <c r="F396" s="44">
        <v>1365.07</v>
      </c>
      <c r="G396" s="44">
        <v>1272.32</v>
      </c>
      <c r="H396" s="44">
        <v>1211.19</v>
      </c>
      <c r="I396" s="44">
        <v>1207.1400000000001</v>
      </c>
      <c r="J396" s="44">
        <v>1283.1099999999999</v>
      </c>
      <c r="K396" s="44">
        <v>1473.92</v>
      </c>
      <c r="L396" s="44">
        <v>1617.43</v>
      </c>
      <c r="M396" s="44">
        <v>1895.14</v>
      </c>
      <c r="N396" s="44">
        <v>2169.98</v>
      </c>
      <c r="O396" s="44">
        <v>2159.7800000000002</v>
      </c>
      <c r="P396" s="44">
        <v>2271.56</v>
      </c>
      <c r="Q396" s="44">
        <v>2311.34</v>
      </c>
      <c r="R396" s="44">
        <v>2269.09</v>
      </c>
      <c r="S396" s="44">
        <v>2147.17</v>
      </c>
      <c r="T396" s="44">
        <v>2065.52</v>
      </c>
      <c r="U396" s="44">
        <v>1953.52</v>
      </c>
      <c r="V396" s="44">
        <v>1896.01</v>
      </c>
      <c r="W396" s="44">
        <v>1705.07</v>
      </c>
      <c r="X396" s="44">
        <v>1696.97</v>
      </c>
      <c r="Y396" s="44">
        <v>1810.41</v>
      </c>
      <c r="Z396" s="44">
        <v>1668.4</v>
      </c>
      <c r="AA396" s="44">
        <v>1534.4</v>
      </c>
    </row>
    <row r="397" spans="1:27" ht="12.75" hidden="1" customHeight="1" outlineLevel="1" x14ac:dyDescent="0.2">
      <c r="A397" s="99" t="s">
        <v>622</v>
      </c>
      <c r="B397" s="63" t="s">
        <v>90</v>
      </c>
      <c r="C397" s="43" t="s">
        <v>79</v>
      </c>
      <c r="D397" s="44">
        <f>$D$327</f>
        <v>2222.89</v>
      </c>
      <c r="E397" s="44">
        <f t="shared" ref="E397:AA397" si="229">$D$327</f>
        <v>2222.89</v>
      </c>
      <c r="F397" s="44">
        <f t="shared" si="229"/>
        <v>2222.89</v>
      </c>
      <c r="G397" s="44">
        <f t="shared" si="229"/>
        <v>2222.89</v>
      </c>
      <c r="H397" s="44">
        <f t="shared" si="229"/>
        <v>2222.89</v>
      </c>
      <c r="I397" s="44">
        <f t="shared" si="229"/>
        <v>2222.89</v>
      </c>
      <c r="J397" s="44">
        <f t="shared" si="229"/>
        <v>2222.89</v>
      </c>
      <c r="K397" s="44">
        <f t="shared" si="229"/>
        <v>2222.89</v>
      </c>
      <c r="L397" s="44">
        <f t="shared" si="229"/>
        <v>2222.89</v>
      </c>
      <c r="M397" s="44">
        <f t="shared" si="229"/>
        <v>2222.89</v>
      </c>
      <c r="N397" s="44">
        <f t="shared" si="229"/>
        <v>2222.89</v>
      </c>
      <c r="O397" s="44">
        <f t="shared" si="229"/>
        <v>2222.89</v>
      </c>
      <c r="P397" s="44">
        <f t="shared" si="229"/>
        <v>2222.89</v>
      </c>
      <c r="Q397" s="44">
        <f t="shared" si="229"/>
        <v>2222.89</v>
      </c>
      <c r="R397" s="44">
        <f t="shared" si="229"/>
        <v>2222.89</v>
      </c>
      <c r="S397" s="44">
        <f t="shared" si="229"/>
        <v>2222.89</v>
      </c>
      <c r="T397" s="44">
        <f t="shared" si="229"/>
        <v>2222.89</v>
      </c>
      <c r="U397" s="44">
        <f t="shared" si="229"/>
        <v>2222.89</v>
      </c>
      <c r="V397" s="44">
        <f t="shared" si="229"/>
        <v>2222.89</v>
      </c>
      <c r="W397" s="44">
        <f t="shared" si="229"/>
        <v>2222.89</v>
      </c>
      <c r="X397" s="44">
        <f t="shared" si="229"/>
        <v>2222.89</v>
      </c>
      <c r="Y397" s="44">
        <f t="shared" si="229"/>
        <v>2222.89</v>
      </c>
      <c r="Z397" s="44">
        <f t="shared" si="229"/>
        <v>2222.89</v>
      </c>
      <c r="AA397" s="44">
        <f t="shared" si="229"/>
        <v>2222.89</v>
      </c>
    </row>
    <row r="398" spans="1:27" ht="12.75" hidden="1" customHeight="1" outlineLevel="1" x14ac:dyDescent="0.2">
      <c r="A398" s="99" t="s">
        <v>623</v>
      </c>
      <c r="B398" s="63" t="s">
        <v>83</v>
      </c>
      <c r="C398" s="43" t="s">
        <v>79</v>
      </c>
      <c r="D398" s="44">
        <v>4.1900000000000004</v>
      </c>
      <c r="E398" s="44">
        <v>4.1900000000000004</v>
      </c>
      <c r="F398" s="44">
        <v>4.1900000000000004</v>
      </c>
      <c r="G398" s="44">
        <v>4.1900000000000004</v>
      </c>
      <c r="H398" s="44">
        <v>4.1900000000000004</v>
      </c>
      <c r="I398" s="44">
        <v>4.1900000000000004</v>
      </c>
      <c r="J398" s="44">
        <v>4.1900000000000004</v>
      </c>
      <c r="K398" s="44">
        <v>4.1900000000000004</v>
      </c>
      <c r="L398" s="44">
        <v>4.1900000000000004</v>
      </c>
      <c r="M398" s="44">
        <v>4.1900000000000004</v>
      </c>
      <c r="N398" s="44">
        <v>4.1900000000000004</v>
      </c>
      <c r="O398" s="44">
        <v>4.1900000000000004</v>
      </c>
      <c r="P398" s="44">
        <v>4.1900000000000004</v>
      </c>
      <c r="Q398" s="44">
        <v>4.1900000000000004</v>
      </c>
      <c r="R398" s="44">
        <v>4.1900000000000004</v>
      </c>
      <c r="S398" s="44">
        <v>4.1900000000000004</v>
      </c>
      <c r="T398" s="44">
        <v>4.1900000000000004</v>
      </c>
      <c r="U398" s="44">
        <v>4.1900000000000004</v>
      </c>
      <c r="V398" s="44">
        <v>4.1900000000000004</v>
      </c>
      <c r="W398" s="44">
        <v>4.1900000000000004</v>
      </c>
      <c r="X398" s="44">
        <v>4.1900000000000004</v>
      </c>
      <c r="Y398" s="44">
        <v>4.1900000000000004</v>
      </c>
      <c r="Z398" s="44">
        <v>4.1900000000000004</v>
      </c>
      <c r="AA398" s="44">
        <v>4.1900000000000004</v>
      </c>
    </row>
    <row r="399" spans="1:27" ht="12.75" hidden="1" customHeight="1" outlineLevel="1" x14ac:dyDescent="0.2">
      <c r="A399" s="99" t="s">
        <v>624</v>
      </c>
      <c r="B399" s="63" t="s">
        <v>81</v>
      </c>
      <c r="C399" s="43" t="s">
        <v>79</v>
      </c>
      <c r="D399" s="44">
        <f>$D$11</f>
        <v>110.23</v>
      </c>
      <c r="E399" s="44">
        <f t="shared" ref="E399:AA399" si="230">$D$11</f>
        <v>110.23</v>
      </c>
      <c r="F399" s="44">
        <f t="shared" si="230"/>
        <v>110.23</v>
      </c>
      <c r="G399" s="44">
        <f t="shared" si="230"/>
        <v>110.23</v>
      </c>
      <c r="H399" s="44">
        <f t="shared" si="230"/>
        <v>110.23</v>
      </c>
      <c r="I399" s="44">
        <f t="shared" si="230"/>
        <v>110.23</v>
      </c>
      <c r="J399" s="44">
        <f t="shared" si="230"/>
        <v>110.23</v>
      </c>
      <c r="K399" s="44">
        <f t="shared" si="230"/>
        <v>110.23</v>
      </c>
      <c r="L399" s="44">
        <f t="shared" si="230"/>
        <v>110.23</v>
      </c>
      <c r="M399" s="44">
        <f t="shared" si="230"/>
        <v>110.23</v>
      </c>
      <c r="N399" s="44">
        <f t="shared" si="230"/>
        <v>110.23</v>
      </c>
      <c r="O399" s="44">
        <f t="shared" si="230"/>
        <v>110.23</v>
      </c>
      <c r="P399" s="44">
        <f t="shared" si="230"/>
        <v>110.23</v>
      </c>
      <c r="Q399" s="44">
        <f t="shared" si="230"/>
        <v>110.23</v>
      </c>
      <c r="R399" s="44">
        <f t="shared" si="230"/>
        <v>110.23</v>
      </c>
      <c r="S399" s="44">
        <f t="shared" si="230"/>
        <v>110.23</v>
      </c>
      <c r="T399" s="44">
        <f t="shared" si="230"/>
        <v>110.23</v>
      </c>
      <c r="U399" s="44">
        <f t="shared" si="230"/>
        <v>110.23</v>
      </c>
      <c r="V399" s="44">
        <f t="shared" si="230"/>
        <v>110.23</v>
      </c>
      <c r="W399" s="44">
        <f t="shared" si="230"/>
        <v>110.23</v>
      </c>
      <c r="X399" s="44">
        <f t="shared" si="230"/>
        <v>110.23</v>
      </c>
      <c r="Y399" s="44">
        <f t="shared" si="230"/>
        <v>110.23</v>
      </c>
      <c r="Z399" s="44">
        <f t="shared" si="230"/>
        <v>110.23</v>
      </c>
      <c r="AA399" s="44">
        <f t="shared" si="230"/>
        <v>110.23</v>
      </c>
    </row>
    <row r="400" spans="1:27" ht="12.75" customHeight="1" collapsed="1" x14ac:dyDescent="0.2">
      <c r="A400" s="98" t="s">
        <v>625</v>
      </c>
      <c r="B400" s="28" t="str">
        <f>"16"&amp;"."&amp;$B$662&amp;"."&amp;$B$663</f>
        <v>16.07.2023</v>
      </c>
      <c r="C400" s="90" t="s">
        <v>76</v>
      </c>
      <c r="D400" s="91">
        <f>ROUND(((D401+D402+D404+D403)/1000),5)</f>
        <v>3.8189500000000001</v>
      </c>
      <c r="E400" s="91">
        <f>ROUND(((E401+E402+E404+E403)/1000),5)</f>
        <v>3.7290100000000002</v>
      </c>
      <c r="F400" s="91">
        <f>ROUND(((F401+F402+F404+F403)/1000),5)</f>
        <v>3.6256300000000001</v>
      </c>
      <c r="G400" s="91">
        <f t="shared" ref="G400:AA400" si="231">ROUND(((G401+G402+G404+G403)/1000),5)</f>
        <v>3.51647</v>
      </c>
      <c r="H400" s="91">
        <f t="shared" si="231"/>
        <v>3.4547300000000001</v>
      </c>
      <c r="I400" s="91">
        <f t="shared" si="231"/>
        <v>3.4512100000000001</v>
      </c>
      <c r="J400" s="91">
        <f t="shared" si="231"/>
        <v>3.4917199999999999</v>
      </c>
      <c r="K400" s="91">
        <f t="shared" si="231"/>
        <v>3.7161599999999999</v>
      </c>
      <c r="L400" s="91">
        <f t="shared" si="231"/>
        <v>3.9001299999999999</v>
      </c>
      <c r="M400" s="91">
        <f t="shared" si="231"/>
        <v>4.2321200000000001</v>
      </c>
      <c r="N400" s="91">
        <f t="shared" si="231"/>
        <v>4.3192199999999996</v>
      </c>
      <c r="O400" s="91">
        <f t="shared" si="231"/>
        <v>4.3526300000000004</v>
      </c>
      <c r="P400" s="91">
        <f t="shared" si="231"/>
        <v>4.3636999999999997</v>
      </c>
      <c r="Q400" s="91">
        <f t="shared" si="231"/>
        <v>4.3708099999999996</v>
      </c>
      <c r="R400" s="91">
        <f t="shared" si="231"/>
        <v>4.3889100000000001</v>
      </c>
      <c r="S400" s="91">
        <f t="shared" si="231"/>
        <v>4.3809399999999998</v>
      </c>
      <c r="T400" s="91">
        <f t="shared" si="231"/>
        <v>4.3428800000000001</v>
      </c>
      <c r="U400" s="91">
        <f t="shared" si="231"/>
        <v>4.3060099999999997</v>
      </c>
      <c r="V400" s="91">
        <f t="shared" si="231"/>
        <v>4.2966499999999996</v>
      </c>
      <c r="W400" s="91">
        <f t="shared" si="231"/>
        <v>4.2818500000000004</v>
      </c>
      <c r="X400" s="91">
        <f t="shared" si="231"/>
        <v>4.2905800000000003</v>
      </c>
      <c r="Y400" s="91">
        <f t="shared" si="231"/>
        <v>4.3311000000000002</v>
      </c>
      <c r="Z400" s="91">
        <f t="shared" si="231"/>
        <v>4.2261800000000003</v>
      </c>
      <c r="AA400" s="91">
        <f t="shared" si="231"/>
        <v>3.9523299999999999</v>
      </c>
    </row>
    <row r="401" spans="1:27" ht="12.75" hidden="1" customHeight="1" outlineLevel="1" x14ac:dyDescent="0.2">
      <c r="A401" s="99" t="s">
        <v>626</v>
      </c>
      <c r="B401" s="63" t="s">
        <v>238</v>
      </c>
      <c r="C401" s="43" t="s">
        <v>79</v>
      </c>
      <c r="D401" s="44">
        <v>1481.64</v>
      </c>
      <c r="E401" s="44">
        <v>1391.7</v>
      </c>
      <c r="F401" s="44">
        <v>1288.32</v>
      </c>
      <c r="G401" s="44">
        <v>1179.1600000000001</v>
      </c>
      <c r="H401" s="44">
        <v>1117.42</v>
      </c>
      <c r="I401" s="44">
        <v>1113.9000000000001</v>
      </c>
      <c r="J401" s="44">
        <v>1154.4100000000001</v>
      </c>
      <c r="K401" s="44">
        <v>1378.85</v>
      </c>
      <c r="L401" s="44">
        <v>1562.82</v>
      </c>
      <c r="M401" s="44">
        <v>1894.81</v>
      </c>
      <c r="N401" s="44">
        <v>1981.91</v>
      </c>
      <c r="O401" s="44">
        <v>2015.32</v>
      </c>
      <c r="P401" s="44">
        <v>2026.39</v>
      </c>
      <c r="Q401" s="44">
        <v>2033.5</v>
      </c>
      <c r="R401" s="44">
        <v>2051.6</v>
      </c>
      <c r="S401" s="44">
        <v>2043.63</v>
      </c>
      <c r="T401" s="44">
        <v>2005.57</v>
      </c>
      <c r="U401" s="44">
        <v>1968.7</v>
      </c>
      <c r="V401" s="44">
        <v>1959.34</v>
      </c>
      <c r="W401" s="44">
        <v>1944.54</v>
      </c>
      <c r="X401" s="44">
        <v>1953.27</v>
      </c>
      <c r="Y401" s="44">
        <v>1993.79</v>
      </c>
      <c r="Z401" s="44">
        <v>1888.87</v>
      </c>
      <c r="AA401" s="44">
        <v>1615.02</v>
      </c>
    </row>
    <row r="402" spans="1:27" ht="12.75" hidden="1" customHeight="1" outlineLevel="1" x14ac:dyDescent="0.2">
      <c r="A402" s="99" t="s">
        <v>627</v>
      </c>
      <c r="B402" s="63" t="s">
        <v>90</v>
      </c>
      <c r="C402" s="43" t="s">
        <v>79</v>
      </c>
      <c r="D402" s="44">
        <f>$D$327</f>
        <v>2222.89</v>
      </c>
      <c r="E402" s="44">
        <f t="shared" ref="E402:AA402" si="232">$D$327</f>
        <v>2222.89</v>
      </c>
      <c r="F402" s="44">
        <f t="shared" si="232"/>
        <v>2222.89</v>
      </c>
      <c r="G402" s="44">
        <f t="shared" si="232"/>
        <v>2222.89</v>
      </c>
      <c r="H402" s="44">
        <f t="shared" si="232"/>
        <v>2222.89</v>
      </c>
      <c r="I402" s="44">
        <f t="shared" si="232"/>
        <v>2222.89</v>
      </c>
      <c r="J402" s="44">
        <f t="shared" si="232"/>
        <v>2222.89</v>
      </c>
      <c r="K402" s="44">
        <f t="shared" si="232"/>
        <v>2222.89</v>
      </c>
      <c r="L402" s="44">
        <f t="shared" si="232"/>
        <v>2222.89</v>
      </c>
      <c r="M402" s="44">
        <f t="shared" si="232"/>
        <v>2222.89</v>
      </c>
      <c r="N402" s="44">
        <f t="shared" si="232"/>
        <v>2222.89</v>
      </c>
      <c r="O402" s="44">
        <f t="shared" si="232"/>
        <v>2222.89</v>
      </c>
      <c r="P402" s="44">
        <f t="shared" si="232"/>
        <v>2222.89</v>
      </c>
      <c r="Q402" s="44">
        <f t="shared" si="232"/>
        <v>2222.89</v>
      </c>
      <c r="R402" s="44">
        <f t="shared" si="232"/>
        <v>2222.89</v>
      </c>
      <c r="S402" s="44">
        <f t="shared" si="232"/>
        <v>2222.89</v>
      </c>
      <c r="T402" s="44">
        <f t="shared" si="232"/>
        <v>2222.89</v>
      </c>
      <c r="U402" s="44">
        <f t="shared" si="232"/>
        <v>2222.89</v>
      </c>
      <c r="V402" s="44">
        <f t="shared" si="232"/>
        <v>2222.89</v>
      </c>
      <c r="W402" s="44">
        <f t="shared" si="232"/>
        <v>2222.89</v>
      </c>
      <c r="X402" s="44">
        <f t="shared" si="232"/>
        <v>2222.89</v>
      </c>
      <c r="Y402" s="44">
        <f t="shared" si="232"/>
        <v>2222.89</v>
      </c>
      <c r="Z402" s="44">
        <f t="shared" si="232"/>
        <v>2222.89</v>
      </c>
      <c r="AA402" s="44">
        <f t="shared" si="232"/>
        <v>2222.89</v>
      </c>
    </row>
    <row r="403" spans="1:27" ht="12.75" hidden="1" customHeight="1" outlineLevel="1" x14ac:dyDescent="0.2">
      <c r="A403" s="99" t="s">
        <v>628</v>
      </c>
      <c r="B403" s="63" t="s">
        <v>83</v>
      </c>
      <c r="C403" s="43" t="s">
        <v>79</v>
      </c>
      <c r="D403" s="44">
        <v>4.1900000000000004</v>
      </c>
      <c r="E403" s="44">
        <v>4.1900000000000004</v>
      </c>
      <c r="F403" s="44">
        <v>4.1900000000000004</v>
      </c>
      <c r="G403" s="44">
        <v>4.1900000000000004</v>
      </c>
      <c r="H403" s="44">
        <v>4.1900000000000004</v>
      </c>
      <c r="I403" s="44">
        <v>4.1900000000000004</v>
      </c>
      <c r="J403" s="44">
        <v>4.1900000000000004</v>
      </c>
      <c r="K403" s="44">
        <v>4.1900000000000004</v>
      </c>
      <c r="L403" s="44">
        <v>4.1900000000000004</v>
      </c>
      <c r="M403" s="44">
        <v>4.1900000000000004</v>
      </c>
      <c r="N403" s="44">
        <v>4.1900000000000004</v>
      </c>
      <c r="O403" s="44">
        <v>4.1900000000000004</v>
      </c>
      <c r="P403" s="44">
        <v>4.1900000000000004</v>
      </c>
      <c r="Q403" s="44">
        <v>4.1900000000000004</v>
      </c>
      <c r="R403" s="44">
        <v>4.1900000000000004</v>
      </c>
      <c r="S403" s="44">
        <v>4.1900000000000004</v>
      </c>
      <c r="T403" s="44">
        <v>4.1900000000000004</v>
      </c>
      <c r="U403" s="44">
        <v>4.1900000000000004</v>
      </c>
      <c r="V403" s="44">
        <v>4.1900000000000004</v>
      </c>
      <c r="W403" s="44">
        <v>4.1900000000000004</v>
      </c>
      <c r="X403" s="44">
        <v>4.1900000000000004</v>
      </c>
      <c r="Y403" s="44">
        <v>4.1900000000000004</v>
      </c>
      <c r="Z403" s="44">
        <v>4.1900000000000004</v>
      </c>
      <c r="AA403" s="44">
        <v>4.1900000000000004</v>
      </c>
    </row>
    <row r="404" spans="1:27" ht="12.75" hidden="1" customHeight="1" outlineLevel="1" x14ac:dyDescent="0.2">
      <c r="A404" s="99" t="s">
        <v>629</v>
      </c>
      <c r="B404" s="63" t="s">
        <v>81</v>
      </c>
      <c r="C404" s="43" t="s">
        <v>79</v>
      </c>
      <c r="D404" s="44">
        <f>$D$11</f>
        <v>110.23</v>
      </c>
      <c r="E404" s="44">
        <f t="shared" ref="E404:AA404" si="233">$D$11</f>
        <v>110.23</v>
      </c>
      <c r="F404" s="44">
        <f t="shared" si="233"/>
        <v>110.23</v>
      </c>
      <c r="G404" s="44">
        <f t="shared" si="233"/>
        <v>110.23</v>
      </c>
      <c r="H404" s="44">
        <f t="shared" si="233"/>
        <v>110.23</v>
      </c>
      <c r="I404" s="44">
        <f t="shared" si="233"/>
        <v>110.23</v>
      </c>
      <c r="J404" s="44">
        <f t="shared" si="233"/>
        <v>110.23</v>
      </c>
      <c r="K404" s="44">
        <f t="shared" si="233"/>
        <v>110.23</v>
      </c>
      <c r="L404" s="44">
        <f t="shared" si="233"/>
        <v>110.23</v>
      </c>
      <c r="M404" s="44">
        <f t="shared" si="233"/>
        <v>110.23</v>
      </c>
      <c r="N404" s="44">
        <f t="shared" si="233"/>
        <v>110.23</v>
      </c>
      <c r="O404" s="44">
        <f t="shared" si="233"/>
        <v>110.23</v>
      </c>
      <c r="P404" s="44">
        <f t="shared" si="233"/>
        <v>110.23</v>
      </c>
      <c r="Q404" s="44">
        <f t="shared" si="233"/>
        <v>110.23</v>
      </c>
      <c r="R404" s="44">
        <f t="shared" si="233"/>
        <v>110.23</v>
      </c>
      <c r="S404" s="44">
        <f t="shared" si="233"/>
        <v>110.23</v>
      </c>
      <c r="T404" s="44">
        <f t="shared" si="233"/>
        <v>110.23</v>
      </c>
      <c r="U404" s="44">
        <f t="shared" si="233"/>
        <v>110.23</v>
      </c>
      <c r="V404" s="44">
        <f t="shared" si="233"/>
        <v>110.23</v>
      </c>
      <c r="W404" s="44">
        <f t="shared" si="233"/>
        <v>110.23</v>
      </c>
      <c r="X404" s="44">
        <f t="shared" si="233"/>
        <v>110.23</v>
      </c>
      <c r="Y404" s="44">
        <f t="shared" si="233"/>
        <v>110.23</v>
      </c>
      <c r="Z404" s="44">
        <f t="shared" si="233"/>
        <v>110.23</v>
      </c>
      <c r="AA404" s="44">
        <f t="shared" si="233"/>
        <v>110.23</v>
      </c>
    </row>
    <row r="405" spans="1:27" ht="12.75" customHeight="1" collapsed="1" x14ac:dyDescent="0.2">
      <c r="A405" s="98" t="s">
        <v>630</v>
      </c>
      <c r="B405" s="28" t="str">
        <f>"17"&amp;"."&amp;$B$662&amp;"."&amp;$B$663</f>
        <v>17.07.2023</v>
      </c>
      <c r="C405" s="90" t="s">
        <v>76</v>
      </c>
      <c r="D405" s="91">
        <f>ROUND(((D406+D407+D409+D408)/1000),5)</f>
        <v>3.8065500000000001</v>
      </c>
      <c r="E405" s="91">
        <f>ROUND(((E406+E407+E409+E408)/1000),5)</f>
        <v>3.6892399999999999</v>
      </c>
      <c r="F405" s="91">
        <f>ROUND(((F406+F407+F409+F408)/1000),5)</f>
        <v>3.59911</v>
      </c>
      <c r="G405" s="91">
        <f t="shared" ref="G405:AA405" si="234">ROUND(((G406+G407+G409+G408)/1000),5)</f>
        <v>3.4963500000000001</v>
      </c>
      <c r="H405" s="91">
        <f t="shared" si="234"/>
        <v>3.4557600000000002</v>
      </c>
      <c r="I405" s="91">
        <f t="shared" si="234"/>
        <v>3.5426299999999999</v>
      </c>
      <c r="J405" s="91">
        <f t="shared" si="234"/>
        <v>3.7288800000000002</v>
      </c>
      <c r="K405" s="91">
        <f t="shared" si="234"/>
        <v>3.8876200000000001</v>
      </c>
      <c r="L405" s="91">
        <f t="shared" si="234"/>
        <v>4.1460999999999997</v>
      </c>
      <c r="M405" s="91">
        <f t="shared" si="234"/>
        <v>4.4070400000000003</v>
      </c>
      <c r="N405" s="91">
        <f t="shared" si="234"/>
        <v>4.4174600000000002</v>
      </c>
      <c r="O405" s="91">
        <f t="shared" si="234"/>
        <v>4.44719</v>
      </c>
      <c r="P405" s="91">
        <f t="shared" si="234"/>
        <v>4.4183000000000003</v>
      </c>
      <c r="Q405" s="91">
        <f t="shared" si="234"/>
        <v>4.4387400000000001</v>
      </c>
      <c r="R405" s="91">
        <f t="shared" si="234"/>
        <v>4.50563</v>
      </c>
      <c r="S405" s="91">
        <f t="shared" si="234"/>
        <v>4.4822800000000003</v>
      </c>
      <c r="T405" s="91">
        <f t="shared" si="234"/>
        <v>4.4775400000000003</v>
      </c>
      <c r="U405" s="91">
        <f t="shared" si="234"/>
        <v>4.4632800000000001</v>
      </c>
      <c r="V405" s="91">
        <f t="shared" si="234"/>
        <v>4.4253299999999998</v>
      </c>
      <c r="W405" s="91">
        <f t="shared" si="234"/>
        <v>4.37521</v>
      </c>
      <c r="X405" s="91">
        <f t="shared" si="234"/>
        <v>4.3593900000000003</v>
      </c>
      <c r="Y405" s="91">
        <f t="shared" si="234"/>
        <v>4.3623099999999999</v>
      </c>
      <c r="Z405" s="91">
        <f t="shared" si="234"/>
        <v>4.0341800000000001</v>
      </c>
      <c r="AA405" s="91">
        <f t="shared" si="234"/>
        <v>3.8290500000000001</v>
      </c>
    </row>
    <row r="406" spans="1:27" ht="12.75" hidden="1" customHeight="1" outlineLevel="1" x14ac:dyDescent="0.2">
      <c r="A406" s="99" t="s">
        <v>631</v>
      </c>
      <c r="B406" s="63" t="s">
        <v>238</v>
      </c>
      <c r="C406" s="43" t="s">
        <v>79</v>
      </c>
      <c r="D406" s="44">
        <v>1469.24</v>
      </c>
      <c r="E406" s="44">
        <v>1351.93</v>
      </c>
      <c r="F406" s="44">
        <v>1261.8</v>
      </c>
      <c r="G406" s="44">
        <v>1159.04</v>
      </c>
      <c r="H406" s="44">
        <v>1118.45</v>
      </c>
      <c r="I406" s="44">
        <v>1205.32</v>
      </c>
      <c r="J406" s="44">
        <v>1391.57</v>
      </c>
      <c r="K406" s="44">
        <v>1550.31</v>
      </c>
      <c r="L406" s="44">
        <v>1808.79</v>
      </c>
      <c r="M406" s="44">
        <v>2069.73</v>
      </c>
      <c r="N406" s="44">
        <v>2080.15</v>
      </c>
      <c r="O406" s="44">
        <v>2109.88</v>
      </c>
      <c r="P406" s="44">
        <v>2080.9899999999998</v>
      </c>
      <c r="Q406" s="44">
        <v>2101.4299999999998</v>
      </c>
      <c r="R406" s="44">
        <v>2168.3200000000002</v>
      </c>
      <c r="S406" s="44">
        <v>2144.9699999999998</v>
      </c>
      <c r="T406" s="44">
        <v>2140.23</v>
      </c>
      <c r="U406" s="44">
        <v>2125.9699999999998</v>
      </c>
      <c r="V406" s="44">
        <v>2088.02</v>
      </c>
      <c r="W406" s="44">
        <v>2037.9</v>
      </c>
      <c r="X406" s="44">
        <v>2022.08</v>
      </c>
      <c r="Y406" s="44">
        <v>2025</v>
      </c>
      <c r="Z406" s="44">
        <v>1696.87</v>
      </c>
      <c r="AA406" s="44">
        <v>1491.74</v>
      </c>
    </row>
    <row r="407" spans="1:27" ht="12.75" hidden="1" customHeight="1" outlineLevel="1" x14ac:dyDescent="0.2">
      <c r="A407" s="99" t="s">
        <v>632</v>
      </c>
      <c r="B407" s="63" t="s">
        <v>90</v>
      </c>
      <c r="C407" s="43" t="s">
        <v>79</v>
      </c>
      <c r="D407" s="44">
        <f>$D$327</f>
        <v>2222.89</v>
      </c>
      <c r="E407" s="44">
        <f t="shared" ref="E407:AA407" si="235">$D$327</f>
        <v>2222.89</v>
      </c>
      <c r="F407" s="44">
        <f t="shared" si="235"/>
        <v>2222.89</v>
      </c>
      <c r="G407" s="44">
        <f t="shared" si="235"/>
        <v>2222.89</v>
      </c>
      <c r="H407" s="44">
        <f t="shared" si="235"/>
        <v>2222.89</v>
      </c>
      <c r="I407" s="44">
        <f t="shared" si="235"/>
        <v>2222.89</v>
      </c>
      <c r="J407" s="44">
        <f t="shared" si="235"/>
        <v>2222.89</v>
      </c>
      <c r="K407" s="44">
        <f t="shared" si="235"/>
        <v>2222.89</v>
      </c>
      <c r="L407" s="44">
        <f t="shared" si="235"/>
        <v>2222.89</v>
      </c>
      <c r="M407" s="44">
        <f t="shared" si="235"/>
        <v>2222.89</v>
      </c>
      <c r="N407" s="44">
        <f t="shared" si="235"/>
        <v>2222.89</v>
      </c>
      <c r="O407" s="44">
        <f t="shared" si="235"/>
        <v>2222.89</v>
      </c>
      <c r="P407" s="44">
        <f t="shared" si="235"/>
        <v>2222.89</v>
      </c>
      <c r="Q407" s="44">
        <f t="shared" si="235"/>
        <v>2222.89</v>
      </c>
      <c r="R407" s="44">
        <f t="shared" si="235"/>
        <v>2222.89</v>
      </c>
      <c r="S407" s="44">
        <f t="shared" si="235"/>
        <v>2222.89</v>
      </c>
      <c r="T407" s="44">
        <f t="shared" si="235"/>
        <v>2222.89</v>
      </c>
      <c r="U407" s="44">
        <f t="shared" si="235"/>
        <v>2222.89</v>
      </c>
      <c r="V407" s="44">
        <f t="shared" si="235"/>
        <v>2222.89</v>
      </c>
      <c r="W407" s="44">
        <f t="shared" si="235"/>
        <v>2222.89</v>
      </c>
      <c r="X407" s="44">
        <f t="shared" si="235"/>
        <v>2222.89</v>
      </c>
      <c r="Y407" s="44">
        <f t="shared" si="235"/>
        <v>2222.89</v>
      </c>
      <c r="Z407" s="44">
        <f t="shared" si="235"/>
        <v>2222.89</v>
      </c>
      <c r="AA407" s="44">
        <f t="shared" si="235"/>
        <v>2222.89</v>
      </c>
    </row>
    <row r="408" spans="1:27" ht="12.75" hidden="1" customHeight="1" outlineLevel="1" x14ac:dyDescent="0.2">
      <c r="A408" s="99" t="s">
        <v>633</v>
      </c>
      <c r="B408" s="63" t="s">
        <v>83</v>
      </c>
      <c r="C408" s="43" t="s">
        <v>79</v>
      </c>
      <c r="D408" s="44">
        <v>4.1900000000000004</v>
      </c>
      <c r="E408" s="44">
        <v>4.1900000000000004</v>
      </c>
      <c r="F408" s="44">
        <v>4.1900000000000004</v>
      </c>
      <c r="G408" s="44">
        <v>4.1900000000000004</v>
      </c>
      <c r="H408" s="44">
        <v>4.1900000000000004</v>
      </c>
      <c r="I408" s="44">
        <v>4.1900000000000004</v>
      </c>
      <c r="J408" s="44">
        <v>4.1900000000000004</v>
      </c>
      <c r="K408" s="44">
        <v>4.1900000000000004</v>
      </c>
      <c r="L408" s="44">
        <v>4.1900000000000004</v>
      </c>
      <c r="M408" s="44">
        <v>4.1900000000000004</v>
      </c>
      <c r="N408" s="44">
        <v>4.1900000000000004</v>
      </c>
      <c r="O408" s="44">
        <v>4.1900000000000004</v>
      </c>
      <c r="P408" s="44">
        <v>4.1900000000000004</v>
      </c>
      <c r="Q408" s="44">
        <v>4.1900000000000004</v>
      </c>
      <c r="R408" s="44">
        <v>4.1900000000000004</v>
      </c>
      <c r="S408" s="44">
        <v>4.1900000000000004</v>
      </c>
      <c r="T408" s="44">
        <v>4.1900000000000004</v>
      </c>
      <c r="U408" s="44">
        <v>4.1900000000000004</v>
      </c>
      <c r="V408" s="44">
        <v>4.1900000000000004</v>
      </c>
      <c r="W408" s="44">
        <v>4.1900000000000004</v>
      </c>
      <c r="X408" s="44">
        <v>4.1900000000000004</v>
      </c>
      <c r="Y408" s="44">
        <v>4.1900000000000004</v>
      </c>
      <c r="Z408" s="44">
        <v>4.1900000000000004</v>
      </c>
      <c r="AA408" s="44">
        <v>4.1900000000000004</v>
      </c>
    </row>
    <row r="409" spans="1:27" ht="12.75" hidden="1" customHeight="1" outlineLevel="1" x14ac:dyDescent="0.2">
      <c r="A409" s="99" t="s">
        <v>634</v>
      </c>
      <c r="B409" s="63" t="s">
        <v>81</v>
      </c>
      <c r="C409" s="43" t="s">
        <v>79</v>
      </c>
      <c r="D409" s="44">
        <f>$D$11</f>
        <v>110.23</v>
      </c>
      <c r="E409" s="44">
        <f t="shared" ref="E409:AA409" si="236">$D$11</f>
        <v>110.23</v>
      </c>
      <c r="F409" s="44">
        <f t="shared" si="236"/>
        <v>110.23</v>
      </c>
      <c r="G409" s="44">
        <f t="shared" si="236"/>
        <v>110.23</v>
      </c>
      <c r="H409" s="44">
        <f t="shared" si="236"/>
        <v>110.23</v>
      </c>
      <c r="I409" s="44">
        <f t="shared" si="236"/>
        <v>110.23</v>
      </c>
      <c r="J409" s="44">
        <f t="shared" si="236"/>
        <v>110.23</v>
      </c>
      <c r="K409" s="44">
        <f t="shared" si="236"/>
        <v>110.23</v>
      </c>
      <c r="L409" s="44">
        <f t="shared" si="236"/>
        <v>110.23</v>
      </c>
      <c r="M409" s="44">
        <f t="shared" si="236"/>
        <v>110.23</v>
      </c>
      <c r="N409" s="44">
        <f t="shared" si="236"/>
        <v>110.23</v>
      </c>
      <c r="O409" s="44">
        <f t="shared" si="236"/>
        <v>110.23</v>
      </c>
      <c r="P409" s="44">
        <f t="shared" si="236"/>
        <v>110.23</v>
      </c>
      <c r="Q409" s="44">
        <f t="shared" si="236"/>
        <v>110.23</v>
      </c>
      <c r="R409" s="44">
        <f t="shared" si="236"/>
        <v>110.23</v>
      </c>
      <c r="S409" s="44">
        <f t="shared" si="236"/>
        <v>110.23</v>
      </c>
      <c r="T409" s="44">
        <f t="shared" si="236"/>
        <v>110.23</v>
      </c>
      <c r="U409" s="44">
        <f t="shared" si="236"/>
        <v>110.23</v>
      </c>
      <c r="V409" s="44">
        <f t="shared" si="236"/>
        <v>110.23</v>
      </c>
      <c r="W409" s="44">
        <f t="shared" si="236"/>
        <v>110.23</v>
      </c>
      <c r="X409" s="44">
        <f t="shared" si="236"/>
        <v>110.23</v>
      </c>
      <c r="Y409" s="44">
        <f t="shared" si="236"/>
        <v>110.23</v>
      </c>
      <c r="Z409" s="44">
        <f t="shared" si="236"/>
        <v>110.23</v>
      </c>
      <c r="AA409" s="44">
        <f t="shared" si="236"/>
        <v>110.23</v>
      </c>
    </row>
    <row r="410" spans="1:27" ht="12.75" customHeight="1" collapsed="1" x14ac:dyDescent="0.2">
      <c r="A410" s="98" t="s">
        <v>635</v>
      </c>
      <c r="B410" s="28" t="str">
        <f>"18"&amp;"."&amp;$B$662&amp;"."&amp;$B$663</f>
        <v>18.07.2023</v>
      </c>
      <c r="C410" s="90" t="s">
        <v>76</v>
      </c>
      <c r="D410" s="91">
        <f>ROUND(((D411+D412+D414+D413)/1000),5)</f>
        <v>3.6825299999999999</v>
      </c>
      <c r="E410" s="91">
        <f>ROUND(((E411+E412+E414+E413)/1000),5)</f>
        <v>3.5661100000000001</v>
      </c>
      <c r="F410" s="91">
        <f>ROUND(((F411+F412+F414+F413)/1000),5)</f>
        <v>3.4513500000000001</v>
      </c>
      <c r="G410" s="91">
        <f t="shared" ref="G410:AA410" si="237">ROUND(((G411+G412+G414+G413)/1000),5)</f>
        <v>3.3476499999999998</v>
      </c>
      <c r="H410" s="91">
        <f t="shared" si="237"/>
        <v>3.38849</v>
      </c>
      <c r="I410" s="91">
        <f t="shared" si="237"/>
        <v>3.4885799999999998</v>
      </c>
      <c r="J410" s="91">
        <f t="shared" si="237"/>
        <v>3.6050599999999999</v>
      </c>
      <c r="K410" s="91">
        <f t="shared" si="237"/>
        <v>3.8747400000000001</v>
      </c>
      <c r="L410" s="91">
        <f t="shared" si="237"/>
        <v>4.11477</v>
      </c>
      <c r="M410" s="91">
        <f t="shared" si="237"/>
        <v>4.4134099999999998</v>
      </c>
      <c r="N410" s="91">
        <f t="shared" si="237"/>
        <v>4.43384</v>
      </c>
      <c r="O410" s="91">
        <f t="shared" si="237"/>
        <v>4.4340200000000003</v>
      </c>
      <c r="P410" s="91">
        <f t="shared" si="237"/>
        <v>4.4159199999999998</v>
      </c>
      <c r="Q410" s="91">
        <f t="shared" si="237"/>
        <v>4.4293399999999998</v>
      </c>
      <c r="R410" s="91">
        <f t="shared" si="237"/>
        <v>4.4958400000000003</v>
      </c>
      <c r="S410" s="91">
        <f t="shared" si="237"/>
        <v>4.4825200000000001</v>
      </c>
      <c r="T410" s="91">
        <f t="shared" si="237"/>
        <v>4.4800599999999999</v>
      </c>
      <c r="U410" s="91">
        <f t="shared" si="237"/>
        <v>4.4589600000000003</v>
      </c>
      <c r="V410" s="91">
        <f t="shared" si="237"/>
        <v>4.4196400000000002</v>
      </c>
      <c r="W410" s="91">
        <f t="shared" si="237"/>
        <v>4.3745500000000002</v>
      </c>
      <c r="X410" s="91">
        <f t="shared" si="237"/>
        <v>4.3354799999999996</v>
      </c>
      <c r="Y410" s="91">
        <f t="shared" si="237"/>
        <v>4.32552</v>
      </c>
      <c r="Z410" s="91">
        <f t="shared" si="237"/>
        <v>3.9679799999999998</v>
      </c>
      <c r="AA410" s="91">
        <f t="shared" si="237"/>
        <v>3.8130600000000001</v>
      </c>
    </row>
    <row r="411" spans="1:27" ht="12.75" hidden="1" customHeight="1" outlineLevel="1" x14ac:dyDescent="0.2">
      <c r="A411" s="99" t="s">
        <v>636</v>
      </c>
      <c r="B411" s="63" t="s">
        <v>238</v>
      </c>
      <c r="C411" s="43" t="s">
        <v>79</v>
      </c>
      <c r="D411" s="44">
        <v>1345.22</v>
      </c>
      <c r="E411" s="44">
        <v>1228.8</v>
      </c>
      <c r="F411" s="44">
        <v>1114.04</v>
      </c>
      <c r="G411" s="44">
        <v>1010.34</v>
      </c>
      <c r="H411" s="44">
        <v>1051.18</v>
      </c>
      <c r="I411" s="44">
        <v>1151.27</v>
      </c>
      <c r="J411" s="44">
        <v>1267.75</v>
      </c>
      <c r="K411" s="44">
        <v>1537.43</v>
      </c>
      <c r="L411" s="44">
        <v>1777.46</v>
      </c>
      <c r="M411" s="44">
        <v>2076.1</v>
      </c>
      <c r="N411" s="44">
        <v>2096.5300000000002</v>
      </c>
      <c r="O411" s="44">
        <v>2096.71</v>
      </c>
      <c r="P411" s="44">
        <v>2078.61</v>
      </c>
      <c r="Q411" s="44">
        <v>2092.0300000000002</v>
      </c>
      <c r="R411" s="44">
        <v>2158.5300000000002</v>
      </c>
      <c r="S411" s="44">
        <v>2145.21</v>
      </c>
      <c r="T411" s="44">
        <v>2142.75</v>
      </c>
      <c r="U411" s="44">
        <v>2121.65</v>
      </c>
      <c r="V411" s="44">
        <v>2082.33</v>
      </c>
      <c r="W411" s="44">
        <v>2037.24</v>
      </c>
      <c r="X411" s="44">
        <v>1998.17</v>
      </c>
      <c r="Y411" s="44">
        <v>1988.21</v>
      </c>
      <c r="Z411" s="44">
        <v>1630.67</v>
      </c>
      <c r="AA411" s="44">
        <v>1475.75</v>
      </c>
    </row>
    <row r="412" spans="1:27" ht="12.75" hidden="1" customHeight="1" outlineLevel="1" x14ac:dyDescent="0.2">
      <c r="A412" s="99" t="s">
        <v>637</v>
      </c>
      <c r="B412" s="63" t="s">
        <v>90</v>
      </c>
      <c r="C412" s="43" t="s">
        <v>79</v>
      </c>
      <c r="D412" s="44">
        <f>$D$327</f>
        <v>2222.89</v>
      </c>
      <c r="E412" s="44">
        <f t="shared" ref="E412:AA412" si="238">$D$327</f>
        <v>2222.89</v>
      </c>
      <c r="F412" s="44">
        <f t="shared" si="238"/>
        <v>2222.89</v>
      </c>
      <c r="G412" s="44">
        <f t="shared" si="238"/>
        <v>2222.89</v>
      </c>
      <c r="H412" s="44">
        <f t="shared" si="238"/>
        <v>2222.89</v>
      </c>
      <c r="I412" s="44">
        <f t="shared" si="238"/>
        <v>2222.89</v>
      </c>
      <c r="J412" s="44">
        <f t="shared" si="238"/>
        <v>2222.89</v>
      </c>
      <c r="K412" s="44">
        <f t="shared" si="238"/>
        <v>2222.89</v>
      </c>
      <c r="L412" s="44">
        <f t="shared" si="238"/>
        <v>2222.89</v>
      </c>
      <c r="M412" s="44">
        <f t="shared" si="238"/>
        <v>2222.89</v>
      </c>
      <c r="N412" s="44">
        <f t="shared" si="238"/>
        <v>2222.89</v>
      </c>
      <c r="O412" s="44">
        <f t="shared" si="238"/>
        <v>2222.89</v>
      </c>
      <c r="P412" s="44">
        <f t="shared" si="238"/>
        <v>2222.89</v>
      </c>
      <c r="Q412" s="44">
        <f t="shared" si="238"/>
        <v>2222.89</v>
      </c>
      <c r="R412" s="44">
        <f t="shared" si="238"/>
        <v>2222.89</v>
      </c>
      <c r="S412" s="44">
        <f t="shared" si="238"/>
        <v>2222.89</v>
      </c>
      <c r="T412" s="44">
        <f t="shared" si="238"/>
        <v>2222.89</v>
      </c>
      <c r="U412" s="44">
        <f t="shared" si="238"/>
        <v>2222.89</v>
      </c>
      <c r="V412" s="44">
        <f t="shared" si="238"/>
        <v>2222.89</v>
      </c>
      <c r="W412" s="44">
        <f t="shared" si="238"/>
        <v>2222.89</v>
      </c>
      <c r="X412" s="44">
        <f t="shared" si="238"/>
        <v>2222.89</v>
      </c>
      <c r="Y412" s="44">
        <f t="shared" si="238"/>
        <v>2222.89</v>
      </c>
      <c r="Z412" s="44">
        <f t="shared" si="238"/>
        <v>2222.89</v>
      </c>
      <c r="AA412" s="44">
        <f t="shared" si="238"/>
        <v>2222.89</v>
      </c>
    </row>
    <row r="413" spans="1:27" ht="12.75" hidden="1" customHeight="1" outlineLevel="1" x14ac:dyDescent="0.2">
      <c r="A413" s="99" t="s">
        <v>638</v>
      </c>
      <c r="B413" s="63" t="s">
        <v>83</v>
      </c>
      <c r="C413" s="43" t="s">
        <v>79</v>
      </c>
      <c r="D413" s="44">
        <v>4.1900000000000004</v>
      </c>
      <c r="E413" s="44">
        <v>4.1900000000000004</v>
      </c>
      <c r="F413" s="44">
        <v>4.1900000000000004</v>
      </c>
      <c r="G413" s="44">
        <v>4.1900000000000004</v>
      </c>
      <c r="H413" s="44">
        <v>4.1900000000000004</v>
      </c>
      <c r="I413" s="44">
        <v>4.1900000000000004</v>
      </c>
      <c r="J413" s="44">
        <v>4.1900000000000004</v>
      </c>
      <c r="K413" s="44">
        <v>4.1900000000000004</v>
      </c>
      <c r="L413" s="44">
        <v>4.1900000000000004</v>
      </c>
      <c r="M413" s="44">
        <v>4.1900000000000004</v>
      </c>
      <c r="N413" s="44">
        <v>4.1900000000000004</v>
      </c>
      <c r="O413" s="44">
        <v>4.1900000000000004</v>
      </c>
      <c r="P413" s="44">
        <v>4.1900000000000004</v>
      </c>
      <c r="Q413" s="44">
        <v>4.1900000000000004</v>
      </c>
      <c r="R413" s="44">
        <v>4.1900000000000004</v>
      </c>
      <c r="S413" s="44">
        <v>4.1900000000000004</v>
      </c>
      <c r="T413" s="44">
        <v>4.1900000000000004</v>
      </c>
      <c r="U413" s="44">
        <v>4.1900000000000004</v>
      </c>
      <c r="V413" s="44">
        <v>4.1900000000000004</v>
      </c>
      <c r="W413" s="44">
        <v>4.1900000000000004</v>
      </c>
      <c r="X413" s="44">
        <v>4.1900000000000004</v>
      </c>
      <c r="Y413" s="44">
        <v>4.1900000000000004</v>
      </c>
      <c r="Z413" s="44">
        <v>4.1900000000000004</v>
      </c>
      <c r="AA413" s="44">
        <v>4.1900000000000004</v>
      </c>
    </row>
    <row r="414" spans="1:27" ht="12.75" hidden="1" customHeight="1" outlineLevel="1" x14ac:dyDescent="0.2">
      <c r="A414" s="99" t="s">
        <v>639</v>
      </c>
      <c r="B414" s="63" t="s">
        <v>81</v>
      </c>
      <c r="C414" s="43" t="s">
        <v>79</v>
      </c>
      <c r="D414" s="44">
        <f>$D$11</f>
        <v>110.23</v>
      </c>
      <c r="E414" s="44">
        <f t="shared" ref="E414:AA414" si="239">$D$11</f>
        <v>110.23</v>
      </c>
      <c r="F414" s="44">
        <f t="shared" si="239"/>
        <v>110.23</v>
      </c>
      <c r="G414" s="44">
        <f t="shared" si="239"/>
        <v>110.23</v>
      </c>
      <c r="H414" s="44">
        <f t="shared" si="239"/>
        <v>110.23</v>
      </c>
      <c r="I414" s="44">
        <f t="shared" si="239"/>
        <v>110.23</v>
      </c>
      <c r="J414" s="44">
        <f t="shared" si="239"/>
        <v>110.23</v>
      </c>
      <c r="K414" s="44">
        <f t="shared" si="239"/>
        <v>110.23</v>
      </c>
      <c r="L414" s="44">
        <f t="shared" si="239"/>
        <v>110.23</v>
      </c>
      <c r="M414" s="44">
        <f t="shared" si="239"/>
        <v>110.23</v>
      </c>
      <c r="N414" s="44">
        <f t="shared" si="239"/>
        <v>110.23</v>
      </c>
      <c r="O414" s="44">
        <f t="shared" si="239"/>
        <v>110.23</v>
      </c>
      <c r="P414" s="44">
        <f t="shared" si="239"/>
        <v>110.23</v>
      </c>
      <c r="Q414" s="44">
        <f t="shared" si="239"/>
        <v>110.23</v>
      </c>
      <c r="R414" s="44">
        <f t="shared" si="239"/>
        <v>110.23</v>
      </c>
      <c r="S414" s="44">
        <f t="shared" si="239"/>
        <v>110.23</v>
      </c>
      <c r="T414" s="44">
        <f t="shared" si="239"/>
        <v>110.23</v>
      </c>
      <c r="U414" s="44">
        <f t="shared" si="239"/>
        <v>110.23</v>
      </c>
      <c r="V414" s="44">
        <f t="shared" si="239"/>
        <v>110.23</v>
      </c>
      <c r="W414" s="44">
        <f t="shared" si="239"/>
        <v>110.23</v>
      </c>
      <c r="X414" s="44">
        <f t="shared" si="239"/>
        <v>110.23</v>
      </c>
      <c r="Y414" s="44">
        <f t="shared" si="239"/>
        <v>110.23</v>
      </c>
      <c r="Z414" s="44">
        <f t="shared" si="239"/>
        <v>110.23</v>
      </c>
      <c r="AA414" s="44">
        <f t="shared" si="239"/>
        <v>110.23</v>
      </c>
    </row>
    <row r="415" spans="1:27" ht="12.75" customHeight="1" collapsed="1" x14ac:dyDescent="0.2">
      <c r="A415" s="98" t="s">
        <v>640</v>
      </c>
      <c r="B415" s="28" t="str">
        <f>"19"&amp;"."&amp;$B$662&amp;"."&amp;$B$663</f>
        <v>19.07.2023</v>
      </c>
      <c r="C415" s="90" t="s">
        <v>76</v>
      </c>
      <c r="D415" s="91">
        <f>ROUND(((D416+D417+D419+D418)/1000),5)</f>
        <v>3.6624500000000002</v>
      </c>
      <c r="E415" s="91">
        <f>ROUND(((E416+E417+E419+E418)/1000),5)</f>
        <v>3.5363000000000002</v>
      </c>
      <c r="F415" s="91">
        <f>ROUND(((F416+F417+F419+F418)/1000),5)</f>
        <v>3.36944</v>
      </c>
      <c r="G415" s="91">
        <f t="shared" ref="G415:AA415" si="240">ROUND(((G416+G417+G419+G418)/1000),5)</f>
        <v>3.2944800000000001</v>
      </c>
      <c r="H415" s="91">
        <f t="shared" si="240"/>
        <v>3.2805300000000002</v>
      </c>
      <c r="I415" s="91">
        <f t="shared" si="240"/>
        <v>3.45207</v>
      </c>
      <c r="J415" s="91">
        <f t="shared" si="240"/>
        <v>3.6432099999999998</v>
      </c>
      <c r="K415" s="91">
        <f t="shared" si="240"/>
        <v>3.9094000000000002</v>
      </c>
      <c r="L415" s="91">
        <f t="shared" si="240"/>
        <v>4.1294399999999998</v>
      </c>
      <c r="M415" s="91">
        <f t="shared" si="240"/>
        <v>4.4012000000000002</v>
      </c>
      <c r="N415" s="91">
        <f t="shared" si="240"/>
        <v>4.4479100000000003</v>
      </c>
      <c r="O415" s="91">
        <f t="shared" si="240"/>
        <v>4.45953</v>
      </c>
      <c r="P415" s="91">
        <f t="shared" si="240"/>
        <v>4.4572900000000004</v>
      </c>
      <c r="Q415" s="91">
        <f t="shared" si="240"/>
        <v>4.4651500000000004</v>
      </c>
      <c r="R415" s="91">
        <f t="shared" si="240"/>
        <v>4.5260100000000003</v>
      </c>
      <c r="S415" s="91">
        <f t="shared" si="240"/>
        <v>4.5096100000000003</v>
      </c>
      <c r="T415" s="91">
        <f t="shared" si="240"/>
        <v>4.4963899999999999</v>
      </c>
      <c r="U415" s="91">
        <f t="shared" si="240"/>
        <v>4.4774399999999996</v>
      </c>
      <c r="V415" s="91">
        <f t="shared" si="240"/>
        <v>4.43743</v>
      </c>
      <c r="W415" s="91">
        <f t="shared" si="240"/>
        <v>4.3990600000000004</v>
      </c>
      <c r="X415" s="91">
        <f t="shared" si="240"/>
        <v>4.3723200000000002</v>
      </c>
      <c r="Y415" s="91">
        <f t="shared" si="240"/>
        <v>4.3589500000000001</v>
      </c>
      <c r="Z415" s="91">
        <f t="shared" si="240"/>
        <v>4.0625200000000001</v>
      </c>
      <c r="AA415" s="91">
        <f t="shared" si="240"/>
        <v>3.9342199999999998</v>
      </c>
    </row>
    <row r="416" spans="1:27" ht="12.75" hidden="1" customHeight="1" outlineLevel="1" x14ac:dyDescent="0.2">
      <c r="A416" s="99" t="s">
        <v>641</v>
      </c>
      <c r="B416" s="63" t="s">
        <v>238</v>
      </c>
      <c r="C416" s="43" t="s">
        <v>79</v>
      </c>
      <c r="D416" s="44">
        <v>1325.14</v>
      </c>
      <c r="E416" s="44">
        <v>1198.99</v>
      </c>
      <c r="F416" s="44">
        <v>1032.1300000000001</v>
      </c>
      <c r="G416" s="44">
        <v>957.17</v>
      </c>
      <c r="H416" s="44">
        <v>943.22</v>
      </c>
      <c r="I416" s="44">
        <v>1114.76</v>
      </c>
      <c r="J416" s="44">
        <v>1305.9000000000001</v>
      </c>
      <c r="K416" s="44">
        <v>1572.09</v>
      </c>
      <c r="L416" s="44">
        <v>1792.13</v>
      </c>
      <c r="M416" s="44">
        <v>2063.89</v>
      </c>
      <c r="N416" s="44">
        <v>2110.6</v>
      </c>
      <c r="O416" s="44">
        <v>2122.2199999999998</v>
      </c>
      <c r="P416" s="44">
        <v>2119.98</v>
      </c>
      <c r="Q416" s="44">
        <v>2127.84</v>
      </c>
      <c r="R416" s="44">
        <v>2188.6999999999998</v>
      </c>
      <c r="S416" s="44">
        <v>2172.3000000000002</v>
      </c>
      <c r="T416" s="44">
        <v>2159.08</v>
      </c>
      <c r="U416" s="44">
        <v>2140.13</v>
      </c>
      <c r="V416" s="44">
        <v>2100.12</v>
      </c>
      <c r="W416" s="44">
        <v>2061.75</v>
      </c>
      <c r="X416" s="44">
        <v>2035.01</v>
      </c>
      <c r="Y416" s="44">
        <v>2021.64</v>
      </c>
      <c r="Z416" s="44">
        <v>1725.21</v>
      </c>
      <c r="AA416" s="44">
        <v>1596.91</v>
      </c>
    </row>
    <row r="417" spans="1:27" ht="12.75" hidden="1" customHeight="1" outlineLevel="1" x14ac:dyDescent="0.2">
      <c r="A417" s="99" t="s">
        <v>642</v>
      </c>
      <c r="B417" s="63" t="s">
        <v>90</v>
      </c>
      <c r="C417" s="43" t="s">
        <v>79</v>
      </c>
      <c r="D417" s="44">
        <f>$D$327</f>
        <v>2222.89</v>
      </c>
      <c r="E417" s="44">
        <f t="shared" ref="E417:AA417" si="241">$D$327</f>
        <v>2222.89</v>
      </c>
      <c r="F417" s="44">
        <f t="shared" si="241"/>
        <v>2222.89</v>
      </c>
      <c r="G417" s="44">
        <f t="shared" si="241"/>
        <v>2222.89</v>
      </c>
      <c r="H417" s="44">
        <f t="shared" si="241"/>
        <v>2222.89</v>
      </c>
      <c r="I417" s="44">
        <f t="shared" si="241"/>
        <v>2222.89</v>
      </c>
      <c r="J417" s="44">
        <f t="shared" si="241"/>
        <v>2222.89</v>
      </c>
      <c r="K417" s="44">
        <f t="shared" si="241"/>
        <v>2222.89</v>
      </c>
      <c r="L417" s="44">
        <f t="shared" si="241"/>
        <v>2222.89</v>
      </c>
      <c r="M417" s="44">
        <f t="shared" si="241"/>
        <v>2222.89</v>
      </c>
      <c r="N417" s="44">
        <f t="shared" si="241"/>
        <v>2222.89</v>
      </c>
      <c r="O417" s="44">
        <f t="shared" si="241"/>
        <v>2222.89</v>
      </c>
      <c r="P417" s="44">
        <f t="shared" si="241"/>
        <v>2222.89</v>
      </c>
      <c r="Q417" s="44">
        <f t="shared" si="241"/>
        <v>2222.89</v>
      </c>
      <c r="R417" s="44">
        <f t="shared" si="241"/>
        <v>2222.89</v>
      </c>
      <c r="S417" s="44">
        <f t="shared" si="241"/>
        <v>2222.89</v>
      </c>
      <c r="T417" s="44">
        <f t="shared" si="241"/>
        <v>2222.89</v>
      </c>
      <c r="U417" s="44">
        <f t="shared" si="241"/>
        <v>2222.89</v>
      </c>
      <c r="V417" s="44">
        <f t="shared" si="241"/>
        <v>2222.89</v>
      </c>
      <c r="W417" s="44">
        <f t="shared" si="241"/>
        <v>2222.89</v>
      </c>
      <c r="X417" s="44">
        <f t="shared" si="241"/>
        <v>2222.89</v>
      </c>
      <c r="Y417" s="44">
        <f t="shared" si="241"/>
        <v>2222.89</v>
      </c>
      <c r="Z417" s="44">
        <f t="shared" si="241"/>
        <v>2222.89</v>
      </c>
      <c r="AA417" s="44">
        <f t="shared" si="241"/>
        <v>2222.89</v>
      </c>
    </row>
    <row r="418" spans="1:27" ht="12.75" hidden="1" customHeight="1" outlineLevel="1" x14ac:dyDescent="0.2">
      <c r="A418" s="99" t="s">
        <v>643</v>
      </c>
      <c r="B418" s="63" t="s">
        <v>83</v>
      </c>
      <c r="C418" s="43" t="s">
        <v>79</v>
      </c>
      <c r="D418" s="111">
        <v>4.1900000000000004</v>
      </c>
      <c r="E418" s="111">
        <v>4.1900000000000004</v>
      </c>
      <c r="F418" s="111">
        <v>4.1900000000000004</v>
      </c>
      <c r="G418" s="111">
        <v>4.1900000000000004</v>
      </c>
      <c r="H418" s="111">
        <v>4.1900000000000004</v>
      </c>
      <c r="I418" s="111">
        <v>4.1900000000000004</v>
      </c>
      <c r="J418" s="111">
        <v>4.1900000000000004</v>
      </c>
      <c r="K418" s="111">
        <v>4.1900000000000004</v>
      </c>
      <c r="L418" s="111">
        <v>4.1900000000000004</v>
      </c>
      <c r="M418" s="111">
        <v>4.1900000000000004</v>
      </c>
      <c r="N418" s="111">
        <v>4.1900000000000004</v>
      </c>
      <c r="O418" s="111">
        <v>4.1900000000000004</v>
      </c>
      <c r="P418" s="111">
        <v>4.1900000000000004</v>
      </c>
      <c r="Q418" s="111">
        <v>4.1900000000000004</v>
      </c>
      <c r="R418" s="111">
        <v>4.1900000000000004</v>
      </c>
      <c r="S418" s="111">
        <v>4.1900000000000004</v>
      </c>
      <c r="T418" s="111">
        <v>4.1900000000000004</v>
      </c>
      <c r="U418" s="111">
        <v>4.1900000000000004</v>
      </c>
      <c r="V418" s="111">
        <v>4.1900000000000004</v>
      </c>
      <c r="W418" s="111">
        <v>4.1900000000000004</v>
      </c>
      <c r="X418" s="111">
        <v>4.1900000000000004</v>
      </c>
      <c r="Y418" s="111">
        <v>4.1900000000000004</v>
      </c>
      <c r="Z418" s="111">
        <v>4.1900000000000004</v>
      </c>
      <c r="AA418" s="111">
        <v>4.1900000000000004</v>
      </c>
    </row>
    <row r="419" spans="1:27" ht="12.75" hidden="1" customHeight="1" outlineLevel="1" x14ac:dyDescent="0.2">
      <c r="A419" s="99" t="s">
        <v>644</v>
      </c>
      <c r="B419" s="63" t="s">
        <v>81</v>
      </c>
      <c r="C419" s="43" t="s">
        <v>79</v>
      </c>
      <c r="D419" s="44">
        <f>$D$11</f>
        <v>110.23</v>
      </c>
      <c r="E419" s="44">
        <f t="shared" ref="E419:AA419" si="242">$D$11</f>
        <v>110.23</v>
      </c>
      <c r="F419" s="44">
        <f t="shared" si="242"/>
        <v>110.23</v>
      </c>
      <c r="G419" s="44">
        <f t="shared" si="242"/>
        <v>110.23</v>
      </c>
      <c r="H419" s="44">
        <f t="shared" si="242"/>
        <v>110.23</v>
      </c>
      <c r="I419" s="44">
        <f t="shared" si="242"/>
        <v>110.23</v>
      </c>
      <c r="J419" s="44">
        <f t="shared" si="242"/>
        <v>110.23</v>
      </c>
      <c r="K419" s="44">
        <f t="shared" si="242"/>
        <v>110.23</v>
      </c>
      <c r="L419" s="44">
        <f t="shared" si="242"/>
        <v>110.23</v>
      </c>
      <c r="M419" s="44">
        <f t="shared" si="242"/>
        <v>110.23</v>
      </c>
      <c r="N419" s="44">
        <f t="shared" si="242"/>
        <v>110.23</v>
      </c>
      <c r="O419" s="44">
        <f t="shared" si="242"/>
        <v>110.23</v>
      </c>
      <c r="P419" s="44">
        <f t="shared" si="242"/>
        <v>110.23</v>
      </c>
      <c r="Q419" s="44">
        <f t="shared" si="242"/>
        <v>110.23</v>
      </c>
      <c r="R419" s="44">
        <f t="shared" si="242"/>
        <v>110.23</v>
      </c>
      <c r="S419" s="44">
        <f t="shared" si="242"/>
        <v>110.23</v>
      </c>
      <c r="T419" s="44">
        <f t="shared" si="242"/>
        <v>110.23</v>
      </c>
      <c r="U419" s="44">
        <f t="shared" si="242"/>
        <v>110.23</v>
      </c>
      <c r="V419" s="44">
        <f t="shared" si="242"/>
        <v>110.23</v>
      </c>
      <c r="W419" s="44">
        <f t="shared" si="242"/>
        <v>110.23</v>
      </c>
      <c r="X419" s="44">
        <f t="shared" si="242"/>
        <v>110.23</v>
      </c>
      <c r="Y419" s="44">
        <f t="shared" si="242"/>
        <v>110.23</v>
      </c>
      <c r="Z419" s="44">
        <f t="shared" si="242"/>
        <v>110.23</v>
      </c>
      <c r="AA419" s="44">
        <f t="shared" si="242"/>
        <v>110.23</v>
      </c>
    </row>
    <row r="420" spans="1:27" ht="12.75" customHeight="1" collapsed="1" x14ac:dyDescent="0.2">
      <c r="A420" s="98" t="s">
        <v>645</v>
      </c>
      <c r="B420" s="28" t="str">
        <f>"20"&amp;"."&amp;$B$662&amp;"."&amp;$B$663</f>
        <v>20.07.2023</v>
      </c>
      <c r="C420" s="90" t="s">
        <v>76</v>
      </c>
      <c r="D420" s="91">
        <f>ROUND(((D421+D422+D424+D423)/1000),5)</f>
        <v>3.63015</v>
      </c>
      <c r="E420" s="91">
        <f>ROUND(((E421+E422+E424+E423)/1000),5)</f>
        <v>3.4781399999999998</v>
      </c>
      <c r="F420" s="91">
        <f>ROUND(((F421+F422+F424+F423)/1000),5)</f>
        <v>3.3404199999999999</v>
      </c>
      <c r="G420" s="91">
        <f t="shared" ref="G420:AA420" si="243">ROUND(((G421+G422+G424+G423)/1000),5)</f>
        <v>3.2720600000000002</v>
      </c>
      <c r="H420" s="91">
        <f t="shared" si="243"/>
        <v>3.2551199999999998</v>
      </c>
      <c r="I420" s="91">
        <f t="shared" si="243"/>
        <v>3.4362499999999998</v>
      </c>
      <c r="J420" s="91">
        <f t="shared" si="243"/>
        <v>3.5056099999999999</v>
      </c>
      <c r="K420" s="91">
        <f t="shared" si="243"/>
        <v>3.8961700000000001</v>
      </c>
      <c r="L420" s="91">
        <f t="shared" si="243"/>
        <v>4.2140599999999999</v>
      </c>
      <c r="M420" s="91">
        <f t="shared" si="243"/>
        <v>4.4166400000000001</v>
      </c>
      <c r="N420" s="91">
        <f t="shared" si="243"/>
        <v>4.4714099999999997</v>
      </c>
      <c r="O420" s="91">
        <f t="shared" si="243"/>
        <v>4.47837</v>
      </c>
      <c r="P420" s="91">
        <f t="shared" si="243"/>
        <v>4.4755700000000003</v>
      </c>
      <c r="Q420" s="91">
        <f t="shared" si="243"/>
        <v>4.4767999999999999</v>
      </c>
      <c r="R420" s="91">
        <f t="shared" si="243"/>
        <v>4.4960300000000002</v>
      </c>
      <c r="S420" s="91">
        <f t="shared" si="243"/>
        <v>4.4880199999999997</v>
      </c>
      <c r="T420" s="91">
        <f t="shared" si="243"/>
        <v>4.4871100000000004</v>
      </c>
      <c r="U420" s="91">
        <f t="shared" si="243"/>
        <v>4.4749299999999996</v>
      </c>
      <c r="V420" s="91">
        <f t="shared" si="243"/>
        <v>4.4319300000000004</v>
      </c>
      <c r="W420" s="91">
        <f t="shared" si="243"/>
        <v>4.4067499999999997</v>
      </c>
      <c r="X420" s="91">
        <f t="shared" si="243"/>
        <v>4.3871200000000004</v>
      </c>
      <c r="Y420" s="91">
        <f t="shared" si="243"/>
        <v>4.3765599999999996</v>
      </c>
      <c r="Z420" s="91">
        <f t="shared" si="243"/>
        <v>4.0502000000000002</v>
      </c>
      <c r="AA420" s="91">
        <f t="shared" si="243"/>
        <v>3.8336899999999998</v>
      </c>
    </row>
    <row r="421" spans="1:27" ht="12.75" hidden="1" customHeight="1" outlineLevel="1" x14ac:dyDescent="0.2">
      <c r="A421" s="99" t="s">
        <v>646</v>
      </c>
      <c r="B421" s="63" t="s">
        <v>238</v>
      </c>
      <c r="C421" s="43" t="s">
        <v>79</v>
      </c>
      <c r="D421" s="44">
        <v>1292.8399999999999</v>
      </c>
      <c r="E421" s="44">
        <v>1140.83</v>
      </c>
      <c r="F421" s="44">
        <v>1003.11</v>
      </c>
      <c r="G421" s="44">
        <v>934.75</v>
      </c>
      <c r="H421" s="44">
        <v>917.81</v>
      </c>
      <c r="I421" s="44">
        <v>1098.94</v>
      </c>
      <c r="J421" s="44">
        <v>1168.3</v>
      </c>
      <c r="K421" s="44">
        <v>1558.86</v>
      </c>
      <c r="L421" s="44">
        <v>1876.75</v>
      </c>
      <c r="M421" s="44">
        <v>2079.33</v>
      </c>
      <c r="N421" s="44">
        <v>2134.1</v>
      </c>
      <c r="O421" s="44">
        <v>2141.06</v>
      </c>
      <c r="P421" s="44">
        <v>2138.2600000000002</v>
      </c>
      <c r="Q421" s="44">
        <v>2139.4899999999998</v>
      </c>
      <c r="R421" s="44">
        <v>2158.7199999999998</v>
      </c>
      <c r="S421" s="44">
        <v>2150.71</v>
      </c>
      <c r="T421" s="44">
        <v>2149.8000000000002</v>
      </c>
      <c r="U421" s="44">
        <v>2137.62</v>
      </c>
      <c r="V421" s="44">
        <v>2094.62</v>
      </c>
      <c r="W421" s="44">
        <v>2069.44</v>
      </c>
      <c r="X421" s="44">
        <v>2049.81</v>
      </c>
      <c r="Y421" s="44">
        <v>2039.25</v>
      </c>
      <c r="Z421" s="44">
        <v>1712.89</v>
      </c>
      <c r="AA421" s="44">
        <v>1496.38</v>
      </c>
    </row>
    <row r="422" spans="1:27" ht="12.75" hidden="1" customHeight="1" outlineLevel="1" x14ac:dyDescent="0.2">
      <c r="A422" s="99" t="s">
        <v>647</v>
      </c>
      <c r="B422" s="63" t="s">
        <v>90</v>
      </c>
      <c r="C422" s="43" t="s">
        <v>79</v>
      </c>
      <c r="D422" s="44">
        <f>$D$327</f>
        <v>2222.89</v>
      </c>
      <c r="E422" s="44">
        <f t="shared" ref="E422:AA422" si="244">$D$327</f>
        <v>2222.89</v>
      </c>
      <c r="F422" s="44">
        <f t="shared" si="244"/>
        <v>2222.89</v>
      </c>
      <c r="G422" s="44">
        <f t="shared" si="244"/>
        <v>2222.89</v>
      </c>
      <c r="H422" s="44">
        <f t="shared" si="244"/>
        <v>2222.89</v>
      </c>
      <c r="I422" s="44">
        <f t="shared" si="244"/>
        <v>2222.89</v>
      </c>
      <c r="J422" s="44">
        <f t="shared" si="244"/>
        <v>2222.89</v>
      </c>
      <c r="K422" s="44">
        <f t="shared" si="244"/>
        <v>2222.89</v>
      </c>
      <c r="L422" s="44">
        <f t="shared" si="244"/>
        <v>2222.89</v>
      </c>
      <c r="M422" s="44">
        <f t="shared" si="244"/>
        <v>2222.89</v>
      </c>
      <c r="N422" s="44">
        <f t="shared" si="244"/>
        <v>2222.89</v>
      </c>
      <c r="O422" s="44">
        <f t="shared" si="244"/>
        <v>2222.89</v>
      </c>
      <c r="P422" s="44">
        <f t="shared" si="244"/>
        <v>2222.89</v>
      </c>
      <c r="Q422" s="44">
        <f t="shared" si="244"/>
        <v>2222.89</v>
      </c>
      <c r="R422" s="44">
        <f t="shared" si="244"/>
        <v>2222.89</v>
      </c>
      <c r="S422" s="44">
        <f t="shared" si="244"/>
        <v>2222.89</v>
      </c>
      <c r="T422" s="44">
        <f t="shared" si="244"/>
        <v>2222.89</v>
      </c>
      <c r="U422" s="44">
        <f t="shared" si="244"/>
        <v>2222.89</v>
      </c>
      <c r="V422" s="44">
        <f t="shared" si="244"/>
        <v>2222.89</v>
      </c>
      <c r="W422" s="44">
        <f t="shared" si="244"/>
        <v>2222.89</v>
      </c>
      <c r="X422" s="44">
        <f t="shared" si="244"/>
        <v>2222.89</v>
      </c>
      <c r="Y422" s="44">
        <f t="shared" si="244"/>
        <v>2222.89</v>
      </c>
      <c r="Z422" s="44">
        <f t="shared" si="244"/>
        <v>2222.89</v>
      </c>
      <c r="AA422" s="44">
        <f t="shared" si="244"/>
        <v>2222.89</v>
      </c>
    </row>
    <row r="423" spans="1:27" ht="12.75" hidden="1" customHeight="1" outlineLevel="1" x14ac:dyDescent="0.2">
      <c r="A423" s="99" t="s">
        <v>648</v>
      </c>
      <c r="B423" s="63" t="s">
        <v>83</v>
      </c>
      <c r="C423" s="43" t="s">
        <v>79</v>
      </c>
      <c r="D423" s="44">
        <v>4.1900000000000004</v>
      </c>
      <c r="E423" s="44">
        <v>4.1900000000000004</v>
      </c>
      <c r="F423" s="44">
        <v>4.1900000000000004</v>
      </c>
      <c r="G423" s="44">
        <v>4.1900000000000004</v>
      </c>
      <c r="H423" s="44">
        <v>4.1900000000000004</v>
      </c>
      <c r="I423" s="44">
        <v>4.1900000000000004</v>
      </c>
      <c r="J423" s="44">
        <v>4.1900000000000004</v>
      </c>
      <c r="K423" s="44">
        <v>4.1900000000000004</v>
      </c>
      <c r="L423" s="44">
        <v>4.1900000000000004</v>
      </c>
      <c r="M423" s="44">
        <v>4.1900000000000004</v>
      </c>
      <c r="N423" s="44">
        <v>4.1900000000000004</v>
      </c>
      <c r="O423" s="44">
        <v>4.1900000000000004</v>
      </c>
      <c r="P423" s="44">
        <v>4.1900000000000004</v>
      </c>
      <c r="Q423" s="44">
        <v>4.1900000000000004</v>
      </c>
      <c r="R423" s="44">
        <v>4.1900000000000004</v>
      </c>
      <c r="S423" s="44">
        <v>4.1900000000000004</v>
      </c>
      <c r="T423" s="44">
        <v>4.1900000000000004</v>
      </c>
      <c r="U423" s="44">
        <v>4.1900000000000004</v>
      </c>
      <c r="V423" s="44">
        <v>4.1900000000000004</v>
      </c>
      <c r="W423" s="44">
        <v>4.1900000000000004</v>
      </c>
      <c r="X423" s="44">
        <v>4.1900000000000004</v>
      </c>
      <c r="Y423" s="44">
        <v>4.1900000000000004</v>
      </c>
      <c r="Z423" s="44">
        <v>4.1900000000000004</v>
      </c>
      <c r="AA423" s="44">
        <v>4.1900000000000004</v>
      </c>
    </row>
    <row r="424" spans="1:27" ht="12.75" hidden="1" customHeight="1" outlineLevel="1" x14ac:dyDescent="0.2">
      <c r="A424" s="99" t="s">
        <v>649</v>
      </c>
      <c r="B424" s="63" t="s">
        <v>81</v>
      </c>
      <c r="C424" s="43" t="s">
        <v>79</v>
      </c>
      <c r="D424" s="44">
        <f>$D$11</f>
        <v>110.23</v>
      </c>
      <c r="E424" s="44">
        <f t="shared" ref="E424:AA424" si="245">$D$11</f>
        <v>110.23</v>
      </c>
      <c r="F424" s="44">
        <f t="shared" si="245"/>
        <v>110.23</v>
      </c>
      <c r="G424" s="44">
        <f t="shared" si="245"/>
        <v>110.23</v>
      </c>
      <c r="H424" s="44">
        <f t="shared" si="245"/>
        <v>110.23</v>
      </c>
      <c r="I424" s="44">
        <f t="shared" si="245"/>
        <v>110.23</v>
      </c>
      <c r="J424" s="44">
        <f t="shared" si="245"/>
        <v>110.23</v>
      </c>
      <c r="K424" s="44">
        <f t="shared" si="245"/>
        <v>110.23</v>
      </c>
      <c r="L424" s="44">
        <f t="shared" si="245"/>
        <v>110.23</v>
      </c>
      <c r="M424" s="44">
        <f t="shared" si="245"/>
        <v>110.23</v>
      </c>
      <c r="N424" s="44">
        <f t="shared" si="245"/>
        <v>110.23</v>
      </c>
      <c r="O424" s="44">
        <f t="shared" si="245"/>
        <v>110.23</v>
      </c>
      <c r="P424" s="44">
        <f t="shared" si="245"/>
        <v>110.23</v>
      </c>
      <c r="Q424" s="44">
        <f t="shared" si="245"/>
        <v>110.23</v>
      </c>
      <c r="R424" s="44">
        <f t="shared" si="245"/>
        <v>110.23</v>
      </c>
      <c r="S424" s="44">
        <f t="shared" si="245"/>
        <v>110.23</v>
      </c>
      <c r="T424" s="44">
        <f t="shared" si="245"/>
        <v>110.23</v>
      </c>
      <c r="U424" s="44">
        <f t="shared" si="245"/>
        <v>110.23</v>
      </c>
      <c r="V424" s="44">
        <f t="shared" si="245"/>
        <v>110.23</v>
      </c>
      <c r="W424" s="44">
        <f t="shared" si="245"/>
        <v>110.23</v>
      </c>
      <c r="X424" s="44">
        <f t="shared" si="245"/>
        <v>110.23</v>
      </c>
      <c r="Y424" s="44">
        <f t="shared" si="245"/>
        <v>110.23</v>
      </c>
      <c r="Z424" s="44">
        <f t="shared" si="245"/>
        <v>110.23</v>
      </c>
      <c r="AA424" s="44">
        <f t="shared" si="245"/>
        <v>110.23</v>
      </c>
    </row>
    <row r="425" spans="1:27" ht="12.75" customHeight="1" collapsed="1" x14ac:dyDescent="0.2">
      <c r="A425" s="98" t="s">
        <v>650</v>
      </c>
      <c r="B425" s="28" t="str">
        <f>"21"&amp;"."&amp;$B$662&amp;"."&amp;$B$663</f>
        <v>21.07.2023</v>
      </c>
      <c r="C425" s="90" t="s">
        <v>76</v>
      </c>
      <c r="D425" s="91">
        <f>ROUND(((D426+D427+D429+D428)/1000),5)</f>
        <v>3.59301</v>
      </c>
      <c r="E425" s="91">
        <f>ROUND(((E426+E427+E429+E428)/1000),5)</f>
        <v>3.4532699999999998</v>
      </c>
      <c r="F425" s="91">
        <f>ROUND(((F426+F427+F429+F428)/1000),5)</f>
        <v>3.3788499999999999</v>
      </c>
      <c r="G425" s="91">
        <f t="shared" ref="G425:AA425" si="246">ROUND(((G426+G427+G429+G428)/1000),5)</f>
        <v>3.3022100000000001</v>
      </c>
      <c r="H425" s="91">
        <f t="shared" si="246"/>
        <v>3.2744499999999999</v>
      </c>
      <c r="I425" s="91">
        <f t="shared" si="246"/>
        <v>3.4233199999999999</v>
      </c>
      <c r="J425" s="91">
        <f t="shared" si="246"/>
        <v>3.5417399999999999</v>
      </c>
      <c r="K425" s="91">
        <f t="shared" si="246"/>
        <v>3.8443700000000001</v>
      </c>
      <c r="L425" s="91">
        <f t="shared" si="246"/>
        <v>4.2787800000000002</v>
      </c>
      <c r="M425" s="91">
        <f t="shared" si="246"/>
        <v>4.4705899999999996</v>
      </c>
      <c r="N425" s="91">
        <f t="shared" si="246"/>
        <v>4.4878499999999999</v>
      </c>
      <c r="O425" s="91">
        <f t="shared" si="246"/>
        <v>4.4821600000000004</v>
      </c>
      <c r="P425" s="91">
        <f t="shared" si="246"/>
        <v>4.4737</v>
      </c>
      <c r="Q425" s="91">
        <f t="shared" si="246"/>
        <v>4.4833299999999996</v>
      </c>
      <c r="R425" s="91">
        <f t="shared" si="246"/>
        <v>4.4825100000000004</v>
      </c>
      <c r="S425" s="91">
        <f t="shared" si="246"/>
        <v>4.4764200000000001</v>
      </c>
      <c r="T425" s="91">
        <f t="shared" si="246"/>
        <v>4.4717099999999999</v>
      </c>
      <c r="U425" s="91">
        <f t="shared" si="246"/>
        <v>4.4703400000000002</v>
      </c>
      <c r="V425" s="91">
        <f t="shared" si="246"/>
        <v>4.4523999999999999</v>
      </c>
      <c r="W425" s="91">
        <f t="shared" si="246"/>
        <v>4.45228</v>
      </c>
      <c r="X425" s="91">
        <f t="shared" si="246"/>
        <v>4.43764</v>
      </c>
      <c r="Y425" s="91">
        <f t="shared" si="246"/>
        <v>4.4412099999999999</v>
      </c>
      <c r="Z425" s="91">
        <f t="shared" si="246"/>
        <v>4.2961499999999999</v>
      </c>
      <c r="AA425" s="91">
        <f t="shared" si="246"/>
        <v>3.94624</v>
      </c>
    </row>
    <row r="426" spans="1:27" ht="12.75" hidden="1" customHeight="1" outlineLevel="1" x14ac:dyDescent="0.2">
      <c r="A426" s="99" t="s">
        <v>651</v>
      </c>
      <c r="B426" s="63" t="s">
        <v>238</v>
      </c>
      <c r="C426" s="43" t="s">
        <v>79</v>
      </c>
      <c r="D426" s="44">
        <v>1255.7</v>
      </c>
      <c r="E426" s="44">
        <v>1115.96</v>
      </c>
      <c r="F426" s="44">
        <v>1041.54</v>
      </c>
      <c r="G426" s="44">
        <v>964.9</v>
      </c>
      <c r="H426" s="44">
        <v>937.14</v>
      </c>
      <c r="I426" s="44">
        <v>1086.01</v>
      </c>
      <c r="J426" s="44">
        <v>1204.43</v>
      </c>
      <c r="K426" s="44">
        <v>1507.06</v>
      </c>
      <c r="L426" s="44">
        <v>1941.47</v>
      </c>
      <c r="M426" s="44">
        <v>2133.2800000000002</v>
      </c>
      <c r="N426" s="44">
        <v>2150.54</v>
      </c>
      <c r="O426" s="44">
        <v>2144.85</v>
      </c>
      <c r="P426" s="44">
        <v>2136.39</v>
      </c>
      <c r="Q426" s="44">
        <v>2146.02</v>
      </c>
      <c r="R426" s="44">
        <v>2145.1999999999998</v>
      </c>
      <c r="S426" s="44">
        <v>2139.11</v>
      </c>
      <c r="T426" s="44">
        <v>2134.4</v>
      </c>
      <c r="U426" s="44">
        <v>2133.0300000000002</v>
      </c>
      <c r="V426" s="44">
        <v>2115.09</v>
      </c>
      <c r="W426" s="44">
        <v>2114.9699999999998</v>
      </c>
      <c r="X426" s="44">
        <v>2100.33</v>
      </c>
      <c r="Y426" s="44">
        <v>2103.9</v>
      </c>
      <c r="Z426" s="44">
        <v>1958.84</v>
      </c>
      <c r="AA426" s="44">
        <v>1608.93</v>
      </c>
    </row>
    <row r="427" spans="1:27" ht="12.75" hidden="1" customHeight="1" outlineLevel="1" x14ac:dyDescent="0.2">
      <c r="A427" s="99" t="s">
        <v>652</v>
      </c>
      <c r="B427" s="63" t="s">
        <v>90</v>
      </c>
      <c r="C427" s="43" t="s">
        <v>79</v>
      </c>
      <c r="D427" s="44">
        <f>$D$327</f>
        <v>2222.89</v>
      </c>
      <c r="E427" s="44">
        <f t="shared" ref="E427:AA427" si="247">$D$327</f>
        <v>2222.89</v>
      </c>
      <c r="F427" s="44">
        <f t="shared" si="247"/>
        <v>2222.89</v>
      </c>
      <c r="G427" s="44">
        <f t="shared" si="247"/>
        <v>2222.89</v>
      </c>
      <c r="H427" s="44">
        <f t="shared" si="247"/>
        <v>2222.89</v>
      </c>
      <c r="I427" s="44">
        <f t="shared" si="247"/>
        <v>2222.89</v>
      </c>
      <c r="J427" s="44">
        <f t="shared" si="247"/>
        <v>2222.89</v>
      </c>
      <c r="K427" s="44">
        <f t="shared" si="247"/>
        <v>2222.89</v>
      </c>
      <c r="L427" s="44">
        <f t="shared" si="247"/>
        <v>2222.89</v>
      </c>
      <c r="M427" s="44">
        <f t="shared" si="247"/>
        <v>2222.89</v>
      </c>
      <c r="N427" s="44">
        <f t="shared" si="247"/>
        <v>2222.89</v>
      </c>
      <c r="O427" s="44">
        <f t="shared" si="247"/>
        <v>2222.89</v>
      </c>
      <c r="P427" s="44">
        <f t="shared" si="247"/>
        <v>2222.89</v>
      </c>
      <c r="Q427" s="44">
        <f t="shared" si="247"/>
        <v>2222.89</v>
      </c>
      <c r="R427" s="44">
        <f t="shared" si="247"/>
        <v>2222.89</v>
      </c>
      <c r="S427" s="44">
        <f t="shared" si="247"/>
        <v>2222.89</v>
      </c>
      <c r="T427" s="44">
        <f t="shared" si="247"/>
        <v>2222.89</v>
      </c>
      <c r="U427" s="44">
        <f t="shared" si="247"/>
        <v>2222.89</v>
      </c>
      <c r="V427" s="44">
        <f t="shared" si="247"/>
        <v>2222.89</v>
      </c>
      <c r="W427" s="44">
        <f t="shared" si="247"/>
        <v>2222.89</v>
      </c>
      <c r="X427" s="44">
        <f t="shared" si="247"/>
        <v>2222.89</v>
      </c>
      <c r="Y427" s="44">
        <f t="shared" si="247"/>
        <v>2222.89</v>
      </c>
      <c r="Z427" s="44">
        <f t="shared" si="247"/>
        <v>2222.89</v>
      </c>
      <c r="AA427" s="44">
        <f t="shared" si="247"/>
        <v>2222.89</v>
      </c>
    </row>
    <row r="428" spans="1:27" ht="12.75" hidden="1" customHeight="1" outlineLevel="1" x14ac:dyDescent="0.2">
      <c r="A428" s="99" t="s">
        <v>653</v>
      </c>
      <c r="B428" s="63" t="s">
        <v>83</v>
      </c>
      <c r="C428" s="43" t="s">
        <v>79</v>
      </c>
      <c r="D428" s="44">
        <v>4.1900000000000004</v>
      </c>
      <c r="E428" s="44">
        <v>4.1900000000000004</v>
      </c>
      <c r="F428" s="44">
        <v>4.1900000000000004</v>
      </c>
      <c r="G428" s="44">
        <v>4.1900000000000004</v>
      </c>
      <c r="H428" s="44">
        <v>4.1900000000000004</v>
      </c>
      <c r="I428" s="44">
        <v>4.1900000000000004</v>
      </c>
      <c r="J428" s="44">
        <v>4.1900000000000004</v>
      </c>
      <c r="K428" s="44">
        <v>4.1900000000000004</v>
      </c>
      <c r="L428" s="44">
        <v>4.1900000000000004</v>
      </c>
      <c r="M428" s="44">
        <v>4.1900000000000004</v>
      </c>
      <c r="N428" s="44">
        <v>4.1900000000000004</v>
      </c>
      <c r="O428" s="44">
        <v>4.1900000000000004</v>
      </c>
      <c r="P428" s="44">
        <v>4.1900000000000004</v>
      </c>
      <c r="Q428" s="44">
        <v>4.1900000000000004</v>
      </c>
      <c r="R428" s="44">
        <v>4.1900000000000004</v>
      </c>
      <c r="S428" s="44">
        <v>4.1900000000000004</v>
      </c>
      <c r="T428" s="44">
        <v>4.1900000000000004</v>
      </c>
      <c r="U428" s="44">
        <v>4.1900000000000004</v>
      </c>
      <c r="V428" s="44">
        <v>4.1900000000000004</v>
      </c>
      <c r="W428" s="44">
        <v>4.1900000000000004</v>
      </c>
      <c r="X428" s="44">
        <v>4.1900000000000004</v>
      </c>
      <c r="Y428" s="44">
        <v>4.1900000000000004</v>
      </c>
      <c r="Z428" s="44">
        <v>4.1900000000000004</v>
      </c>
      <c r="AA428" s="44">
        <v>4.1900000000000004</v>
      </c>
    </row>
    <row r="429" spans="1:27" ht="12.75" hidden="1" customHeight="1" outlineLevel="1" x14ac:dyDescent="0.2">
      <c r="A429" s="99" t="s">
        <v>654</v>
      </c>
      <c r="B429" s="63" t="s">
        <v>81</v>
      </c>
      <c r="C429" s="43" t="s">
        <v>79</v>
      </c>
      <c r="D429" s="44">
        <f>$D$11</f>
        <v>110.23</v>
      </c>
      <c r="E429" s="44">
        <f t="shared" ref="E429:AA429" si="248">$D$11</f>
        <v>110.23</v>
      </c>
      <c r="F429" s="44">
        <f t="shared" si="248"/>
        <v>110.23</v>
      </c>
      <c r="G429" s="44">
        <f t="shared" si="248"/>
        <v>110.23</v>
      </c>
      <c r="H429" s="44">
        <f t="shared" si="248"/>
        <v>110.23</v>
      </c>
      <c r="I429" s="44">
        <f t="shared" si="248"/>
        <v>110.23</v>
      </c>
      <c r="J429" s="44">
        <f t="shared" si="248"/>
        <v>110.23</v>
      </c>
      <c r="K429" s="44">
        <f t="shared" si="248"/>
        <v>110.23</v>
      </c>
      <c r="L429" s="44">
        <f t="shared" si="248"/>
        <v>110.23</v>
      </c>
      <c r="M429" s="44">
        <f t="shared" si="248"/>
        <v>110.23</v>
      </c>
      <c r="N429" s="44">
        <f t="shared" si="248"/>
        <v>110.23</v>
      </c>
      <c r="O429" s="44">
        <f t="shared" si="248"/>
        <v>110.23</v>
      </c>
      <c r="P429" s="44">
        <f t="shared" si="248"/>
        <v>110.23</v>
      </c>
      <c r="Q429" s="44">
        <f t="shared" si="248"/>
        <v>110.23</v>
      </c>
      <c r="R429" s="44">
        <f t="shared" si="248"/>
        <v>110.23</v>
      </c>
      <c r="S429" s="44">
        <f t="shared" si="248"/>
        <v>110.23</v>
      </c>
      <c r="T429" s="44">
        <f t="shared" si="248"/>
        <v>110.23</v>
      </c>
      <c r="U429" s="44">
        <f t="shared" si="248"/>
        <v>110.23</v>
      </c>
      <c r="V429" s="44">
        <f t="shared" si="248"/>
        <v>110.23</v>
      </c>
      <c r="W429" s="44">
        <f t="shared" si="248"/>
        <v>110.23</v>
      </c>
      <c r="X429" s="44">
        <f t="shared" si="248"/>
        <v>110.23</v>
      </c>
      <c r="Y429" s="44">
        <f t="shared" si="248"/>
        <v>110.23</v>
      </c>
      <c r="Z429" s="44">
        <f t="shared" si="248"/>
        <v>110.23</v>
      </c>
      <c r="AA429" s="44">
        <f t="shared" si="248"/>
        <v>110.23</v>
      </c>
    </row>
    <row r="430" spans="1:27" ht="12.75" customHeight="1" collapsed="1" x14ac:dyDescent="0.2">
      <c r="A430" s="98" t="s">
        <v>655</v>
      </c>
      <c r="B430" s="28" t="str">
        <f>"22"&amp;"."&amp;$B$662&amp;"."&amp;$B$663</f>
        <v>22.07.2023</v>
      </c>
      <c r="C430" s="90" t="s">
        <v>76</v>
      </c>
      <c r="D430" s="91">
        <f>ROUND(((D431+D432+D434+D433)/1000),5)</f>
        <v>3.9359700000000002</v>
      </c>
      <c r="E430" s="91">
        <f>ROUND(((E431+E432+E434+E433)/1000),5)</f>
        <v>3.80131</v>
      </c>
      <c r="F430" s="91">
        <f>ROUND(((F431+F432+F434+F433)/1000),5)</f>
        <v>3.6606100000000001</v>
      </c>
      <c r="G430" s="91">
        <f t="shared" ref="G430:AA430" si="249">ROUND(((G431+G432+G434+G433)/1000),5)</f>
        <v>3.5489000000000002</v>
      </c>
      <c r="H430" s="91">
        <f t="shared" si="249"/>
        <v>3.4978199999999999</v>
      </c>
      <c r="I430" s="91">
        <f t="shared" si="249"/>
        <v>3.56786</v>
      </c>
      <c r="J430" s="91">
        <f t="shared" si="249"/>
        <v>3.6997900000000001</v>
      </c>
      <c r="K430" s="91">
        <f t="shared" si="249"/>
        <v>3.8277100000000002</v>
      </c>
      <c r="L430" s="91">
        <f t="shared" si="249"/>
        <v>3.9883199999999999</v>
      </c>
      <c r="M430" s="91">
        <f t="shared" si="249"/>
        <v>4.39602</v>
      </c>
      <c r="N430" s="91">
        <f t="shared" si="249"/>
        <v>4.4640500000000003</v>
      </c>
      <c r="O430" s="91">
        <f t="shared" si="249"/>
        <v>4.4729900000000002</v>
      </c>
      <c r="P430" s="91">
        <f t="shared" si="249"/>
        <v>4.4673699999999998</v>
      </c>
      <c r="Q430" s="91">
        <f t="shared" si="249"/>
        <v>4.4640199999999997</v>
      </c>
      <c r="R430" s="91">
        <f t="shared" si="249"/>
        <v>4.4656700000000003</v>
      </c>
      <c r="S430" s="91">
        <f t="shared" si="249"/>
        <v>4.45627</v>
      </c>
      <c r="T430" s="91">
        <f t="shared" si="249"/>
        <v>4.42781</v>
      </c>
      <c r="U430" s="91">
        <f t="shared" si="249"/>
        <v>4.3933900000000001</v>
      </c>
      <c r="V430" s="91">
        <f t="shared" si="249"/>
        <v>4.36707</v>
      </c>
      <c r="W430" s="91">
        <f t="shared" si="249"/>
        <v>4.3151299999999999</v>
      </c>
      <c r="X430" s="91">
        <f t="shared" si="249"/>
        <v>4.3083099999999996</v>
      </c>
      <c r="Y430" s="91">
        <f t="shared" si="249"/>
        <v>4.3228999999999997</v>
      </c>
      <c r="Z430" s="91">
        <f t="shared" si="249"/>
        <v>4.1398200000000003</v>
      </c>
      <c r="AA430" s="91">
        <f t="shared" si="249"/>
        <v>3.9327299999999998</v>
      </c>
    </row>
    <row r="431" spans="1:27" ht="12.75" hidden="1" customHeight="1" outlineLevel="1" x14ac:dyDescent="0.2">
      <c r="A431" s="99" t="s">
        <v>656</v>
      </c>
      <c r="B431" s="63" t="s">
        <v>238</v>
      </c>
      <c r="C431" s="43" t="s">
        <v>79</v>
      </c>
      <c r="D431" s="44">
        <v>1598.66</v>
      </c>
      <c r="E431" s="44">
        <v>1464</v>
      </c>
      <c r="F431" s="44">
        <v>1323.3</v>
      </c>
      <c r="G431" s="44">
        <v>1211.5899999999999</v>
      </c>
      <c r="H431" s="44">
        <v>1160.51</v>
      </c>
      <c r="I431" s="44">
        <v>1230.55</v>
      </c>
      <c r="J431" s="44">
        <v>1362.48</v>
      </c>
      <c r="K431" s="44">
        <v>1490.4</v>
      </c>
      <c r="L431" s="44">
        <v>1651.01</v>
      </c>
      <c r="M431" s="44">
        <v>2058.71</v>
      </c>
      <c r="N431" s="44">
        <v>2126.7399999999998</v>
      </c>
      <c r="O431" s="44">
        <v>2135.6799999999998</v>
      </c>
      <c r="P431" s="44">
        <v>2130.06</v>
      </c>
      <c r="Q431" s="44">
        <v>2126.71</v>
      </c>
      <c r="R431" s="44">
        <v>2128.36</v>
      </c>
      <c r="S431" s="44">
        <v>2118.96</v>
      </c>
      <c r="T431" s="44">
        <v>2090.5</v>
      </c>
      <c r="U431" s="44">
        <v>2056.08</v>
      </c>
      <c r="V431" s="44">
        <v>2029.76</v>
      </c>
      <c r="W431" s="44">
        <v>1977.82</v>
      </c>
      <c r="X431" s="44">
        <v>1971</v>
      </c>
      <c r="Y431" s="44">
        <v>1985.59</v>
      </c>
      <c r="Z431" s="44">
        <v>1802.51</v>
      </c>
      <c r="AA431" s="44">
        <v>1595.42</v>
      </c>
    </row>
    <row r="432" spans="1:27" ht="12.75" hidden="1" customHeight="1" outlineLevel="1" x14ac:dyDescent="0.2">
      <c r="A432" s="99" t="s">
        <v>657</v>
      </c>
      <c r="B432" s="63" t="s">
        <v>90</v>
      </c>
      <c r="C432" s="43" t="s">
        <v>79</v>
      </c>
      <c r="D432" s="44">
        <f>$D$327</f>
        <v>2222.89</v>
      </c>
      <c r="E432" s="44">
        <f t="shared" ref="E432:AA432" si="250">$D$327</f>
        <v>2222.89</v>
      </c>
      <c r="F432" s="44">
        <f t="shared" si="250"/>
        <v>2222.89</v>
      </c>
      <c r="G432" s="44">
        <f t="shared" si="250"/>
        <v>2222.89</v>
      </c>
      <c r="H432" s="44">
        <f t="shared" si="250"/>
        <v>2222.89</v>
      </c>
      <c r="I432" s="44">
        <f t="shared" si="250"/>
        <v>2222.89</v>
      </c>
      <c r="J432" s="44">
        <f t="shared" si="250"/>
        <v>2222.89</v>
      </c>
      <c r="K432" s="44">
        <f t="shared" si="250"/>
        <v>2222.89</v>
      </c>
      <c r="L432" s="44">
        <f t="shared" si="250"/>
        <v>2222.89</v>
      </c>
      <c r="M432" s="44">
        <f t="shared" si="250"/>
        <v>2222.89</v>
      </c>
      <c r="N432" s="44">
        <f t="shared" si="250"/>
        <v>2222.89</v>
      </c>
      <c r="O432" s="44">
        <f t="shared" si="250"/>
        <v>2222.89</v>
      </c>
      <c r="P432" s="44">
        <f t="shared" si="250"/>
        <v>2222.89</v>
      </c>
      <c r="Q432" s="44">
        <f t="shared" si="250"/>
        <v>2222.89</v>
      </c>
      <c r="R432" s="44">
        <f t="shared" si="250"/>
        <v>2222.89</v>
      </c>
      <c r="S432" s="44">
        <f t="shared" si="250"/>
        <v>2222.89</v>
      </c>
      <c r="T432" s="44">
        <f t="shared" si="250"/>
        <v>2222.89</v>
      </c>
      <c r="U432" s="44">
        <f t="shared" si="250"/>
        <v>2222.89</v>
      </c>
      <c r="V432" s="44">
        <f t="shared" si="250"/>
        <v>2222.89</v>
      </c>
      <c r="W432" s="44">
        <f t="shared" si="250"/>
        <v>2222.89</v>
      </c>
      <c r="X432" s="44">
        <f t="shared" si="250"/>
        <v>2222.89</v>
      </c>
      <c r="Y432" s="44">
        <f t="shared" si="250"/>
        <v>2222.89</v>
      </c>
      <c r="Z432" s="44">
        <f t="shared" si="250"/>
        <v>2222.89</v>
      </c>
      <c r="AA432" s="44">
        <f t="shared" si="250"/>
        <v>2222.89</v>
      </c>
    </row>
    <row r="433" spans="1:27" ht="12.75" hidden="1" customHeight="1" outlineLevel="1" x14ac:dyDescent="0.2">
      <c r="A433" s="99" t="s">
        <v>658</v>
      </c>
      <c r="B433" s="63" t="s">
        <v>83</v>
      </c>
      <c r="C433" s="43" t="s">
        <v>79</v>
      </c>
      <c r="D433" s="44">
        <v>4.1900000000000004</v>
      </c>
      <c r="E433" s="44">
        <v>4.1900000000000004</v>
      </c>
      <c r="F433" s="44">
        <v>4.1900000000000004</v>
      </c>
      <c r="G433" s="44">
        <v>4.1900000000000004</v>
      </c>
      <c r="H433" s="44">
        <v>4.1900000000000004</v>
      </c>
      <c r="I433" s="44">
        <v>4.1900000000000004</v>
      </c>
      <c r="J433" s="44">
        <v>4.1900000000000004</v>
      </c>
      <c r="K433" s="44">
        <v>4.1900000000000004</v>
      </c>
      <c r="L433" s="44">
        <v>4.1900000000000004</v>
      </c>
      <c r="M433" s="44">
        <v>4.1900000000000004</v>
      </c>
      <c r="N433" s="44">
        <v>4.1900000000000004</v>
      </c>
      <c r="O433" s="44">
        <v>4.1900000000000004</v>
      </c>
      <c r="P433" s="44">
        <v>4.1900000000000004</v>
      </c>
      <c r="Q433" s="44">
        <v>4.1900000000000004</v>
      </c>
      <c r="R433" s="44">
        <v>4.1900000000000004</v>
      </c>
      <c r="S433" s="44">
        <v>4.1900000000000004</v>
      </c>
      <c r="T433" s="44">
        <v>4.1900000000000004</v>
      </c>
      <c r="U433" s="44">
        <v>4.1900000000000004</v>
      </c>
      <c r="V433" s="44">
        <v>4.1900000000000004</v>
      </c>
      <c r="W433" s="44">
        <v>4.1900000000000004</v>
      </c>
      <c r="X433" s="44">
        <v>4.1900000000000004</v>
      </c>
      <c r="Y433" s="44">
        <v>4.1900000000000004</v>
      </c>
      <c r="Z433" s="44">
        <v>4.1900000000000004</v>
      </c>
      <c r="AA433" s="44">
        <v>4.1900000000000004</v>
      </c>
    </row>
    <row r="434" spans="1:27" ht="12.75" hidden="1" customHeight="1" outlineLevel="1" x14ac:dyDescent="0.2">
      <c r="A434" s="99" t="s">
        <v>659</v>
      </c>
      <c r="B434" s="63" t="s">
        <v>81</v>
      </c>
      <c r="C434" s="43" t="s">
        <v>79</v>
      </c>
      <c r="D434" s="44">
        <f>$D$11</f>
        <v>110.23</v>
      </c>
      <c r="E434" s="44">
        <f t="shared" ref="E434:AA434" si="251">$D$11</f>
        <v>110.23</v>
      </c>
      <c r="F434" s="44">
        <f t="shared" si="251"/>
        <v>110.23</v>
      </c>
      <c r="G434" s="44">
        <f t="shared" si="251"/>
        <v>110.23</v>
      </c>
      <c r="H434" s="44">
        <f t="shared" si="251"/>
        <v>110.23</v>
      </c>
      <c r="I434" s="44">
        <f t="shared" si="251"/>
        <v>110.23</v>
      </c>
      <c r="J434" s="44">
        <f t="shared" si="251"/>
        <v>110.23</v>
      </c>
      <c r="K434" s="44">
        <f t="shared" si="251"/>
        <v>110.23</v>
      </c>
      <c r="L434" s="44">
        <f t="shared" si="251"/>
        <v>110.23</v>
      </c>
      <c r="M434" s="44">
        <f t="shared" si="251"/>
        <v>110.23</v>
      </c>
      <c r="N434" s="44">
        <f t="shared" si="251"/>
        <v>110.23</v>
      </c>
      <c r="O434" s="44">
        <f t="shared" si="251"/>
        <v>110.23</v>
      </c>
      <c r="P434" s="44">
        <f t="shared" si="251"/>
        <v>110.23</v>
      </c>
      <c r="Q434" s="44">
        <f t="shared" si="251"/>
        <v>110.23</v>
      </c>
      <c r="R434" s="44">
        <f t="shared" si="251"/>
        <v>110.23</v>
      </c>
      <c r="S434" s="44">
        <f t="shared" si="251"/>
        <v>110.23</v>
      </c>
      <c r="T434" s="44">
        <f t="shared" si="251"/>
        <v>110.23</v>
      </c>
      <c r="U434" s="44">
        <f t="shared" si="251"/>
        <v>110.23</v>
      </c>
      <c r="V434" s="44">
        <f t="shared" si="251"/>
        <v>110.23</v>
      </c>
      <c r="W434" s="44">
        <f t="shared" si="251"/>
        <v>110.23</v>
      </c>
      <c r="X434" s="44">
        <f t="shared" si="251"/>
        <v>110.23</v>
      </c>
      <c r="Y434" s="44">
        <f t="shared" si="251"/>
        <v>110.23</v>
      </c>
      <c r="Z434" s="44">
        <f t="shared" si="251"/>
        <v>110.23</v>
      </c>
      <c r="AA434" s="44">
        <f t="shared" si="251"/>
        <v>110.23</v>
      </c>
    </row>
    <row r="435" spans="1:27" ht="12.75" customHeight="1" collapsed="1" x14ac:dyDescent="0.2">
      <c r="A435" s="98" t="s">
        <v>660</v>
      </c>
      <c r="B435" s="28" t="str">
        <f>"23"&amp;"."&amp;$B$662&amp;"."&amp;$B$663</f>
        <v>23.07.2023</v>
      </c>
      <c r="C435" s="90" t="s">
        <v>76</v>
      </c>
      <c r="D435" s="91">
        <f>ROUND(((D436+D437+D439+D438)/1000),5)</f>
        <v>3.7486799999999998</v>
      </c>
      <c r="E435" s="91">
        <f>ROUND(((E436+E437+E439+E438)/1000),5)</f>
        <v>3.60087</v>
      </c>
      <c r="F435" s="91">
        <f>ROUND(((F436+F437+F439+F438)/1000),5)</f>
        <v>3.4269400000000001</v>
      </c>
      <c r="G435" s="91">
        <f t="shared" ref="G435:AA435" si="252">ROUND(((G436+G437+G439+G438)/1000),5)</f>
        <v>3.3231099999999998</v>
      </c>
      <c r="H435" s="91">
        <f t="shared" si="252"/>
        <v>3.2726199999999999</v>
      </c>
      <c r="I435" s="91">
        <f t="shared" si="252"/>
        <v>3.3271000000000002</v>
      </c>
      <c r="J435" s="91">
        <f t="shared" si="252"/>
        <v>3.3271899999999999</v>
      </c>
      <c r="K435" s="91">
        <f t="shared" si="252"/>
        <v>3.62344</v>
      </c>
      <c r="L435" s="91">
        <f t="shared" si="252"/>
        <v>3.8428200000000001</v>
      </c>
      <c r="M435" s="91">
        <f t="shared" si="252"/>
        <v>4.0604500000000003</v>
      </c>
      <c r="N435" s="91">
        <f t="shared" si="252"/>
        <v>4.2435</v>
      </c>
      <c r="O435" s="91">
        <f t="shared" si="252"/>
        <v>4.2816000000000001</v>
      </c>
      <c r="P435" s="91">
        <f t="shared" si="252"/>
        <v>4.2867800000000003</v>
      </c>
      <c r="Q435" s="91">
        <f t="shared" si="252"/>
        <v>4.2914500000000002</v>
      </c>
      <c r="R435" s="91">
        <f t="shared" si="252"/>
        <v>4.2911400000000004</v>
      </c>
      <c r="S435" s="91">
        <f t="shared" si="252"/>
        <v>4.2849199999999996</v>
      </c>
      <c r="T435" s="91">
        <f t="shared" si="252"/>
        <v>4.24533</v>
      </c>
      <c r="U435" s="91">
        <f t="shared" si="252"/>
        <v>4.2346700000000004</v>
      </c>
      <c r="V435" s="91">
        <f t="shared" si="252"/>
        <v>4.2272400000000001</v>
      </c>
      <c r="W435" s="91">
        <f t="shared" si="252"/>
        <v>4.2185600000000001</v>
      </c>
      <c r="X435" s="91">
        <f t="shared" si="252"/>
        <v>4.2243300000000001</v>
      </c>
      <c r="Y435" s="91">
        <f t="shared" si="252"/>
        <v>4.22079</v>
      </c>
      <c r="Z435" s="91">
        <f t="shared" si="252"/>
        <v>4.0425700000000004</v>
      </c>
      <c r="AA435" s="91">
        <f t="shared" si="252"/>
        <v>3.8719000000000001</v>
      </c>
    </row>
    <row r="436" spans="1:27" ht="12.75" hidden="1" customHeight="1" outlineLevel="1" x14ac:dyDescent="0.2">
      <c r="A436" s="99" t="s">
        <v>661</v>
      </c>
      <c r="B436" s="63" t="s">
        <v>238</v>
      </c>
      <c r="C436" s="43" t="s">
        <v>79</v>
      </c>
      <c r="D436" s="44">
        <v>1411.37</v>
      </c>
      <c r="E436" s="44">
        <v>1263.56</v>
      </c>
      <c r="F436" s="44">
        <v>1089.6300000000001</v>
      </c>
      <c r="G436" s="44">
        <v>985.8</v>
      </c>
      <c r="H436" s="44">
        <v>935.31</v>
      </c>
      <c r="I436" s="44">
        <v>989.79</v>
      </c>
      <c r="J436" s="44">
        <v>989.88</v>
      </c>
      <c r="K436" s="44">
        <v>1286.1300000000001</v>
      </c>
      <c r="L436" s="44">
        <v>1505.51</v>
      </c>
      <c r="M436" s="44">
        <v>1723.14</v>
      </c>
      <c r="N436" s="44">
        <v>1906.19</v>
      </c>
      <c r="O436" s="44">
        <v>1944.29</v>
      </c>
      <c r="P436" s="44">
        <v>1949.47</v>
      </c>
      <c r="Q436" s="44">
        <v>1954.14</v>
      </c>
      <c r="R436" s="44">
        <v>1953.83</v>
      </c>
      <c r="S436" s="44">
        <v>1947.61</v>
      </c>
      <c r="T436" s="44">
        <v>1908.02</v>
      </c>
      <c r="U436" s="44">
        <v>1897.36</v>
      </c>
      <c r="V436" s="44">
        <v>1889.93</v>
      </c>
      <c r="W436" s="44">
        <v>1881.25</v>
      </c>
      <c r="X436" s="44">
        <v>1887.02</v>
      </c>
      <c r="Y436" s="44">
        <v>1883.48</v>
      </c>
      <c r="Z436" s="44">
        <v>1705.26</v>
      </c>
      <c r="AA436" s="44">
        <v>1534.59</v>
      </c>
    </row>
    <row r="437" spans="1:27" ht="12.75" hidden="1" customHeight="1" outlineLevel="1" x14ac:dyDescent="0.2">
      <c r="A437" s="99" t="s">
        <v>662</v>
      </c>
      <c r="B437" s="63" t="s">
        <v>90</v>
      </c>
      <c r="C437" s="43" t="s">
        <v>79</v>
      </c>
      <c r="D437" s="44">
        <f>$D$327</f>
        <v>2222.89</v>
      </c>
      <c r="E437" s="44">
        <f t="shared" ref="E437:AA437" si="253">$D$327</f>
        <v>2222.89</v>
      </c>
      <c r="F437" s="44">
        <f t="shared" si="253"/>
        <v>2222.89</v>
      </c>
      <c r="G437" s="44">
        <f t="shared" si="253"/>
        <v>2222.89</v>
      </c>
      <c r="H437" s="44">
        <f t="shared" si="253"/>
        <v>2222.89</v>
      </c>
      <c r="I437" s="44">
        <f t="shared" si="253"/>
        <v>2222.89</v>
      </c>
      <c r="J437" s="44">
        <f t="shared" si="253"/>
        <v>2222.89</v>
      </c>
      <c r="K437" s="44">
        <f t="shared" si="253"/>
        <v>2222.89</v>
      </c>
      <c r="L437" s="44">
        <f t="shared" si="253"/>
        <v>2222.89</v>
      </c>
      <c r="M437" s="44">
        <f t="shared" si="253"/>
        <v>2222.89</v>
      </c>
      <c r="N437" s="44">
        <f t="shared" si="253"/>
        <v>2222.89</v>
      </c>
      <c r="O437" s="44">
        <f t="shared" si="253"/>
        <v>2222.89</v>
      </c>
      <c r="P437" s="44">
        <f t="shared" si="253"/>
        <v>2222.89</v>
      </c>
      <c r="Q437" s="44">
        <f t="shared" si="253"/>
        <v>2222.89</v>
      </c>
      <c r="R437" s="44">
        <f t="shared" si="253"/>
        <v>2222.89</v>
      </c>
      <c r="S437" s="44">
        <f t="shared" si="253"/>
        <v>2222.89</v>
      </c>
      <c r="T437" s="44">
        <f t="shared" si="253"/>
        <v>2222.89</v>
      </c>
      <c r="U437" s="44">
        <f t="shared" si="253"/>
        <v>2222.89</v>
      </c>
      <c r="V437" s="44">
        <f t="shared" si="253"/>
        <v>2222.89</v>
      </c>
      <c r="W437" s="44">
        <f t="shared" si="253"/>
        <v>2222.89</v>
      </c>
      <c r="X437" s="44">
        <f t="shared" si="253"/>
        <v>2222.89</v>
      </c>
      <c r="Y437" s="44">
        <f t="shared" si="253"/>
        <v>2222.89</v>
      </c>
      <c r="Z437" s="44">
        <f t="shared" si="253"/>
        <v>2222.89</v>
      </c>
      <c r="AA437" s="44">
        <f t="shared" si="253"/>
        <v>2222.89</v>
      </c>
    </row>
    <row r="438" spans="1:27" ht="12.75" hidden="1" customHeight="1" outlineLevel="1" x14ac:dyDescent="0.2">
      <c r="A438" s="99" t="s">
        <v>663</v>
      </c>
      <c r="B438" s="63" t="s">
        <v>83</v>
      </c>
      <c r="C438" s="43" t="s">
        <v>79</v>
      </c>
      <c r="D438" s="44">
        <v>4.1900000000000004</v>
      </c>
      <c r="E438" s="44">
        <v>4.1900000000000004</v>
      </c>
      <c r="F438" s="44">
        <v>4.1900000000000004</v>
      </c>
      <c r="G438" s="44">
        <v>4.1900000000000004</v>
      </c>
      <c r="H438" s="44">
        <v>4.1900000000000004</v>
      </c>
      <c r="I438" s="44">
        <v>4.1900000000000004</v>
      </c>
      <c r="J438" s="44">
        <v>4.1900000000000004</v>
      </c>
      <c r="K438" s="44">
        <v>4.1900000000000004</v>
      </c>
      <c r="L438" s="44">
        <v>4.1900000000000004</v>
      </c>
      <c r="M438" s="44">
        <v>4.1900000000000004</v>
      </c>
      <c r="N438" s="44">
        <v>4.1900000000000004</v>
      </c>
      <c r="O438" s="44">
        <v>4.1900000000000004</v>
      </c>
      <c r="P438" s="44">
        <v>4.1900000000000004</v>
      </c>
      <c r="Q438" s="44">
        <v>4.1900000000000004</v>
      </c>
      <c r="R438" s="44">
        <v>4.1900000000000004</v>
      </c>
      <c r="S438" s="44">
        <v>4.1900000000000004</v>
      </c>
      <c r="T438" s="44">
        <v>4.1900000000000004</v>
      </c>
      <c r="U438" s="44">
        <v>4.1900000000000004</v>
      </c>
      <c r="V438" s="44">
        <v>4.1900000000000004</v>
      </c>
      <c r="W438" s="44">
        <v>4.1900000000000004</v>
      </c>
      <c r="X438" s="44">
        <v>4.1900000000000004</v>
      </c>
      <c r="Y438" s="44">
        <v>4.1900000000000004</v>
      </c>
      <c r="Z438" s="44">
        <v>4.1900000000000004</v>
      </c>
      <c r="AA438" s="44">
        <v>4.1900000000000004</v>
      </c>
    </row>
    <row r="439" spans="1:27" ht="12.75" hidden="1" customHeight="1" outlineLevel="1" x14ac:dyDescent="0.2">
      <c r="A439" s="99" t="s">
        <v>664</v>
      </c>
      <c r="B439" s="63" t="s">
        <v>81</v>
      </c>
      <c r="C439" s="43" t="s">
        <v>79</v>
      </c>
      <c r="D439" s="44">
        <f>$D$11</f>
        <v>110.23</v>
      </c>
      <c r="E439" s="44">
        <f t="shared" ref="E439:AA439" si="254">$D$11</f>
        <v>110.23</v>
      </c>
      <c r="F439" s="44">
        <f t="shared" si="254"/>
        <v>110.23</v>
      </c>
      <c r="G439" s="44">
        <f t="shared" si="254"/>
        <v>110.23</v>
      </c>
      <c r="H439" s="44">
        <f t="shared" si="254"/>
        <v>110.23</v>
      </c>
      <c r="I439" s="44">
        <f t="shared" si="254"/>
        <v>110.23</v>
      </c>
      <c r="J439" s="44">
        <f t="shared" si="254"/>
        <v>110.23</v>
      </c>
      <c r="K439" s="44">
        <f t="shared" si="254"/>
        <v>110.23</v>
      </c>
      <c r="L439" s="44">
        <f t="shared" si="254"/>
        <v>110.23</v>
      </c>
      <c r="M439" s="44">
        <f t="shared" si="254"/>
        <v>110.23</v>
      </c>
      <c r="N439" s="44">
        <f t="shared" si="254"/>
        <v>110.23</v>
      </c>
      <c r="O439" s="44">
        <f t="shared" si="254"/>
        <v>110.23</v>
      </c>
      <c r="P439" s="44">
        <f t="shared" si="254"/>
        <v>110.23</v>
      </c>
      <c r="Q439" s="44">
        <f t="shared" si="254"/>
        <v>110.23</v>
      </c>
      <c r="R439" s="44">
        <f t="shared" si="254"/>
        <v>110.23</v>
      </c>
      <c r="S439" s="44">
        <f t="shared" si="254"/>
        <v>110.23</v>
      </c>
      <c r="T439" s="44">
        <f t="shared" si="254"/>
        <v>110.23</v>
      </c>
      <c r="U439" s="44">
        <f t="shared" si="254"/>
        <v>110.23</v>
      </c>
      <c r="V439" s="44">
        <f t="shared" si="254"/>
        <v>110.23</v>
      </c>
      <c r="W439" s="44">
        <f t="shared" si="254"/>
        <v>110.23</v>
      </c>
      <c r="X439" s="44">
        <f t="shared" si="254"/>
        <v>110.23</v>
      </c>
      <c r="Y439" s="44">
        <f t="shared" si="254"/>
        <v>110.23</v>
      </c>
      <c r="Z439" s="44">
        <f t="shared" si="254"/>
        <v>110.23</v>
      </c>
      <c r="AA439" s="44">
        <f t="shared" si="254"/>
        <v>110.23</v>
      </c>
    </row>
    <row r="440" spans="1:27" ht="12.75" customHeight="1" collapsed="1" x14ac:dyDescent="0.2">
      <c r="A440" s="98" t="s">
        <v>665</v>
      </c>
      <c r="B440" s="28" t="str">
        <f>"24"&amp;"."&amp;$B$662&amp;"."&amp;$B$663</f>
        <v>24.07.2023</v>
      </c>
      <c r="C440" s="90" t="s">
        <v>76</v>
      </c>
      <c r="D440" s="91">
        <f>ROUND(((D441+D442+D444+D443)/1000),5)</f>
        <v>3.6527400000000001</v>
      </c>
      <c r="E440" s="91">
        <f>ROUND(((E441+E442+E444+E443)/1000),5)</f>
        <v>3.50196</v>
      </c>
      <c r="F440" s="91">
        <f>ROUND(((F441+F442+F444+F443)/1000),5)</f>
        <v>3.4351500000000001</v>
      </c>
      <c r="G440" s="91">
        <f t="shared" ref="G440:AA440" si="255">ROUND(((G441+G442+G444+G443)/1000),5)</f>
        <v>3.3550200000000001</v>
      </c>
      <c r="H440" s="91">
        <f t="shared" si="255"/>
        <v>3.3267799999999998</v>
      </c>
      <c r="I440" s="91">
        <f t="shared" si="255"/>
        <v>3.4955500000000002</v>
      </c>
      <c r="J440" s="91">
        <f t="shared" si="255"/>
        <v>3.7074099999999999</v>
      </c>
      <c r="K440" s="91">
        <f t="shared" si="255"/>
        <v>3.8375599999999999</v>
      </c>
      <c r="L440" s="91">
        <f t="shared" si="255"/>
        <v>4.1739899999999999</v>
      </c>
      <c r="M440" s="91">
        <f t="shared" si="255"/>
        <v>4.4040900000000001</v>
      </c>
      <c r="N440" s="91">
        <f t="shared" si="255"/>
        <v>4.4700699999999998</v>
      </c>
      <c r="O440" s="91">
        <f t="shared" si="255"/>
        <v>4.47628</v>
      </c>
      <c r="P440" s="91">
        <f t="shared" si="255"/>
        <v>4.4635499999999997</v>
      </c>
      <c r="Q440" s="91">
        <f t="shared" si="255"/>
        <v>4.5071099999999999</v>
      </c>
      <c r="R440" s="91">
        <f t="shared" si="255"/>
        <v>4.5017500000000004</v>
      </c>
      <c r="S440" s="91">
        <f t="shared" si="255"/>
        <v>4.4757199999999999</v>
      </c>
      <c r="T440" s="91">
        <f t="shared" si="255"/>
        <v>4.4617000000000004</v>
      </c>
      <c r="U440" s="91">
        <f t="shared" si="255"/>
        <v>4.4407300000000003</v>
      </c>
      <c r="V440" s="91">
        <f t="shared" si="255"/>
        <v>4.3896899999999999</v>
      </c>
      <c r="W440" s="91">
        <f t="shared" si="255"/>
        <v>4.37174</v>
      </c>
      <c r="X440" s="91">
        <f t="shared" si="255"/>
        <v>4.3139799999999999</v>
      </c>
      <c r="Y440" s="91">
        <f t="shared" si="255"/>
        <v>4.3082900000000004</v>
      </c>
      <c r="Z440" s="91">
        <f t="shared" si="255"/>
        <v>4.0015599999999996</v>
      </c>
      <c r="AA440" s="91">
        <f t="shared" si="255"/>
        <v>3.8012100000000002</v>
      </c>
    </row>
    <row r="441" spans="1:27" ht="12.75" hidden="1" customHeight="1" outlineLevel="1" x14ac:dyDescent="0.2">
      <c r="A441" s="99" t="s">
        <v>666</v>
      </c>
      <c r="B441" s="63" t="s">
        <v>238</v>
      </c>
      <c r="C441" s="43" t="s">
        <v>79</v>
      </c>
      <c r="D441" s="44">
        <v>1315.43</v>
      </c>
      <c r="E441" s="44">
        <v>1164.6500000000001</v>
      </c>
      <c r="F441" s="44">
        <v>1097.8399999999999</v>
      </c>
      <c r="G441" s="44">
        <v>1017.71</v>
      </c>
      <c r="H441" s="44">
        <v>989.47</v>
      </c>
      <c r="I441" s="44">
        <v>1158.24</v>
      </c>
      <c r="J441" s="44">
        <v>1370.1</v>
      </c>
      <c r="K441" s="44">
        <v>1500.25</v>
      </c>
      <c r="L441" s="44">
        <v>1836.68</v>
      </c>
      <c r="M441" s="44">
        <v>2066.7800000000002</v>
      </c>
      <c r="N441" s="44">
        <v>2132.7600000000002</v>
      </c>
      <c r="O441" s="44">
        <v>2138.9699999999998</v>
      </c>
      <c r="P441" s="44">
        <v>2126.2399999999998</v>
      </c>
      <c r="Q441" s="44">
        <v>2169.8000000000002</v>
      </c>
      <c r="R441" s="44">
        <v>2164.44</v>
      </c>
      <c r="S441" s="44">
        <v>2138.41</v>
      </c>
      <c r="T441" s="44">
        <v>2124.39</v>
      </c>
      <c r="U441" s="44">
        <v>2103.42</v>
      </c>
      <c r="V441" s="44">
        <v>2052.38</v>
      </c>
      <c r="W441" s="44">
        <v>2034.43</v>
      </c>
      <c r="X441" s="44">
        <v>1976.67</v>
      </c>
      <c r="Y441" s="44">
        <v>1970.98</v>
      </c>
      <c r="Z441" s="44">
        <v>1664.25</v>
      </c>
      <c r="AA441" s="44">
        <v>1463.9</v>
      </c>
    </row>
    <row r="442" spans="1:27" ht="12.75" hidden="1" customHeight="1" outlineLevel="1" x14ac:dyDescent="0.2">
      <c r="A442" s="99" t="s">
        <v>667</v>
      </c>
      <c r="B442" s="63" t="s">
        <v>90</v>
      </c>
      <c r="C442" s="43" t="s">
        <v>79</v>
      </c>
      <c r="D442" s="44">
        <f>$D$327</f>
        <v>2222.89</v>
      </c>
      <c r="E442" s="44">
        <f t="shared" ref="E442:AA442" si="256">$D$327</f>
        <v>2222.89</v>
      </c>
      <c r="F442" s="44">
        <f t="shared" si="256"/>
        <v>2222.89</v>
      </c>
      <c r="G442" s="44">
        <f t="shared" si="256"/>
        <v>2222.89</v>
      </c>
      <c r="H442" s="44">
        <f t="shared" si="256"/>
        <v>2222.89</v>
      </c>
      <c r="I442" s="44">
        <f t="shared" si="256"/>
        <v>2222.89</v>
      </c>
      <c r="J442" s="44">
        <f t="shared" si="256"/>
        <v>2222.89</v>
      </c>
      <c r="K442" s="44">
        <f t="shared" si="256"/>
        <v>2222.89</v>
      </c>
      <c r="L442" s="44">
        <f t="shared" si="256"/>
        <v>2222.89</v>
      </c>
      <c r="M442" s="44">
        <f t="shared" si="256"/>
        <v>2222.89</v>
      </c>
      <c r="N442" s="44">
        <f t="shared" si="256"/>
        <v>2222.89</v>
      </c>
      <c r="O442" s="44">
        <f t="shared" si="256"/>
        <v>2222.89</v>
      </c>
      <c r="P442" s="44">
        <f t="shared" si="256"/>
        <v>2222.89</v>
      </c>
      <c r="Q442" s="44">
        <f t="shared" si="256"/>
        <v>2222.89</v>
      </c>
      <c r="R442" s="44">
        <f t="shared" si="256"/>
        <v>2222.89</v>
      </c>
      <c r="S442" s="44">
        <f t="shared" si="256"/>
        <v>2222.89</v>
      </c>
      <c r="T442" s="44">
        <f t="shared" si="256"/>
        <v>2222.89</v>
      </c>
      <c r="U442" s="44">
        <f t="shared" si="256"/>
        <v>2222.89</v>
      </c>
      <c r="V442" s="44">
        <f t="shared" si="256"/>
        <v>2222.89</v>
      </c>
      <c r="W442" s="44">
        <f t="shared" si="256"/>
        <v>2222.89</v>
      </c>
      <c r="X442" s="44">
        <f t="shared" si="256"/>
        <v>2222.89</v>
      </c>
      <c r="Y442" s="44">
        <f t="shared" si="256"/>
        <v>2222.89</v>
      </c>
      <c r="Z442" s="44">
        <f t="shared" si="256"/>
        <v>2222.89</v>
      </c>
      <c r="AA442" s="44">
        <f t="shared" si="256"/>
        <v>2222.89</v>
      </c>
    </row>
    <row r="443" spans="1:27" ht="12.75" hidden="1" customHeight="1" outlineLevel="1" x14ac:dyDescent="0.2">
      <c r="A443" s="99" t="s">
        <v>668</v>
      </c>
      <c r="B443" s="63" t="s">
        <v>83</v>
      </c>
      <c r="C443" s="43" t="s">
        <v>79</v>
      </c>
      <c r="D443" s="44">
        <v>4.1900000000000004</v>
      </c>
      <c r="E443" s="44">
        <v>4.1900000000000004</v>
      </c>
      <c r="F443" s="44">
        <v>4.1900000000000004</v>
      </c>
      <c r="G443" s="44">
        <v>4.1900000000000004</v>
      </c>
      <c r="H443" s="44">
        <v>4.1900000000000004</v>
      </c>
      <c r="I443" s="44">
        <v>4.1900000000000004</v>
      </c>
      <c r="J443" s="44">
        <v>4.1900000000000004</v>
      </c>
      <c r="K443" s="44">
        <v>4.1900000000000004</v>
      </c>
      <c r="L443" s="44">
        <v>4.1900000000000004</v>
      </c>
      <c r="M443" s="44">
        <v>4.1900000000000004</v>
      </c>
      <c r="N443" s="44">
        <v>4.1900000000000004</v>
      </c>
      <c r="O443" s="44">
        <v>4.1900000000000004</v>
      </c>
      <c r="P443" s="44">
        <v>4.1900000000000004</v>
      </c>
      <c r="Q443" s="44">
        <v>4.1900000000000004</v>
      </c>
      <c r="R443" s="44">
        <v>4.1900000000000004</v>
      </c>
      <c r="S443" s="44">
        <v>4.1900000000000004</v>
      </c>
      <c r="T443" s="44">
        <v>4.1900000000000004</v>
      </c>
      <c r="U443" s="44">
        <v>4.1900000000000004</v>
      </c>
      <c r="V443" s="44">
        <v>4.1900000000000004</v>
      </c>
      <c r="W443" s="44">
        <v>4.1900000000000004</v>
      </c>
      <c r="X443" s="44">
        <v>4.1900000000000004</v>
      </c>
      <c r="Y443" s="44">
        <v>4.1900000000000004</v>
      </c>
      <c r="Z443" s="44">
        <v>4.1900000000000004</v>
      </c>
      <c r="AA443" s="44">
        <v>4.1900000000000004</v>
      </c>
    </row>
    <row r="444" spans="1:27" ht="12.75" hidden="1" customHeight="1" outlineLevel="1" x14ac:dyDescent="0.2">
      <c r="A444" s="99" t="s">
        <v>669</v>
      </c>
      <c r="B444" s="63" t="s">
        <v>81</v>
      </c>
      <c r="C444" s="43" t="s">
        <v>79</v>
      </c>
      <c r="D444" s="44">
        <f>$D$11</f>
        <v>110.23</v>
      </c>
      <c r="E444" s="44">
        <f t="shared" ref="E444:AA444" si="257">$D$11</f>
        <v>110.23</v>
      </c>
      <c r="F444" s="44">
        <f t="shared" si="257"/>
        <v>110.23</v>
      </c>
      <c r="G444" s="44">
        <f t="shared" si="257"/>
        <v>110.23</v>
      </c>
      <c r="H444" s="44">
        <f t="shared" si="257"/>
        <v>110.23</v>
      </c>
      <c r="I444" s="44">
        <f t="shared" si="257"/>
        <v>110.23</v>
      </c>
      <c r="J444" s="44">
        <f t="shared" si="257"/>
        <v>110.23</v>
      </c>
      <c r="K444" s="44">
        <f t="shared" si="257"/>
        <v>110.23</v>
      </c>
      <c r="L444" s="44">
        <f t="shared" si="257"/>
        <v>110.23</v>
      </c>
      <c r="M444" s="44">
        <f t="shared" si="257"/>
        <v>110.23</v>
      </c>
      <c r="N444" s="44">
        <f t="shared" si="257"/>
        <v>110.23</v>
      </c>
      <c r="O444" s="44">
        <f t="shared" si="257"/>
        <v>110.23</v>
      </c>
      <c r="P444" s="44">
        <f t="shared" si="257"/>
        <v>110.23</v>
      </c>
      <c r="Q444" s="44">
        <f t="shared" si="257"/>
        <v>110.23</v>
      </c>
      <c r="R444" s="44">
        <f t="shared" si="257"/>
        <v>110.23</v>
      </c>
      <c r="S444" s="44">
        <f t="shared" si="257"/>
        <v>110.23</v>
      </c>
      <c r="T444" s="44">
        <f t="shared" si="257"/>
        <v>110.23</v>
      </c>
      <c r="U444" s="44">
        <f t="shared" si="257"/>
        <v>110.23</v>
      </c>
      <c r="V444" s="44">
        <f t="shared" si="257"/>
        <v>110.23</v>
      </c>
      <c r="W444" s="44">
        <f t="shared" si="257"/>
        <v>110.23</v>
      </c>
      <c r="X444" s="44">
        <f t="shared" si="257"/>
        <v>110.23</v>
      </c>
      <c r="Y444" s="44">
        <f t="shared" si="257"/>
        <v>110.23</v>
      </c>
      <c r="Z444" s="44">
        <f t="shared" si="257"/>
        <v>110.23</v>
      </c>
      <c r="AA444" s="44">
        <f t="shared" si="257"/>
        <v>110.23</v>
      </c>
    </row>
    <row r="445" spans="1:27" collapsed="1" x14ac:dyDescent="0.2">
      <c r="A445" s="98" t="s">
        <v>670</v>
      </c>
      <c r="B445" s="28" t="str">
        <f>"25"&amp;"."&amp;$B$662&amp;"."&amp;$B$663</f>
        <v>25.07.2023</v>
      </c>
      <c r="C445" s="90" t="s">
        <v>76</v>
      </c>
      <c r="D445" s="91">
        <f>ROUND(((D446+D447+D449+D448)/1000),5)</f>
        <v>3.5848300000000002</v>
      </c>
      <c r="E445" s="91">
        <f>ROUND(((E446+E447+E449+E448)/1000),5)</f>
        <v>3.44028</v>
      </c>
      <c r="F445" s="91">
        <f>ROUND(((F446+F447+F449+F448)/1000),5)</f>
        <v>3.29528</v>
      </c>
      <c r="G445" s="91">
        <f t="shared" ref="G445:AA445" si="258">ROUND(((G446+G447+G449+G448)/1000),5)</f>
        <v>3.2368199999999998</v>
      </c>
      <c r="H445" s="91">
        <f t="shared" si="258"/>
        <v>3.2045599999999999</v>
      </c>
      <c r="I445" s="91">
        <f t="shared" si="258"/>
        <v>3.3909199999999999</v>
      </c>
      <c r="J445" s="91">
        <f t="shared" si="258"/>
        <v>3.5071099999999999</v>
      </c>
      <c r="K445" s="91">
        <f t="shared" si="258"/>
        <v>3.79644</v>
      </c>
      <c r="L445" s="91">
        <f t="shared" si="258"/>
        <v>3.9098299999999999</v>
      </c>
      <c r="M445" s="91">
        <f t="shared" si="258"/>
        <v>4.1951299999999998</v>
      </c>
      <c r="N445" s="91">
        <f t="shared" si="258"/>
        <v>4.2616800000000001</v>
      </c>
      <c r="O445" s="91">
        <f t="shared" si="258"/>
        <v>4.3934199999999999</v>
      </c>
      <c r="P445" s="91">
        <f t="shared" si="258"/>
        <v>4.3768200000000004</v>
      </c>
      <c r="Q445" s="91">
        <f t="shared" si="258"/>
        <v>4.4076899999999997</v>
      </c>
      <c r="R445" s="91">
        <f t="shared" si="258"/>
        <v>4.4746699999999997</v>
      </c>
      <c r="S445" s="91">
        <f t="shared" si="258"/>
        <v>4.4728899999999996</v>
      </c>
      <c r="T445" s="91">
        <f t="shared" si="258"/>
        <v>4.4703499999999998</v>
      </c>
      <c r="U445" s="91">
        <f t="shared" si="258"/>
        <v>4.4529100000000001</v>
      </c>
      <c r="V445" s="91">
        <f t="shared" si="258"/>
        <v>4.4012700000000002</v>
      </c>
      <c r="W445" s="91">
        <f t="shared" si="258"/>
        <v>4.2672800000000004</v>
      </c>
      <c r="X445" s="91">
        <f t="shared" si="258"/>
        <v>4.0978899999999996</v>
      </c>
      <c r="Y445" s="91">
        <f t="shared" si="258"/>
        <v>4.0812600000000003</v>
      </c>
      <c r="Z445" s="91">
        <f t="shared" si="258"/>
        <v>3.89486</v>
      </c>
      <c r="AA445" s="91">
        <f t="shared" si="258"/>
        <v>3.7568199999999998</v>
      </c>
    </row>
    <row r="446" spans="1:27" ht="12.75" hidden="1" customHeight="1" outlineLevel="1" x14ac:dyDescent="0.2">
      <c r="A446" s="99" t="s">
        <v>671</v>
      </c>
      <c r="B446" s="63" t="s">
        <v>238</v>
      </c>
      <c r="C446" s="43" t="s">
        <v>79</v>
      </c>
      <c r="D446" s="44">
        <v>1247.52</v>
      </c>
      <c r="E446" s="44">
        <v>1102.97</v>
      </c>
      <c r="F446" s="44">
        <v>957.97</v>
      </c>
      <c r="G446" s="44">
        <v>899.51</v>
      </c>
      <c r="H446" s="44">
        <v>867.25</v>
      </c>
      <c r="I446" s="44">
        <v>1053.6099999999999</v>
      </c>
      <c r="J446" s="44">
        <v>1169.8</v>
      </c>
      <c r="K446" s="44">
        <v>1459.13</v>
      </c>
      <c r="L446" s="44">
        <v>1572.52</v>
      </c>
      <c r="M446" s="44">
        <v>1857.82</v>
      </c>
      <c r="N446" s="44">
        <v>1924.37</v>
      </c>
      <c r="O446" s="44">
        <v>2056.11</v>
      </c>
      <c r="P446" s="44">
        <v>2039.51</v>
      </c>
      <c r="Q446" s="44">
        <v>2070.38</v>
      </c>
      <c r="R446" s="44">
        <v>2137.36</v>
      </c>
      <c r="S446" s="44">
        <v>2135.58</v>
      </c>
      <c r="T446" s="44">
        <v>2133.04</v>
      </c>
      <c r="U446" s="44">
        <v>2115.6</v>
      </c>
      <c r="V446" s="44">
        <v>2063.96</v>
      </c>
      <c r="W446" s="44">
        <v>1929.97</v>
      </c>
      <c r="X446" s="44">
        <v>1760.58</v>
      </c>
      <c r="Y446" s="44">
        <v>1743.95</v>
      </c>
      <c r="Z446" s="44">
        <v>1557.55</v>
      </c>
      <c r="AA446" s="44">
        <v>1419.51</v>
      </c>
    </row>
    <row r="447" spans="1:27" ht="12.75" hidden="1" customHeight="1" outlineLevel="1" x14ac:dyDescent="0.2">
      <c r="A447" s="99" t="s">
        <v>672</v>
      </c>
      <c r="B447" s="63" t="s">
        <v>90</v>
      </c>
      <c r="C447" s="43" t="s">
        <v>79</v>
      </c>
      <c r="D447" s="44">
        <f>$D$327</f>
        <v>2222.89</v>
      </c>
      <c r="E447" s="44">
        <f t="shared" ref="E447:AA447" si="259">$D$327</f>
        <v>2222.89</v>
      </c>
      <c r="F447" s="44">
        <f t="shared" si="259"/>
        <v>2222.89</v>
      </c>
      <c r="G447" s="44">
        <f t="shared" si="259"/>
        <v>2222.89</v>
      </c>
      <c r="H447" s="44">
        <f t="shared" si="259"/>
        <v>2222.89</v>
      </c>
      <c r="I447" s="44">
        <f t="shared" si="259"/>
        <v>2222.89</v>
      </c>
      <c r="J447" s="44">
        <f t="shared" si="259"/>
        <v>2222.89</v>
      </c>
      <c r="K447" s="44">
        <f t="shared" si="259"/>
        <v>2222.89</v>
      </c>
      <c r="L447" s="44">
        <f t="shared" si="259"/>
        <v>2222.89</v>
      </c>
      <c r="M447" s="44">
        <f t="shared" si="259"/>
        <v>2222.89</v>
      </c>
      <c r="N447" s="44">
        <f t="shared" si="259"/>
        <v>2222.89</v>
      </c>
      <c r="O447" s="44">
        <f t="shared" si="259"/>
        <v>2222.89</v>
      </c>
      <c r="P447" s="44">
        <f t="shared" si="259"/>
        <v>2222.89</v>
      </c>
      <c r="Q447" s="44">
        <f t="shared" si="259"/>
        <v>2222.89</v>
      </c>
      <c r="R447" s="44">
        <f t="shared" si="259"/>
        <v>2222.89</v>
      </c>
      <c r="S447" s="44">
        <f t="shared" si="259"/>
        <v>2222.89</v>
      </c>
      <c r="T447" s="44">
        <f t="shared" si="259"/>
        <v>2222.89</v>
      </c>
      <c r="U447" s="44">
        <f t="shared" si="259"/>
        <v>2222.89</v>
      </c>
      <c r="V447" s="44">
        <f t="shared" si="259"/>
        <v>2222.89</v>
      </c>
      <c r="W447" s="44">
        <f t="shared" si="259"/>
        <v>2222.89</v>
      </c>
      <c r="X447" s="44">
        <f t="shared" si="259"/>
        <v>2222.89</v>
      </c>
      <c r="Y447" s="44">
        <f t="shared" si="259"/>
        <v>2222.89</v>
      </c>
      <c r="Z447" s="44">
        <f t="shared" si="259"/>
        <v>2222.89</v>
      </c>
      <c r="AA447" s="44">
        <f t="shared" si="259"/>
        <v>2222.89</v>
      </c>
    </row>
    <row r="448" spans="1:27" ht="12.75" hidden="1" customHeight="1" outlineLevel="1" x14ac:dyDescent="0.2">
      <c r="A448" s="99" t="s">
        <v>673</v>
      </c>
      <c r="B448" s="63" t="s">
        <v>83</v>
      </c>
      <c r="C448" s="43" t="s">
        <v>79</v>
      </c>
      <c r="D448" s="44">
        <v>4.1900000000000004</v>
      </c>
      <c r="E448" s="44">
        <v>4.1900000000000004</v>
      </c>
      <c r="F448" s="44">
        <v>4.1900000000000004</v>
      </c>
      <c r="G448" s="44">
        <v>4.1900000000000004</v>
      </c>
      <c r="H448" s="44">
        <v>4.1900000000000004</v>
      </c>
      <c r="I448" s="44">
        <v>4.1900000000000004</v>
      </c>
      <c r="J448" s="44">
        <v>4.1900000000000004</v>
      </c>
      <c r="K448" s="44">
        <v>4.1900000000000004</v>
      </c>
      <c r="L448" s="44">
        <v>4.1900000000000004</v>
      </c>
      <c r="M448" s="44">
        <v>4.1900000000000004</v>
      </c>
      <c r="N448" s="44">
        <v>4.1900000000000004</v>
      </c>
      <c r="O448" s="44">
        <v>4.1900000000000004</v>
      </c>
      <c r="P448" s="44">
        <v>4.1900000000000004</v>
      </c>
      <c r="Q448" s="44">
        <v>4.1900000000000004</v>
      </c>
      <c r="R448" s="44">
        <v>4.1900000000000004</v>
      </c>
      <c r="S448" s="44">
        <v>4.1900000000000004</v>
      </c>
      <c r="T448" s="44">
        <v>4.1900000000000004</v>
      </c>
      <c r="U448" s="44">
        <v>4.1900000000000004</v>
      </c>
      <c r="V448" s="44">
        <v>4.1900000000000004</v>
      </c>
      <c r="W448" s="44">
        <v>4.1900000000000004</v>
      </c>
      <c r="X448" s="44">
        <v>4.1900000000000004</v>
      </c>
      <c r="Y448" s="44">
        <v>4.1900000000000004</v>
      </c>
      <c r="Z448" s="44">
        <v>4.1900000000000004</v>
      </c>
      <c r="AA448" s="44">
        <v>4.1900000000000004</v>
      </c>
    </row>
    <row r="449" spans="1:27" ht="12.75" hidden="1" customHeight="1" outlineLevel="1" x14ac:dyDescent="0.2">
      <c r="A449" s="99" t="s">
        <v>674</v>
      </c>
      <c r="B449" s="63" t="s">
        <v>81</v>
      </c>
      <c r="C449" s="43" t="s">
        <v>79</v>
      </c>
      <c r="D449" s="44">
        <f>$D$11</f>
        <v>110.23</v>
      </c>
      <c r="E449" s="44">
        <f t="shared" ref="E449:AA449" si="260">$D$11</f>
        <v>110.23</v>
      </c>
      <c r="F449" s="44">
        <f t="shared" si="260"/>
        <v>110.23</v>
      </c>
      <c r="G449" s="44">
        <f t="shared" si="260"/>
        <v>110.23</v>
      </c>
      <c r="H449" s="44">
        <f t="shared" si="260"/>
        <v>110.23</v>
      </c>
      <c r="I449" s="44">
        <f t="shared" si="260"/>
        <v>110.23</v>
      </c>
      <c r="J449" s="44">
        <f t="shared" si="260"/>
        <v>110.23</v>
      </c>
      <c r="K449" s="44">
        <f t="shared" si="260"/>
        <v>110.23</v>
      </c>
      <c r="L449" s="44">
        <f t="shared" si="260"/>
        <v>110.23</v>
      </c>
      <c r="M449" s="44">
        <f t="shared" si="260"/>
        <v>110.23</v>
      </c>
      <c r="N449" s="44">
        <f t="shared" si="260"/>
        <v>110.23</v>
      </c>
      <c r="O449" s="44">
        <f t="shared" si="260"/>
        <v>110.23</v>
      </c>
      <c r="P449" s="44">
        <f t="shared" si="260"/>
        <v>110.23</v>
      </c>
      <c r="Q449" s="44">
        <f t="shared" si="260"/>
        <v>110.23</v>
      </c>
      <c r="R449" s="44">
        <f t="shared" si="260"/>
        <v>110.23</v>
      </c>
      <c r="S449" s="44">
        <f t="shared" si="260"/>
        <v>110.23</v>
      </c>
      <c r="T449" s="44">
        <f t="shared" si="260"/>
        <v>110.23</v>
      </c>
      <c r="U449" s="44">
        <f t="shared" si="260"/>
        <v>110.23</v>
      </c>
      <c r="V449" s="44">
        <f t="shared" si="260"/>
        <v>110.23</v>
      </c>
      <c r="W449" s="44">
        <f t="shared" si="260"/>
        <v>110.23</v>
      </c>
      <c r="X449" s="44">
        <f t="shared" si="260"/>
        <v>110.23</v>
      </c>
      <c r="Y449" s="44">
        <f t="shared" si="260"/>
        <v>110.23</v>
      </c>
      <c r="Z449" s="44">
        <f t="shared" si="260"/>
        <v>110.23</v>
      </c>
      <c r="AA449" s="44">
        <f t="shared" si="260"/>
        <v>110.23</v>
      </c>
    </row>
    <row r="450" spans="1:27" collapsed="1" x14ac:dyDescent="0.2">
      <c r="A450" s="98" t="s">
        <v>675</v>
      </c>
      <c r="B450" s="28" t="str">
        <f>"26"&amp;"."&amp;$B$662&amp;"."&amp;$B$663</f>
        <v>26.07.2023</v>
      </c>
      <c r="C450" s="90" t="s">
        <v>76</v>
      </c>
      <c r="D450" s="91">
        <f>ROUND(((D451+D452+D454+D453)/1000),5)</f>
        <v>3.64893</v>
      </c>
      <c r="E450" s="91">
        <f>ROUND(((E451+E452+E454+E453)/1000),5)</f>
        <v>3.5244</v>
      </c>
      <c r="F450" s="91">
        <f>ROUND(((F451+F452+F454+F453)/1000),5)</f>
        <v>3.40584</v>
      </c>
      <c r="G450" s="91">
        <f t="shared" ref="G450:AA450" si="261">ROUND(((G451+G452+G454+G453)/1000),5)</f>
        <v>3.2854899999999998</v>
      </c>
      <c r="H450" s="91">
        <f t="shared" si="261"/>
        <v>3.2865600000000001</v>
      </c>
      <c r="I450" s="91">
        <f t="shared" si="261"/>
        <v>3.4602300000000001</v>
      </c>
      <c r="J450" s="91">
        <f t="shared" si="261"/>
        <v>3.5769199999999999</v>
      </c>
      <c r="K450" s="91">
        <f t="shared" si="261"/>
        <v>3.86388</v>
      </c>
      <c r="L450" s="91">
        <f t="shared" si="261"/>
        <v>4.0985699999999996</v>
      </c>
      <c r="M450" s="91">
        <f t="shared" si="261"/>
        <v>4.4707999999999997</v>
      </c>
      <c r="N450" s="91">
        <f t="shared" si="261"/>
        <v>4.5269700000000004</v>
      </c>
      <c r="O450" s="91">
        <f t="shared" si="261"/>
        <v>4.5609500000000001</v>
      </c>
      <c r="P450" s="91">
        <f t="shared" si="261"/>
        <v>4.5284399999999998</v>
      </c>
      <c r="Q450" s="91">
        <f t="shared" si="261"/>
        <v>4.5040399999999998</v>
      </c>
      <c r="R450" s="91">
        <f t="shared" si="261"/>
        <v>4.6192000000000002</v>
      </c>
      <c r="S450" s="91">
        <f t="shared" si="261"/>
        <v>4.5697799999999997</v>
      </c>
      <c r="T450" s="91">
        <f t="shared" si="261"/>
        <v>4.5343799999999996</v>
      </c>
      <c r="U450" s="91">
        <f t="shared" si="261"/>
        <v>4.4998199999999997</v>
      </c>
      <c r="V450" s="91">
        <f t="shared" si="261"/>
        <v>4.4630599999999996</v>
      </c>
      <c r="W450" s="91">
        <f t="shared" si="261"/>
        <v>4.4333</v>
      </c>
      <c r="X450" s="91">
        <f t="shared" si="261"/>
        <v>4.3760700000000003</v>
      </c>
      <c r="Y450" s="91">
        <f t="shared" si="261"/>
        <v>4.2701399999999996</v>
      </c>
      <c r="Z450" s="91">
        <f t="shared" si="261"/>
        <v>4.1338999999999997</v>
      </c>
      <c r="AA450" s="91">
        <f t="shared" si="261"/>
        <v>3.8167300000000002</v>
      </c>
    </row>
    <row r="451" spans="1:27" ht="12.75" hidden="1" customHeight="1" outlineLevel="1" x14ac:dyDescent="0.2">
      <c r="A451" s="99" t="s">
        <v>676</v>
      </c>
      <c r="B451" s="63" t="s">
        <v>238</v>
      </c>
      <c r="C451" s="43" t="s">
        <v>79</v>
      </c>
      <c r="D451" s="44">
        <v>1311.62</v>
      </c>
      <c r="E451" s="44">
        <v>1187.0899999999999</v>
      </c>
      <c r="F451" s="44">
        <v>1068.53</v>
      </c>
      <c r="G451" s="44">
        <v>948.18</v>
      </c>
      <c r="H451" s="44">
        <v>949.25</v>
      </c>
      <c r="I451" s="44">
        <v>1122.92</v>
      </c>
      <c r="J451" s="44">
        <v>1239.6099999999999</v>
      </c>
      <c r="K451" s="44">
        <v>1526.57</v>
      </c>
      <c r="L451" s="44">
        <v>1761.26</v>
      </c>
      <c r="M451" s="44">
        <v>2133.4899999999998</v>
      </c>
      <c r="N451" s="44">
        <v>2189.66</v>
      </c>
      <c r="O451" s="44">
        <v>2223.64</v>
      </c>
      <c r="P451" s="44">
        <v>2191.13</v>
      </c>
      <c r="Q451" s="44">
        <v>2166.73</v>
      </c>
      <c r="R451" s="44">
        <v>2281.89</v>
      </c>
      <c r="S451" s="44">
        <v>2232.4699999999998</v>
      </c>
      <c r="T451" s="44">
        <v>2197.0700000000002</v>
      </c>
      <c r="U451" s="44">
        <v>2162.5100000000002</v>
      </c>
      <c r="V451" s="44">
        <v>2125.75</v>
      </c>
      <c r="W451" s="44">
        <v>2095.9899999999998</v>
      </c>
      <c r="X451" s="44">
        <v>2038.76</v>
      </c>
      <c r="Y451" s="44">
        <v>1932.83</v>
      </c>
      <c r="Z451" s="44">
        <v>1796.59</v>
      </c>
      <c r="AA451" s="44">
        <v>1479.42</v>
      </c>
    </row>
    <row r="452" spans="1:27" ht="12.75" hidden="1" customHeight="1" outlineLevel="1" x14ac:dyDescent="0.2">
      <c r="A452" s="99" t="s">
        <v>677</v>
      </c>
      <c r="B452" s="63" t="s">
        <v>90</v>
      </c>
      <c r="C452" s="43" t="s">
        <v>79</v>
      </c>
      <c r="D452" s="44">
        <f>$D$327</f>
        <v>2222.89</v>
      </c>
      <c r="E452" s="44">
        <f t="shared" ref="E452:AA452" si="262">$D$327</f>
        <v>2222.89</v>
      </c>
      <c r="F452" s="44">
        <f t="shared" si="262"/>
        <v>2222.89</v>
      </c>
      <c r="G452" s="44">
        <f t="shared" si="262"/>
        <v>2222.89</v>
      </c>
      <c r="H452" s="44">
        <f t="shared" si="262"/>
        <v>2222.89</v>
      </c>
      <c r="I452" s="44">
        <f t="shared" si="262"/>
        <v>2222.89</v>
      </c>
      <c r="J452" s="44">
        <f t="shared" si="262"/>
        <v>2222.89</v>
      </c>
      <c r="K452" s="44">
        <f t="shared" si="262"/>
        <v>2222.89</v>
      </c>
      <c r="L452" s="44">
        <f t="shared" si="262"/>
        <v>2222.89</v>
      </c>
      <c r="M452" s="44">
        <f t="shared" si="262"/>
        <v>2222.89</v>
      </c>
      <c r="N452" s="44">
        <f t="shared" si="262"/>
        <v>2222.89</v>
      </c>
      <c r="O452" s="44">
        <f t="shared" si="262"/>
        <v>2222.89</v>
      </c>
      <c r="P452" s="44">
        <f t="shared" si="262"/>
        <v>2222.89</v>
      </c>
      <c r="Q452" s="44">
        <f t="shared" si="262"/>
        <v>2222.89</v>
      </c>
      <c r="R452" s="44">
        <f t="shared" si="262"/>
        <v>2222.89</v>
      </c>
      <c r="S452" s="44">
        <f t="shared" si="262"/>
        <v>2222.89</v>
      </c>
      <c r="T452" s="44">
        <f t="shared" si="262"/>
        <v>2222.89</v>
      </c>
      <c r="U452" s="44">
        <f t="shared" si="262"/>
        <v>2222.89</v>
      </c>
      <c r="V452" s="44">
        <f t="shared" si="262"/>
        <v>2222.89</v>
      </c>
      <c r="W452" s="44">
        <f t="shared" si="262"/>
        <v>2222.89</v>
      </c>
      <c r="X452" s="44">
        <f t="shared" si="262"/>
        <v>2222.89</v>
      </c>
      <c r="Y452" s="44">
        <f t="shared" si="262"/>
        <v>2222.89</v>
      </c>
      <c r="Z452" s="44">
        <f t="shared" si="262"/>
        <v>2222.89</v>
      </c>
      <c r="AA452" s="44">
        <f t="shared" si="262"/>
        <v>2222.89</v>
      </c>
    </row>
    <row r="453" spans="1:27" ht="12.75" hidden="1" customHeight="1" outlineLevel="1" x14ac:dyDescent="0.2">
      <c r="A453" s="99" t="s">
        <v>678</v>
      </c>
      <c r="B453" s="63" t="s">
        <v>83</v>
      </c>
      <c r="C453" s="43" t="s">
        <v>79</v>
      </c>
      <c r="D453" s="44">
        <v>4.1900000000000004</v>
      </c>
      <c r="E453" s="44">
        <v>4.1900000000000004</v>
      </c>
      <c r="F453" s="44">
        <v>4.1900000000000004</v>
      </c>
      <c r="G453" s="44">
        <v>4.1900000000000004</v>
      </c>
      <c r="H453" s="44">
        <v>4.1900000000000004</v>
      </c>
      <c r="I453" s="44">
        <v>4.1900000000000004</v>
      </c>
      <c r="J453" s="44">
        <v>4.1900000000000004</v>
      </c>
      <c r="K453" s="44">
        <v>4.1900000000000004</v>
      </c>
      <c r="L453" s="44">
        <v>4.1900000000000004</v>
      </c>
      <c r="M453" s="44">
        <v>4.1900000000000004</v>
      </c>
      <c r="N453" s="44">
        <v>4.1900000000000004</v>
      </c>
      <c r="O453" s="44">
        <v>4.1900000000000004</v>
      </c>
      <c r="P453" s="44">
        <v>4.1900000000000004</v>
      </c>
      <c r="Q453" s="44">
        <v>4.1900000000000004</v>
      </c>
      <c r="R453" s="44">
        <v>4.1900000000000004</v>
      </c>
      <c r="S453" s="44">
        <v>4.1900000000000004</v>
      </c>
      <c r="T453" s="44">
        <v>4.1900000000000004</v>
      </c>
      <c r="U453" s="44">
        <v>4.1900000000000004</v>
      </c>
      <c r="V453" s="44">
        <v>4.1900000000000004</v>
      </c>
      <c r="W453" s="44">
        <v>4.1900000000000004</v>
      </c>
      <c r="X453" s="44">
        <v>4.1900000000000004</v>
      </c>
      <c r="Y453" s="44">
        <v>4.1900000000000004</v>
      </c>
      <c r="Z453" s="44">
        <v>4.1900000000000004</v>
      </c>
      <c r="AA453" s="44">
        <v>4.1900000000000004</v>
      </c>
    </row>
    <row r="454" spans="1:27" ht="12.75" hidden="1" customHeight="1" outlineLevel="1" x14ac:dyDescent="0.2">
      <c r="A454" s="99" t="s">
        <v>679</v>
      </c>
      <c r="B454" s="63" t="s">
        <v>81</v>
      </c>
      <c r="C454" s="43" t="s">
        <v>79</v>
      </c>
      <c r="D454" s="44">
        <f>$D$11</f>
        <v>110.23</v>
      </c>
      <c r="E454" s="44">
        <f t="shared" ref="E454:AA454" si="263">$D$11</f>
        <v>110.23</v>
      </c>
      <c r="F454" s="44">
        <f t="shared" si="263"/>
        <v>110.23</v>
      </c>
      <c r="G454" s="44">
        <f t="shared" si="263"/>
        <v>110.23</v>
      </c>
      <c r="H454" s="44">
        <f t="shared" si="263"/>
        <v>110.23</v>
      </c>
      <c r="I454" s="44">
        <f t="shared" si="263"/>
        <v>110.23</v>
      </c>
      <c r="J454" s="44">
        <f t="shared" si="263"/>
        <v>110.23</v>
      </c>
      <c r="K454" s="44">
        <f t="shared" si="263"/>
        <v>110.23</v>
      </c>
      <c r="L454" s="44">
        <f t="shared" si="263"/>
        <v>110.23</v>
      </c>
      <c r="M454" s="44">
        <f t="shared" si="263"/>
        <v>110.23</v>
      </c>
      <c r="N454" s="44">
        <f t="shared" si="263"/>
        <v>110.23</v>
      </c>
      <c r="O454" s="44">
        <f t="shared" si="263"/>
        <v>110.23</v>
      </c>
      <c r="P454" s="44">
        <f t="shared" si="263"/>
        <v>110.23</v>
      </c>
      <c r="Q454" s="44">
        <f t="shared" si="263"/>
        <v>110.23</v>
      </c>
      <c r="R454" s="44">
        <f t="shared" si="263"/>
        <v>110.23</v>
      </c>
      <c r="S454" s="44">
        <f t="shared" si="263"/>
        <v>110.23</v>
      </c>
      <c r="T454" s="44">
        <f t="shared" si="263"/>
        <v>110.23</v>
      </c>
      <c r="U454" s="44">
        <f t="shared" si="263"/>
        <v>110.23</v>
      </c>
      <c r="V454" s="44">
        <f t="shared" si="263"/>
        <v>110.23</v>
      </c>
      <c r="W454" s="44">
        <f t="shared" si="263"/>
        <v>110.23</v>
      </c>
      <c r="X454" s="44">
        <f t="shared" si="263"/>
        <v>110.23</v>
      </c>
      <c r="Y454" s="44">
        <f t="shared" si="263"/>
        <v>110.23</v>
      </c>
      <c r="Z454" s="44">
        <f t="shared" si="263"/>
        <v>110.23</v>
      </c>
      <c r="AA454" s="44">
        <f t="shared" si="263"/>
        <v>110.23</v>
      </c>
    </row>
    <row r="455" spans="1:27" collapsed="1" x14ac:dyDescent="0.2">
      <c r="A455" s="98" t="s">
        <v>680</v>
      </c>
      <c r="B455" s="28" t="str">
        <f>"27"&amp;"."&amp;$B$662&amp;"."&amp;$B$663</f>
        <v>27.07.2023</v>
      </c>
      <c r="C455" s="90" t="s">
        <v>76</v>
      </c>
      <c r="D455" s="91">
        <f>ROUND(((D456+D457+D459+D458)/1000),5)</f>
        <v>3.6438600000000001</v>
      </c>
      <c r="E455" s="91">
        <f>ROUND(((E456+E457+E459+E458)/1000),5)</f>
        <v>3.4631099999999999</v>
      </c>
      <c r="F455" s="91">
        <f>ROUND(((F456+F457+F459+F458)/1000),5)</f>
        <v>3.3077100000000002</v>
      </c>
      <c r="G455" s="91">
        <f t="shared" ref="G455:AA455" si="264">ROUND(((G456+G457+G459+G458)/1000),5)</f>
        <v>3.1886000000000001</v>
      </c>
      <c r="H455" s="91">
        <f t="shared" si="264"/>
        <v>3.15977</v>
      </c>
      <c r="I455" s="91">
        <f t="shared" si="264"/>
        <v>3.39838</v>
      </c>
      <c r="J455" s="91">
        <f t="shared" si="264"/>
        <v>3.6672099999999999</v>
      </c>
      <c r="K455" s="91">
        <f t="shared" si="264"/>
        <v>3.8082500000000001</v>
      </c>
      <c r="L455" s="91">
        <f t="shared" si="264"/>
        <v>4.2224500000000003</v>
      </c>
      <c r="M455" s="91">
        <f t="shared" si="264"/>
        <v>4.4829299999999996</v>
      </c>
      <c r="N455" s="91">
        <f t="shared" si="264"/>
        <v>4.4906800000000002</v>
      </c>
      <c r="O455" s="91">
        <f t="shared" si="264"/>
        <v>4.4978400000000001</v>
      </c>
      <c r="P455" s="91">
        <f t="shared" si="264"/>
        <v>4.4849300000000003</v>
      </c>
      <c r="Q455" s="91">
        <f t="shared" si="264"/>
        <v>4.4981799999999996</v>
      </c>
      <c r="R455" s="91">
        <f t="shared" si="264"/>
        <v>4.5101300000000002</v>
      </c>
      <c r="S455" s="91">
        <f t="shared" si="264"/>
        <v>4.4971899999999998</v>
      </c>
      <c r="T455" s="91">
        <f t="shared" si="264"/>
        <v>4.5194700000000001</v>
      </c>
      <c r="U455" s="91">
        <f t="shared" si="264"/>
        <v>4.5001100000000003</v>
      </c>
      <c r="V455" s="91">
        <f t="shared" si="264"/>
        <v>4.4707999999999997</v>
      </c>
      <c r="W455" s="91">
        <f t="shared" si="264"/>
        <v>4.4182899999999998</v>
      </c>
      <c r="X455" s="91">
        <f t="shared" si="264"/>
        <v>4.3281099999999997</v>
      </c>
      <c r="Y455" s="91">
        <f t="shared" si="264"/>
        <v>4.2732999999999999</v>
      </c>
      <c r="Z455" s="91">
        <f t="shared" si="264"/>
        <v>4.1005000000000003</v>
      </c>
      <c r="AA455" s="91">
        <f t="shared" si="264"/>
        <v>3.7957399999999999</v>
      </c>
    </row>
    <row r="456" spans="1:27" ht="12.75" hidden="1" customHeight="1" outlineLevel="1" x14ac:dyDescent="0.2">
      <c r="A456" s="99" t="s">
        <v>681</v>
      </c>
      <c r="B456" s="63" t="s">
        <v>238</v>
      </c>
      <c r="C456" s="43" t="s">
        <v>79</v>
      </c>
      <c r="D456" s="44">
        <v>1306.55</v>
      </c>
      <c r="E456" s="44">
        <v>1125.8</v>
      </c>
      <c r="F456" s="44">
        <v>970.4</v>
      </c>
      <c r="G456" s="44">
        <v>851.29</v>
      </c>
      <c r="H456" s="44">
        <v>822.46</v>
      </c>
      <c r="I456" s="44">
        <v>1061.07</v>
      </c>
      <c r="J456" s="44">
        <v>1329.9</v>
      </c>
      <c r="K456" s="44">
        <v>1470.94</v>
      </c>
      <c r="L456" s="44">
        <v>1885.14</v>
      </c>
      <c r="M456" s="44">
        <v>2145.62</v>
      </c>
      <c r="N456" s="44">
        <v>2153.37</v>
      </c>
      <c r="O456" s="44">
        <v>2160.5300000000002</v>
      </c>
      <c r="P456" s="44">
        <v>2147.62</v>
      </c>
      <c r="Q456" s="44">
        <v>2160.87</v>
      </c>
      <c r="R456" s="44">
        <v>2172.8200000000002</v>
      </c>
      <c r="S456" s="44">
        <v>2159.88</v>
      </c>
      <c r="T456" s="44">
        <v>2182.16</v>
      </c>
      <c r="U456" s="44">
        <v>2162.8000000000002</v>
      </c>
      <c r="V456" s="44">
        <v>2133.4899999999998</v>
      </c>
      <c r="W456" s="44">
        <v>2080.98</v>
      </c>
      <c r="X456" s="44">
        <v>1990.8</v>
      </c>
      <c r="Y456" s="44">
        <v>1935.99</v>
      </c>
      <c r="Z456" s="44">
        <v>1763.19</v>
      </c>
      <c r="AA456" s="44">
        <v>1458.43</v>
      </c>
    </row>
    <row r="457" spans="1:27" ht="12.75" hidden="1" customHeight="1" outlineLevel="1" x14ac:dyDescent="0.2">
      <c r="A457" s="99" t="s">
        <v>682</v>
      </c>
      <c r="B457" s="63" t="s">
        <v>90</v>
      </c>
      <c r="C457" s="43" t="s">
        <v>79</v>
      </c>
      <c r="D457" s="44">
        <f>$D$327</f>
        <v>2222.89</v>
      </c>
      <c r="E457" s="44">
        <f t="shared" ref="E457:AA457" si="265">$D$327</f>
        <v>2222.89</v>
      </c>
      <c r="F457" s="44">
        <f t="shared" si="265"/>
        <v>2222.89</v>
      </c>
      <c r="G457" s="44">
        <f t="shared" si="265"/>
        <v>2222.89</v>
      </c>
      <c r="H457" s="44">
        <f t="shared" si="265"/>
        <v>2222.89</v>
      </c>
      <c r="I457" s="44">
        <f t="shared" si="265"/>
        <v>2222.89</v>
      </c>
      <c r="J457" s="44">
        <f t="shared" si="265"/>
        <v>2222.89</v>
      </c>
      <c r="K457" s="44">
        <f t="shared" si="265"/>
        <v>2222.89</v>
      </c>
      <c r="L457" s="44">
        <f t="shared" si="265"/>
        <v>2222.89</v>
      </c>
      <c r="M457" s="44">
        <f t="shared" si="265"/>
        <v>2222.89</v>
      </c>
      <c r="N457" s="44">
        <f t="shared" si="265"/>
        <v>2222.89</v>
      </c>
      <c r="O457" s="44">
        <f t="shared" si="265"/>
        <v>2222.89</v>
      </c>
      <c r="P457" s="44">
        <f t="shared" si="265"/>
        <v>2222.89</v>
      </c>
      <c r="Q457" s="44">
        <f t="shared" si="265"/>
        <v>2222.89</v>
      </c>
      <c r="R457" s="44">
        <f t="shared" si="265"/>
        <v>2222.89</v>
      </c>
      <c r="S457" s="44">
        <f t="shared" si="265"/>
        <v>2222.89</v>
      </c>
      <c r="T457" s="44">
        <f t="shared" si="265"/>
        <v>2222.89</v>
      </c>
      <c r="U457" s="44">
        <f t="shared" si="265"/>
        <v>2222.89</v>
      </c>
      <c r="V457" s="44">
        <f t="shared" si="265"/>
        <v>2222.89</v>
      </c>
      <c r="W457" s="44">
        <f t="shared" si="265"/>
        <v>2222.89</v>
      </c>
      <c r="X457" s="44">
        <f t="shared" si="265"/>
        <v>2222.89</v>
      </c>
      <c r="Y457" s="44">
        <f t="shared" si="265"/>
        <v>2222.89</v>
      </c>
      <c r="Z457" s="44">
        <f t="shared" si="265"/>
        <v>2222.89</v>
      </c>
      <c r="AA457" s="44">
        <f t="shared" si="265"/>
        <v>2222.89</v>
      </c>
    </row>
    <row r="458" spans="1:27" ht="12.75" hidden="1" customHeight="1" outlineLevel="1" x14ac:dyDescent="0.2">
      <c r="A458" s="99" t="s">
        <v>683</v>
      </c>
      <c r="B458" s="63" t="s">
        <v>83</v>
      </c>
      <c r="C458" s="43" t="s">
        <v>79</v>
      </c>
      <c r="D458" s="44">
        <v>4.1900000000000004</v>
      </c>
      <c r="E458" s="44">
        <v>4.1900000000000004</v>
      </c>
      <c r="F458" s="44">
        <v>4.1900000000000004</v>
      </c>
      <c r="G458" s="44">
        <v>4.1900000000000004</v>
      </c>
      <c r="H458" s="44">
        <v>4.1900000000000004</v>
      </c>
      <c r="I458" s="44">
        <v>4.1900000000000004</v>
      </c>
      <c r="J458" s="44">
        <v>4.1900000000000004</v>
      </c>
      <c r="K458" s="44">
        <v>4.1900000000000004</v>
      </c>
      <c r="L458" s="44">
        <v>4.1900000000000004</v>
      </c>
      <c r="M458" s="44">
        <v>4.1900000000000004</v>
      </c>
      <c r="N458" s="44">
        <v>4.1900000000000004</v>
      </c>
      <c r="O458" s="44">
        <v>4.1900000000000004</v>
      </c>
      <c r="P458" s="44">
        <v>4.1900000000000004</v>
      </c>
      <c r="Q458" s="44">
        <v>4.1900000000000004</v>
      </c>
      <c r="R458" s="44">
        <v>4.1900000000000004</v>
      </c>
      <c r="S458" s="44">
        <v>4.1900000000000004</v>
      </c>
      <c r="T458" s="44">
        <v>4.1900000000000004</v>
      </c>
      <c r="U458" s="44">
        <v>4.1900000000000004</v>
      </c>
      <c r="V458" s="44">
        <v>4.1900000000000004</v>
      </c>
      <c r="W458" s="44">
        <v>4.1900000000000004</v>
      </c>
      <c r="X458" s="44">
        <v>4.1900000000000004</v>
      </c>
      <c r="Y458" s="44">
        <v>4.1900000000000004</v>
      </c>
      <c r="Z458" s="44">
        <v>4.1900000000000004</v>
      </c>
      <c r="AA458" s="44">
        <v>4.1900000000000004</v>
      </c>
    </row>
    <row r="459" spans="1:27" ht="12.75" hidden="1" customHeight="1" outlineLevel="1" x14ac:dyDescent="0.2">
      <c r="A459" s="99" t="s">
        <v>684</v>
      </c>
      <c r="B459" s="63" t="s">
        <v>81</v>
      </c>
      <c r="C459" s="43" t="s">
        <v>79</v>
      </c>
      <c r="D459" s="44">
        <f>$D$11</f>
        <v>110.23</v>
      </c>
      <c r="E459" s="44">
        <f t="shared" ref="E459:AA459" si="266">$D$11</f>
        <v>110.23</v>
      </c>
      <c r="F459" s="44">
        <f t="shared" si="266"/>
        <v>110.23</v>
      </c>
      <c r="G459" s="44">
        <f t="shared" si="266"/>
        <v>110.23</v>
      </c>
      <c r="H459" s="44">
        <f t="shared" si="266"/>
        <v>110.23</v>
      </c>
      <c r="I459" s="44">
        <f t="shared" si="266"/>
        <v>110.23</v>
      </c>
      <c r="J459" s="44">
        <f t="shared" si="266"/>
        <v>110.23</v>
      </c>
      <c r="K459" s="44">
        <f t="shared" si="266"/>
        <v>110.23</v>
      </c>
      <c r="L459" s="44">
        <f t="shared" si="266"/>
        <v>110.23</v>
      </c>
      <c r="M459" s="44">
        <f t="shared" si="266"/>
        <v>110.23</v>
      </c>
      <c r="N459" s="44">
        <f t="shared" si="266"/>
        <v>110.23</v>
      </c>
      <c r="O459" s="44">
        <f t="shared" si="266"/>
        <v>110.23</v>
      </c>
      <c r="P459" s="44">
        <f t="shared" si="266"/>
        <v>110.23</v>
      </c>
      <c r="Q459" s="44">
        <f t="shared" si="266"/>
        <v>110.23</v>
      </c>
      <c r="R459" s="44">
        <f t="shared" si="266"/>
        <v>110.23</v>
      </c>
      <c r="S459" s="44">
        <f t="shared" si="266"/>
        <v>110.23</v>
      </c>
      <c r="T459" s="44">
        <f t="shared" si="266"/>
        <v>110.23</v>
      </c>
      <c r="U459" s="44">
        <f t="shared" si="266"/>
        <v>110.23</v>
      </c>
      <c r="V459" s="44">
        <f t="shared" si="266"/>
        <v>110.23</v>
      </c>
      <c r="W459" s="44">
        <f t="shared" si="266"/>
        <v>110.23</v>
      </c>
      <c r="X459" s="44">
        <f t="shared" si="266"/>
        <v>110.23</v>
      </c>
      <c r="Y459" s="44">
        <f t="shared" si="266"/>
        <v>110.23</v>
      </c>
      <c r="Z459" s="44">
        <f t="shared" si="266"/>
        <v>110.23</v>
      </c>
      <c r="AA459" s="44">
        <f t="shared" si="266"/>
        <v>110.23</v>
      </c>
    </row>
    <row r="460" spans="1:27" collapsed="1" x14ac:dyDescent="0.2">
      <c r="A460" s="98" t="s">
        <v>685</v>
      </c>
      <c r="B460" s="28" t="str">
        <f>"28"&amp;"."&amp;$B$662&amp;"."&amp;$B$663</f>
        <v>28.07.2023</v>
      </c>
      <c r="C460" s="90" t="s">
        <v>76</v>
      </c>
      <c r="D460" s="91">
        <f>ROUND(((D461+D462+D464+D463)/1000),5)</f>
        <v>3.5841400000000001</v>
      </c>
      <c r="E460" s="91">
        <f>ROUND(((E461+E462+E464+E463)/1000),5)</f>
        <v>3.4056199999999999</v>
      </c>
      <c r="F460" s="91">
        <f>ROUND(((F461+F462+F464+F463)/1000),5)</f>
        <v>3.2565200000000001</v>
      </c>
      <c r="G460" s="91">
        <f t="shared" ref="G460:AA460" si="267">ROUND(((G461+G462+G464+G463)/1000),5)</f>
        <v>3.18784</v>
      </c>
      <c r="H460" s="91">
        <f t="shared" si="267"/>
        <v>3.1711200000000002</v>
      </c>
      <c r="I460" s="91">
        <f t="shared" si="267"/>
        <v>3.38957</v>
      </c>
      <c r="J460" s="91">
        <f t="shared" si="267"/>
        <v>3.60941</v>
      </c>
      <c r="K460" s="91">
        <f t="shared" si="267"/>
        <v>3.8297400000000001</v>
      </c>
      <c r="L460" s="91">
        <f t="shared" si="267"/>
        <v>4.0791199999999996</v>
      </c>
      <c r="M460" s="91">
        <f t="shared" si="267"/>
        <v>4.4972599999999998</v>
      </c>
      <c r="N460" s="91">
        <f t="shared" si="267"/>
        <v>4.5073800000000004</v>
      </c>
      <c r="O460" s="91">
        <f t="shared" si="267"/>
        <v>4.5178099999999999</v>
      </c>
      <c r="P460" s="91">
        <f t="shared" si="267"/>
        <v>4.5216599999999998</v>
      </c>
      <c r="Q460" s="91">
        <f t="shared" si="267"/>
        <v>4.5122600000000004</v>
      </c>
      <c r="R460" s="91">
        <f t="shared" si="267"/>
        <v>4.5908899999999999</v>
      </c>
      <c r="S460" s="91">
        <f t="shared" si="267"/>
        <v>4.5104800000000003</v>
      </c>
      <c r="T460" s="91">
        <f t="shared" si="267"/>
        <v>4.5264800000000003</v>
      </c>
      <c r="U460" s="91">
        <f t="shared" si="267"/>
        <v>4.5053900000000002</v>
      </c>
      <c r="V460" s="91">
        <f t="shared" si="267"/>
        <v>4.4804700000000004</v>
      </c>
      <c r="W460" s="91">
        <f t="shared" si="267"/>
        <v>4.4375799999999996</v>
      </c>
      <c r="X460" s="91">
        <f t="shared" si="267"/>
        <v>4.3988100000000001</v>
      </c>
      <c r="Y460" s="91">
        <f t="shared" si="267"/>
        <v>4.3839100000000002</v>
      </c>
      <c r="Z460" s="91">
        <f t="shared" si="267"/>
        <v>4.1142099999999999</v>
      </c>
      <c r="AA460" s="91">
        <f t="shared" si="267"/>
        <v>3.9339300000000001</v>
      </c>
    </row>
    <row r="461" spans="1:27" ht="12.75" hidden="1" customHeight="1" outlineLevel="1" x14ac:dyDescent="0.2">
      <c r="A461" s="99" t="s">
        <v>686</v>
      </c>
      <c r="B461" s="63" t="s">
        <v>238</v>
      </c>
      <c r="C461" s="43" t="s">
        <v>79</v>
      </c>
      <c r="D461" s="44">
        <v>1246.83</v>
      </c>
      <c r="E461" s="44">
        <v>1068.31</v>
      </c>
      <c r="F461" s="44">
        <v>919.21</v>
      </c>
      <c r="G461" s="44">
        <v>850.53</v>
      </c>
      <c r="H461" s="44">
        <v>833.81</v>
      </c>
      <c r="I461" s="44">
        <v>1052.26</v>
      </c>
      <c r="J461" s="44">
        <v>1272.0999999999999</v>
      </c>
      <c r="K461" s="44">
        <v>1492.43</v>
      </c>
      <c r="L461" s="44">
        <v>1741.81</v>
      </c>
      <c r="M461" s="44">
        <v>2159.9499999999998</v>
      </c>
      <c r="N461" s="44">
        <v>2170.0700000000002</v>
      </c>
      <c r="O461" s="44">
        <v>2180.5</v>
      </c>
      <c r="P461" s="44">
        <v>2184.35</v>
      </c>
      <c r="Q461" s="44">
        <v>2174.9499999999998</v>
      </c>
      <c r="R461" s="44">
        <v>2253.58</v>
      </c>
      <c r="S461" s="44">
        <v>2173.17</v>
      </c>
      <c r="T461" s="44">
        <v>2189.17</v>
      </c>
      <c r="U461" s="44">
        <v>2168.08</v>
      </c>
      <c r="V461" s="44">
        <v>2143.16</v>
      </c>
      <c r="W461" s="44">
        <v>2100.27</v>
      </c>
      <c r="X461" s="44">
        <v>2061.5</v>
      </c>
      <c r="Y461" s="44">
        <v>2046.6</v>
      </c>
      <c r="Z461" s="44">
        <v>1776.9</v>
      </c>
      <c r="AA461" s="44">
        <v>1596.62</v>
      </c>
    </row>
    <row r="462" spans="1:27" ht="12.75" hidden="1" customHeight="1" outlineLevel="1" x14ac:dyDescent="0.2">
      <c r="A462" s="99" t="s">
        <v>687</v>
      </c>
      <c r="B462" s="63" t="s">
        <v>90</v>
      </c>
      <c r="C462" s="43" t="s">
        <v>79</v>
      </c>
      <c r="D462" s="44">
        <f>$D$327</f>
        <v>2222.89</v>
      </c>
      <c r="E462" s="44">
        <f t="shared" ref="E462:AA462" si="268">$D$327</f>
        <v>2222.89</v>
      </c>
      <c r="F462" s="44">
        <f t="shared" si="268"/>
        <v>2222.89</v>
      </c>
      <c r="G462" s="44">
        <f t="shared" si="268"/>
        <v>2222.89</v>
      </c>
      <c r="H462" s="44">
        <f t="shared" si="268"/>
        <v>2222.89</v>
      </c>
      <c r="I462" s="44">
        <f t="shared" si="268"/>
        <v>2222.89</v>
      </c>
      <c r="J462" s="44">
        <f t="shared" si="268"/>
        <v>2222.89</v>
      </c>
      <c r="K462" s="44">
        <f t="shared" si="268"/>
        <v>2222.89</v>
      </c>
      <c r="L462" s="44">
        <f t="shared" si="268"/>
        <v>2222.89</v>
      </c>
      <c r="M462" s="44">
        <f t="shared" si="268"/>
        <v>2222.89</v>
      </c>
      <c r="N462" s="44">
        <f t="shared" si="268"/>
        <v>2222.89</v>
      </c>
      <c r="O462" s="44">
        <f t="shared" si="268"/>
        <v>2222.89</v>
      </c>
      <c r="P462" s="44">
        <f t="shared" si="268"/>
        <v>2222.89</v>
      </c>
      <c r="Q462" s="44">
        <f t="shared" si="268"/>
        <v>2222.89</v>
      </c>
      <c r="R462" s="44">
        <f t="shared" si="268"/>
        <v>2222.89</v>
      </c>
      <c r="S462" s="44">
        <f t="shared" si="268"/>
        <v>2222.89</v>
      </c>
      <c r="T462" s="44">
        <f t="shared" si="268"/>
        <v>2222.89</v>
      </c>
      <c r="U462" s="44">
        <f t="shared" si="268"/>
        <v>2222.89</v>
      </c>
      <c r="V462" s="44">
        <f t="shared" si="268"/>
        <v>2222.89</v>
      </c>
      <c r="W462" s="44">
        <f t="shared" si="268"/>
        <v>2222.89</v>
      </c>
      <c r="X462" s="44">
        <f t="shared" si="268"/>
        <v>2222.89</v>
      </c>
      <c r="Y462" s="44">
        <f t="shared" si="268"/>
        <v>2222.89</v>
      </c>
      <c r="Z462" s="44">
        <f t="shared" si="268"/>
        <v>2222.89</v>
      </c>
      <c r="AA462" s="44">
        <f t="shared" si="268"/>
        <v>2222.89</v>
      </c>
    </row>
    <row r="463" spans="1:27" ht="12.75" hidden="1" customHeight="1" outlineLevel="1" x14ac:dyDescent="0.2">
      <c r="A463" s="99" t="s">
        <v>688</v>
      </c>
      <c r="B463" s="63" t="s">
        <v>83</v>
      </c>
      <c r="C463" s="43" t="s">
        <v>79</v>
      </c>
      <c r="D463" s="44">
        <v>4.1900000000000004</v>
      </c>
      <c r="E463" s="44">
        <v>4.1900000000000004</v>
      </c>
      <c r="F463" s="44">
        <v>4.1900000000000004</v>
      </c>
      <c r="G463" s="44">
        <v>4.1900000000000004</v>
      </c>
      <c r="H463" s="44">
        <v>4.1900000000000004</v>
      </c>
      <c r="I463" s="44">
        <v>4.1900000000000004</v>
      </c>
      <c r="J463" s="44">
        <v>4.1900000000000004</v>
      </c>
      <c r="K463" s="44">
        <v>4.1900000000000004</v>
      </c>
      <c r="L463" s="44">
        <v>4.1900000000000004</v>
      </c>
      <c r="M463" s="44">
        <v>4.1900000000000004</v>
      </c>
      <c r="N463" s="44">
        <v>4.1900000000000004</v>
      </c>
      <c r="O463" s="44">
        <v>4.1900000000000004</v>
      </c>
      <c r="P463" s="44">
        <v>4.1900000000000004</v>
      </c>
      <c r="Q463" s="44">
        <v>4.1900000000000004</v>
      </c>
      <c r="R463" s="44">
        <v>4.1900000000000004</v>
      </c>
      <c r="S463" s="44">
        <v>4.1900000000000004</v>
      </c>
      <c r="T463" s="44">
        <v>4.1900000000000004</v>
      </c>
      <c r="U463" s="44">
        <v>4.1900000000000004</v>
      </c>
      <c r="V463" s="44">
        <v>4.1900000000000004</v>
      </c>
      <c r="W463" s="44">
        <v>4.1900000000000004</v>
      </c>
      <c r="X463" s="44">
        <v>4.1900000000000004</v>
      </c>
      <c r="Y463" s="44">
        <v>4.1900000000000004</v>
      </c>
      <c r="Z463" s="44">
        <v>4.1900000000000004</v>
      </c>
      <c r="AA463" s="44">
        <v>4.1900000000000004</v>
      </c>
    </row>
    <row r="464" spans="1:27" ht="12.75" hidden="1" customHeight="1" outlineLevel="1" x14ac:dyDescent="0.2">
      <c r="A464" s="99" t="s">
        <v>689</v>
      </c>
      <c r="B464" s="63" t="s">
        <v>81</v>
      </c>
      <c r="C464" s="43" t="s">
        <v>79</v>
      </c>
      <c r="D464" s="44">
        <f>$D$11</f>
        <v>110.23</v>
      </c>
      <c r="E464" s="44">
        <f t="shared" ref="E464:AA464" si="269">$D$11</f>
        <v>110.23</v>
      </c>
      <c r="F464" s="44">
        <f t="shared" si="269"/>
        <v>110.23</v>
      </c>
      <c r="G464" s="44">
        <f t="shared" si="269"/>
        <v>110.23</v>
      </c>
      <c r="H464" s="44">
        <f t="shared" si="269"/>
        <v>110.23</v>
      </c>
      <c r="I464" s="44">
        <f t="shared" si="269"/>
        <v>110.23</v>
      </c>
      <c r="J464" s="44">
        <f t="shared" si="269"/>
        <v>110.23</v>
      </c>
      <c r="K464" s="44">
        <f t="shared" si="269"/>
        <v>110.23</v>
      </c>
      <c r="L464" s="44">
        <f t="shared" si="269"/>
        <v>110.23</v>
      </c>
      <c r="M464" s="44">
        <f t="shared" si="269"/>
        <v>110.23</v>
      </c>
      <c r="N464" s="44">
        <f t="shared" si="269"/>
        <v>110.23</v>
      </c>
      <c r="O464" s="44">
        <f t="shared" si="269"/>
        <v>110.23</v>
      </c>
      <c r="P464" s="44">
        <f t="shared" si="269"/>
        <v>110.23</v>
      </c>
      <c r="Q464" s="44">
        <f t="shared" si="269"/>
        <v>110.23</v>
      </c>
      <c r="R464" s="44">
        <f t="shared" si="269"/>
        <v>110.23</v>
      </c>
      <c r="S464" s="44">
        <f t="shared" si="269"/>
        <v>110.23</v>
      </c>
      <c r="T464" s="44">
        <f t="shared" si="269"/>
        <v>110.23</v>
      </c>
      <c r="U464" s="44">
        <f t="shared" si="269"/>
        <v>110.23</v>
      </c>
      <c r="V464" s="44">
        <f t="shared" si="269"/>
        <v>110.23</v>
      </c>
      <c r="W464" s="44">
        <f t="shared" si="269"/>
        <v>110.23</v>
      </c>
      <c r="X464" s="44">
        <f t="shared" si="269"/>
        <v>110.23</v>
      </c>
      <c r="Y464" s="44">
        <f t="shared" si="269"/>
        <v>110.23</v>
      </c>
      <c r="Z464" s="44">
        <f t="shared" si="269"/>
        <v>110.23</v>
      </c>
      <c r="AA464" s="44">
        <f t="shared" si="269"/>
        <v>110.23</v>
      </c>
    </row>
    <row r="465" spans="1:27" collapsed="1" x14ac:dyDescent="0.2">
      <c r="A465" s="98" t="s">
        <v>690</v>
      </c>
      <c r="B465" s="28" t="str">
        <f>"29"&amp;"."&amp;$B$662&amp;"."&amp;$B$663</f>
        <v>29.07.2023</v>
      </c>
      <c r="C465" s="90" t="s">
        <v>76</v>
      </c>
      <c r="D465" s="91">
        <f>ROUND(((D466+D467+D469+D468)/1000),5)</f>
        <v>3.6898300000000002</v>
      </c>
      <c r="E465" s="91">
        <f>ROUND(((E466+E467+E469+E468)/1000),5)</f>
        <v>3.5350700000000002</v>
      </c>
      <c r="F465" s="91">
        <f>ROUND(((F466+F467+F469+F468)/1000),5)</f>
        <v>3.4344999999999999</v>
      </c>
      <c r="G465" s="91">
        <f t="shared" ref="G465:AA465" si="270">ROUND(((G466+G467+G469+G468)/1000),5)</f>
        <v>3.3349500000000001</v>
      </c>
      <c r="H465" s="91">
        <f t="shared" si="270"/>
        <v>3.2998099999999999</v>
      </c>
      <c r="I465" s="91">
        <f t="shared" si="270"/>
        <v>3.3945599999999998</v>
      </c>
      <c r="J465" s="91">
        <f t="shared" si="270"/>
        <v>3.39324</v>
      </c>
      <c r="K465" s="91">
        <f t="shared" si="270"/>
        <v>3.7763800000000001</v>
      </c>
      <c r="L465" s="91">
        <f t="shared" si="270"/>
        <v>3.8944000000000001</v>
      </c>
      <c r="M465" s="91">
        <f t="shared" si="270"/>
        <v>4.2248799999999997</v>
      </c>
      <c r="N465" s="91">
        <f t="shared" si="270"/>
        <v>4.4126000000000003</v>
      </c>
      <c r="O465" s="91">
        <f t="shared" si="270"/>
        <v>4.4377300000000002</v>
      </c>
      <c r="P465" s="91">
        <f t="shared" si="270"/>
        <v>4.4302599999999996</v>
      </c>
      <c r="Q465" s="91">
        <f t="shared" si="270"/>
        <v>4.4327800000000002</v>
      </c>
      <c r="R465" s="91">
        <f t="shared" si="270"/>
        <v>4.4231199999999999</v>
      </c>
      <c r="S465" s="91">
        <f t="shared" si="270"/>
        <v>4.3735999999999997</v>
      </c>
      <c r="T465" s="91">
        <f t="shared" si="270"/>
        <v>4.3522100000000004</v>
      </c>
      <c r="U465" s="91">
        <f t="shared" si="270"/>
        <v>4.33141</v>
      </c>
      <c r="V465" s="91">
        <f t="shared" si="270"/>
        <v>4.3282299999999996</v>
      </c>
      <c r="W465" s="91">
        <f t="shared" si="270"/>
        <v>4.21875</v>
      </c>
      <c r="X465" s="91">
        <f t="shared" si="270"/>
        <v>4.2095200000000004</v>
      </c>
      <c r="Y465" s="91">
        <f t="shared" si="270"/>
        <v>4.1955400000000003</v>
      </c>
      <c r="Z465" s="91">
        <f t="shared" si="270"/>
        <v>4.0986900000000004</v>
      </c>
      <c r="AA465" s="91">
        <f t="shared" si="270"/>
        <v>3.9121899999999998</v>
      </c>
    </row>
    <row r="466" spans="1:27" ht="12.75" hidden="1" customHeight="1" outlineLevel="1" x14ac:dyDescent="0.2">
      <c r="A466" s="99" t="s">
        <v>691</v>
      </c>
      <c r="B466" s="63" t="s">
        <v>238</v>
      </c>
      <c r="C466" s="43" t="s">
        <v>79</v>
      </c>
      <c r="D466" s="44">
        <v>1352.52</v>
      </c>
      <c r="E466" s="44">
        <v>1197.76</v>
      </c>
      <c r="F466" s="44">
        <v>1097.19</v>
      </c>
      <c r="G466" s="44">
        <v>997.64</v>
      </c>
      <c r="H466" s="44">
        <v>962.5</v>
      </c>
      <c r="I466" s="44">
        <v>1057.25</v>
      </c>
      <c r="J466" s="44">
        <v>1055.93</v>
      </c>
      <c r="K466" s="44">
        <v>1439.07</v>
      </c>
      <c r="L466" s="44">
        <v>1557.09</v>
      </c>
      <c r="M466" s="44">
        <v>1887.57</v>
      </c>
      <c r="N466" s="44">
        <v>2075.29</v>
      </c>
      <c r="O466" s="44">
        <v>2100.42</v>
      </c>
      <c r="P466" s="44">
        <v>2092.9499999999998</v>
      </c>
      <c r="Q466" s="44">
        <v>2095.4699999999998</v>
      </c>
      <c r="R466" s="44">
        <v>2085.81</v>
      </c>
      <c r="S466" s="44">
        <v>2036.29</v>
      </c>
      <c r="T466" s="44">
        <v>2014.9</v>
      </c>
      <c r="U466" s="44">
        <v>1994.1</v>
      </c>
      <c r="V466" s="44">
        <v>1990.92</v>
      </c>
      <c r="W466" s="44">
        <v>1881.44</v>
      </c>
      <c r="X466" s="44">
        <v>1872.21</v>
      </c>
      <c r="Y466" s="44">
        <v>1858.23</v>
      </c>
      <c r="Z466" s="44">
        <v>1761.38</v>
      </c>
      <c r="AA466" s="44">
        <v>1574.88</v>
      </c>
    </row>
    <row r="467" spans="1:27" ht="12.75" hidden="1" customHeight="1" outlineLevel="1" x14ac:dyDescent="0.2">
      <c r="A467" s="99" t="s">
        <v>692</v>
      </c>
      <c r="B467" s="63" t="s">
        <v>90</v>
      </c>
      <c r="C467" s="43" t="s">
        <v>79</v>
      </c>
      <c r="D467" s="44">
        <f>$D$327</f>
        <v>2222.89</v>
      </c>
      <c r="E467" s="44">
        <f t="shared" ref="E467:AA467" si="271">$D$327</f>
        <v>2222.89</v>
      </c>
      <c r="F467" s="44">
        <f t="shared" si="271"/>
        <v>2222.89</v>
      </c>
      <c r="G467" s="44">
        <f t="shared" si="271"/>
        <v>2222.89</v>
      </c>
      <c r="H467" s="44">
        <f t="shared" si="271"/>
        <v>2222.89</v>
      </c>
      <c r="I467" s="44">
        <f t="shared" si="271"/>
        <v>2222.89</v>
      </c>
      <c r="J467" s="44">
        <f t="shared" si="271"/>
        <v>2222.89</v>
      </c>
      <c r="K467" s="44">
        <f t="shared" si="271"/>
        <v>2222.89</v>
      </c>
      <c r="L467" s="44">
        <f t="shared" si="271"/>
        <v>2222.89</v>
      </c>
      <c r="M467" s="44">
        <f t="shared" si="271"/>
        <v>2222.89</v>
      </c>
      <c r="N467" s="44">
        <f t="shared" si="271"/>
        <v>2222.89</v>
      </c>
      <c r="O467" s="44">
        <f t="shared" si="271"/>
        <v>2222.89</v>
      </c>
      <c r="P467" s="44">
        <f t="shared" si="271"/>
        <v>2222.89</v>
      </c>
      <c r="Q467" s="44">
        <f t="shared" si="271"/>
        <v>2222.89</v>
      </c>
      <c r="R467" s="44">
        <f t="shared" si="271"/>
        <v>2222.89</v>
      </c>
      <c r="S467" s="44">
        <f t="shared" si="271"/>
        <v>2222.89</v>
      </c>
      <c r="T467" s="44">
        <f t="shared" si="271"/>
        <v>2222.89</v>
      </c>
      <c r="U467" s="44">
        <f t="shared" si="271"/>
        <v>2222.89</v>
      </c>
      <c r="V467" s="44">
        <f t="shared" si="271"/>
        <v>2222.89</v>
      </c>
      <c r="W467" s="44">
        <f t="shared" si="271"/>
        <v>2222.89</v>
      </c>
      <c r="X467" s="44">
        <f t="shared" si="271"/>
        <v>2222.89</v>
      </c>
      <c r="Y467" s="44">
        <f t="shared" si="271"/>
        <v>2222.89</v>
      </c>
      <c r="Z467" s="44">
        <f t="shared" si="271"/>
        <v>2222.89</v>
      </c>
      <c r="AA467" s="44">
        <f t="shared" si="271"/>
        <v>2222.89</v>
      </c>
    </row>
    <row r="468" spans="1:27" ht="12.75" hidden="1" customHeight="1" outlineLevel="1" x14ac:dyDescent="0.2">
      <c r="A468" s="99" t="s">
        <v>693</v>
      </c>
      <c r="B468" s="63" t="s">
        <v>83</v>
      </c>
      <c r="C468" s="43" t="s">
        <v>79</v>
      </c>
      <c r="D468" s="44">
        <v>4.1900000000000004</v>
      </c>
      <c r="E468" s="44">
        <v>4.1900000000000004</v>
      </c>
      <c r="F468" s="44">
        <v>4.1900000000000004</v>
      </c>
      <c r="G468" s="44">
        <v>4.1900000000000004</v>
      </c>
      <c r="H468" s="44">
        <v>4.1900000000000004</v>
      </c>
      <c r="I468" s="44">
        <v>4.1900000000000004</v>
      </c>
      <c r="J468" s="44">
        <v>4.1900000000000004</v>
      </c>
      <c r="K468" s="44">
        <v>4.1900000000000004</v>
      </c>
      <c r="L468" s="44">
        <v>4.1900000000000004</v>
      </c>
      <c r="M468" s="44">
        <v>4.1900000000000004</v>
      </c>
      <c r="N468" s="44">
        <v>4.1900000000000004</v>
      </c>
      <c r="O468" s="44">
        <v>4.1900000000000004</v>
      </c>
      <c r="P468" s="44">
        <v>4.1900000000000004</v>
      </c>
      <c r="Q468" s="44">
        <v>4.1900000000000004</v>
      </c>
      <c r="R468" s="44">
        <v>4.1900000000000004</v>
      </c>
      <c r="S468" s="44">
        <v>4.1900000000000004</v>
      </c>
      <c r="T468" s="44">
        <v>4.1900000000000004</v>
      </c>
      <c r="U468" s="44">
        <v>4.1900000000000004</v>
      </c>
      <c r="V468" s="44">
        <v>4.1900000000000004</v>
      </c>
      <c r="W468" s="44">
        <v>4.1900000000000004</v>
      </c>
      <c r="X468" s="44">
        <v>4.1900000000000004</v>
      </c>
      <c r="Y468" s="44">
        <v>4.1900000000000004</v>
      </c>
      <c r="Z468" s="44">
        <v>4.1900000000000004</v>
      </c>
      <c r="AA468" s="44">
        <v>4.1900000000000004</v>
      </c>
    </row>
    <row r="469" spans="1:27" ht="12.75" hidden="1" customHeight="1" outlineLevel="1" x14ac:dyDescent="0.2">
      <c r="A469" s="99" t="s">
        <v>694</v>
      </c>
      <c r="B469" s="63" t="s">
        <v>81</v>
      </c>
      <c r="C469" s="43" t="s">
        <v>79</v>
      </c>
      <c r="D469" s="44">
        <f>$D$11</f>
        <v>110.23</v>
      </c>
      <c r="E469" s="44">
        <f t="shared" ref="E469:AA469" si="272">$D$11</f>
        <v>110.23</v>
      </c>
      <c r="F469" s="44">
        <f t="shared" si="272"/>
        <v>110.23</v>
      </c>
      <c r="G469" s="44">
        <f t="shared" si="272"/>
        <v>110.23</v>
      </c>
      <c r="H469" s="44">
        <f t="shared" si="272"/>
        <v>110.23</v>
      </c>
      <c r="I469" s="44">
        <f t="shared" si="272"/>
        <v>110.23</v>
      </c>
      <c r="J469" s="44">
        <f t="shared" si="272"/>
        <v>110.23</v>
      </c>
      <c r="K469" s="44">
        <f t="shared" si="272"/>
        <v>110.23</v>
      </c>
      <c r="L469" s="44">
        <f t="shared" si="272"/>
        <v>110.23</v>
      </c>
      <c r="M469" s="44">
        <f t="shared" si="272"/>
        <v>110.23</v>
      </c>
      <c r="N469" s="44">
        <f t="shared" si="272"/>
        <v>110.23</v>
      </c>
      <c r="O469" s="44">
        <f t="shared" si="272"/>
        <v>110.23</v>
      </c>
      <c r="P469" s="44">
        <f t="shared" si="272"/>
        <v>110.23</v>
      </c>
      <c r="Q469" s="44">
        <f t="shared" si="272"/>
        <v>110.23</v>
      </c>
      <c r="R469" s="44">
        <f t="shared" si="272"/>
        <v>110.23</v>
      </c>
      <c r="S469" s="44">
        <f t="shared" si="272"/>
        <v>110.23</v>
      </c>
      <c r="T469" s="44">
        <f t="shared" si="272"/>
        <v>110.23</v>
      </c>
      <c r="U469" s="44">
        <f t="shared" si="272"/>
        <v>110.23</v>
      </c>
      <c r="V469" s="44">
        <f t="shared" si="272"/>
        <v>110.23</v>
      </c>
      <c r="W469" s="44">
        <f t="shared" si="272"/>
        <v>110.23</v>
      </c>
      <c r="X469" s="44">
        <f t="shared" si="272"/>
        <v>110.23</v>
      </c>
      <c r="Y469" s="44">
        <f t="shared" si="272"/>
        <v>110.23</v>
      </c>
      <c r="Z469" s="44">
        <f t="shared" si="272"/>
        <v>110.23</v>
      </c>
      <c r="AA469" s="44">
        <f t="shared" si="272"/>
        <v>110.23</v>
      </c>
    </row>
    <row r="470" spans="1:27" collapsed="1" x14ac:dyDescent="0.2">
      <c r="A470" s="98" t="s">
        <v>695</v>
      </c>
      <c r="B470" s="28" t="str">
        <f>"30"&amp;"."&amp;$B$662&amp;"."&amp;$B$663</f>
        <v>30.07.2023</v>
      </c>
      <c r="C470" s="90" t="s">
        <v>76</v>
      </c>
      <c r="D470" s="91">
        <f>ROUND(((D471+D472+D474+D473)/1000),5)</f>
        <v>3.7518799999999999</v>
      </c>
      <c r="E470" s="91">
        <f>ROUND(((E471+E472+E474+E473)/1000),5)</f>
        <v>3.56385</v>
      </c>
      <c r="F470" s="91">
        <f>ROUND(((F471+F472+F474+F473)/1000),5)</f>
        <v>3.4495300000000002</v>
      </c>
      <c r="G470" s="91">
        <f t="shared" ref="G470:AA470" si="273">ROUND(((G471+G472+G474+G473)/1000),5)</f>
        <v>3.3910999999999998</v>
      </c>
      <c r="H470" s="91">
        <f t="shared" si="273"/>
        <v>3.34057</v>
      </c>
      <c r="I470" s="91">
        <f t="shared" si="273"/>
        <v>3.36341</v>
      </c>
      <c r="J470" s="91">
        <f t="shared" si="273"/>
        <v>3.3889800000000001</v>
      </c>
      <c r="K470" s="91">
        <f t="shared" si="273"/>
        <v>3.7004800000000002</v>
      </c>
      <c r="L470" s="91">
        <f t="shared" si="273"/>
        <v>3.8847999999999998</v>
      </c>
      <c r="M470" s="91">
        <f t="shared" si="273"/>
        <v>4.2448399999999999</v>
      </c>
      <c r="N470" s="91">
        <f t="shared" si="273"/>
        <v>4.3662299999999998</v>
      </c>
      <c r="O470" s="91">
        <f t="shared" si="273"/>
        <v>4.4106800000000002</v>
      </c>
      <c r="P470" s="91">
        <f t="shared" si="273"/>
        <v>4.4002499999999998</v>
      </c>
      <c r="Q470" s="91">
        <f t="shared" si="273"/>
        <v>4.4056100000000002</v>
      </c>
      <c r="R470" s="91">
        <f t="shared" si="273"/>
        <v>4.4055600000000004</v>
      </c>
      <c r="S470" s="91">
        <f t="shared" si="273"/>
        <v>4.4069000000000003</v>
      </c>
      <c r="T470" s="91">
        <f t="shared" si="273"/>
        <v>4.4073200000000003</v>
      </c>
      <c r="U470" s="91">
        <f t="shared" si="273"/>
        <v>4.3648699999999998</v>
      </c>
      <c r="V470" s="91">
        <f t="shared" si="273"/>
        <v>4.3736199999999998</v>
      </c>
      <c r="W470" s="91">
        <f t="shared" si="273"/>
        <v>4.3491999999999997</v>
      </c>
      <c r="X470" s="91">
        <f t="shared" si="273"/>
        <v>4.3340100000000001</v>
      </c>
      <c r="Y470" s="91">
        <f t="shared" si="273"/>
        <v>4.3072600000000003</v>
      </c>
      <c r="Z470" s="91">
        <f t="shared" si="273"/>
        <v>4.2016999999999998</v>
      </c>
      <c r="AA470" s="91">
        <f t="shared" si="273"/>
        <v>3.95126</v>
      </c>
    </row>
    <row r="471" spans="1:27" ht="12.75" hidden="1" customHeight="1" outlineLevel="1" x14ac:dyDescent="0.2">
      <c r="A471" s="99" t="s">
        <v>696</v>
      </c>
      <c r="B471" s="63" t="s">
        <v>238</v>
      </c>
      <c r="C471" s="43" t="s">
        <v>79</v>
      </c>
      <c r="D471" s="44">
        <v>1414.57</v>
      </c>
      <c r="E471" s="44">
        <v>1226.54</v>
      </c>
      <c r="F471" s="44">
        <v>1112.22</v>
      </c>
      <c r="G471" s="44">
        <v>1053.79</v>
      </c>
      <c r="H471" s="44">
        <v>1003.26</v>
      </c>
      <c r="I471" s="44">
        <v>1026.0999999999999</v>
      </c>
      <c r="J471" s="44">
        <v>1051.67</v>
      </c>
      <c r="K471" s="44">
        <v>1363.17</v>
      </c>
      <c r="L471" s="44">
        <v>1547.49</v>
      </c>
      <c r="M471" s="44">
        <v>1907.53</v>
      </c>
      <c r="N471" s="44">
        <v>2028.92</v>
      </c>
      <c r="O471" s="44">
        <v>2073.37</v>
      </c>
      <c r="P471" s="44">
        <v>2062.94</v>
      </c>
      <c r="Q471" s="44">
        <v>2068.3000000000002</v>
      </c>
      <c r="R471" s="44">
        <v>2068.25</v>
      </c>
      <c r="S471" s="44">
        <v>2069.59</v>
      </c>
      <c r="T471" s="44">
        <v>2070.0100000000002</v>
      </c>
      <c r="U471" s="44">
        <v>2027.56</v>
      </c>
      <c r="V471" s="44">
        <v>2036.31</v>
      </c>
      <c r="W471" s="44">
        <v>2011.89</v>
      </c>
      <c r="X471" s="44">
        <v>1996.7</v>
      </c>
      <c r="Y471" s="44">
        <v>1969.95</v>
      </c>
      <c r="Z471" s="44">
        <v>1864.39</v>
      </c>
      <c r="AA471" s="44">
        <v>1613.95</v>
      </c>
    </row>
    <row r="472" spans="1:27" ht="12.75" hidden="1" customHeight="1" outlineLevel="1" x14ac:dyDescent="0.2">
      <c r="A472" s="99" t="s">
        <v>697</v>
      </c>
      <c r="B472" s="63" t="s">
        <v>90</v>
      </c>
      <c r="C472" s="43" t="s">
        <v>79</v>
      </c>
      <c r="D472" s="44">
        <f>$D$327</f>
        <v>2222.89</v>
      </c>
      <c r="E472" s="44">
        <f t="shared" ref="E472:AA472" si="274">$D$327</f>
        <v>2222.89</v>
      </c>
      <c r="F472" s="44">
        <f t="shared" si="274"/>
        <v>2222.89</v>
      </c>
      <c r="G472" s="44">
        <f t="shared" si="274"/>
        <v>2222.89</v>
      </c>
      <c r="H472" s="44">
        <f t="shared" si="274"/>
        <v>2222.89</v>
      </c>
      <c r="I472" s="44">
        <f t="shared" si="274"/>
        <v>2222.89</v>
      </c>
      <c r="J472" s="44">
        <f t="shared" si="274"/>
        <v>2222.89</v>
      </c>
      <c r="K472" s="44">
        <f t="shared" si="274"/>
        <v>2222.89</v>
      </c>
      <c r="L472" s="44">
        <f t="shared" si="274"/>
        <v>2222.89</v>
      </c>
      <c r="M472" s="44">
        <f t="shared" si="274"/>
        <v>2222.89</v>
      </c>
      <c r="N472" s="44">
        <f t="shared" si="274"/>
        <v>2222.89</v>
      </c>
      <c r="O472" s="44">
        <f t="shared" si="274"/>
        <v>2222.89</v>
      </c>
      <c r="P472" s="44">
        <f t="shared" si="274"/>
        <v>2222.89</v>
      </c>
      <c r="Q472" s="44">
        <f t="shared" si="274"/>
        <v>2222.89</v>
      </c>
      <c r="R472" s="44">
        <f t="shared" si="274"/>
        <v>2222.89</v>
      </c>
      <c r="S472" s="44">
        <f t="shared" si="274"/>
        <v>2222.89</v>
      </c>
      <c r="T472" s="44">
        <f t="shared" si="274"/>
        <v>2222.89</v>
      </c>
      <c r="U472" s="44">
        <f t="shared" si="274"/>
        <v>2222.89</v>
      </c>
      <c r="V472" s="44">
        <f t="shared" si="274"/>
        <v>2222.89</v>
      </c>
      <c r="W472" s="44">
        <f t="shared" si="274"/>
        <v>2222.89</v>
      </c>
      <c r="X472" s="44">
        <f t="shared" si="274"/>
        <v>2222.89</v>
      </c>
      <c r="Y472" s="44">
        <f t="shared" si="274"/>
        <v>2222.89</v>
      </c>
      <c r="Z472" s="44">
        <f t="shared" si="274"/>
        <v>2222.89</v>
      </c>
      <c r="AA472" s="44">
        <f t="shared" si="274"/>
        <v>2222.89</v>
      </c>
    </row>
    <row r="473" spans="1:27" ht="12.75" hidden="1" customHeight="1" outlineLevel="1" x14ac:dyDescent="0.2">
      <c r="A473" s="99" t="s">
        <v>698</v>
      </c>
      <c r="B473" s="63" t="s">
        <v>83</v>
      </c>
      <c r="C473" s="43" t="s">
        <v>79</v>
      </c>
      <c r="D473" s="44">
        <v>4.1900000000000004</v>
      </c>
      <c r="E473" s="44">
        <v>4.1900000000000004</v>
      </c>
      <c r="F473" s="44">
        <v>4.1900000000000004</v>
      </c>
      <c r="G473" s="44">
        <v>4.1900000000000004</v>
      </c>
      <c r="H473" s="44">
        <v>4.1900000000000004</v>
      </c>
      <c r="I473" s="44">
        <v>4.1900000000000004</v>
      </c>
      <c r="J473" s="44">
        <v>4.1900000000000004</v>
      </c>
      <c r="K473" s="44">
        <v>4.1900000000000004</v>
      </c>
      <c r="L473" s="44">
        <v>4.1900000000000004</v>
      </c>
      <c r="M473" s="44">
        <v>4.1900000000000004</v>
      </c>
      <c r="N473" s="44">
        <v>4.1900000000000004</v>
      </c>
      <c r="O473" s="44">
        <v>4.1900000000000004</v>
      </c>
      <c r="P473" s="44">
        <v>4.1900000000000004</v>
      </c>
      <c r="Q473" s="44">
        <v>4.1900000000000004</v>
      </c>
      <c r="R473" s="44">
        <v>4.1900000000000004</v>
      </c>
      <c r="S473" s="44">
        <v>4.1900000000000004</v>
      </c>
      <c r="T473" s="44">
        <v>4.1900000000000004</v>
      </c>
      <c r="U473" s="44">
        <v>4.1900000000000004</v>
      </c>
      <c r="V473" s="44">
        <v>4.1900000000000004</v>
      </c>
      <c r="W473" s="44">
        <v>4.1900000000000004</v>
      </c>
      <c r="X473" s="44">
        <v>4.1900000000000004</v>
      </c>
      <c r="Y473" s="44">
        <v>4.1900000000000004</v>
      </c>
      <c r="Z473" s="44">
        <v>4.1900000000000004</v>
      </c>
      <c r="AA473" s="44">
        <v>4.1900000000000004</v>
      </c>
    </row>
    <row r="474" spans="1:27" ht="12.75" hidden="1" customHeight="1" outlineLevel="1" x14ac:dyDescent="0.2">
      <c r="A474" s="99" t="s">
        <v>699</v>
      </c>
      <c r="B474" s="63" t="s">
        <v>81</v>
      </c>
      <c r="C474" s="43" t="s">
        <v>79</v>
      </c>
      <c r="D474" s="44">
        <f>$D$11</f>
        <v>110.23</v>
      </c>
      <c r="E474" s="44">
        <f t="shared" ref="E474:AA474" si="275">$D$11</f>
        <v>110.23</v>
      </c>
      <c r="F474" s="44">
        <f t="shared" si="275"/>
        <v>110.23</v>
      </c>
      <c r="G474" s="44">
        <f t="shared" si="275"/>
        <v>110.23</v>
      </c>
      <c r="H474" s="44">
        <f t="shared" si="275"/>
        <v>110.23</v>
      </c>
      <c r="I474" s="44">
        <f t="shared" si="275"/>
        <v>110.23</v>
      </c>
      <c r="J474" s="44">
        <f t="shared" si="275"/>
        <v>110.23</v>
      </c>
      <c r="K474" s="44">
        <f t="shared" si="275"/>
        <v>110.23</v>
      </c>
      <c r="L474" s="44">
        <f t="shared" si="275"/>
        <v>110.23</v>
      </c>
      <c r="M474" s="44">
        <f t="shared" si="275"/>
        <v>110.23</v>
      </c>
      <c r="N474" s="44">
        <f t="shared" si="275"/>
        <v>110.23</v>
      </c>
      <c r="O474" s="44">
        <f t="shared" si="275"/>
        <v>110.23</v>
      </c>
      <c r="P474" s="44">
        <f t="shared" si="275"/>
        <v>110.23</v>
      </c>
      <c r="Q474" s="44">
        <f t="shared" si="275"/>
        <v>110.23</v>
      </c>
      <c r="R474" s="44">
        <f t="shared" si="275"/>
        <v>110.23</v>
      </c>
      <c r="S474" s="44">
        <f t="shared" si="275"/>
        <v>110.23</v>
      </c>
      <c r="T474" s="44">
        <f t="shared" si="275"/>
        <v>110.23</v>
      </c>
      <c r="U474" s="44">
        <f t="shared" si="275"/>
        <v>110.23</v>
      </c>
      <c r="V474" s="44">
        <f t="shared" si="275"/>
        <v>110.23</v>
      </c>
      <c r="W474" s="44">
        <f t="shared" si="275"/>
        <v>110.23</v>
      </c>
      <c r="X474" s="44">
        <f t="shared" si="275"/>
        <v>110.23</v>
      </c>
      <c r="Y474" s="44">
        <f t="shared" si="275"/>
        <v>110.23</v>
      </c>
      <c r="Z474" s="44">
        <f t="shared" si="275"/>
        <v>110.23</v>
      </c>
      <c r="AA474" s="44">
        <f t="shared" si="275"/>
        <v>110.23</v>
      </c>
    </row>
    <row r="475" spans="1:27" collapsed="1" x14ac:dyDescent="0.2">
      <c r="A475" s="98" t="s">
        <v>700</v>
      </c>
      <c r="B475" s="28" t="str">
        <f>"31"&amp;"."&amp;$B$662&amp;"."&amp;$B$663</f>
        <v>31.07.2023</v>
      </c>
      <c r="C475" s="90" t="s">
        <v>76</v>
      </c>
      <c r="D475" s="91">
        <f>ROUND(((D476+D477+D479+D478)/1000),5)</f>
        <v>3.7031499999999999</v>
      </c>
      <c r="E475" s="91">
        <f>ROUND(((E476+E477+E479+E478)/1000),5)</f>
        <v>3.52989</v>
      </c>
      <c r="F475" s="91">
        <f>ROUND(((F476+F477+F479+F478)/1000),5)</f>
        <v>3.4368300000000001</v>
      </c>
      <c r="G475" s="91">
        <f t="shared" ref="G475:AA475" si="276">ROUND(((G476+G477+G479+G478)/1000),5)</f>
        <v>3.4076599999999999</v>
      </c>
      <c r="H475" s="91">
        <f t="shared" si="276"/>
        <v>3.4029600000000002</v>
      </c>
      <c r="I475" s="91">
        <f t="shared" si="276"/>
        <v>3.4525299999999999</v>
      </c>
      <c r="J475" s="91">
        <f t="shared" si="276"/>
        <v>3.6867700000000001</v>
      </c>
      <c r="K475" s="91">
        <f t="shared" si="276"/>
        <v>3.9178899999999999</v>
      </c>
      <c r="L475" s="91">
        <f t="shared" si="276"/>
        <v>4.1785100000000002</v>
      </c>
      <c r="M475" s="91">
        <f t="shared" si="276"/>
        <v>4.2770999999999999</v>
      </c>
      <c r="N475" s="91">
        <f t="shared" si="276"/>
        <v>4.3755699999999997</v>
      </c>
      <c r="O475" s="91">
        <f t="shared" si="276"/>
        <v>4.4316000000000004</v>
      </c>
      <c r="P475" s="91">
        <f t="shared" si="276"/>
        <v>4.40998</v>
      </c>
      <c r="Q475" s="91">
        <f t="shared" si="276"/>
        <v>4.3315400000000004</v>
      </c>
      <c r="R475" s="91">
        <f t="shared" si="276"/>
        <v>4.4879199999999999</v>
      </c>
      <c r="S475" s="91">
        <f t="shared" si="276"/>
        <v>4.4775999999999998</v>
      </c>
      <c r="T475" s="91">
        <f t="shared" si="276"/>
        <v>4.46976</v>
      </c>
      <c r="U475" s="91">
        <f t="shared" si="276"/>
        <v>4.4181699999999999</v>
      </c>
      <c r="V475" s="91">
        <f t="shared" si="276"/>
        <v>4.3629300000000004</v>
      </c>
      <c r="W475" s="91">
        <f t="shared" si="276"/>
        <v>4.30579</v>
      </c>
      <c r="X475" s="91">
        <f t="shared" si="276"/>
        <v>4.2680699999999998</v>
      </c>
      <c r="Y475" s="91">
        <f t="shared" si="276"/>
        <v>4.2446200000000003</v>
      </c>
      <c r="Z475" s="91">
        <f t="shared" si="276"/>
        <v>3.9412799999999999</v>
      </c>
      <c r="AA475" s="91">
        <f t="shared" si="276"/>
        <v>3.76227</v>
      </c>
    </row>
    <row r="476" spans="1:27" ht="12.75" hidden="1" customHeight="1" outlineLevel="1" x14ac:dyDescent="0.2">
      <c r="A476" s="99" t="s">
        <v>701</v>
      </c>
      <c r="B476" s="63" t="s">
        <v>238</v>
      </c>
      <c r="C476" s="43" t="s">
        <v>79</v>
      </c>
      <c r="D476" s="44">
        <v>1365.84</v>
      </c>
      <c r="E476" s="44">
        <v>1192.58</v>
      </c>
      <c r="F476" s="44">
        <v>1099.52</v>
      </c>
      <c r="G476" s="44">
        <v>1070.3499999999999</v>
      </c>
      <c r="H476" s="44">
        <v>1065.6500000000001</v>
      </c>
      <c r="I476" s="44">
        <v>1115.22</v>
      </c>
      <c r="J476" s="44">
        <v>1349.46</v>
      </c>
      <c r="K476" s="44">
        <v>1580.58</v>
      </c>
      <c r="L476" s="44">
        <v>1841.2</v>
      </c>
      <c r="M476" s="44">
        <v>1939.79</v>
      </c>
      <c r="N476" s="44">
        <v>2038.26</v>
      </c>
      <c r="O476" s="44">
        <v>2094.29</v>
      </c>
      <c r="P476" s="44">
        <v>2072.67</v>
      </c>
      <c r="Q476" s="44">
        <v>1994.23</v>
      </c>
      <c r="R476" s="44">
        <v>2150.61</v>
      </c>
      <c r="S476" s="44">
        <v>2140.29</v>
      </c>
      <c r="T476" s="44">
        <v>2132.4499999999998</v>
      </c>
      <c r="U476" s="44">
        <v>2080.86</v>
      </c>
      <c r="V476" s="44">
        <v>2025.62</v>
      </c>
      <c r="W476" s="44">
        <v>1968.48</v>
      </c>
      <c r="X476" s="44">
        <v>1930.76</v>
      </c>
      <c r="Y476" s="44">
        <v>1907.31</v>
      </c>
      <c r="Z476" s="44">
        <v>1603.97</v>
      </c>
      <c r="AA476" s="44">
        <v>1424.96</v>
      </c>
    </row>
    <row r="477" spans="1:27" ht="12.75" hidden="1" customHeight="1" outlineLevel="1" x14ac:dyDescent="0.2">
      <c r="A477" s="99" t="s">
        <v>702</v>
      </c>
      <c r="B477" s="63" t="s">
        <v>90</v>
      </c>
      <c r="C477" s="43" t="s">
        <v>79</v>
      </c>
      <c r="D477" s="44">
        <f>$D$327</f>
        <v>2222.89</v>
      </c>
      <c r="E477" s="44">
        <f t="shared" ref="E477:AA477" si="277">$D$327</f>
        <v>2222.89</v>
      </c>
      <c r="F477" s="44">
        <f t="shared" si="277"/>
        <v>2222.89</v>
      </c>
      <c r="G477" s="44">
        <f t="shared" si="277"/>
        <v>2222.89</v>
      </c>
      <c r="H477" s="44">
        <f t="shared" si="277"/>
        <v>2222.89</v>
      </c>
      <c r="I477" s="44">
        <f t="shared" si="277"/>
        <v>2222.89</v>
      </c>
      <c r="J477" s="44">
        <f t="shared" si="277"/>
        <v>2222.89</v>
      </c>
      <c r="K477" s="44">
        <f t="shared" si="277"/>
        <v>2222.89</v>
      </c>
      <c r="L477" s="44">
        <f t="shared" si="277"/>
        <v>2222.89</v>
      </c>
      <c r="M477" s="44">
        <f t="shared" si="277"/>
        <v>2222.89</v>
      </c>
      <c r="N477" s="44">
        <f t="shared" si="277"/>
        <v>2222.89</v>
      </c>
      <c r="O477" s="44">
        <f t="shared" si="277"/>
        <v>2222.89</v>
      </c>
      <c r="P477" s="44">
        <f t="shared" si="277"/>
        <v>2222.89</v>
      </c>
      <c r="Q477" s="44">
        <f t="shared" si="277"/>
        <v>2222.89</v>
      </c>
      <c r="R477" s="44">
        <f t="shared" si="277"/>
        <v>2222.89</v>
      </c>
      <c r="S477" s="44">
        <f t="shared" si="277"/>
        <v>2222.89</v>
      </c>
      <c r="T477" s="44">
        <f t="shared" si="277"/>
        <v>2222.89</v>
      </c>
      <c r="U477" s="44">
        <f t="shared" si="277"/>
        <v>2222.89</v>
      </c>
      <c r="V477" s="44">
        <f t="shared" si="277"/>
        <v>2222.89</v>
      </c>
      <c r="W477" s="44">
        <f t="shared" si="277"/>
        <v>2222.89</v>
      </c>
      <c r="X477" s="44">
        <f t="shared" si="277"/>
        <v>2222.89</v>
      </c>
      <c r="Y477" s="44">
        <f t="shared" si="277"/>
        <v>2222.89</v>
      </c>
      <c r="Z477" s="44">
        <f t="shared" si="277"/>
        <v>2222.89</v>
      </c>
      <c r="AA477" s="44">
        <f t="shared" si="277"/>
        <v>2222.89</v>
      </c>
    </row>
    <row r="478" spans="1:27" ht="12.75" hidden="1" customHeight="1" outlineLevel="1" x14ac:dyDescent="0.2">
      <c r="A478" s="99" t="s">
        <v>703</v>
      </c>
      <c r="B478" s="63" t="s">
        <v>83</v>
      </c>
      <c r="C478" s="43" t="s">
        <v>79</v>
      </c>
      <c r="D478" s="44">
        <v>4.1900000000000004</v>
      </c>
      <c r="E478" s="44">
        <v>4.1900000000000004</v>
      </c>
      <c r="F478" s="44">
        <v>4.1900000000000004</v>
      </c>
      <c r="G478" s="44">
        <v>4.1900000000000004</v>
      </c>
      <c r="H478" s="44">
        <v>4.1900000000000004</v>
      </c>
      <c r="I478" s="44">
        <v>4.1900000000000004</v>
      </c>
      <c r="J478" s="44">
        <v>4.1900000000000004</v>
      </c>
      <c r="K478" s="44">
        <v>4.1900000000000004</v>
      </c>
      <c r="L478" s="44">
        <v>4.1900000000000004</v>
      </c>
      <c r="M478" s="44">
        <v>4.1900000000000004</v>
      </c>
      <c r="N478" s="44">
        <v>4.1900000000000004</v>
      </c>
      <c r="O478" s="44">
        <v>4.1900000000000004</v>
      </c>
      <c r="P478" s="44">
        <v>4.1900000000000004</v>
      </c>
      <c r="Q478" s="44">
        <v>4.1900000000000004</v>
      </c>
      <c r="R478" s="44">
        <v>4.1900000000000004</v>
      </c>
      <c r="S478" s="44">
        <v>4.1900000000000004</v>
      </c>
      <c r="T478" s="44">
        <v>4.1900000000000004</v>
      </c>
      <c r="U478" s="44">
        <v>4.1900000000000004</v>
      </c>
      <c r="V478" s="44">
        <v>4.1900000000000004</v>
      </c>
      <c r="W478" s="44">
        <v>4.1900000000000004</v>
      </c>
      <c r="X478" s="44">
        <v>4.1900000000000004</v>
      </c>
      <c r="Y478" s="44">
        <v>4.1900000000000004</v>
      </c>
      <c r="Z478" s="44">
        <v>4.1900000000000004</v>
      </c>
      <c r="AA478" s="44">
        <v>4.1900000000000004</v>
      </c>
    </row>
    <row r="479" spans="1:27" ht="12.75" hidden="1" customHeight="1" outlineLevel="1" x14ac:dyDescent="0.2">
      <c r="A479" s="99" t="s">
        <v>704</v>
      </c>
      <c r="B479" s="63" t="s">
        <v>81</v>
      </c>
      <c r="C479" s="43" t="s">
        <v>79</v>
      </c>
      <c r="D479" s="44">
        <f>$D$11</f>
        <v>110.23</v>
      </c>
      <c r="E479" s="44">
        <f t="shared" ref="E479:AA479" si="278">$D$11</f>
        <v>110.23</v>
      </c>
      <c r="F479" s="44">
        <f t="shared" si="278"/>
        <v>110.23</v>
      </c>
      <c r="G479" s="44">
        <f t="shared" si="278"/>
        <v>110.23</v>
      </c>
      <c r="H479" s="44">
        <f t="shared" si="278"/>
        <v>110.23</v>
      </c>
      <c r="I479" s="44">
        <f t="shared" si="278"/>
        <v>110.23</v>
      </c>
      <c r="J479" s="44">
        <f t="shared" si="278"/>
        <v>110.23</v>
      </c>
      <c r="K479" s="44">
        <f t="shared" si="278"/>
        <v>110.23</v>
      </c>
      <c r="L479" s="44">
        <f t="shared" si="278"/>
        <v>110.23</v>
      </c>
      <c r="M479" s="44">
        <f t="shared" si="278"/>
        <v>110.23</v>
      </c>
      <c r="N479" s="44">
        <f t="shared" si="278"/>
        <v>110.23</v>
      </c>
      <c r="O479" s="44">
        <f t="shared" si="278"/>
        <v>110.23</v>
      </c>
      <c r="P479" s="44">
        <f t="shared" si="278"/>
        <v>110.23</v>
      </c>
      <c r="Q479" s="44">
        <f t="shared" si="278"/>
        <v>110.23</v>
      </c>
      <c r="R479" s="44">
        <f t="shared" si="278"/>
        <v>110.23</v>
      </c>
      <c r="S479" s="44">
        <f t="shared" si="278"/>
        <v>110.23</v>
      </c>
      <c r="T479" s="44">
        <f t="shared" si="278"/>
        <v>110.23</v>
      </c>
      <c r="U479" s="44">
        <f t="shared" si="278"/>
        <v>110.23</v>
      </c>
      <c r="V479" s="44">
        <f t="shared" si="278"/>
        <v>110.23</v>
      </c>
      <c r="W479" s="44">
        <f t="shared" si="278"/>
        <v>110.23</v>
      </c>
      <c r="X479" s="44">
        <f t="shared" si="278"/>
        <v>110.23</v>
      </c>
      <c r="Y479" s="44">
        <f t="shared" si="278"/>
        <v>110.23</v>
      </c>
      <c r="Z479" s="44">
        <f t="shared" si="278"/>
        <v>110.23</v>
      </c>
      <c r="AA479" s="44">
        <f t="shared" si="278"/>
        <v>110.23</v>
      </c>
    </row>
    <row r="480" spans="1:27" collapsed="1" x14ac:dyDescent="0.2">
      <c r="B480" s="101" t="s">
        <v>392</v>
      </c>
    </row>
    <row r="481" spans="1:27" x14ac:dyDescent="0.2">
      <c r="B481" s="101" t="s">
        <v>392</v>
      </c>
    </row>
    <row r="482" spans="1:27" x14ac:dyDescent="0.2">
      <c r="A482" s="175" t="s">
        <v>705</v>
      </c>
      <c r="B482" s="176"/>
      <c r="C482" s="176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7"/>
    </row>
    <row r="483" spans="1:27" ht="25.5" x14ac:dyDescent="0.2">
      <c r="A483" s="26" t="s">
        <v>64</v>
      </c>
      <c r="B483" s="27" t="s">
        <v>210</v>
      </c>
      <c r="C483" s="26" t="s">
        <v>211</v>
      </c>
      <c r="D483" s="27" t="s">
        <v>212</v>
      </c>
      <c r="E483" s="27" t="s">
        <v>213</v>
      </c>
      <c r="F483" s="27" t="s">
        <v>214</v>
      </c>
      <c r="G483" s="27" t="s">
        <v>215</v>
      </c>
      <c r="H483" s="27" t="s">
        <v>216</v>
      </c>
      <c r="I483" s="27" t="s">
        <v>217</v>
      </c>
      <c r="J483" s="27" t="s">
        <v>218</v>
      </c>
      <c r="K483" s="27" t="s">
        <v>219</v>
      </c>
      <c r="L483" s="27" t="s">
        <v>220</v>
      </c>
      <c r="M483" s="27" t="s">
        <v>221</v>
      </c>
      <c r="N483" s="27" t="s">
        <v>222</v>
      </c>
      <c r="O483" s="27" t="s">
        <v>223</v>
      </c>
      <c r="P483" s="27" t="s">
        <v>224</v>
      </c>
      <c r="Q483" s="27" t="s">
        <v>225</v>
      </c>
      <c r="R483" s="27" t="s">
        <v>226</v>
      </c>
      <c r="S483" s="27" t="s">
        <v>227</v>
      </c>
      <c r="T483" s="27" t="s">
        <v>228</v>
      </c>
      <c r="U483" s="27" t="s">
        <v>229</v>
      </c>
      <c r="V483" s="27" t="s">
        <v>230</v>
      </c>
      <c r="W483" s="27" t="s">
        <v>231</v>
      </c>
      <c r="X483" s="27" t="s">
        <v>232</v>
      </c>
      <c r="Y483" s="27" t="s">
        <v>233</v>
      </c>
      <c r="Z483" s="27" t="s">
        <v>234</v>
      </c>
      <c r="AA483" s="27" t="s">
        <v>235</v>
      </c>
    </row>
    <row r="484" spans="1:27" x14ac:dyDescent="0.2">
      <c r="A484" s="98" t="s">
        <v>706</v>
      </c>
      <c r="B484" s="28" t="str">
        <f>"01"&amp;"."&amp;$B$662&amp;"."&amp;$B$663</f>
        <v>01.07.2023</v>
      </c>
      <c r="C484" s="90" t="s">
        <v>76</v>
      </c>
      <c r="D484" s="91">
        <f>ROUND(((D485+D486+D488+D487)/1000),5)</f>
        <v>5.1497700000000002</v>
      </c>
      <c r="E484" s="91">
        <f>ROUND(((E485+E486+E488+E487)/1000),5)</f>
        <v>4.9627100000000004</v>
      </c>
      <c r="F484" s="91">
        <f>ROUND(((F485+F486+F488+F487)/1000),5)</f>
        <v>4.84185</v>
      </c>
      <c r="G484" s="91">
        <f t="shared" ref="G484:AA484" si="279">ROUND(((G485+G486+G488+G487)/1000),5)</f>
        <v>4.7316000000000003</v>
      </c>
      <c r="H484" s="91">
        <f t="shared" si="279"/>
        <v>4.6806400000000004</v>
      </c>
      <c r="I484" s="91">
        <f t="shared" si="279"/>
        <v>4.7255700000000003</v>
      </c>
      <c r="J484" s="91">
        <f t="shared" si="279"/>
        <v>4.7850700000000002</v>
      </c>
      <c r="K484" s="91">
        <f t="shared" si="279"/>
        <v>5.1048299999999998</v>
      </c>
      <c r="L484" s="91">
        <f t="shared" si="279"/>
        <v>5.2546099999999996</v>
      </c>
      <c r="M484" s="91">
        <f t="shared" si="279"/>
        <v>5.4959300000000004</v>
      </c>
      <c r="N484" s="91">
        <f t="shared" si="279"/>
        <v>5.5624200000000004</v>
      </c>
      <c r="O484" s="91">
        <f t="shared" si="279"/>
        <v>5.7568999999999999</v>
      </c>
      <c r="P484" s="91">
        <f t="shared" si="279"/>
        <v>5.7566899999999999</v>
      </c>
      <c r="Q484" s="91">
        <f t="shared" si="279"/>
        <v>5.7576099999999997</v>
      </c>
      <c r="R484" s="91">
        <f t="shared" si="279"/>
        <v>5.7574800000000002</v>
      </c>
      <c r="S484" s="91">
        <f t="shared" si="279"/>
        <v>5.7560700000000002</v>
      </c>
      <c r="T484" s="91">
        <f t="shared" si="279"/>
        <v>5.5373200000000002</v>
      </c>
      <c r="U484" s="91">
        <f t="shared" si="279"/>
        <v>5.4110699999999996</v>
      </c>
      <c r="V484" s="91">
        <f t="shared" si="279"/>
        <v>5.3445200000000002</v>
      </c>
      <c r="W484" s="91">
        <f t="shared" si="279"/>
        <v>5.2966800000000003</v>
      </c>
      <c r="X484" s="91">
        <f t="shared" si="279"/>
        <v>5.2972099999999998</v>
      </c>
      <c r="Y484" s="91">
        <f t="shared" si="279"/>
        <v>5.3753500000000001</v>
      </c>
      <c r="Z484" s="91">
        <f t="shared" si="279"/>
        <v>5.2938700000000001</v>
      </c>
      <c r="AA484" s="91">
        <f t="shared" si="279"/>
        <v>5.1662800000000004</v>
      </c>
    </row>
    <row r="485" spans="1:27" ht="12.75" hidden="1" customHeight="1" outlineLevel="1" x14ac:dyDescent="0.2">
      <c r="A485" s="99" t="s">
        <v>707</v>
      </c>
      <c r="B485" s="63" t="s">
        <v>238</v>
      </c>
      <c r="C485" s="43" t="s">
        <v>79</v>
      </c>
      <c r="D485" s="44">
        <v>1475.58</v>
      </c>
      <c r="E485" s="44">
        <v>1288.52</v>
      </c>
      <c r="F485" s="44">
        <v>1167.6600000000001</v>
      </c>
      <c r="G485" s="44">
        <v>1057.4100000000001</v>
      </c>
      <c r="H485" s="44">
        <v>1006.45</v>
      </c>
      <c r="I485" s="44">
        <v>1051.3800000000001</v>
      </c>
      <c r="J485" s="44">
        <v>1110.8800000000001</v>
      </c>
      <c r="K485" s="44">
        <v>1430.64</v>
      </c>
      <c r="L485" s="44">
        <v>1580.42</v>
      </c>
      <c r="M485" s="44">
        <v>1821.74</v>
      </c>
      <c r="N485" s="44">
        <v>1888.23</v>
      </c>
      <c r="O485" s="44">
        <v>2082.71</v>
      </c>
      <c r="P485" s="44">
        <v>2082.5</v>
      </c>
      <c r="Q485" s="44">
        <v>2083.42</v>
      </c>
      <c r="R485" s="44">
        <v>2083.29</v>
      </c>
      <c r="S485" s="44">
        <v>2081.88</v>
      </c>
      <c r="T485" s="44">
        <v>1863.13</v>
      </c>
      <c r="U485" s="44">
        <v>1736.88</v>
      </c>
      <c r="V485" s="44">
        <v>1670.33</v>
      </c>
      <c r="W485" s="44">
        <v>1622.49</v>
      </c>
      <c r="X485" s="44">
        <v>1623.02</v>
      </c>
      <c r="Y485" s="44">
        <v>1701.16</v>
      </c>
      <c r="Z485" s="44">
        <v>1619.68</v>
      </c>
      <c r="AA485" s="44">
        <v>1492.09</v>
      </c>
    </row>
    <row r="486" spans="1:27" ht="12.75" hidden="1" customHeight="1" outlineLevel="1" x14ac:dyDescent="0.2">
      <c r="A486" s="99" t="s">
        <v>708</v>
      </c>
      <c r="B486" s="63" t="s">
        <v>90</v>
      </c>
      <c r="C486" s="43" t="s">
        <v>79</v>
      </c>
      <c r="D486" s="44">
        <v>3559.77</v>
      </c>
      <c r="E486" s="44">
        <f>$D$486</f>
        <v>3559.77</v>
      </c>
      <c r="F486" s="44">
        <f t="shared" ref="F486:AA486" si="280">$D$486</f>
        <v>3559.77</v>
      </c>
      <c r="G486" s="44">
        <f t="shared" si="280"/>
        <v>3559.77</v>
      </c>
      <c r="H486" s="44">
        <f t="shared" si="280"/>
        <v>3559.77</v>
      </c>
      <c r="I486" s="44">
        <f t="shared" si="280"/>
        <v>3559.77</v>
      </c>
      <c r="J486" s="44">
        <f t="shared" si="280"/>
        <v>3559.77</v>
      </c>
      <c r="K486" s="44">
        <f t="shared" si="280"/>
        <v>3559.77</v>
      </c>
      <c r="L486" s="44">
        <f t="shared" si="280"/>
        <v>3559.77</v>
      </c>
      <c r="M486" s="44">
        <f t="shared" si="280"/>
        <v>3559.77</v>
      </c>
      <c r="N486" s="44">
        <f t="shared" si="280"/>
        <v>3559.77</v>
      </c>
      <c r="O486" s="44">
        <f t="shared" si="280"/>
        <v>3559.77</v>
      </c>
      <c r="P486" s="44">
        <f t="shared" si="280"/>
        <v>3559.77</v>
      </c>
      <c r="Q486" s="44">
        <f t="shared" si="280"/>
        <v>3559.77</v>
      </c>
      <c r="R486" s="44">
        <f t="shared" si="280"/>
        <v>3559.77</v>
      </c>
      <c r="S486" s="44">
        <f t="shared" si="280"/>
        <v>3559.77</v>
      </c>
      <c r="T486" s="44">
        <f t="shared" si="280"/>
        <v>3559.77</v>
      </c>
      <c r="U486" s="44">
        <f t="shared" si="280"/>
        <v>3559.77</v>
      </c>
      <c r="V486" s="44">
        <f t="shared" si="280"/>
        <v>3559.77</v>
      </c>
      <c r="W486" s="44">
        <f t="shared" si="280"/>
        <v>3559.77</v>
      </c>
      <c r="X486" s="44">
        <f t="shared" si="280"/>
        <v>3559.77</v>
      </c>
      <c r="Y486" s="44">
        <f t="shared" si="280"/>
        <v>3559.77</v>
      </c>
      <c r="Z486" s="44">
        <f t="shared" si="280"/>
        <v>3559.77</v>
      </c>
      <c r="AA486" s="44">
        <f t="shared" si="280"/>
        <v>3559.77</v>
      </c>
    </row>
    <row r="487" spans="1:27" ht="12.75" hidden="1" customHeight="1" outlineLevel="1" x14ac:dyDescent="0.2">
      <c r="A487" s="99" t="s">
        <v>709</v>
      </c>
      <c r="B487" s="63" t="s">
        <v>83</v>
      </c>
      <c r="C487" s="43" t="s">
        <v>79</v>
      </c>
      <c r="D487" s="44">
        <v>4.1900000000000004</v>
      </c>
      <c r="E487" s="44">
        <v>4.1900000000000004</v>
      </c>
      <c r="F487" s="44">
        <v>4.1900000000000004</v>
      </c>
      <c r="G487" s="44">
        <v>4.1900000000000004</v>
      </c>
      <c r="H487" s="44">
        <v>4.1900000000000004</v>
      </c>
      <c r="I487" s="44">
        <v>4.1900000000000004</v>
      </c>
      <c r="J487" s="44">
        <v>4.1900000000000004</v>
      </c>
      <c r="K487" s="44">
        <v>4.1900000000000004</v>
      </c>
      <c r="L487" s="44">
        <v>4.1900000000000004</v>
      </c>
      <c r="M487" s="44">
        <v>4.1900000000000004</v>
      </c>
      <c r="N487" s="44">
        <v>4.1900000000000004</v>
      </c>
      <c r="O487" s="44">
        <v>4.1900000000000004</v>
      </c>
      <c r="P487" s="44">
        <v>4.1900000000000004</v>
      </c>
      <c r="Q487" s="44">
        <v>4.1900000000000004</v>
      </c>
      <c r="R487" s="44">
        <v>4.1900000000000004</v>
      </c>
      <c r="S487" s="44">
        <v>4.1900000000000004</v>
      </c>
      <c r="T487" s="44">
        <v>4.1900000000000004</v>
      </c>
      <c r="U487" s="44">
        <v>4.1900000000000004</v>
      </c>
      <c r="V487" s="44">
        <v>4.1900000000000004</v>
      </c>
      <c r="W487" s="44">
        <v>4.1900000000000004</v>
      </c>
      <c r="X487" s="44">
        <v>4.1900000000000004</v>
      </c>
      <c r="Y487" s="44">
        <v>4.1900000000000004</v>
      </c>
      <c r="Z487" s="44">
        <v>4.1900000000000004</v>
      </c>
      <c r="AA487" s="44">
        <v>4.1900000000000004</v>
      </c>
    </row>
    <row r="488" spans="1:27" ht="12.75" hidden="1" customHeight="1" outlineLevel="1" x14ac:dyDescent="0.2">
      <c r="A488" s="99" t="s">
        <v>710</v>
      </c>
      <c r="B488" s="63" t="s">
        <v>81</v>
      </c>
      <c r="C488" s="43" t="s">
        <v>79</v>
      </c>
      <c r="D488" s="44">
        <f>$D$11</f>
        <v>110.23</v>
      </c>
      <c r="E488" s="44">
        <f t="shared" ref="E488:AA488" si="281">$D$11</f>
        <v>110.23</v>
      </c>
      <c r="F488" s="44">
        <f t="shared" si="281"/>
        <v>110.23</v>
      </c>
      <c r="G488" s="44">
        <f t="shared" si="281"/>
        <v>110.23</v>
      </c>
      <c r="H488" s="44">
        <f t="shared" si="281"/>
        <v>110.23</v>
      </c>
      <c r="I488" s="44">
        <f t="shared" si="281"/>
        <v>110.23</v>
      </c>
      <c r="J488" s="44">
        <f t="shared" si="281"/>
        <v>110.23</v>
      </c>
      <c r="K488" s="44">
        <f t="shared" si="281"/>
        <v>110.23</v>
      </c>
      <c r="L488" s="44">
        <f t="shared" si="281"/>
        <v>110.23</v>
      </c>
      <c r="M488" s="44">
        <f t="shared" si="281"/>
        <v>110.23</v>
      </c>
      <c r="N488" s="44">
        <f t="shared" si="281"/>
        <v>110.23</v>
      </c>
      <c r="O488" s="44">
        <f t="shared" si="281"/>
        <v>110.23</v>
      </c>
      <c r="P488" s="44">
        <f t="shared" si="281"/>
        <v>110.23</v>
      </c>
      <c r="Q488" s="44">
        <f t="shared" si="281"/>
        <v>110.23</v>
      </c>
      <c r="R488" s="44">
        <f t="shared" si="281"/>
        <v>110.23</v>
      </c>
      <c r="S488" s="44">
        <f t="shared" si="281"/>
        <v>110.23</v>
      </c>
      <c r="T488" s="44">
        <f t="shared" si="281"/>
        <v>110.23</v>
      </c>
      <c r="U488" s="44">
        <f t="shared" si="281"/>
        <v>110.23</v>
      </c>
      <c r="V488" s="44">
        <f t="shared" si="281"/>
        <v>110.23</v>
      </c>
      <c r="W488" s="44">
        <f t="shared" si="281"/>
        <v>110.23</v>
      </c>
      <c r="X488" s="44">
        <f t="shared" si="281"/>
        <v>110.23</v>
      </c>
      <c r="Y488" s="44">
        <f t="shared" si="281"/>
        <v>110.23</v>
      </c>
      <c r="Z488" s="44">
        <f t="shared" si="281"/>
        <v>110.23</v>
      </c>
      <c r="AA488" s="44">
        <f t="shared" si="281"/>
        <v>110.23</v>
      </c>
    </row>
    <row r="489" spans="1:27" collapsed="1" x14ac:dyDescent="0.2">
      <c r="A489" s="98" t="s">
        <v>711</v>
      </c>
      <c r="B489" s="28" t="str">
        <f>"02"&amp;"."&amp;$B$662&amp;"."&amp;$B$663</f>
        <v>02.07.2023</v>
      </c>
      <c r="C489" s="90" t="s">
        <v>76</v>
      </c>
      <c r="D489" s="91">
        <f>ROUND(((D490+D491+D493+D492)/1000),5)</f>
        <v>4.9983700000000004</v>
      </c>
      <c r="E489" s="91">
        <f>ROUND(((E490+E491+E493+E492)/1000),5)</f>
        <v>4.7868199999999996</v>
      </c>
      <c r="F489" s="91">
        <f>ROUND(((F490+F491+F493+F492)/1000),5)</f>
        <v>4.6607599999999998</v>
      </c>
      <c r="G489" s="91">
        <f t="shared" ref="G489:AA489" si="282">ROUND(((G490+G491+G493+G492)/1000),5)</f>
        <v>4.5973499999999996</v>
      </c>
      <c r="H489" s="91">
        <f t="shared" si="282"/>
        <v>4.5289700000000002</v>
      </c>
      <c r="I489" s="91">
        <f t="shared" si="282"/>
        <v>4.5423900000000001</v>
      </c>
      <c r="J489" s="91">
        <f t="shared" si="282"/>
        <v>4.5021300000000002</v>
      </c>
      <c r="K489" s="91">
        <f t="shared" si="282"/>
        <v>4.76539</v>
      </c>
      <c r="L489" s="91">
        <f t="shared" si="282"/>
        <v>5.1395900000000001</v>
      </c>
      <c r="M489" s="91">
        <f t="shared" si="282"/>
        <v>5.35433</v>
      </c>
      <c r="N489" s="91">
        <f t="shared" si="282"/>
        <v>5.4950000000000001</v>
      </c>
      <c r="O489" s="91">
        <f t="shared" si="282"/>
        <v>5.5123600000000001</v>
      </c>
      <c r="P489" s="91">
        <f t="shared" si="282"/>
        <v>5.5189000000000004</v>
      </c>
      <c r="Q489" s="91">
        <f t="shared" si="282"/>
        <v>5.5225999999999997</v>
      </c>
      <c r="R489" s="91">
        <f t="shared" si="282"/>
        <v>5.5242000000000004</v>
      </c>
      <c r="S489" s="91">
        <f t="shared" si="282"/>
        <v>5.5195299999999996</v>
      </c>
      <c r="T489" s="91">
        <f t="shared" si="282"/>
        <v>5.5064399999999996</v>
      </c>
      <c r="U489" s="91">
        <f t="shared" si="282"/>
        <v>5.48644</v>
      </c>
      <c r="V489" s="91">
        <f t="shared" si="282"/>
        <v>5.4803800000000003</v>
      </c>
      <c r="W489" s="91">
        <f t="shared" si="282"/>
        <v>5.4757499999999997</v>
      </c>
      <c r="X489" s="91">
        <f t="shared" si="282"/>
        <v>5.4719899999999999</v>
      </c>
      <c r="Y489" s="91">
        <f t="shared" si="282"/>
        <v>5.4713700000000003</v>
      </c>
      <c r="Z489" s="91">
        <f t="shared" si="282"/>
        <v>5.3170799999999998</v>
      </c>
      <c r="AA489" s="91">
        <f t="shared" si="282"/>
        <v>5.1518100000000002</v>
      </c>
    </row>
    <row r="490" spans="1:27" ht="12.75" hidden="1" customHeight="1" outlineLevel="1" x14ac:dyDescent="0.2">
      <c r="A490" s="99" t="s">
        <v>712</v>
      </c>
      <c r="B490" s="63" t="s">
        <v>238</v>
      </c>
      <c r="C490" s="43" t="s">
        <v>79</v>
      </c>
      <c r="D490" s="44">
        <v>1324.18</v>
      </c>
      <c r="E490" s="44">
        <v>1112.6300000000001</v>
      </c>
      <c r="F490" s="44">
        <v>986.57</v>
      </c>
      <c r="G490" s="44">
        <v>923.16</v>
      </c>
      <c r="H490" s="44">
        <v>854.78</v>
      </c>
      <c r="I490" s="44">
        <v>868.2</v>
      </c>
      <c r="J490" s="44">
        <v>827.94</v>
      </c>
      <c r="K490" s="44">
        <v>1091.2</v>
      </c>
      <c r="L490" s="44">
        <v>1465.4</v>
      </c>
      <c r="M490" s="44">
        <v>1680.14</v>
      </c>
      <c r="N490" s="44">
        <v>1820.81</v>
      </c>
      <c r="O490" s="44">
        <v>1838.17</v>
      </c>
      <c r="P490" s="44">
        <v>1844.71</v>
      </c>
      <c r="Q490" s="44">
        <v>1848.41</v>
      </c>
      <c r="R490" s="44">
        <v>1850.01</v>
      </c>
      <c r="S490" s="44">
        <v>1845.34</v>
      </c>
      <c r="T490" s="44">
        <v>1832.25</v>
      </c>
      <c r="U490" s="44">
        <v>1812.25</v>
      </c>
      <c r="V490" s="44">
        <v>1806.19</v>
      </c>
      <c r="W490" s="44">
        <v>1801.56</v>
      </c>
      <c r="X490" s="44">
        <v>1797.8</v>
      </c>
      <c r="Y490" s="44">
        <v>1797.18</v>
      </c>
      <c r="Z490" s="44">
        <v>1642.89</v>
      </c>
      <c r="AA490" s="44">
        <v>1477.62</v>
      </c>
    </row>
    <row r="491" spans="1:27" ht="12.75" hidden="1" customHeight="1" outlineLevel="1" x14ac:dyDescent="0.2">
      <c r="A491" s="99" t="s">
        <v>713</v>
      </c>
      <c r="B491" s="63" t="s">
        <v>90</v>
      </c>
      <c r="C491" s="43" t="s">
        <v>79</v>
      </c>
      <c r="D491" s="44">
        <f>$D$486</f>
        <v>3559.77</v>
      </c>
      <c r="E491" s="44">
        <f t="shared" ref="E491:AA491" si="283">$D$486</f>
        <v>3559.77</v>
      </c>
      <c r="F491" s="44">
        <f t="shared" si="283"/>
        <v>3559.77</v>
      </c>
      <c r="G491" s="44">
        <f t="shared" si="283"/>
        <v>3559.77</v>
      </c>
      <c r="H491" s="44">
        <f t="shared" si="283"/>
        <v>3559.77</v>
      </c>
      <c r="I491" s="44">
        <f t="shared" si="283"/>
        <v>3559.77</v>
      </c>
      <c r="J491" s="44">
        <f t="shared" si="283"/>
        <v>3559.77</v>
      </c>
      <c r="K491" s="44">
        <f t="shared" si="283"/>
        <v>3559.77</v>
      </c>
      <c r="L491" s="44">
        <f t="shared" si="283"/>
        <v>3559.77</v>
      </c>
      <c r="M491" s="44">
        <f t="shared" si="283"/>
        <v>3559.77</v>
      </c>
      <c r="N491" s="44">
        <f t="shared" si="283"/>
        <v>3559.77</v>
      </c>
      <c r="O491" s="44">
        <f t="shared" si="283"/>
        <v>3559.77</v>
      </c>
      <c r="P491" s="44">
        <f t="shared" si="283"/>
        <v>3559.77</v>
      </c>
      <c r="Q491" s="44">
        <f t="shared" si="283"/>
        <v>3559.77</v>
      </c>
      <c r="R491" s="44">
        <f t="shared" si="283"/>
        <v>3559.77</v>
      </c>
      <c r="S491" s="44">
        <f t="shared" si="283"/>
        <v>3559.77</v>
      </c>
      <c r="T491" s="44">
        <f t="shared" si="283"/>
        <v>3559.77</v>
      </c>
      <c r="U491" s="44">
        <f t="shared" si="283"/>
        <v>3559.77</v>
      </c>
      <c r="V491" s="44">
        <f t="shared" si="283"/>
        <v>3559.77</v>
      </c>
      <c r="W491" s="44">
        <f t="shared" si="283"/>
        <v>3559.77</v>
      </c>
      <c r="X491" s="44">
        <f t="shared" si="283"/>
        <v>3559.77</v>
      </c>
      <c r="Y491" s="44">
        <f t="shared" si="283"/>
        <v>3559.77</v>
      </c>
      <c r="Z491" s="44">
        <f t="shared" si="283"/>
        <v>3559.77</v>
      </c>
      <c r="AA491" s="44">
        <f t="shared" si="283"/>
        <v>3559.77</v>
      </c>
    </row>
    <row r="492" spans="1:27" ht="12.75" hidden="1" customHeight="1" outlineLevel="1" x14ac:dyDescent="0.2">
      <c r="A492" s="99" t="s">
        <v>714</v>
      </c>
      <c r="B492" s="63" t="s">
        <v>83</v>
      </c>
      <c r="C492" s="43" t="s">
        <v>79</v>
      </c>
      <c r="D492" s="44">
        <v>4.1900000000000004</v>
      </c>
      <c r="E492" s="44">
        <v>4.1900000000000004</v>
      </c>
      <c r="F492" s="44">
        <v>4.1900000000000004</v>
      </c>
      <c r="G492" s="44">
        <v>4.1900000000000004</v>
      </c>
      <c r="H492" s="44">
        <v>4.1900000000000004</v>
      </c>
      <c r="I492" s="44">
        <v>4.1900000000000004</v>
      </c>
      <c r="J492" s="44">
        <v>4.1900000000000004</v>
      </c>
      <c r="K492" s="44">
        <v>4.1900000000000004</v>
      </c>
      <c r="L492" s="44">
        <v>4.1900000000000004</v>
      </c>
      <c r="M492" s="44">
        <v>4.1900000000000004</v>
      </c>
      <c r="N492" s="44">
        <v>4.1900000000000004</v>
      </c>
      <c r="O492" s="44">
        <v>4.1900000000000004</v>
      </c>
      <c r="P492" s="44">
        <v>4.1900000000000004</v>
      </c>
      <c r="Q492" s="44">
        <v>4.1900000000000004</v>
      </c>
      <c r="R492" s="44">
        <v>4.1900000000000004</v>
      </c>
      <c r="S492" s="44">
        <v>4.1900000000000004</v>
      </c>
      <c r="T492" s="44">
        <v>4.1900000000000004</v>
      </c>
      <c r="U492" s="44">
        <v>4.1900000000000004</v>
      </c>
      <c r="V492" s="44">
        <v>4.1900000000000004</v>
      </c>
      <c r="W492" s="44">
        <v>4.1900000000000004</v>
      </c>
      <c r="X492" s="44">
        <v>4.1900000000000004</v>
      </c>
      <c r="Y492" s="44">
        <v>4.1900000000000004</v>
      </c>
      <c r="Z492" s="44">
        <v>4.1900000000000004</v>
      </c>
      <c r="AA492" s="44">
        <v>4.1900000000000004</v>
      </c>
    </row>
    <row r="493" spans="1:27" ht="12.75" hidden="1" customHeight="1" outlineLevel="1" x14ac:dyDescent="0.2">
      <c r="A493" s="99" t="s">
        <v>715</v>
      </c>
      <c r="B493" s="63" t="s">
        <v>81</v>
      </c>
      <c r="C493" s="43" t="s">
        <v>79</v>
      </c>
      <c r="D493" s="44">
        <f>$D$11</f>
        <v>110.23</v>
      </c>
      <c r="E493" s="44">
        <f t="shared" ref="E493:AA493" si="284">$D$11</f>
        <v>110.23</v>
      </c>
      <c r="F493" s="44">
        <f t="shared" si="284"/>
        <v>110.23</v>
      </c>
      <c r="G493" s="44">
        <f t="shared" si="284"/>
        <v>110.23</v>
      </c>
      <c r="H493" s="44">
        <f t="shared" si="284"/>
        <v>110.23</v>
      </c>
      <c r="I493" s="44">
        <f t="shared" si="284"/>
        <v>110.23</v>
      </c>
      <c r="J493" s="44">
        <f t="shared" si="284"/>
        <v>110.23</v>
      </c>
      <c r="K493" s="44">
        <f t="shared" si="284"/>
        <v>110.23</v>
      </c>
      <c r="L493" s="44">
        <f t="shared" si="284"/>
        <v>110.23</v>
      </c>
      <c r="M493" s="44">
        <f t="shared" si="284"/>
        <v>110.23</v>
      </c>
      <c r="N493" s="44">
        <f t="shared" si="284"/>
        <v>110.23</v>
      </c>
      <c r="O493" s="44">
        <f t="shared" si="284"/>
        <v>110.23</v>
      </c>
      <c r="P493" s="44">
        <f t="shared" si="284"/>
        <v>110.23</v>
      </c>
      <c r="Q493" s="44">
        <f t="shared" si="284"/>
        <v>110.23</v>
      </c>
      <c r="R493" s="44">
        <f t="shared" si="284"/>
        <v>110.23</v>
      </c>
      <c r="S493" s="44">
        <f t="shared" si="284"/>
        <v>110.23</v>
      </c>
      <c r="T493" s="44">
        <f t="shared" si="284"/>
        <v>110.23</v>
      </c>
      <c r="U493" s="44">
        <f t="shared" si="284"/>
        <v>110.23</v>
      </c>
      <c r="V493" s="44">
        <f t="shared" si="284"/>
        <v>110.23</v>
      </c>
      <c r="W493" s="44">
        <f t="shared" si="284"/>
        <v>110.23</v>
      </c>
      <c r="X493" s="44">
        <f t="shared" si="284"/>
        <v>110.23</v>
      </c>
      <c r="Y493" s="44">
        <f t="shared" si="284"/>
        <v>110.23</v>
      </c>
      <c r="Z493" s="44">
        <f t="shared" si="284"/>
        <v>110.23</v>
      </c>
      <c r="AA493" s="44">
        <f t="shared" si="284"/>
        <v>110.23</v>
      </c>
    </row>
    <row r="494" spans="1:27" collapsed="1" x14ac:dyDescent="0.2">
      <c r="A494" s="98" t="s">
        <v>716</v>
      </c>
      <c r="B494" s="28" t="str">
        <f>"03"&amp;"."&amp;$B$662&amp;"."&amp;$B$663</f>
        <v>03.07.2023</v>
      </c>
      <c r="C494" s="90" t="s">
        <v>76</v>
      </c>
      <c r="D494" s="91">
        <f>ROUND(((D495+D496+D498+D497)/1000),5)</f>
        <v>5.0456399999999997</v>
      </c>
      <c r="E494" s="91">
        <f>ROUND(((E495+E496+E498+E497)/1000),5)</f>
        <v>4.8134499999999996</v>
      </c>
      <c r="F494" s="91">
        <f>ROUND(((F495+F496+F498+F497)/1000),5)</f>
        <v>4.6668200000000004</v>
      </c>
      <c r="G494" s="91">
        <f t="shared" ref="G494:AA494" si="285">ROUND(((G495+G496+G498+G497)/1000),5)</f>
        <v>4.5900499999999997</v>
      </c>
      <c r="H494" s="91">
        <f t="shared" si="285"/>
        <v>4.7877999999999998</v>
      </c>
      <c r="I494" s="91">
        <f t="shared" si="285"/>
        <v>4.9303400000000002</v>
      </c>
      <c r="J494" s="91">
        <f t="shared" si="285"/>
        <v>5.0054400000000001</v>
      </c>
      <c r="K494" s="91">
        <f t="shared" si="285"/>
        <v>5.1631900000000002</v>
      </c>
      <c r="L494" s="91">
        <f t="shared" si="285"/>
        <v>5.4187099999999999</v>
      </c>
      <c r="M494" s="91">
        <f t="shared" si="285"/>
        <v>5.6881300000000001</v>
      </c>
      <c r="N494" s="91">
        <f t="shared" si="285"/>
        <v>5.73576</v>
      </c>
      <c r="O494" s="91">
        <f t="shared" si="285"/>
        <v>5.7344200000000001</v>
      </c>
      <c r="P494" s="91">
        <f t="shared" si="285"/>
        <v>5.7255700000000003</v>
      </c>
      <c r="Q494" s="91">
        <f t="shared" si="285"/>
        <v>5.7362200000000003</v>
      </c>
      <c r="R494" s="91">
        <f t="shared" si="285"/>
        <v>5.7328700000000001</v>
      </c>
      <c r="S494" s="91">
        <f t="shared" si="285"/>
        <v>5.7296699999999996</v>
      </c>
      <c r="T494" s="91">
        <f t="shared" si="285"/>
        <v>5.7312099999999999</v>
      </c>
      <c r="U494" s="91">
        <f t="shared" si="285"/>
        <v>5.7264499999999998</v>
      </c>
      <c r="V494" s="91">
        <f t="shared" si="285"/>
        <v>5.7121700000000004</v>
      </c>
      <c r="W494" s="91">
        <f t="shared" si="285"/>
        <v>5.6256899999999996</v>
      </c>
      <c r="X494" s="91">
        <f t="shared" si="285"/>
        <v>5.5341800000000001</v>
      </c>
      <c r="Y494" s="91">
        <f t="shared" si="285"/>
        <v>5.43377</v>
      </c>
      <c r="Z494" s="91">
        <f t="shared" si="285"/>
        <v>5.2148099999999999</v>
      </c>
      <c r="AA494" s="91">
        <f t="shared" si="285"/>
        <v>5.1543900000000002</v>
      </c>
    </row>
    <row r="495" spans="1:27" ht="12.75" hidden="1" customHeight="1" outlineLevel="1" x14ac:dyDescent="0.2">
      <c r="A495" s="99" t="s">
        <v>717</v>
      </c>
      <c r="B495" s="63" t="s">
        <v>238</v>
      </c>
      <c r="C495" s="43" t="s">
        <v>79</v>
      </c>
      <c r="D495" s="44">
        <v>1371.45</v>
      </c>
      <c r="E495" s="44">
        <v>1139.26</v>
      </c>
      <c r="F495" s="44">
        <v>992.63</v>
      </c>
      <c r="G495" s="44">
        <v>915.86</v>
      </c>
      <c r="H495" s="44">
        <v>1113.6099999999999</v>
      </c>
      <c r="I495" s="44">
        <v>1256.1500000000001</v>
      </c>
      <c r="J495" s="44">
        <v>1331.25</v>
      </c>
      <c r="K495" s="44">
        <v>1489</v>
      </c>
      <c r="L495" s="44">
        <v>1744.52</v>
      </c>
      <c r="M495" s="44">
        <v>2013.94</v>
      </c>
      <c r="N495" s="44">
        <v>2061.5700000000002</v>
      </c>
      <c r="O495" s="44">
        <v>2060.23</v>
      </c>
      <c r="P495" s="44">
        <v>2051.38</v>
      </c>
      <c r="Q495" s="44">
        <v>2062.0300000000002</v>
      </c>
      <c r="R495" s="44">
        <v>2058.6799999999998</v>
      </c>
      <c r="S495" s="44">
        <v>2055.48</v>
      </c>
      <c r="T495" s="44">
        <v>2057.02</v>
      </c>
      <c r="U495" s="44">
        <v>2052.2600000000002</v>
      </c>
      <c r="V495" s="44">
        <v>2037.98</v>
      </c>
      <c r="W495" s="44">
        <v>1951.5</v>
      </c>
      <c r="X495" s="44">
        <v>1859.99</v>
      </c>
      <c r="Y495" s="44">
        <v>1759.58</v>
      </c>
      <c r="Z495" s="44">
        <v>1540.62</v>
      </c>
      <c r="AA495" s="44">
        <v>1480.2</v>
      </c>
    </row>
    <row r="496" spans="1:27" ht="12.75" hidden="1" customHeight="1" outlineLevel="1" x14ac:dyDescent="0.2">
      <c r="A496" s="99" t="s">
        <v>718</v>
      </c>
      <c r="B496" s="63" t="s">
        <v>90</v>
      </c>
      <c r="C496" s="43" t="s">
        <v>79</v>
      </c>
      <c r="D496" s="44">
        <f>$D$486</f>
        <v>3559.77</v>
      </c>
      <c r="E496" s="44">
        <f t="shared" ref="E496:AA496" si="286">$D$486</f>
        <v>3559.77</v>
      </c>
      <c r="F496" s="44">
        <f t="shared" si="286"/>
        <v>3559.77</v>
      </c>
      <c r="G496" s="44">
        <f t="shared" si="286"/>
        <v>3559.77</v>
      </c>
      <c r="H496" s="44">
        <f t="shared" si="286"/>
        <v>3559.77</v>
      </c>
      <c r="I496" s="44">
        <f t="shared" si="286"/>
        <v>3559.77</v>
      </c>
      <c r="J496" s="44">
        <f t="shared" si="286"/>
        <v>3559.77</v>
      </c>
      <c r="K496" s="44">
        <f t="shared" si="286"/>
        <v>3559.77</v>
      </c>
      <c r="L496" s="44">
        <f t="shared" si="286"/>
        <v>3559.77</v>
      </c>
      <c r="M496" s="44">
        <f t="shared" si="286"/>
        <v>3559.77</v>
      </c>
      <c r="N496" s="44">
        <f t="shared" si="286"/>
        <v>3559.77</v>
      </c>
      <c r="O496" s="44">
        <f t="shared" si="286"/>
        <v>3559.77</v>
      </c>
      <c r="P496" s="44">
        <f t="shared" si="286"/>
        <v>3559.77</v>
      </c>
      <c r="Q496" s="44">
        <f t="shared" si="286"/>
        <v>3559.77</v>
      </c>
      <c r="R496" s="44">
        <f t="shared" si="286"/>
        <v>3559.77</v>
      </c>
      <c r="S496" s="44">
        <f t="shared" si="286"/>
        <v>3559.77</v>
      </c>
      <c r="T496" s="44">
        <f t="shared" si="286"/>
        <v>3559.77</v>
      </c>
      <c r="U496" s="44">
        <f t="shared" si="286"/>
        <v>3559.77</v>
      </c>
      <c r="V496" s="44">
        <f t="shared" si="286"/>
        <v>3559.77</v>
      </c>
      <c r="W496" s="44">
        <f t="shared" si="286"/>
        <v>3559.77</v>
      </c>
      <c r="X496" s="44">
        <f t="shared" si="286"/>
        <v>3559.77</v>
      </c>
      <c r="Y496" s="44">
        <f t="shared" si="286"/>
        <v>3559.77</v>
      </c>
      <c r="Z496" s="44">
        <f t="shared" si="286"/>
        <v>3559.77</v>
      </c>
      <c r="AA496" s="44">
        <f t="shared" si="286"/>
        <v>3559.77</v>
      </c>
    </row>
    <row r="497" spans="1:27" ht="12.75" hidden="1" customHeight="1" outlineLevel="1" x14ac:dyDescent="0.2">
      <c r="A497" s="99" t="s">
        <v>719</v>
      </c>
      <c r="B497" s="63" t="s">
        <v>83</v>
      </c>
      <c r="C497" s="43" t="s">
        <v>79</v>
      </c>
      <c r="D497" s="44">
        <v>4.1900000000000004</v>
      </c>
      <c r="E497" s="44">
        <v>4.1900000000000004</v>
      </c>
      <c r="F497" s="44">
        <v>4.1900000000000004</v>
      </c>
      <c r="G497" s="44">
        <v>4.1900000000000004</v>
      </c>
      <c r="H497" s="44">
        <v>4.1900000000000004</v>
      </c>
      <c r="I497" s="44">
        <v>4.1900000000000004</v>
      </c>
      <c r="J497" s="44">
        <v>4.1900000000000004</v>
      </c>
      <c r="K497" s="44">
        <v>4.1900000000000004</v>
      </c>
      <c r="L497" s="44">
        <v>4.1900000000000004</v>
      </c>
      <c r="M497" s="44">
        <v>4.1900000000000004</v>
      </c>
      <c r="N497" s="44">
        <v>4.1900000000000004</v>
      </c>
      <c r="O497" s="44">
        <v>4.1900000000000004</v>
      </c>
      <c r="P497" s="44">
        <v>4.1900000000000004</v>
      </c>
      <c r="Q497" s="44">
        <v>4.1900000000000004</v>
      </c>
      <c r="R497" s="44">
        <v>4.1900000000000004</v>
      </c>
      <c r="S497" s="44">
        <v>4.1900000000000004</v>
      </c>
      <c r="T497" s="44">
        <v>4.1900000000000004</v>
      </c>
      <c r="U497" s="44">
        <v>4.1900000000000004</v>
      </c>
      <c r="V497" s="44">
        <v>4.1900000000000004</v>
      </c>
      <c r="W497" s="44">
        <v>4.1900000000000004</v>
      </c>
      <c r="X497" s="44">
        <v>4.1900000000000004</v>
      </c>
      <c r="Y497" s="44">
        <v>4.1900000000000004</v>
      </c>
      <c r="Z497" s="44">
        <v>4.1900000000000004</v>
      </c>
      <c r="AA497" s="44">
        <v>4.1900000000000004</v>
      </c>
    </row>
    <row r="498" spans="1:27" ht="12.75" hidden="1" customHeight="1" outlineLevel="1" x14ac:dyDescent="0.2">
      <c r="A498" s="99" t="s">
        <v>720</v>
      </c>
      <c r="B498" s="63" t="s">
        <v>81</v>
      </c>
      <c r="C498" s="43" t="s">
        <v>79</v>
      </c>
      <c r="D498" s="44">
        <f>$D$11</f>
        <v>110.23</v>
      </c>
      <c r="E498" s="44">
        <f t="shared" ref="E498:AA498" si="287">$D$11</f>
        <v>110.23</v>
      </c>
      <c r="F498" s="44">
        <f t="shared" si="287"/>
        <v>110.23</v>
      </c>
      <c r="G498" s="44">
        <f t="shared" si="287"/>
        <v>110.23</v>
      </c>
      <c r="H498" s="44">
        <f t="shared" si="287"/>
        <v>110.23</v>
      </c>
      <c r="I498" s="44">
        <f t="shared" si="287"/>
        <v>110.23</v>
      </c>
      <c r="J498" s="44">
        <f t="shared" si="287"/>
        <v>110.23</v>
      </c>
      <c r="K498" s="44">
        <f t="shared" si="287"/>
        <v>110.23</v>
      </c>
      <c r="L498" s="44">
        <f t="shared" si="287"/>
        <v>110.23</v>
      </c>
      <c r="M498" s="44">
        <f t="shared" si="287"/>
        <v>110.23</v>
      </c>
      <c r="N498" s="44">
        <f t="shared" si="287"/>
        <v>110.23</v>
      </c>
      <c r="O498" s="44">
        <f t="shared" si="287"/>
        <v>110.23</v>
      </c>
      <c r="P498" s="44">
        <f t="shared" si="287"/>
        <v>110.23</v>
      </c>
      <c r="Q498" s="44">
        <f t="shared" si="287"/>
        <v>110.23</v>
      </c>
      <c r="R498" s="44">
        <f t="shared" si="287"/>
        <v>110.23</v>
      </c>
      <c r="S498" s="44">
        <f t="shared" si="287"/>
        <v>110.23</v>
      </c>
      <c r="T498" s="44">
        <f t="shared" si="287"/>
        <v>110.23</v>
      </c>
      <c r="U498" s="44">
        <f t="shared" si="287"/>
        <v>110.23</v>
      </c>
      <c r="V498" s="44">
        <f t="shared" si="287"/>
        <v>110.23</v>
      </c>
      <c r="W498" s="44">
        <f t="shared" si="287"/>
        <v>110.23</v>
      </c>
      <c r="X498" s="44">
        <f t="shared" si="287"/>
        <v>110.23</v>
      </c>
      <c r="Y498" s="44">
        <f t="shared" si="287"/>
        <v>110.23</v>
      </c>
      <c r="Z498" s="44">
        <f t="shared" si="287"/>
        <v>110.23</v>
      </c>
      <c r="AA498" s="44">
        <f t="shared" si="287"/>
        <v>110.23</v>
      </c>
    </row>
    <row r="499" spans="1:27" collapsed="1" x14ac:dyDescent="0.2">
      <c r="A499" s="98" t="s">
        <v>721</v>
      </c>
      <c r="B499" s="28" t="str">
        <f>"04"&amp;"."&amp;$B$662&amp;"."&amp;$B$663</f>
        <v>04.07.2023</v>
      </c>
      <c r="C499" s="90" t="s">
        <v>76</v>
      </c>
      <c r="D499" s="91">
        <f>ROUND(((D500+D501+D503+D502)/1000),5)</f>
        <v>4.9780199999999999</v>
      </c>
      <c r="E499" s="91">
        <f>ROUND(((E500+E501+E503+E502)/1000),5)</f>
        <v>4.8367699999999996</v>
      </c>
      <c r="F499" s="91">
        <f>ROUND(((F500+F501+F503+F502)/1000),5)</f>
        <v>4.7119200000000001</v>
      </c>
      <c r="G499" s="91">
        <f t="shared" ref="G499:AA499" si="288">ROUND(((G500+G501+G503+G502)/1000),5)</f>
        <v>4.51349</v>
      </c>
      <c r="H499" s="91">
        <f t="shared" si="288"/>
        <v>4.4425400000000002</v>
      </c>
      <c r="I499" s="91">
        <f t="shared" si="288"/>
        <v>4.5383899999999997</v>
      </c>
      <c r="J499" s="91">
        <f t="shared" si="288"/>
        <v>4.9618200000000003</v>
      </c>
      <c r="K499" s="91">
        <f t="shared" si="288"/>
        <v>5.1604599999999996</v>
      </c>
      <c r="L499" s="91">
        <f t="shared" si="288"/>
        <v>5.3785699999999999</v>
      </c>
      <c r="M499" s="91">
        <f t="shared" si="288"/>
        <v>5.6747699999999996</v>
      </c>
      <c r="N499" s="91">
        <f t="shared" si="288"/>
        <v>5.7330199999999998</v>
      </c>
      <c r="O499" s="91">
        <f t="shared" si="288"/>
        <v>5.7398499999999997</v>
      </c>
      <c r="P499" s="91">
        <f t="shared" si="288"/>
        <v>5.7163399999999998</v>
      </c>
      <c r="Q499" s="91">
        <f t="shared" si="288"/>
        <v>5.7290099999999997</v>
      </c>
      <c r="R499" s="91">
        <f t="shared" si="288"/>
        <v>5.7760899999999999</v>
      </c>
      <c r="S499" s="91">
        <f t="shared" si="288"/>
        <v>5.7644799999999998</v>
      </c>
      <c r="T499" s="91">
        <f t="shared" si="288"/>
        <v>5.7350899999999996</v>
      </c>
      <c r="U499" s="91">
        <f t="shared" si="288"/>
        <v>5.72492</v>
      </c>
      <c r="V499" s="91">
        <f t="shared" si="288"/>
        <v>5.6783599999999996</v>
      </c>
      <c r="W499" s="91">
        <f t="shared" si="288"/>
        <v>5.5760300000000003</v>
      </c>
      <c r="X499" s="91">
        <f t="shared" si="288"/>
        <v>5.5351999999999997</v>
      </c>
      <c r="Y499" s="91">
        <f t="shared" si="288"/>
        <v>5.5306699999999998</v>
      </c>
      <c r="Z499" s="91">
        <f t="shared" si="288"/>
        <v>5.2827000000000002</v>
      </c>
      <c r="AA499" s="91">
        <f t="shared" si="288"/>
        <v>5.1246799999999997</v>
      </c>
    </row>
    <row r="500" spans="1:27" ht="12.75" hidden="1" customHeight="1" outlineLevel="1" x14ac:dyDescent="0.2">
      <c r="A500" s="99" t="s">
        <v>722</v>
      </c>
      <c r="B500" s="63" t="s">
        <v>238</v>
      </c>
      <c r="C500" s="43" t="s">
        <v>79</v>
      </c>
      <c r="D500" s="44">
        <v>1303.83</v>
      </c>
      <c r="E500" s="44">
        <v>1162.58</v>
      </c>
      <c r="F500" s="44">
        <v>1037.73</v>
      </c>
      <c r="G500" s="44">
        <v>839.3</v>
      </c>
      <c r="H500" s="44">
        <v>768.35</v>
      </c>
      <c r="I500" s="44">
        <v>864.2</v>
      </c>
      <c r="J500" s="44">
        <v>1287.6300000000001</v>
      </c>
      <c r="K500" s="44">
        <v>1486.27</v>
      </c>
      <c r="L500" s="44">
        <v>1704.38</v>
      </c>
      <c r="M500" s="44">
        <v>2000.58</v>
      </c>
      <c r="N500" s="44">
        <v>2058.83</v>
      </c>
      <c r="O500" s="44">
        <v>2065.66</v>
      </c>
      <c r="P500" s="44">
        <v>2042.15</v>
      </c>
      <c r="Q500" s="44">
        <v>2054.8200000000002</v>
      </c>
      <c r="R500" s="44">
        <v>2101.9</v>
      </c>
      <c r="S500" s="44">
        <v>2090.29</v>
      </c>
      <c r="T500" s="44">
        <v>2060.9</v>
      </c>
      <c r="U500" s="44">
        <v>2050.73</v>
      </c>
      <c r="V500" s="44">
        <v>2004.17</v>
      </c>
      <c r="W500" s="44">
        <v>1901.84</v>
      </c>
      <c r="X500" s="44">
        <v>1861.01</v>
      </c>
      <c r="Y500" s="44">
        <v>1856.48</v>
      </c>
      <c r="Z500" s="44">
        <v>1608.51</v>
      </c>
      <c r="AA500" s="44">
        <v>1450.49</v>
      </c>
    </row>
    <row r="501" spans="1:27" ht="12.75" hidden="1" customHeight="1" outlineLevel="1" x14ac:dyDescent="0.2">
      <c r="A501" s="99" t="s">
        <v>723</v>
      </c>
      <c r="B501" s="63" t="s">
        <v>90</v>
      </c>
      <c r="C501" s="43" t="s">
        <v>79</v>
      </c>
      <c r="D501" s="44">
        <f>$D$486</f>
        <v>3559.77</v>
      </c>
      <c r="E501" s="44">
        <f t="shared" ref="E501:AA501" si="289">$D$486</f>
        <v>3559.77</v>
      </c>
      <c r="F501" s="44">
        <f t="shared" si="289"/>
        <v>3559.77</v>
      </c>
      <c r="G501" s="44">
        <f t="shared" si="289"/>
        <v>3559.77</v>
      </c>
      <c r="H501" s="44">
        <f t="shared" si="289"/>
        <v>3559.77</v>
      </c>
      <c r="I501" s="44">
        <f t="shared" si="289"/>
        <v>3559.77</v>
      </c>
      <c r="J501" s="44">
        <f t="shared" si="289"/>
        <v>3559.77</v>
      </c>
      <c r="K501" s="44">
        <f t="shared" si="289"/>
        <v>3559.77</v>
      </c>
      <c r="L501" s="44">
        <f t="shared" si="289"/>
        <v>3559.77</v>
      </c>
      <c r="M501" s="44">
        <f t="shared" si="289"/>
        <v>3559.77</v>
      </c>
      <c r="N501" s="44">
        <f t="shared" si="289"/>
        <v>3559.77</v>
      </c>
      <c r="O501" s="44">
        <f t="shared" si="289"/>
        <v>3559.77</v>
      </c>
      <c r="P501" s="44">
        <f t="shared" si="289"/>
        <v>3559.77</v>
      </c>
      <c r="Q501" s="44">
        <f t="shared" si="289"/>
        <v>3559.77</v>
      </c>
      <c r="R501" s="44">
        <f t="shared" si="289"/>
        <v>3559.77</v>
      </c>
      <c r="S501" s="44">
        <f t="shared" si="289"/>
        <v>3559.77</v>
      </c>
      <c r="T501" s="44">
        <f t="shared" si="289"/>
        <v>3559.77</v>
      </c>
      <c r="U501" s="44">
        <f t="shared" si="289"/>
        <v>3559.77</v>
      </c>
      <c r="V501" s="44">
        <f t="shared" si="289"/>
        <v>3559.77</v>
      </c>
      <c r="W501" s="44">
        <f t="shared" si="289"/>
        <v>3559.77</v>
      </c>
      <c r="X501" s="44">
        <f t="shared" si="289"/>
        <v>3559.77</v>
      </c>
      <c r="Y501" s="44">
        <f t="shared" si="289"/>
        <v>3559.77</v>
      </c>
      <c r="Z501" s="44">
        <f t="shared" si="289"/>
        <v>3559.77</v>
      </c>
      <c r="AA501" s="44">
        <f t="shared" si="289"/>
        <v>3559.77</v>
      </c>
    </row>
    <row r="502" spans="1:27" ht="12.75" hidden="1" customHeight="1" outlineLevel="1" x14ac:dyDescent="0.2">
      <c r="A502" s="99" t="s">
        <v>724</v>
      </c>
      <c r="B502" s="63" t="s">
        <v>83</v>
      </c>
      <c r="C502" s="43" t="s">
        <v>79</v>
      </c>
      <c r="D502" s="44">
        <v>4.1900000000000004</v>
      </c>
      <c r="E502" s="44">
        <v>4.1900000000000004</v>
      </c>
      <c r="F502" s="44">
        <v>4.1900000000000004</v>
      </c>
      <c r="G502" s="44">
        <v>4.1900000000000004</v>
      </c>
      <c r="H502" s="44">
        <v>4.1900000000000004</v>
      </c>
      <c r="I502" s="44">
        <v>4.1900000000000004</v>
      </c>
      <c r="J502" s="44">
        <v>4.1900000000000004</v>
      </c>
      <c r="K502" s="44">
        <v>4.1900000000000004</v>
      </c>
      <c r="L502" s="44">
        <v>4.1900000000000004</v>
      </c>
      <c r="M502" s="44">
        <v>4.1900000000000004</v>
      </c>
      <c r="N502" s="44">
        <v>4.1900000000000004</v>
      </c>
      <c r="O502" s="44">
        <v>4.1900000000000004</v>
      </c>
      <c r="P502" s="44">
        <v>4.1900000000000004</v>
      </c>
      <c r="Q502" s="44">
        <v>4.1900000000000004</v>
      </c>
      <c r="R502" s="44">
        <v>4.1900000000000004</v>
      </c>
      <c r="S502" s="44">
        <v>4.1900000000000004</v>
      </c>
      <c r="T502" s="44">
        <v>4.1900000000000004</v>
      </c>
      <c r="U502" s="44">
        <v>4.1900000000000004</v>
      </c>
      <c r="V502" s="44">
        <v>4.1900000000000004</v>
      </c>
      <c r="W502" s="44">
        <v>4.1900000000000004</v>
      </c>
      <c r="X502" s="44">
        <v>4.1900000000000004</v>
      </c>
      <c r="Y502" s="44">
        <v>4.1900000000000004</v>
      </c>
      <c r="Z502" s="44">
        <v>4.1900000000000004</v>
      </c>
      <c r="AA502" s="44">
        <v>4.1900000000000004</v>
      </c>
    </row>
    <row r="503" spans="1:27" ht="12.75" hidden="1" customHeight="1" outlineLevel="1" x14ac:dyDescent="0.2">
      <c r="A503" s="99" t="s">
        <v>725</v>
      </c>
      <c r="B503" s="63" t="s">
        <v>81</v>
      </c>
      <c r="C503" s="43" t="s">
        <v>79</v>
      </c>
      <c r="D503" s="44">
        <f>$D$11</f>
        <v>110.23</v>
      </c>
      <c r="E503" s="44">
        <f t="shared" ref="E503:AA503" si="290">$D$11</f>
        <v>110.23</v>
      </c>
      <c r="F503" s="44">
        <f t="shared" si="290"/>
        <v>110.23</v>
      </c>
      <c r="G503" s="44">
        <f t="shared" si="290"/>
        <v>110.23</v>
      </c>
      <c r="H503" s="44">
        <f t="shared" si="290"/>
        <v>110.23</v>
      </c>
      <c r="I503" s="44">
        <f t="shared" si="290"/>
        <v>110.23</v>
      </c>
      <c r="J503" s="44">
        <f t="shared" si="290"/>
        <v>110.23</v>
      </c>
      <c r="K503" s="44">
        <f t="shared" si="290"/>
        <v>110.23</v>
      </c>
      <c r="L503" s="44">
        <f t="shared" si="290"/>
        <v>110.23</v>
      </c>
      <c r="M503" s="44">
        <f t="shared" si="290"/>
        <v>110.23</v>
      </c>
      <c r="N503" s="44">
        <f t="shared" si="290"/>
        <v>110.23</v>
      </c>
      <c r="O503" s="44">
        <f t="shared" si="290"/>
        <v>110.23</v>
      </c>
      <c r="P503" s="44">
        <f t="shared" si="290"/>
        <v>110.23</v>
      </c>
      <c r="Q503" s="44">
        <f t="shared" si="290"/>
        <v>110.23</v>
      </c>
      <c r="R503" s="44">
        <f t="shared" si="290"/>
        <v>110.23</v>
      </c>
      <c r="S503" s="44">
        <f t="shared" si="290"/>
        <v>110.23</v>
      </c>
      <c r="T503" s="44">
        <f t="shared" si="290"/>
        <v>110.23</v>
      </c>
      <c r="U503" s="44">
        <f t="shared" si="290"/>
        <v>110.23</v>
      </c>
      <c r="V503" s="44">
        <f t="shared" si="290"/>
        <v>110.23</v>
      </c>
      <c r="W503" s="44">
        <f t="shared" si="290"/>
        <v>110.23</v>
      </c>
      <c r="X503" s="44">
        <f t="shared" si="290"/>
        <v>110.23</v>
      </c>
      <c r="Y503" s="44">
        <f t="shared" si="290"/>
        <v>110.23</v>
      </c>
      <c r="Z503" s="44">
        <f t="shared" si="290"/>
        <v>110.23</v>
      </c>
      <c r="AA503" s="44">
        <f t="shared" si="290"/>
        <v>110.23</v>
      </c>
    </row>
    <row r="504" spans="1:27" collapsed="1" x14ac:dyDescent="0.2">
      <c r="A504" s="98" t="s">
        <v>726</v>
      </c>
      <c r="B504" s="28" t="str">
        <f>"05"&amp;"."&amp;$B$662&amp;"."&amp;$B$663</f>
        <v>05.07.2023</v>
      </c>
      <c r="C504" s="90" t="s">
        <v>76</v>
      </c>
      <c r="D504" s="91">
        <f>ROUND(((D505+D506+D508+D507)/1000),5)</f>
        <v>4.77766</v>
      </c>
      <c r="E504" s="91">
        <f>ROUND(((E505+E506+E508+E507)/1000),5)</f>
        <v>4.5897300000000003</v>
      </c>
      <c r="F504" s="91">
        <f>ROUND(((F505+F506+F508+F507)/1000),5)</f>
        <v>4.5099200000000002</v>
      </c>
      <c r="G504" s="91">
        <f t="shared" ref="G504:AA504" si="291">ROUND(((G505+G506+G508+G507)/1000),5)</f>
        <v>4.4665699999999999</v>
      </c>
      <c r="H504" s="91">
        <f t="shared" si="291"/>
        <v>4.4096000000000002</v>
      </c>
      <c r="I504" s="91">
        <f t="shared" si="291"/>
        <v>4.4861700000000004</v>
      </c>
      <c r="J504" s="91">
        <f t="shared" si="291"/>
        <v>4.7645400000000002</v>
      </c>
      <c r="K504" s="91">
        <f t="shared" si="291"/>
        <v>5.1391400000000003</v>
      </c>
      <c r="L504" s="91">
        <f t="shared" si="291"/>
        <v>5.3683399999999999</v>
      </c>
      <c r="M504" s="91">
        <f t="shared" si="291"/>
        <v>5.6570900000000002</v>
      </c>
      <c r="N504" s="91">
        <f t="shared" si="291"/>
        <v>5.7304199999999996</v>
      </c>
      <c r="O504" s="91">
        <f t="shared" si="291"/>
        <v>5.7556900000000004</v>
      </c>
      <c r="P504" s="91">
        <f t="shared" si="291"/>
        <v>5.7446299999999999</v>
      </c>
      <c r="Q504" s="91">
        <f t="shared" si="291"/>
        <v>5.7461099999999998</v>
      </c>
      <c r="R504" s="91">
        <f t="shared" si="291"/>
        <v>5.7909100000000002</v>
      </c>
      <c r="S504" s="91">
        <f t="shared" si="291"/>
        <v>5.78315</v>
      </c>
      <c r="T504" s="91">
        <f t="shared" si="291"/>
        <v>5.7584</v>
      </c>
      <c r="U504" s="91">
        <f t="shared" si="291"/>
        <v>5.7454099999999997</v>
      </c>
      <c r="V504" s="91">
        <f t="shared" si="291"/>
        <v>5.6861699999999997</v>
      </c>
      <c r="W504" s="91">
        <f t="shared" si="291"/>
        <v>5.6094799999999996</v>
      </c>
      <c r="X504" s="91">
        <f t="shared" si="291"/>
        <v>5.5266599999999997</v>
      </c>
      <c r="Y504" s="91">
        <f t="shared" si="291"/>
        <v>5.5003700000000002</v>
      </c>
      <c r="Z504" s="91">
        <f t="shared" si="291"/>
        <v>5.2786</v>
      </c>
      <c r="AA504" s="91">
        <f t="shared" si="291"/>
        <v>5.06325</v>
      </c>
    </row>
    <row r="505" spans="1:27" ht="12.75" hidden="1" customHeight="1" outlineLevel="1" x14ac:dyDescent="0.2">
      <c r="A505" s="99" t="s">
        <v>727</v>
      </c>
      <c r="B505" s="63" t="s">
        <v>238</v>
      </c>
      <c r="C505" s="43" t="s">
        <v>79</v>
      </c>
      <c r="D505" s="44">
        <v>1103.47</v>
      </c>
      <c r="E505" s="44">
        <v>915.54</v>
      </c>
      <c r="F505" s="44">
        <v>835.73</v>
      </c>
      <c r="G505" s="44">
        <v>792.38</v>
      </c>
      <c r="H505" s="44">
        <v>735.41</v>
      </c>
      <c r="I505" s="44">
        <v>811.98</v>
      </c>
      <c r="J505" s="44">
        <v>1090.3499999999999</v>
      </c>
      <c r="K505" s="44">
        <v>1464.95</v>
      </c>
      <c r="L505" s="44">
        <v>1694.15</v>
      </c>
      <c r="M505" s="44">
        <v>1982.9</v>
      </c>
      <c r="N505" s="44">
        <v>2056.23</v>
      </c>
      <c r="O505" s="44">
        <v>2081.5</v>
      </c>
      <c r="P505" s="44">
        <v>2070.44</v>
      </c>
      <c r="Q505" s="44">
        <v>2071.92</v>
      </c>
      <c r="R505" s="44">
        <v>2116.7199999999998</v>
      </c>
      <c r="S505" s="44">
        <v>2108.96</v>
      </c>
      <c r="T505" s="44">
        <v>2084.21</v>
      </c>
      <c r="U505" s="44">
        <v>2071.2199999999998</v>
      </c>
      <c r="V505" s="44">
        <v>2011.98</v>
      </c>
      <c r="W505" s="44">
        <v>1935.29</v>
      </c>
      <c r="X505" s="44">
        <v>1852.47</v>
      </c>
      <c r="Y505" s="44">
        <v>1826.18</v>
      </c>
      <c r="Z505" s="44">
        <v>1604.41</v>
      </c>
      <c r="AA505" s="44">
        <v>1389.06</v>
      </c>
    </row>
    <row r="506" spans="1:27" ht="12.75" hidden="1" customHeight="1" outlineLevel="1" x14ac:dyDescent="0.2">
      <c r="A506" s="99" t="s">
        <v>728</v>
      </c>
      <c r="B506" s="63" t="s">
        <v>90</v>
      </c>
      <c r="C506" s="43" t="s">
        <v>79</v>
      </c>
      <c r="D506" s="44">
        <f>$D$486</f>
        <v>3559.77</v>
      </c>
      <c r="E506" s="44">
        <f t="shared" ref="E506:AA506" si="292">$D$486</f>
        <v>3559.77</v>
      </c>
      <c r="F506" s="44">
        <f t="shared" si="292"/>
        <v>3559.77</v>
      </c>
      <c r="G506" s="44">
        <f t="shared" si="292"/>
        <v>3559.77</v>
      </c>
      <c r="H506" s="44">
        <f t="shared" si="292"/>
        <v>3559.77</v>
      </c>
      <c r="I506" s="44">
        <f t="shared" si="292"/>
        <v>3559.77</v>
      </c>
      <c r="J506" s="44">
        <f t="shared" si="292"/>
        <v>3559.77</v>
      </c>
      <c r="K506" s="44">
        <f t="shared" si="292"/>
        <v>3559.77</v>
      </c>
      <c r="L506" s="44">
        <f t="shared" si="292"/>
        <v>3559.77</v>
      </c>
      <c r="M506" s="44">
        <f t="shared" si="292"/>
        <v>3559.77</v>
      </c>
      <c r="N506" s="44">
        <f t="shared" si="292"/>
        <v>3559.77</v>
      </c>
      <c r="O506" s="44">
        <f t="shared" si="292"/>
        <v>3559.77</v>
      </c>
      <c r="P506" s="44">
        <f t="shared" si="292"/>
        <v>3559.77</v>
      </c>
      <c r="Q506" s="44">
        <f t="shared" si="292"/>
        <v>3559.77</v>
      </c>
      <c r="R506" s="44">
        <f t="shared" si="292"/>
        <v>3559.77</v>
      </c>
      <c r="S506" s="44">
        <f t="shared" si="292"/>
        <v>3559.77</v>
      </c>
      <c r="T506" s="44">
        <f t="shared" si="292"/>
        <v>3559.77</v>
      </c>
      <c r="U506" s="44">
        <f t="shared" si="292"/>
        <v>3559.77</v>
      </c>
      <c r="V506" s="44">
        <f t="shared" si="292"/>
        <v>3559.77</v>
      </c>
      <c r="W506" s="44">
        <f t="shared" si="292"/>
        <v>3559.77</v>
      </c>
      <c r="X506" s="44">
        <f t="shared" si="292"/>
        <v>3559.77</v>
      </c>
      <c r="Y506" s="44">
        <f t="shared" si="292"/>
        <v>3559.77</v>
      </c>
      <c r="Z506" s="44">
        <f t="shared" si="292"/>
        <v>3559.77</v>
      </c>
      <c r="AA506" s="44">
        <f t="shared" si="292"/>
        <v>3559.77</v>
      </c>
    </row>
    <row r="507" spans="1:27" ht="12.75" hidden="1" customHeight="1" outlineLevel="1" x14ac:dyDescent="0.2">
      <c r="A507" s="99" t="s">
        <v>729</v>
      </c>
      <c r="B507" s="63" t="s">
        <v>83</v>
      </c>
      <c r="C507" s="43" t="s">
        <v>79</v>
      </c>
      <c r="D507" s="44">
        <v>4.1900000000000004</v>
      </c>
      <c r="E507" s="44">
        <v>4.1900000000000004</v>
      </c>
      <c r="F507" s="44">
        <v>4.1900000000000004</v>
      </c>
      <c r="G507" s="44">
        <v>4.1900000000000004</v>
      </c>
      <c r="H507" s="44">
        <v>4.1900000000000004</v>
      </c>
      <c r="I507" s="44">
        <v>4.1900000000000004</v>
      </c>
      <c r="J507" s="44">
        <v>4.1900000000000004</v>
      </c>
      <c r="K507" s="44">
        <v>4.1900000000000004</v>
      </c>
      <c r="L507" s="44">
        <v>4.1900000000000004</v>
      </c>
      <c r="M507" s="44">
        <v>4.1900000000000004</v>
      </c>
      <c r="N507" s="44">
        <v>4.1900000000000004</v>
      </c>
      <c r="O507" s="44">
        <v>4.1900000000000004</v>
      </c>
      <c r="P507" s="44">
        <v>4.1900000000000004</v>
      </c>
      <c r="Q507" s="44">
        <v>4.1900000000000004</v>
      </c>
      <c r="R507" s="44">
        <v>4.1900000000000004</v>
      </c>
      <c r="S507" s="44">
        <v>4.1900000000000004</v>
      </c>
      <c r="T507" s="44">
        <v>4.1900000000000004</v>
      </c>
      <c r="U507" s="44">
        <v>4.1900000000000004</v>
      </c>
      <c r="V507" s="44">
        <v>4.1900000000000004</v>
      </c>
      <c r="W507" s="44">
        <v>4.1900000000000004</v>
      </c>
      <c r="X507" s="44">
        <v>4.1900000000000004</v>
      </c>
      <c r="Y507" s="44">
        <v>4.1900000000000004</v>
      </c>
      <c r="Z507" s="44">
        <v>4.1900000000000004</v>
      </c>
      <c r="AA507" s="44">
        <v>4.1900000000000004</v>
      </c>
    </row>
    <row r="508" spans="1:27" ht="12.75" hidden="1" customHeight="1" outlineLevel="1" x14ac:dyDescent="0.2">
      <c r="A508" s="99" t="s">
        <v>730</v>
      </c>
      <c r="B508" s="63" t="s">
        <v>81</v>
      </c>
      <c r="C508" s="43" t="s">
        <v>79</v>
      </c>
      <c r="D508" s="44">
        <f>$D$11</f>
        <v>110.23</v>
      </c>
      <c r="E508" s="44">
        <f t="shared" ref="E508:AA508" si="293">$D$11</f>
        <v>110.23</v>
      </c>
      <c r="F508" s="44">
        <f t="shared" si="293"/>
        <v>110.23</v>
      </c>
      <c r="G508" s="44">
        <f t="shared" si="293"/>
        <v>110.23</v>
      </c>
      <c r="H508" s="44">
        <f t="shared" si="293"/>
        <v>110.23</v>
      </c>
      <c r="I508" s="44">
        <f t="shared" si="293"/>
        <v>110.23</v>
      </c>
      <c r="J508" s="44">
        <f t="shared" si="293"/>
        <v>110.23</v>
      </c>
      <c r="K508" s="44">
        <f t="shared" si="293"/>
        <v>110.23</v>
      </c>
      <c r="L508" s="44">
        <f t="shared" si="293"/>
        <v>110.23</v>
      </c>
      <c r="M508" s="44">
        <f t="shared" si="293"/>
        <v>110.23</v>
      </c>
      <c r="N508" s="44">
        <f t="shared" si="293"/>
        <v>110.23</v>
      </c>
      <c r="O508" s="44">
        <f t="shared" si="293"/>
        <v>110.23</v>
      </c>
      <c r="P508" s="44">
        <f t="shared" si="293"/>
        <v>110.23</v>
      </c>
      <c r="Q508" s="44">
        <f t="shared" si="293"/>
        <v>110.23</v>
      </c>
      <c r="R508" s="44">
        <f t="shared" si="293"/>
        <v>110.23</v>
      </c>
      <c r="S508" s="44">
        <f t="shared" si="293"/>
        <v>110.23</v>
      </c>
      <c r="T508" s="44">
        <f t="shared" si="293"/>
        <v>110.23</v>
      </c>
      <c r="U508" s="44">
        <f t="shared" si="293"/>
        <v>110.23</v>
      </c>
      <c r="V508" s="44">
        <f t="shared" si="293"/>
        <v>110.23</v>
      </c>
      <c r="W508" s="44">
        <f t="shared" si="293"/>
        <v>110.23</v>
      </c>
      <c r="X508" s="44">
        <f t="shared" si="293"/>
        <v>110.23</v>
      </c>
      <c r="Y508" s="44">
        <f t="shared" si="293"/>
        <v>110.23</v>
      </c>
      <c r="Z508" s="44">
        <f t="shared" si="293"/>
        <v>110.23</v>
      </c>
      <c r="AA508" s="44">
        <f t="shared" si="293"/>
        <v>110.23</v>
      </c>
    </row>
    <row r="509" spans="1:27" collapsed="1" x14ac:dyDescent="0.2">
      <c r="A509" s="98" t="s">
        <v>731</v>
      </c>
      <c r="B509" s="28" t="str">
        <f>"06"&amp;"."&amp;$B$662&amp;"."&amp;$B$663</f>
        <v>06.07.2023</v>
      </c>
      <c r="C509" s="90" t="s">
        <v>76</v>
      </c>
      <c r="D509" s="91">
        <f>ROUND(((D510+D511+D513+D512)/1000),5)</f>
        <v>4.7801200000000001</v>
      </c>
      <c r="E509" s="91">
        <f>ROUND(((E510+E511+E513+E512)/1000),5)</f>
        <v>4.5936399999999997</v>
      </c>
      <c r="F509" s="91">
        <f>ROUND(((F510+F511+F513+F512)/1000),5)</f>
        <v>4.4878299999999998</v>
      </c>
      <c r="G509" s="91">
        <f t="shared" ref="G509:AA509" si="294">ROUND(((G510+G511+G513+G512)/1000),5)</f>
        <v>4.4322400000000002</v>
      </c>
      <c r="H509" s="91">
        <f t="shared" si="294"/>
        <v>4.3618399999999999</v>
      </c>
      <c r="I509" s="91">
        <f t="shared" si="294"/>
        <v>4.4322499999999998</v>
      </c>
      <c r="J509" s="91">
        <f t="shared" si="294"/>
        <v>4.6407800000000003</v>
      </c>
      <c r="K509" s="91">
        <f t="shared" si="294"/>
        <v>5.1375599999999997</v>
      </c>
      <c r="L509" s="91">
        <f t="shared" si="294"/>
        <v>5.3317199999999998</v>
      </c>
      <c r="M509" s="91">
        <f t="shared" si="294"/>
        <v>5.6481000000000003</v>
      </c>
      <c r="N509" s="91">
        <f t="shared" si="294"/>
        <v>5.6751699999999996</v>
      </c>
      <c r="O509" s="91">
        <f t="shared" si="294"/>
        <v>5.6755100000000001</v>
      </c>
      <c r="P509" s="91">
        <f t="shared" si="294"/>
        <v>5.64405</v>
      </c>
      <c r="Q509" s="91">
        <f t="shared" si="294"/>
        <v>5.6795400000000003</v>
      </c>
      <c r="R509" s="91">
        <f t="shared" si="294"/>
        <v>5.6848999999999998</v>
      </c>
      <c r="S509" s="91">
        <f t="shared" si="294"/>
        <v>5.71678</v>
      </c>
      <c r="T509" s="91">
        <f t="shared" si="294"/>
        <v>5.7013699999999998</v>
      </c>
      <c r="U509" s="91">
        <f t="shared" si="294"/>
        <v>5.6953399999999998</v>
      </c>
      <c r="V509" s="91">
        <f t="shared" si="294"/>
        <v>5.6567699999999999</v>
      </c>
      <c r="W509" s="91">
        <f t="shared" si="294"/>
        <v>5.56386</v>
      </c>
      <c r="X509" s="91">
        <f t="shared" si="294"/>
        <v>5.5202099999999996</v>
      </c>
      <c r="Y509" s="91">
        <f t="shared" si="294"/>
        <v>5.4927700000000002</v>
      </c>
      <c r="Z509" s="91">
        <f t="shared" si="294"/>
        <v>5.36747</v>
      </c>
      <c r="AA509" s="91">
        <f t="shared" si="294"/>
        <v>5.09023</v>
      </c>
    </row>
    <row r="510" spans="1:27" ht="12.75" hidden="1" customHeight="1" outlineLevel="1" x14ac:dyDescent="0.2">
      <c r="A510" s="99" t="s">
        <v>732</v>
      </c>
      <c r="B510" s="63" t="s">
        <v>238</v>
      </c>
      <c r="C510" s="43" t="s">
        <v>79</v>
      </c>
      <c r="D510" s="44">
        <v>1105.93</v>
      </c>
      <c r="E510" s="44">
        <v>919.45</v>
      </c>
      <c r="F510" s="44">
        <v>813.64</v>
      </c>
      <c r="G510" s="44">
        <v>758.05</v>
      </c>
      <c r="H510" s="44">
        <v>687.65</v>
      </c>
      <c r="I510" s="44">
        <v>758.06</v>
      </c>
      <c r="J510" s="44">
        <v>966.59</v>
      </c>
      <c r="K510" s="44">
        <v>1463.37</v>
      </c>
      <c r="L510" s="44">
        <v>1657.53</v>
      </c>
      <c r="M510" s="44">
        <v>1973.91</v>
      </c>
      <c r="N510" s="44">
        <v>2000.98</v>
      </c>
      <c r="O510" s="44">
        <v>2001.32</v>
      </c>
      <c r="P510" s="44">
        <v>1969.86</v>
      </c>
      <c r="Q510" s="44">
        <v>2005.35</v>
      </c>
      <c r="R510" s="44">
        <v>2010.71</v>
      </c>
      <c r="S510" s="44">
        <v>2042.59</v>
      </c>
      <c r="T510" s="44">
        <v>2027.18</v>
      </c>
      <c r="U510" s="44">
        <v>2021.15</v>
      </c>
      <c r="V510" s="44">
        <v>1982.58</v>
      </c>
      <c r="W510" s="44">
        <v>1889.67</v>
      </c>
      <c r="X510" s="44">
        <v>1846.02</v>
      </c>
      <c r="Y510" s="44">
        <v>1818.58</v>
      </c>
      <c r="Z510" s="44">
        <v>1693.28</v>
      </c>
      <c r="AA510" s="44">
        <v>1416.04</v>
      </c>
    </row>
    <row r="511" spans="1:27" ht="12.75" hidden="1" customHeight="1" outlineLevel="1" x14ac:dyDescent="0.2">
      <c r="A511" s="99" t="s">
        <v>733</v>
      </c>
      <c r="B511" s="63" t="s">
        <v>90</v>
      </c>
      <c r="C511" s="43" t="s">
        <v>79</v>
      </c>
      <c r="D511" s="44">
        <f>$D$486</f>
        <v>3559.77</v>
      </c>
      <c r="E511" s="44">
        <f t="shared" ref="E511:AA511" si="295">$D$486</f>
        <v>3559.77</v>
      </c>
      <c r="F511" s="44">
        <f t="shared" si="295"/>
        <v>3559.77</v>
      </c>
      <c r="G511" s="44">
        <f t="shared" si="295"/>
        <v>3559.77</v>
      </c>
      <c r="H511" s="44">
        <f t="shared" si="295"/>
        <v>3559.77</v>
      </c>
      <c r="I511" s="44">
        <f t="shared" si="295"/>
        <v>3559.77</v>
      </c>
      <c r="J511" s="44">
        <f t="shared" si="295"/>
        <v>3559.77</v>
      </c>
      <c r="K511" s="44">
        <f t="shared" si="295"/>
        <v>3559.77</v>
      </c>
      <c r="L511" s="44">
        <f t="shared" si="295"/>
        <v>3559.77</v>
      </c>
      <c r="M511" s="44">
        <f t="shared" si="295"/>
        <v>3559.77</v>
      </c>
      <c r="N511" s="44">
        <f t="shared" si="295"/>
        <v>3559.77</v>
      </c>
      <c r="O511" s="44">
        <f t="shared" si="295"/>
        <v>3559.77</v>
      </c>
      <c r="P511" s="44">
        <f t="shared" si="295"/>
        <v>3559.77</v>
      </c>
      <c r="Q511" s="44">
        <f t="shared" si="295"/>
        <v>3559.77</v>
      </c>
      <c r="R511" s="44">
        <f t="shared" si="295"/>
        <v>3559.77</v>
      </c>
      <c r="S511" s="44">
        <f t="shared" si="295"/>
        <v>3559.77</v>
      </c>
      <c r="T511" s="44">
        <f t="shared" si="295"/>
        <v>3559.77</v>
      </c>
      <c r="U511" s="44">
        <f t="shared" si="295"/>
        <v>3559.77</v>
      </c>
      <c r="V511" s="44">
        <f t="shared" si="295"/>
        <v>3559.77</v>
      </c>
      <c r="W511" s="44">
        <f t="shared" si="295"/>
        <v>3559.77</v>
      </c>
      <c r="X511" s="44">
        <f t="shared" si="295"/>
        <v>3559.77</v>
      </c>
      <c r="Y511" s="44">
        <f t="shared" si="295"/>
        <v>3559.77</v>
      </c>
      <c r="Z511" s="44">
        <f t="shared" si="295"/>
        <v>3559.77</v>
      </c>
      <c r="AA511" s="44">
        <f t="shared" si="295"/>
        <v>3559.77</v>
      </c>
    </row>
    <row r="512" spans="1:27" ht="12.75" hidden="1" customHeight="1" outlineLevel="1" x14ac:dyDescent="0.2">
      <c r="A512" s="99" t="s">
        <v>734</v>
      </c>
      <c r="B512" s="63" t="s">
        <v>83</v>
      </c>
      <c r="C512" s="43" t="s">
        <v>79</v>
      </c>
      <c r="D512" s="44">
        <v>4.1900000000000004</v>
      </c>
      <c r="E512" s="44">
        <v>4.1900000000000004</v>
      </c>
      <c r="F512" s="44">
        <v>4.1900000000000004</v>
      </c>
      <c r="G512" s="44">
        <v>4.1900000000000004</v>
      </c>
      <c r="H512" s="44">
        <v>4.1900000000000004</v>
      </c>
      <c r="I512" s="44">
        <v>4.1900000000000004</v>
      </c>
      <c r="J512" s="44">
        <v>4.1900000000000004</v>
      </c>
      <c r="K512" s="44">
        <v>4.1900000000000004</v>
      </c>
      <c r="L512" s="44">
        <v>4.1900000000000004</v>
      </c>
      <c r="M512" s="44">
        <v>4.1900000000000004</v>
      </c>
      <c r="N512" s="44">
        <v>4.1900000000000004</v>
      </c>
      <c r="O512" s="44">
        <v>4.1900000000000004</v>
      </c>
      <c r="P512" s="44">
        <v>4.1900000000000004</v>
      </c>
      <c r="Q512" s="44">
        <v>4.1900000000000004</v>
      </c>
      <c r="R512" s="44">
        <v>4.1900000000000004</v>
      </c>
      <c r="S512" s="44">
        <v>4.1900000000000004</v>
      </c>
      <c r="T512" s="44">
        <v>4.1900000000000004</v>
      </c>
      <c r="U512" s="44">
        <v>4.1900000000000004</v>
      </c>
      <c r="V512" s="44">
        <v>4.1900000000000004</v>
      </c>
      <c r="W512" s="44">
        <v>4.1900000000000004</v>
      </c>
      <c r="X512" s="44">
        <v>4.1900000000000004</v>
      </c>
      <c r="Y512" s="44">
        <v>4.1900000000000004</v>
      </c>
      <c r="Z512" s="44">
        <v>4.1900000000000004</v>
      </c>
      <c r="AA512" s="44">
        <v>4.1900000000000004</v>
      </c>
    </row>
    <row r="513" spans="1:27" ht="12.75" hidden="1" customHeight="1" outlineLevel="1" x14ac:dyDescent="0.2">
      <c r="A513" s="99" t="s">
        <v>735</v>
      </c>
      <c r="B513" s="63" t="s">
        <v>81</v>
      </c>
      <c r="C513" s="43" t="s">
        <v>79</v>
      </c>
      <c r="D513" s="44">
        <f>$D$11</f>
        <v>110.23</v>
      </c>
      <c r="E513" s="44">
        <f t="shared" ref="E513:AA513" si="296">$D$11</f>
        <v>110.23</v>
      </c>
      <c r="F513" s="44">
        <f t="shared" si="296"/>
        <v>110.23</v>
      </c>
      <c r="G513" s="44">
        <f t="shared" si="296"/>
        <v>110.23</v>
      </c>
      <c r="H513" s="44">
        <f t="shared" si="296"/>
        <v>110.23</v>
      </c>
      <c r="I513" s="44">
        <f t="shared" si="296"/>
        <v>110.23</v>
      </c>
      <c r="J513" s="44">
        <f t="shared" si="296"/>
        <v>110.23</v>
      </c>
      <c r="K513" s="44">
        <f t="shared" si="296"/>
        <v>110.23</v>
      </c>
      <c r="L513" s="44">
        <f t="shared" si="296"/>
        <v>110.23</v>
      </c>
      <c r="M513" s="44">
        <f t="shared" si="296"/>
        <v>110.23</v>
      </c>
      <c r="N513" s="44">
        <f t="shared" si="296"/>
        <v>110.23</v>
      </c>
      <c r="O513" s="44">
        <f t="shared" si="296"/>
        <v>110.23</v>
      </c>
      <c r="P513" s="44">
        <f t="shared" si="296"/>
        <v>110.23</v>
      </c>
      <c r="Q513" s="44">
        <f t="shared" si="296"/>
        <v>110.23</v>
      </c>
      <c r="R513" s="44">
        <f t="shared" si="296"/>
        <v>110.23</v>
      </c>
      <c r="S513" s="44">
        <f t="shared" si="296"/>
        <v>110.23</v>
      </c>
      <c r="T513" s="44">
        <f t="shared" si="296"/>
        <v>110.23</v>
      </c>
      <c r="U513" s="44">
        <f t="shared" si="296"/>
        <v>110.23</v>
      </c>
      <c r="V513" s="44">
        <f t="shared" si="296"/>
        <v>110.23</v>
      </c>
      <c r="W513" s="44">
        <f t="shared" si="296"/>
        <v>110.23</v>
      </c>
      <c r="X513" s="44">
        <f t="shared" si="296"/>
        <v>110.23</v>
      </c>
      <c r="Y513" s="44">
        <f t="shared" si="296"/>
        <v>110.23</v>
      </c>
      <c r="Z513" s="44">
        <f t="shared" si="296"/>
        <v>110.23</v>
      </c>
      <c r="AA513" s="44">
        <f t="shared" si="296"/>
        <v>110.23</v>
      </c>
    </row>
    <row r="514" spans="1:27" collapsed="1" x14ac:dyDescent="0.2">
      <c r="A514" s="98" t="s">
        <v>736</v>
      </c>
      <c r="B514" s="28" t="str">
        <f>"07"&amp;"."&amp;$B$662&amp;"."&amp;$B$663</f>
        <v>07.07.2023</v>
      </c>
      <c r="C514" s="90" t="s">
        <v>76</v>
      </c>
      <c r="D514" s="91">
        <f>ROUND(((D515+D516+D518+D517)/1000),5)</f>
        <v>4.7737800000000004</v>
      </c>
      <c r="E514" s="91">
        <f>ROUND(((E515+E516+E518+E517)/1000),5)</f>
        <v>4.6123900000000004</v>
      </c>
      <c r="F514" s="91">
        <f>ROUND(((F515+F516+F518+F517)/1000),5)</f>
        <v>4.5327599999999997</v>
      </c>
      <c r="G514" s="91">
        <f t="shared" ref="G514:AA514" si="297">ROUND(((G515+G516+G518+G517)/1000),5)</f>
        <v>4.4962900000000001</v>
      </c>
      <c r="H514" s="91">
        <f t="shared" si="297"/>
        <v>4.4889700000000001</v>
      </c>
      <c r="I514" s="91">
        <f t="shared" si="297"/>
        <v>4.5811900000000003</v>
      </c>
      <c r="J514" s="91">
        <f t="shared" si="297"/>
        <v>4.8162599999999998</v>
      </c>
      <c r="K514" s="91">
        <f t="shared" si="297"/>
        <v>5.21516</v>
      </c>
      <c r="L514" s="91">
        <f t="shared" si="297"/>
        <v>5.4741299999999997</v>
      </c>
      <c r="M514" s="91">
        <f t="shared" si="297"/>
        <v>5.7622099999999996</v>
      </c>
      <c r="N514" s="91">
        <f t="shared" si="297"/>
        <v>5.7933000000000003</v>
      </c>
      <c r="O514" s="91">
        <f t="shared" si="297"/>
        <v>5.7893100000000004</v>
      </c>
      <c r="P514" s="91">
        <f t="shared" si="297"/>
        <v>5.7572400000000004</v>
      </c>
      <c r="Q514" s="91">
        <f t="shared" si="297"/>
        <v>5.7850200000000003</v>
      </c>
      <c r="R514" s="91">
        <f t="shared" si="297"/>
        <v>5.7921300000000002</v>
      </c>
      <c r="S514" s="91">
        <f t="shared" si="297"/>
        <v>5.7895399999999997</v>
      </c>
      <c r="T514" s="91">
        <f t="shared" si="297"/>
        <v>5.7897499999999997</v>
      </c>
      <c r="U514" s="91">
        <f t="shared" si="297"/>
        <v>5.8018299999999998</v>
      </c>
      <c r="V514" s="91">
        <f t="shared" si="297"/>
        <v>5.7754099999999999</v>
      </c>
      <c r="W514" s="91">
        <f t="shared" si="297"/>
        <v>5.7526599999999997</v>
      </c>
      <c r="X514" s="91">
        <f t="shared" si="297"/>
        <v>5.7085299999999997</v>
      </c>
      <c r="Y514" s="91">
        <f t="shared" si="297"/>
        <v>5.7508600000000003</v>
      </c>
      <c r="Z514" s="91">
        <f t="shared" si="297"/>
        <v>5.56182</v>
      </c>
      <c r="AA514" s="91">
        <f t="shared" si="297"/>
        <v>5.3010400000000004</v>
      </c>
    </row>
    <row r="515" spans="1:27" ht="12.75" hidden="1" customHeight="1" outlineLevel="1" x14ac:dyDescent="0.2">
      <c r="A515" s="99" t="s">
        <v>737</v>
      </c>
      <c r="B515" s="63" t="s">
        <v>238</v>
      </c>
      <c r="C515" s="43" t="s">
        <v>79</v>
      </c>
      <c r="D515" s="44">
        <v>1099.5899999999999</v>
      </c>
      <c r="E515" s="44">
        <v>938.2</v>
      </c>
      <c r="F515" s="44">
        <v>858.57</v>
      </c>
      <c r="G515" s="44">
        <v>822.1</v>
      </c>
      <c r="H515" s="44">
        <v>814.78</v>
      </c>
      <c r="I515" s="44">
        <v>907</v>
      </c>
      <c r="J515" s="44">
        <v>1142.07</v>
      </c>
      <c r="K515" s="44">
        <v>1540.97</v>
      </c>
      <c r="L515" s="44">
        <v>1799.94</v>
      </c>
      <c r="M515" s="44">
        <v>2088.02</v>
      </c>
      <c r="N515" s="44">
        <v>2119.11</v>
      </c>
      <c r="O515" s="44">
        <v>2115.12</v>
      </c>
      <c r="P515" s="44">
        <v>2083.0500000000002</v>
      </c>
      <c r="Q515" s="44">
        <v>2110.83</v>
      </c>
      <c r="R515" s="44">
        <v>2117.94</v>
      </c>
      <c r="S515" s="44">
        <v>2115.35</v>
      </c>
      <c r="T515" s="44">
        <v>2115.56</v>
      </c>
      <c r="U515" s="44">
        <v>2127.64</v>
      </c>
      <c r="V515" s="44">
        <v>2101.2199999999998</v>
      </c>
      <c r="W515" s="44">
        <v>2078.4699999999998</v>
      </c>
      <c r="X515" s="44">
        <v>2034.34</v>
      </c>
      <c r="Y515" s="44">
        <v>2076.67</v>
      </c>
      <c r="Z515" s="44">
        <v>1887.63</v>
      </c>
      <c r="AA515" s="44">
        <v>1626.85</v>
      </c>
    </row>
    <row r="516" spans="1:27" ht="12.75" hidden="1" customHeight="1" outlineLevel="1" x14ac:dyDescent="0.2">
      <c r="A516" s="99" t="s">
        <v>738</v>
      </c>
      <c r="B516" s="63" t="s">
        <v>90</v>
      </c>
      <c r="C516" s="43" t="s">
        <v>79</v>
      </c>
      <c r="D516" s="44">
        <f>$D$486</f>
        <v>3559.77</v>
      </c>
      <c r="E516" s="44">
        <f t="shared" ref="E516:AA516" si="298">$D$486</f>
        <v>3559.77</v>
      </c>
      <c r="F516" s="44">
        <f t="shared" si="298"/>
        <v>3559.77</v>
      </c>
      <c r="G516" s="44">
        <f t="shared" si="298"/>
        <v>3559.77</v>
      </c>
      <c r="H516" s="44">
        <f t="shared" si="298"/>
        <v>3559.77</v>
      </c>
      <c r="I516" s="44">
        <f t="shared" si="298"/>
        <v>3559.77</v>
      </c>
      <c r="J516" s="44">
        <f t="shared" si="298"/>
        <v>3559.77</v>
      </c>
      <c r="K516" s="44">
        <f t="shared" si="298"/>
        <v>3559.77</v>
      </c>
      <c r="L516" s="44">
        <f t="shared" si="298"/>
        <v>3559.77</v>
      </c>
      <c r="M516" s="44">
        <f t="shared" si="298"/>
        <v>3559.77</v>
      </c>
      <c r="N516" s="44">
        <f t="shared" si="298"/>
        <v>3559.77</v>
      </c>
      <c r="O516" s="44">
        <f t="shared" si="298"/>
        <v>3559.77</v>
      </c>
      <c r="P516" s="44">
        <f t="shared" si="298"/>
        <v>3559.77</v>
      </c>
      <c r="Q516" s="44">
        <f t="shared" si="298"/>
        <v>3559.77</v>
      </c>
      <c r="R516" s="44">
        <f t="shared" si="298"/>
        <v>3559.77</v>
      </c>
      <c r="S516" s="44">
        <f t="shared" si="298"/>
        <v>3559.77</v>
      </c>
      <c r="T516" s="44">
        <f t="shared" si="298"/>
        <v>3559.77</v>
      </c>
      <c r="U516" s="44">
        <f t="shared" si="298"/>
        <v>3559.77</v>
      </c>
      <c r="V516" s="44">
        <f t="shared" si="298"/>
        <v>3559.77</v>
      </c>
      <c r="W516" s="44">
        <f t="shared" si="298"/>
        <v>3559.77</v>
      </c>
      <c r="X516" s="44">
        <f t="shared" si="298"/>
        <v>3559.77</v>
      </c>
      <c r="Y516" s="44">
        <f t="shared" si="298"/>
        <v>3559.77</v>
      </c>
      <c r="Z516" s="44">
        <f t="shared" si="298"/>
        <v>3559.77</v>
      </c>
      <c r="AA516" s="44">
        <f t="shared" si="298"/>
        <v>3559.77</v>
      </c>
    </row>
    <row r="517" spans="1:27" ht="12.75" hidden="1" customHeight="1" outlineLevel="1" x14ac:dyDescent="0.2">
      <c r="A517" s="99" t="s">
        <v>739</v>
      </c>
      <c r="B517" s="63" t="s">
        <v>83</v>
      </c>
      <c r="C517" s="43" t="s">
        <v>79</v>
      </c>
      <c r="D517" s="44">
        <v>4.1900000000000004</v>
      </c>
      <c r="E517" s="44">
        <v>4.1900000000000004</v>
      </c>
      <c r="F517" s="44">
        <v>4.1900000000000004</v>
      </c>
      <c r="G517" s="44">
        <v>4.1900000000000004</v>
      </c>
      <c r="H517" s="44">
        <v>4.1900000000000004</v>
      </c>
      <c r="I517" s="44">
        <v>4.1900000000000004</v>
      </c>
      <c r="J517" s="44">
        <v>4.1900000000000004</v>
      </c>
      <c r="K517" s="44">
        <v>4.1900000000000004</v>
      </c>
      <c r="L517" s="44">
        <v>4.1900000000000004</v>
      </c>
      <c r="M517" s="44">
        <v>4.1900000000000004</v>
      </c>
      <c r="N517" s="44">
        <v>4.1900000000000004</v>
      </c>
      <c r="O517" s="44">
        <v>4.1900000000000004</v>
      </c>
      <c r="P517" s="44">
        <v>4.1900000000000004</v>
      </c>
      <c r="Q517" s="44">
        <v>4.1900000000000004</v>
      </c>
      <c r="R517" s="44">
        <v>4.1900000000000004</v>
      </c>
      <c r="S517" s="44">
        <v>4.1900000000000004</v>
      </c>
      <c r="T517" s="44">
        <v>4.1900000000000004</v>
      </c>
      <c r="U517" s="44">
        <v>4.1900000000000004</v>
      </c>
      <c r="V517" s="44">
        <v>4.1900000000000004</v>
      </c>
      <c r="W517" s="44">
        <v>4.1900000000000004</v>
      </c>
      <c r="X517" s="44">
        <v>4.1900000000000004</v>
      </c>
      <c r="Y517" s="44">
        <v>4.1900000000000004</v>
      </c>
      <c r="Z517" s="44">
        <v>4.1900000000000004</v>
      </c>
      <c r="AA517" s="44">
        <v>4.1900000000000004</v>
      </c>
    </row>
    <row r="518" spans="1:27" ht="12.75" hidden="1" customHeight="1" outlineLevel="1" x14ac:dyDescent="0.2">
      <c r="A518" s="99" t="s">
        <v>740</v>
      </c>
      <c r="B518" s="63" t="s">
        <v>81</v>
      </c>
      <c r="C518" s="43" t="s">
        <v>79</v>
      </c>
      <c r="D518" s="44">
        <f>$D$11</f>
        <v>110.23</v>
      </c>
      <c r="E518" s="44">
        <f t="shared" ref="E518:AA518" si="299">$D$11</f>
        <v>110.23</v>
      </c>
      <c r="F518" s="44">
        <f t="shared" si="299"/>
        <v>110.23</v>
      </c>
      <c r="G518" s="44">
        <f t="shared" si="299"/>
        <v>110.23</v>
      </c>
      <c r="H518" s="44">
        <f t="shared" si="299"/>
        <v>110.23</v>
      </c>
      <c r="I518" s="44">
        <f t="shared" si="299"/>
        <v>110.23</v>
      </c>
      <c r="J518" s="44">
        <f t="shared" si="299"/>
        <v>110.23</v>
      </c>
      <c r="K518" s="44">
        <f t="shared" si="299"/>
        <v>110.23</v>
      </c>
      <c r="L518" s="44">
        <f t="shared" si="299"/>
        <v>110.23</v>
      </c>
      <c r="M518" s="44">
        <f t="shared" si="299"/>
        <v>110.23</v>
      </c>
      <c r="N518" s="44">
        <f t="shared" si="299"/>
        <v>110.23</v>
      </c>
      <c r="O518" s="44">
        <f t="shared" si="299"/>
        <v>110.23</v>
      </c>
      <c r="P518" s="44">
        <f t="shared" si="299"/>
        <v>110.23</v>
      </c>
      <c r="Q518" s="44">
        <f t="shared" si="299"/>
        <v>110.23</v>
      </c>
      <c r="R518" s="44">
        <f t="shared" si="299"/>
        <v>110.23</v>
      </c>
      <c r="S518" s="44">
        <f t="shared" si="299"/>
        <v>110.23</v>
      </c>
      <c r="T518" s="44">
        <f t="shared" si="299"/>
        <v>110.23</v>
      </c>
      <c r="U518" s="44">
        <f t="shared" si="299"/>
        <v>110.23</v>
      </c>
      <c r="V518" s="44">
        <f t="shared" si="299"/>
        <v>110.23</v>
      </c>
      <c r="W518" s="44">
        <f t="shared" si="299"/>
        <v>110.23</v>
      </c>
      <c r="X518" s="44">
        <f t="shared" si="299"/>
        <v>110.23</v>
      </c>
      <c r="Y518" s="44">
        <f t="shared" si="299"/>
        <v>110.23</v>
      </c>
      <c r="Z518" s="44">
        <f t="shared" si="299"/>
        <v>110.23</v>
      </c>
      <c r="AA518" s="44">
        <f t="shared" si="299"/>
        <v>110.23</v>
      </c>
    </row>
    <row r="519" spans="1:27" collapsed="1" x14ac:dyDescent="0.2">
      <c r="A519" s="98" t="s">
        <v>741</v>
      </c>
      <c r="B519" s="28" t="str">
        <f>"08"&amp;"."&amp;$B$662&amp;"."&amp;$B$663</f>
        <v>08.07.2023</v>
      </c>
      <c r="C519" s="90" t="s">
        <v>76</v>
      </c>
      <c r="D519" s="91">
        <f>ROUND(((D520+D521+D523+D522)/1000),5)</f>
        <v>5.1269099999999996</v>
      </c>
      <c r="E519" s="91">
        <f>ROUND(((E520+E521+E523+E522)/1000),5)</f>
        <v>4.9750500000000004</v>
      </c>
      <c r="F519" s="91">
        <f>ROUND(((F520+F521+F523+F522)/1000),5)</f>
        <v>4.8297400000000001</v>
      </c>
      <c r="G519" s="91">
        <f t="shared" ref="G519:AA519" si="300">ROUND(((G520+G521+G523+G522)/1000),5)</f>
        <v>4.7356800000000003</v>
      </c>
      <c r="H519" s="91">
        <f t="shared" si="300"/>
        <v>4.6621800000000002</v>
      </c>
      <c r="I519" s="91">
        <f t="shared" si="300"/>
        <v>4.7678399999999996</v>
      </c>
      <c r="J519" s="91">
        <f t="shared" si="300"/>
        <v>4.8841799999999997</v>
      </c>
      <c r="K519" s="91">
        <f t="shared" si="300"/>
        <v>5.0541200000000002</v>
      </c>
      <c r="L519" s="91">
        <f t="shared" si="300"/>
        <v>5.2395500000000004</v>
      </c>
      <c r="M519" s="91">
        <f t="shared" si="300"/>
        <v>5.6164699999999996</v>
      </c>
      <c r="N519" s="91">
        <f t="shared" si="300"/>
        <v>5.7490800000000002</v>
      </c>
      <c r="O519" s="91">
        <f t="shared" si="300"/>
        <v>5.7687799999999996</v>
      </c>
      <c r="P519" s="91">
        <f t="shared" si="300"/>
        <v>5.7681899999999997</v>
      </c>
      <c r="Q519" s="91">
        <f t="shared" si="300"/>
        <v>5.7819099999999999</v>
      </c>
      <c r="R519" s="91">
        <f t="shared" si="300"/>
        <v>5.7786200000000001</v>
      </c>
      <c r="S519" s="91">
        <f t="shared" si="300"/>
        <v>5.7675400000000003</v>
      </c>
      <c r="T519" s="91">
        <f t="shared" si="300"/>
        <v>5.73719</v>
      </c>
      <c r="U519" s="91">
        <f t="shared" si="300"/>
        <v>5.6536900000000001</v>
      </c>
      <c r="V519" s="91">
        <f t="shared" si="300"/>
        <v>5.6045699999999998</v>
      </c>
      <c r="W519" s="91">
        <f t="shared" si="300"/>
        <v>5.6144800000000004</v>
      </c>
      <c r="X519" s="91">
        <f t="shared" si="300"/>
        <v>5.5832699999999997</v>
      </c>
      <c r="Y519" s="91">
        <f t="shared" si="300"/>
        <v>5.5706600000000002</v>
      </c>
      <c r="Z519" s="91">
        <f t="shared" si="300"/>
        <v>5.5658599999999998</v>
      </c>
      <c r="AA519" s="91">
        <f t="shared" si="300"/>
        <v>5.3204799999999999</v>
      </c>
    </row>
    <row r="520" spans="1:27" ht="12.75" hidden="1" customHeight="1" outlineLevel="1" x14ac:dyDescent="0.2">
      <c r="A520" s="99" t="s">
        <v>742</v>
      </c>
      <c r="B520" s="63" t="s">
        <v>238</v>
      </c>
      <c r="C520" s="43" t="s">
        <v>79</v>
      </c>
      <c r="D520" s="44">
        <v>1452.72</v>
      </c>
      <c r="E520" s="44">
        <v>1300.8599999999999</v>
      </c>
      <c r="F520" s="44">
        <v>1155.55</v>
      </c>
      <c r="G520" s="44">
        <v>1061.49</v>
      </c>
      <c r="H520" s="44">
        <v>987.99</v>
      </c>
      <c r="I520" s="44">
        <v>1093.6500000000001</v>
      </c>
      <c r="J520" s="44">
        <v>1209.99</v>
      </c>
      <c r="K520" s="44">
        <v>1379.93</v>
      </c>
      <c r="L520" s="44">
        <v>1565.36</v>
      </c>
      <c r="M520" s="44">
        <v>1942.28</v>
      </c>
      <c r="N520" s="44">
        <v>2074.89</v>
      </c>
      <c r="O520" s="44">
        <v>2094.59</v>
      </c>
      <c r="P520" s="44">
        <v>2094</v>
      </c>
      <c r="Q520" s="44">
        <v>2107.7199999999998</v>
      </c>
      <c r="R520" s="44">
        <v>2104.4299999999998</v>
      </c>
      <c r="S520" s="44">
        <v>2093.35</v>
      </c>
      <c r="T520" s="44">
        <v>2063</v>
      </c>
      <c r="U520" s="44">
        <v>1979.5</v>
      </c>
      <c r="V520" s="44">
        <v>1930.38</v>
      </c>
      <c r="W520" s="44">
        <v>1940.29</v>
      </c>
      <c r="X520" s="44">
        <v>1909.08</v>
      </c>
      <c r="Y520" s="44">
        <v>1896.47</v>
      </c>
      <c r="Z520" s="44">
        <v>1891.67</v>
      </c>
      <c r="AA520" s="44">
        <v>1646.29</v>
      </c>
    </row>
    <row r="521" spans="1:27" ht="12.75" hidden="1" customHeight="1" outlineLevel="1" x14ac:dyDescent="0.2">
      <c r="A521" s="99" t="s">
        <v>743</v>
      </c>
      <c r="B521" s="63" t="s">
        <v>90</v>
      </c>
      <c r="C521" s="43" t="s">
        <v>79</v>
      </c>
      <c r="D521" s="44">
        <f>$D$486</f>
        <v>3559.77</v>
      </c>
      <c r="E521" s="44">
        <f t="shared" ref="E521:AA521" si="301">$D$486</f>
        <v>3559.77</v>
      </c>
      <c r="F521" s="44">
        <f t="shared" si="301"/>
        <v>3559.77</v>
      </c>
      <c r="G521" s="44">
        <f t="shared" si="301"/>
        <v>3559.77</v>
      </c>
      <c r="H521" s="44">
        <f t="shared" si="301"/>
        <v>3559.77</v>
      </c>
      <c r="I521" s="44">
        <f t="shared" si="301"/>
        <v>3559.77</v>
      </c>
      <c r="J521" s="44">
        <f t="shared" si="301"/>
        <v>3559.77</v>
      </c>
      <c r="K521" s="44">
        <f t="shared" si="301"/>
        <v>3559.77</v>
      </c>
      <c r="L521" s="44">
        <f t="shared" si="301"/>
        <v>3559.77</v>
      </c>
      <c r="M521" s="44">
        <f t="shared" si="301"/>
        <v>3559.77</v>
      </c>
      <c r="N521" s="44">
        <f t="shared" si="301"/>
        <v>3559.77</v>
      </c>
      <c r="O521" s="44">
        <f t="shared" si="301"/>
        <v>3559.77</v>
      </c>
      <c r="P521" s="44">
        <f t="shared" si="301"/>
        <v>3559.77</v>
      </c>
      <c r="Q521" s="44">
        <f t="shared" si="301"/>
        <v>3559.77</v>
      </c>
      <c r="R521" s="44">
        <f t="shared" si="301"/>
        <v>3559.77</v>
      </c>
      <c r="S521" s="44">
        <f t="shared" si="301"/>
        <v>3559.77</v>
      </c>
      <c r="T521" s="44">
        <f t="shared" si="301"/>
        <v>3559.77</v>
      </c>
      <c r="U521" s="44">
        <f t="shared" si="301"/>
        <v>3559.77</v>
      </c>
      <c r="V521" s="44">
        <f t="shared" si="301"/>
        <v>3559.77</v>
      </c>
      <c r="W521" s="44">
        <f t="shared" si="301"/>
        <v>3559.77</v>
      </c>
      <c r="X521" s="44">
        <f t="shared" si="301"/>
        <v>3559.77</v>
      </c>
      <c r="Y521" s="44">
        <f t="shared" si="301"/>
        <v>3559.77</v>
      </c>
      <c r="Z521" s="44">
        <f t="shared" si="301"/>
        <v>3559.77</v>
      </c>
      <c r="AA521" s="44">
        <f t="shared" si="301"/>
        <v>3559.77</v>
      </c>
    </row>
    <row r="522" spans="1:27" ht="12.75" hidden="1" customHeight="1" outlineLevel="1" x14ac:dyDescent="0.2">
      <c r="A522" s="99" t="s">
        <v>744</v>
      </c>
      <c r="B522" s="63" t="s">
        <v>83</v>
      </c>
      <c r="C522" s="43" t="s">
        <v>79</v>
      </c>
      <c r="D522" s="44">
        <v>4.1900000000000004</v>
      </c>
      <c r="E522" s="44">
        <v>4.1900000000000004</v>
      </c>
      <c r="F522" s="44">
        <v>4.1900000000000004</v>
      </c>
      <c r="G522" s="44">
        <v>4.1900000000000004</v>
      </c>
      <c r="H522" s="44">
        <v>4.1900000000000004</v>
      </c>
      <c r="I522" s="44">
        <v>4.1900000000000004</v>
      </c>
      <c r="J522" s="44">
        <v>4.1900000000000004</v>
      </c>
      <c r="K522" s="44">
        <v>4.1900000000000004</v>
      </c>
      <c r="L522" s="44">
        <v>4.1900000000000004</v>
      </c>
      <c r="M522" s="44">
        <v>4.1900000000000004</v>
      </c>
      <c r="N522" s="44">
        <v>4.1900000000000004</v>
      </c>
      <c r="O522" s="44">
        <v>4.1900000000000004</v>
      </c>
      <c r="P522" s="44">
        <v>4.1900000000000004</v>
      </c>
      <c r="Q522" s="44">
        <v>4.1900000000000004</v>
      </c>
      <c r="R522" s="44">
        <v>4.1900000000000004</v>
      </c>
      <c r="S522" s="44">
        <v>4.1900000000000004</v>
      </c>
      <c r="T522" s="44">
        <v>4.1900000000000004</v>
      </c>
      <c r="U522" s="44">
        <v>4.1900000000000004</v>
      </c>
      <c r="V522" s="44">
        <v>4.1900000000000004</v>
      </c>
      <c r="W522" s="44">
        <v>4.1900000000000004</v>
      </c>
      <c r="X522" s="44">
        <v>4.1900000000000004</v>
      </c>
      <c r="Y522" s="44">
        <v>4.1900000000000004</v>
      </c>
      <c r="Z522" s="44">
        <v>4.1900000000000004</v>
      </c>
      <c r="AA522" s="44">
        <v>4.1900000000000004</v>
      </c>
    </row>
    <row r="523" spans="1:27" ht="12.75" hidden="1" customHeight="1" outlineLevel="1" x14ac:dyDescent="0.2">
      <c r="A523" s="99" t="s">
        <v>745</v>
      </c>
      <c r="B523" s="63" t="s">
        <v>81</v>
      </c>
      <c r="C523" s="43" t="s">
        <v>79</v>
      </c>
      <c r="D523" s="44">
        <f>$D$11</f>
        <v>110.23</v>
      </c>
      <c r="E523" s="44">
        <f t="shared" ref="E523:AA523" si="302">$D$11</f>
        <v>110.23</v>
      </c>
      <c r="F523" s="44">
        <f t="shared" si="302"/>
        <v>110.23</v>
      </c>
      <c r="G523" s="44">
        <f t="shared" si="302"/>
        <v>110.23</v>
      </c>
      <c r="H523" s="44">
        <f t="shared" si="302"/>
        <v>110.23</v>
      </c>
      <c r="I523" s="44">
        <f t="shared" si="302"/>
        <v>110.23</v>
      </c>
      <c r="J523" s="44">
        <f t="shared" si="302"/>
        <v>110.23</v>
      </c>
      <c r="K523" s="44">
        <f t="shared" si="302"/>
        <v>110.23</v>
      </c>
      <c r="L523" s="44">
        <f t="shared" si="302"/>
        <v>110.23</v>
      </c>
      <c r="M523" s="44">
        <f t="shared" si="302"/>
        <v>110.23</v>
      </c>
      <c r="N523" s="44">
        <f t="shared" si="302"/>
        <v>110.23</v>
      </c>
      <c r="O523" s="44">
        <f t="shared" si="302"/>
        <v>110.23</v>
      </c>
      <c r="P523" s="44">
        <f t="shared" si="302"/>
        <v>110.23</v>
      </c>
      <c r="Q523" s="44">
        <f t="shared" si="302"/>
        <v>110.23</v>
      </c>
      <c r="R523" s="44">
        <f t="shared" si="302"/>
        <v>110.23</v>
      </c>
      <c r="S523" s="44">
        <f t="shared" si="302"/>
        <v>110.23</v>
      </c>
      <c r="T523" s="44">
        <f t="shared" si="302"/>
        <v>110.23</v>
      </c>
      <c r="U523" s="44">
        <f t="shared" si="302"/>
        <v>110.23</v>
      </c>
      <c r="V523" s="44">
        <f t="shared" si="302"/>
        <v>110.23</v>
      </c>
      <c r="W523" s="44">
        <f t="shared" si="302"/>
        <v>110.23</v>
      </c>
      <c r="X523" s="44">
        <f t="shared" si="302"/>
        <v>110.23</v>
      </c>
      <c r="Y523" s="44">
        <f t="shared" si="302"/>
        <v>110.23</v>
      </c>
      <c r="Z523" s="44">
        <f t="shared" si="302"/>
        <v>110.23</v>
      </c>
      <c r="AA523" s="44">
        <f t="shared" si="302"/>
        <v>110.23</v>
      </c>
    </row>
    <row r="524" spans="1:27" collapsed="1" x14ac:dyDescent="0.2">
      <c r="A524" s="98" t="s">
        <v>746</v>
      </c>
      <c r="B524" s="28" t="str">
        <f>"09"&amp;"."&amp;$B$662&amp;"."&amp;$B$663</f>
        <v>09.07.2023</v>
      </c>
      <c r="C524" s="90" t="s">
        <v>76</v>
      </c>
      <c r="D524" s="91">
        <f>ROUND(((D525+D526+D528+D527)/1000),5)</f>
        <v>5.2163599999999999</v>
      </c>
      <c r="E524" s="91">
        <f>ROUND(((E525+E526+E528+E527)/1000),5)</f>
        <v>5.0592800000000002</v>
      </c>
      <c r="F524" s="91">
        <f>ROUND(((F525+F526+F528+F527)/1000),5)</f>
        <v>4.8950399999999998</v>
      </c>
      <c r="G524" s="91">
        <f t="shared" ref="G524:AA524" si="303">ROUND(((G525+G526+G528+G527)/1000),5)</f>
        <v>4.8148799999999996</v>
      </c>
      <c r="H524" s="91">
        <f t="shared" si="303"/>
        <v>4.7745199999999999</v>
      </c>
      <c r="I524" s="91">
        <f t="shared" si="303"/>
        <v>4.7778</v>
      </c>
      <c r="J524" s="91">
        <f t="shared" si="303"/>
        <v>4.9358199999999997</v>
      </c>
      <c r="K524" s="91">
        <f t="shared" si="303"/>
        <v>5.1284099999999997</v>
      </c>
      <c r="L524" s="91">
        <f t="shared" si="303"/>
        <v>5.2665300000000004</v>
      </c>
      <c r="M524" s="91">
        <f t="shared" si="303"/>
        <v>5.5737399999999999</v>
      </c>
      <c r="N524" s="91">
        <f t="shared" si="303"/>
        <v>5.73529</v>
      </c>
      <c r="O524" s="91">
        <f t="shared" si="303"/>
        <v>5.7778499999999999</v>
      </c>
      <c r="P524" s="91">
        <f t="shared" si="303"/>
        <v>5.7700399999999998</v>
      </c>
      <c r="Q524" s="91">
        <f t="shared" si="303"/>
        <v>5.7905100000000003</v>
      </c>
      <c r="R524" s="91">
        <f t="shared" si="303"/>
        <v>5.7899200000000004</v>
      </c>
      <c r="S524" s="91">
        <f t="shared" si="303"/>
        <v>5.7895099999999999</v>
      </c>
      <c r="T524" s="91">
        <f t="shared" si="303"/>
        <v>5.7551300000000003</v>
      </c>
      <c r="U524" s="91">
        <f t="shared" si="303"/>
        <v>5.6808199999999998</v>
      </c>
      <c r="V524" s="91">
        <f t="shared" si="303"/>
        <v>5.64276</v>
      </c>
      <c r="W524" s="91">
        <f t="shared" si="303"/>
        <v>5.6124599999999996</v>
      </c>
      <c r="X524" s="91">
        <f t="shared" si="303"/>
        <v>5.5783399999999999</v>
      </c>
      <c r="Y524" s="91">
        <f t="shared" si="303"/>
        <v>5.5947699999999996</v>
      </c>
      <c r="Z524" s="91">
        <f t="shared" si="303"/>
        <v>5.5433199999999996</v>
      </c>
      <c r="AA524" s="91">
        <f t="shared" si="303"/>
        <v>5.3055399999999997</v>
      </c>
    </row>
    <row r="525" spans="1:27" ht="12.75" hidden="1" customHeight="1" outlineLevel="1" x14ac:dyDescent="0.2">
      <c r="A525" s="99" t="s">
        <v>747</v>
      </c>
      <c r="B525" s="63" t="s">
        <v>238</v>
      </c>
      <c r="C525" s="43" t="s">
        <v>79</v>
      </c>
      <c r="D525" s="44">
        <v>1542.17</v>
      </c>
      <c r="E525" s="44">
        <v>1385.09</v>
      </c>
      <c r="F525" s="44">
        <v>1220.8499999999999</v>
      </c>
      <c r="G525" s="44">
        <v>1140.69</v>
      </c>
      <c r="H525" s="44">
        <v>1100.33</v>
      </c>
      <c r="I525" s="44">
        <v>1103.6099999999999</v>
      </c>
      <c r="J525" s="44">
        <v>1261.6300000000001</v>
      </c>
      <c r="K525" s="44">
        <v>1454.22</v>
      </c>
      <c r="L525" s="44">
        <v>1592.34</v>
      </c>
      <c r="M525" s="44">
        <v>1899.55</v>
      </c>
      <c r="N525" s="44">
        <v>2061.1</v>
      </c>
      <c r="O525" s="44">
        <v>2103.66</v>
      </c>
      <c r="P525" s="44">
        <v>2095.85</v>
      </c>
      <c r="Q525" s="44">
        <v>2116.3200000000002</v>
      </c>
      <c r="R525" s="44">
        <v>2115.73</v>
      </c>
      <c r="S525" s="44">
        <v>2115.3200000000002</v>
      </c>
      <c r="T525" s="44">
        <v>2080.94</v>
      </c>
      <c r="U525" s="44">
        <v>2006.63</v>
      </c>
      <c r="V525" s="44">
        <v>1968.57</v>
      </c>
      <c r="W525" s="44">
        <v>1938.27</v>
      </c>
      <c r="X525" s="44">
        <v>1904.15</v>
      </c>
      <c r="Y525" s="44">
        <v>1920.58</v>
      </c>
      <c r="Z525" s="44">
        <v>1869.13</v>
      </c>
      <c r="AA525" s="44">
        <v>1631.35</v>
      </c>
    </row>
    <row r="526" spans="1:27" ht="12.75" hidden="1" customHeight="1" outlineLevel="1" x14ac:dyDescent="0.2">
      <c r="A526" s="99" t="s">
        <v>748</v>
      </c>
      <c r="B526" s="63" t="s">
        <v>90</v>
      </c>
      <c r="C526" s="43" t="s">
        <v>79</v>
      </c>
      <c r="D526" s="44">
        <f>$D$486</f>
        <v>3559.77</v>
      </c>
      <c r="E526" s="44">
        <f t="shared" ref="E526:AA526" si="304">$D$486</f>
        <v>3559.77</v>
      </c>
      <c r="F526" s="44">
        <f t="shared" si="304"/>
        <v>3559.77</v>
      </c>
      <c r="G526" s="44">
        <f t="shared" si="304"/>
        <v>3559.77</v>
      </c>
      <c r="H526" s="44">
        <f t="shared" si="304"/>
        <v>3559.77</v>
      </c>
      <c r="I526" s="44">
        <f t="shared" si="304"/>
        <v>3559.77</v>
      </c>
      <c r="J526" s="44">
        <f t="shared" si="304"/>
        <v>3559.77</v>
      </c>
      <c r="K526" s="44">
        <f t="shared" si="304"/>
        <v>3559.77</v>
      </c>
      <c r="L526" s="44">
        <f t="shared" si="304"/>
        <v>3559.77</v>
      </c>
      <c r="M526" s="44">
        <f t="shared" si="304"/>
        <v>3559.77</v>
      </c>
      <c r="N526" s="44">
        <f t="shared" si="304"/>
        <v>3559.77</v>
      </c>
      <c r="O526" s="44">
        <f t="shared" si="304"/>
        <v>3559.77</v>
      </c>
      <c r="P526" s="44">
        <f t="shared" si="304"/>
        <v>3559.77</v>
      </c>
      <c r="Q526" s="44">
        <f t="shared" si="304"/>
        <v>3559.77</v>
      </c>
      <c r="R526" s="44">
        <f t="shared" si="304"/>
        <v>3559.77</v>
      </c>
      <c r="S526" s="44">
        <f t="shared" si="304"/>
        <v>3559.77</v>
      </c>
      <c r="T526" s="44">
        <f t="shared" si="304"/>
        <v>3559.77</v>
      </c>
      <c r="U526" s="44">
        <f t="shared" si="304"/>
        <v>3559.77</v>
      </c>
      <c r="V526" s="44">
        <f t="shared" si="304"/>
        <v>3559.77</v>
      </c>
      <c r="W526" s="44">
        <f t="shared" si="304"/>
        <v>3559.77</v>
      </c>
      <c r="X526" s="44">
        <f t="shared" si="304"/>
        <v>3559.77</v>
      </c>
      <c r="Y526" s="44">
        <f t="shared" si="304"/>
        <v>3559.77</v>
      </c>
      <c r="Z526" s="44">
        <f t="shared" si="304"/>
        <v>3559.77</v>
      </c>
      <c r="AA526" s="44">
        <f t="shared" si="304"/>
        <v>3559.77</v>
      </c>
    </row>
    <row r="527" spans="1:27" ht="12.75" hidden="1" customHeight="1" outlineLevel="1" x14ac:dyDescent="0.2">
      <c r="A527" s="99" t="s">
        <v>749</v>
      </c>
      <c r="B527" s="63" t="s">
        <v>83</v>
      </c>
      <c r="C527" s="43" t="s">
        <v>79</v>
      </c>
      <c r="D527" s="44">
        <v>4.1900000000000004</v>
      </c>
      <c r="E527" s="44">
        <v>4.1900000000000004</v>
      </c>
      <c r="F527" s="44">
        <v>4.1900000000000004</v>
      </c>
      <c r="G527" s="44">
        <v>4.1900000000000004</v>
      </c>
      <c r="H527" s="44">
        <v>4.1900000000000004</v>
      </c>
      <c r="I527" s="44">
        <v>4.1900000000000004</v>
      </c>
      <c r="J527" s="44">
        <v>4.1900000000000004</v>
      </c>
      <c r="K527" s="44">
        <v>4.1900000000000004</v>
      </c>
      <c r="L527" s="44">
        <v>4.1900000000000004</v>
      </c>
      <c r="M527" s="44">
        <v>4.1900000000000004</v>
      </c>
      <c r="N527" s="44">
        <v>4.1900000000000004</v>
      </c>
      <c r="O527" s="44">
        <v>4.1900000000000004</v>
      </c>
      <c r="P527" s="44">
        <v>4.1900000000000004</v>
      </c>
      <c r="Q527" s="44">
        <v>4.1900000000000004</v>
      </c>
      <c r="R527" s="44">
        <v>4.1900000000000004</v>
      </c>
      <c r="S527" s="44">
        <v>4.1900000000000004</v>
      </c>
      <c r="T527" s="44">
        <v>4.1900000000000004</v>
      </c>
      <c r="U527" s="44">
        <v>4.1900000000000004</v>
      </c>
      <c r="V527" s="44">
        <v>4.1900000000000004</v>
      </c>
      <c r="W527" s="44">
        <v>4.1900000000000004</v>
      </c>
      <c r="X527" s="44">
        <v>4.1900000000000004</v>
      </c>
      <c r="Y527" s="44">
        <v>4.1900000000000004</v>
      </c>
      <c r="Z527" s="44">
        <v>4.1900000000000004</v>
      </c>
      <c r="AA527" s="44">
        <v>4.1900000000000004</v>
      </c>
    </row>
    <row r="528" spans="1:27" ht="12.75" hidden="1" customHeight="1" outlineLevel="1" x14ac:dyDescent="0.2">
      <c r="A528" s="99" t="s">
        <v>750</v>
      </c>
      <c r="B528" s="63" t="s">
        <v>81</v>
      </c>
      <c r="C528" s="43" t="s">
        <v>79</v>
      </c>
      <c r="D528" s="44">
        <f>$D$11</f>
        <v>110.23</v>
      </c>
      <c r="E528" s="44">
        <f t="shared" ref="E528:AA528" si="305">$D$11</f>
        <v>110.23</v>
      </c>
      <c r="F528" s="44">
        <f t="shared" si="305"/>
        <v>110.23</v>
      </c>
      <c r="G528" s="44">
        <f t="shared" si="305"/>
        <v>110.23</v>
      </c>
      <c r="H528" s="44">
        <f t="shared" si="305"/>
        <v>110.23</v>
      </c>
      <c r="I528" s="44">
        <f t="shared" si="305"/>
        <v>110.23</v>
      </c>
      <c r="J528" s="44">
        <f t="shared" si="305"/>
        <v>110.23</v>
      </c>
      <c r="K528" s="44">
        <f t="shared" si="305"/>
        <v>110.23</v>
      </c>
      <c r="L528" s="44">
        <f t="shared" si="305"/>
        <v>110.23</v>
      </c>
      <c r="M528" s="44">
        <f t="shared" si="305"/>
        <v>110.23</v>
      </c>
      <c r="N528" s="44">
        <f t="shared" si="305"/>
        <v>110.23</v>
      </c>
      <c r="O528" s="44">
        <f t="shared" si="305"/>
        <v>110.23</v>
      </c>
      <c r="P528" s="44">
        <f t="shared" si="305"/>
        <v>110.23</v>
      </c>
      <c r="Q528" s="44">
        <f t="shared" si="305"/>
        <v>110.23</v>
      </c>
      <c r="R528" s="44">
        <f t="shared" si="305"/>
        <v>110.23</v>
      </c>
      <c r="S528" s="44">
        <f t="shared" si="305"/>
        <v>110.23</v>
      </c>
      <c r="T528" s="44">
        <f t="shared" si="305"/>
        <v>110.23</v>
      </c>
      <c r="U528" s="44">
        <f t="shared" si="305"/>
        <v>110.23</v>
      </c>
      <c r="V528" s="44">
        <f t="shared" si="305"/>
        <v>110.23</v>
      </c>
      <c r="W528" s="44">
        <f t="shared" si="305"/>
        <v>110.23</v>
      </c>
      <c r="X528" s="44">
        <f t="shared" si="305"/>
        <v>110.23</v>
      </c>
      <c r="Y528" s="44">
        <f t="shared" si="305"/>
        <v>110.23</v>
      </c>
      <c r="Z528" s="44">
        <f t="shared" si="305"/>
        <v>110.23</v>
      </c>
      <c r="AA528" s="44">
        <f t="shared" si="305"/>
        <v>110.23</v>
      </c>
    </row>
    <row r="529" spans="1:27" collapsed="1" x14ac:dyDescent="0.2">
      <c r="A529" s="98" t="s">
        <v>751</v>
      </c>
      <c r="B529" s="28" t="str">
        <f>"10"&amp;"."&amp;$B$662&amp;"."&amp;$B$663</f>
        <v>10.07.2023</v>
      </c>
      <c r="C529" s="90" t="s">
        <v>76</v>
      </c>
      <c r="D529" s="91">
        <f>ROUND(((D530+D531+D533+D532)/1000),5)</f>
        <v>5.0603800000000003</v>
      </c>
      <c r="E529" s="91">
        <f>ROUND(((E530+E531+E533+E532)/1000),5)</f>
        <v>4.8560699999999999</v>
      </c>
      <c r="F529" s="91">
        <f>ROUND(((F530+F531+F533+F532)/1000),5)</f>
        <v>4.6984899999999996</v>
      </c>
      <c r="G529" s="91">
        <f t="shared" ref="G529:AA529" si="306">ROUND(((G530+G531+G533+G532)/1000),5)</f>
        <v>4.6038600000000001</v>
      </c>
      <c r="H529" s="91">
        <f t="shared" si="306"/>
        <v>4.49817</v>
      </c>
      <c r="I529" s="91">
        <f t="shared" si="306"/>
        <v>4.7215999999999996</v>
      </c>
      <c r="J529" s="91">
        <f t="shared" si="306"/>
        <v>4.98759</v>
      </c>
      <c r="K529" s="91">
        <f t="shared" si="306"/>
        <v>5.1657500000000001</v>
      </c>
      <c r="L529" s="91">
        <f t="shared" si="306"/>
        <v>5.35846</v>
      </c>
      <c r="M529" s="91">
        <f t="shared" si="306"/>
        <v>5.5290100000000004</v>
      </c>
      <c r="N529" s="91">
        <f t="shared" si="306"/>
        <v>5.7294900000000002</v>
      </c>
      <c r="O529" s="91">
        <f t="shared" si="306"/>
        <v>5.74702</v>
      </c>
      <c r="P529" s="91">
        <f t="shared" si="306"/>
        <v>5.7249400000000001</v>
      </c>
      <c r="Q529" s="91">
        <f t="shared" si="306"/>
        <v>5.7591299999999999</v>
      </c>
      <c r="R529" s="91">
        <f t="shared" si="306"/>
        <v>5.7591999999999999</v>
      </c>
      <c r="S529" s="91">
        <f t="shared" si="306"/>
        <v>5.6805099999999999</v>
      </c>
      <c r="T529" s="91">
        <f t="shared" si="306"/>
        <v>5.6704999999999997</v>
      </c>
      <c r="U529" s="91">
        <f t="shared" si="306"/>
        <v>5.7123200000000001</v>
      </c>
      <c r="V529" s="91">
        <f t="shared" si="306"/>
        <v>5.5602400000000003</v>
      </c>
      <c r="W529" s="91">
        <f t="shared" si="306"/>
        <v>5.4780699999999998</v>
      </c>
      <c r="X529" s="91">
        <f t="shared" si="306"/>
        <v>5.4362399999999997</v>
      </c>
      <c r="Y529" s="91">
        <f t="shared" si="306"/>
        <v>5.4599599999999997</v>
      </c>
      <c r="Z529" s="91">
        <f t="shared" si="306"/>
        <v>5.3183199999999999</v>
      </c>
      <c r="AA529" s="91">
        <f t="shared" si="306"/>
        <v>5.2353399999999999</v>
      </c>
    </row>
    <row r="530" spans="1:27" ht="12.75" hidden="1" customHeight="1" outlineLevel="1" x14ac:dyDescent="0.2">
      <c r="A530" s="99" t="s">
        <v>752</v>
      </c>
      <c r="B530" s="63" t="s">
        <v>238</v>
      </c>
      <c r="C530" s="43" t="s">
        <v>79</v>
      </c>
      <c r="D530" s="44">
        <v>1386.19</v>
      </c>
      <c r="E530" s="44">
        <v>1181.8800000000001</v>
      </c>
      <c r="F530" s="44">
        <v>1024.3</v>
      </c>
      <c r="G530" s="44">
        <v>929.67</v>
      </c>
      <c r="H530" s="44">
        <v>823.98</v>
      </c>
      <c r="I530" s="44">
        <v>1047.4100000000001</v>
      </c>
      <c r="J530" s="44">
        <v>1313.4</v>
      </c>
      <c r="K530" s="44">
        <v>1491.56</v>
      </c>
      <c r="L530" s="44">
        <v>1684.27</v>
      </c>
      <c r="M530" s="44">
        <v>1854.82</v>
      </c>
      <c r="N530" s="44">
        <v>2055.3000000000002</v>
      </c>
      <c r="O530" s="44">
        <v>2072.83</v>
      </c>
      <c r="P530" s="44">
        <v>2050.75</v>
      </c>
      <c r="Q530" s="44">
        <v>2084.94</v>
      </c>
      <c r="R530" s="44">
        <v>2085.0100000000002</v>
      </c>
      <c r="S530" s="44">
        <v>2006.32</v>
      </c>
      <c r="T530" s="44">
        <v>1996.31</v>
      </c>
      <c r="U530" s="44">
        <v>2038.13</v>
      </c>
      <c r="V530" s="44">
        <v>1886.05</v>
      </c>
      <c r="W530" s="44">
        <v>1803.88</v>
      </c>
      <c r="X530" s="44">
        <v>1762.05</v>
      </c>
      <c r="Y530" s="44">
        <v>1785.77</v>
      </c>
      <c r="Z530" s="44">
        <v>1644.13</v>
      </c>
      <c r="AA530" s="44">
        <v>1561.15</v>
      </c>
    </row>
    <row r="531" spans="1:27" ht="12.75" hidden="1" customHeight="1" outlineLevel="1" x14ac:dyDescent="0.2">
      <c r="A531" s="99" t="s">
        <v>753</v>
      </c>
      <c r="B531" s="63" t="s">
        <v>90</v>
      </c>
      <c r="C531" s="43" t="s">
        <v>79</v>
      </c>
      <c r="D531" s="44">
        <f>$D$486</f>
        <v>3559.77</v>
      </c>
      <c r="E531" s="44">
        <f t="shared" ref="E531:AA531" si="307">$D$486</f>
        <v>3559.77</v>
      </c>
      <c r="F531" s="44">
        <f t="shared" si="307"/>
        <v>3559.77</v>
      </c>
      <c r="G531" s="44">
        <f t="shared" si="307"/>
        <v>3559.77</v>
      </c>
      <c r="H531" s="44">
        <f t="shared" si="307"/>
        <v>3559.77</v>
      </c>
      <c r="I531" s="44">
        <f t="shared" si="307"/>
        <v>3559.77</v>
      </c>
      <c r="J531" s="44">
        <f t="shared" si="307"/>
        <v>3559.77</v>
      </c>
      <c r="K531" s="44">
        <f t="shared" si="307"/>
        <v>3559.77</v>
      </c>
      <c r="L531" s="44">
        <f t="shared" si="307"/>
        <v>3559.77</v>
      </c>
      <c r="M531" s="44">
        <f t="shared" si="307"/>
        <v>3559.77</v>
      </c>
      <c r="N531" s="44">
        <f t="shared" si="307"/>
        <v>3559.77</v>
      </c>
      <c r="O531" s="44">
        <f t="shared" si="307"/>
        <v>3559.77</v>
      </c>
      <c r="P531" s="44">
        <f t="shared" si="307"/>
        <v>3559.77</v>
      </c>
      <c r="Q531" s="44">
        <f t="shared" si="307"/>
        <v>3559.77</v>
      </c>
      <c r="R531" s="44">
        <f t="shared" si="307"/>
        <v>3559.77</v>
      </c>
      <c r="S531" s="44">
        <f t="shared" si="307"/>
        <v>3559.77</v>
      </c>
      <c r="T531" s="44">
        <f t="shared" si="307"/>
        <v>3559.77</v>
      </c>
      <c r="U531" s="44">
        <f t="shared" si="307"/>
        <v>3559.77</v>
      </c>
      <c r="V531" s="44">
        <f t="shared" si="307"/>
        <v>3559.77</v>
      </c>
      <c r="W531" s="44">
        <f t="shared" si="307"/>
        <v>3559.77</v>
      </c>
      <c r="X531" s="44">
        <f t="shared" si="307"/>
        <v>3559.77</v>
      </c>
      <c r="Y531" s="44">
        <f t="shared" si="307"/>
        <v>3559.77</v>
      </c>
      <c r="Z531" s="44">
        <f t="shared" si="307"/>
        <v>3559.77</v>
      </c>
      <c r="AA531" s="44">
        <f t="shared" si="307"/>
        <v>3559.77</v>
      </c>
    </row>
    <row r="532" spans="1:27" ht="12.75" hidden="1" customHeight="1" outlineLevel="1" x14ac:dyDescent="0.2">
      <c r="A532" s="99" t="s">
        <v>754</v>
      </c>
      <c r="B532" s="63" t="s">
        <v>83</v>
      </c>
      <c r="C532" s="43" t="s">
        <v>79</v>
      </c>
      <c r="D532" s="44">
        <v>4.1900000000000004</v>
      </c>
      <c r="E532" s="44">
        <v>4.1900000000000004</v>
      </c>
      <c r="F532" s="44">
        <v>4.1900000000000004</v>
      </c>
      <c r="G532" s="44">
        <v>4.1900000000000004</v>
      </c>
      <c r="H532" s="44">
        <v>4.1900000000000004</v>
      </c>
      <c r="I532" s="44">
        <v>4.1900000000000004</v>
      </c>
      <c r="J532" s="44">
        <v>4.1900000000000004</v>
      </c>
      <c r="K532" s="44">
        <v>4.1900000000000004</v>
      </c>
      <c r="L532" s="44">
        <v>4.1900000000000004</v>
      </c>
      <c r="M532" s="44">
        <v>4.1900000000000004</v>
      </c>
      <c r="N532" s="44">
        <v>4.1900000000000004</v>
      </c>
      <c r="O532" s="44">
        <v>4.1900000000000004</v>
      </c>
      <c r="P532" s="44">
        <v>4.1900000000000004</v>
      </c>
      <c r="Q532" s="44">
        <v>4.1900000000000004</v>
      </c>
      <c r="R532" s="44">
        <v>4.1900000000000004</v>
      </c>
      <c r="S532" s="44">
        <v>4.1900000000000004</v>
      </c>
      <c r="T532" s="44">
        <v>4.1900000000000004</v>
      </c>
      <c r="U532" s="44">
        <v>4.1900000000000004</v>
      </c>
      <c r="V532" s="44">
        <v>4.1900000000000004</v>
      </c>
      <c r="W532" s="44">
        <v>4.1900000000000004</v>
      </c>
      <c r="X532" s="44">
        <v>4.1900000000000004</v>
      </c>
      <c r="Y532" s="44">
        <v>4.1900000000000004</v>
      </c>
      <c r="Z532" s="44">
        <v>4.1900000000000004</v>
      </c>
      <c r="AA532" s="44">
        <v>4.1900000000000004</v>
      </c>
    </row>
    <row r="533" spans="1:27" ht="12.75" hidden="1" customHeight="1" outlineLevel="1" x14ac:dyDescent="0.2">
      <c r="A533" s="99" t="s">
        <v>755</v>
      </c>
      <c r="B533" s="63" t="s">
        <v>81</v>
      </c>
      <c r="C533" s="43" t="s">
        <v>79</v>
      </c>
      <c r="D533" s="44">
        <f>$D$11</f>
        <v>110.23</v>
      </c>
      <c r="E533" s="44">
        <f t="shared" ref="E533:AA533" si="308">$D$11</f>
        <v>110.23</v>
      </c>
      <c r="F533" s="44">
        <f t="shared" si="308"/>
        <v>110.23</v>
      </c>
      <c r="G533" s="44">
        <f t="shared" si="308"/>
        <v>110.23</v>
      </c>
      <c r="H533" s="44">
        <f t="shared" si="308"/>
        <v>110.23</v>
      </c>
      <c r="I533" s="44">
        <f t="shared" si="308"/>
        <v>110.23</v>
      </c>
      <c r="J533" s="44">
        <f t="shared" si="308"/>
        <v>110.23</v>
      </c>
      <c r="K533" s="44">
        <f t="shared" si="308"/>
        <v>110.23</v>
      </c>
      <c r="L533" s="44">
        <f t="shared" si="308"/>
        <v>110.23</v>
      </c>
      <c r="M533" s="44">
        <f t="shared" si="308"/>
        <v>110.23</v>
      </c>
      <c r="N533" s="44">
        <f t="shared" si="308"/>
        <v>110.23</v>
      </c>
      <c r="O533" s="44">
        <f t="shared" si="308"/>
        <v>110.23</v>
      </c>
      <c r="P533" s="44">
        <f t="shared" si="308"/>
        <v>110.23</v>
      </c>
      <c r="Q533" s="44">
        <f t="shared" si="308"/>
        <v>110.23</v>
      </c>
      <c r="R533" s="44">
        <f t="shared" si="308"/>
        <v>110.23</v>
      </c>
      <c r="S533" s="44">
        <f t="shared" si="308"/>
        <v>110.23</v>
      </c>
      <c r="T533" s="44">
        <f t="shared" si="308"/>
        <v>110.23</v>
      </c>
      <c r="U533" s="44">
        <f t="shared" si="308"/>
        <v>110.23</v>
      </c>
      <c r="V533" s="44">
        <f t="shared" si="308"/>
        <v>110.23</v>
      </c>
      <c r="W533" s="44">
        <f t="shared" si="308"/>
        <v>110.23</v>
      </c>
      <c r="X533" s="44">
        <f t="shared" si="308"/>
        <v>110.23</v>
      </c>
      <c r="Y533" s="44">
        <f t="shared" si="308"/>
        <v>110.23</v>
      </c>
      <c r="Z533" s="44">
        <f t="shared" si="308"/>
        <v>110.23</v>
      </c>
      <c r="AA533" s="44">
        <f t="shared" si="308"/>
        <v>110.23</v>
      </c>
    </row>
    <row r="534" spans="1:27" collapsed="1" x14ac:dyDescent="0.2">
      <c r="A534" s="98" t="s">
        <v>756</v>
      </c>
      <c r="B534" s="28" t="str">
        <f>"11"&amp;"."&amp;$B$662&amp;"."&amp;$B$663</f>
        <v>11.07.2023</v>
      </c>
      <c r="C534" s="90" t="s">
        <v>76</v>
      </c>
      <c r="D534" s="91">
        <f>ROUND(((D535+D536+D538+D537)/1000),5)</f>
        <v>4.9832299999999998</v>
      </c>
      <c r="E534" s="91">
        <f>ROUND(((E535+E536+E538+E537)/1000),5)</f>
        <v>4.90869</v>
      </c>
      <c r="F534" s="91">
        <f>ROUND(((F535+F536+F538+F537)/1000),5)</f>
        <v>4.6909900000000002</v>
      </c>
      <c r="G534" s="91">
        <f t="shared" ref="G534:AA534" si="309">ROUND(((G535+G536+G538+G537)/1000),5)</f>
        <v>4.5139500000000004</v>
      </c>
      <c r="H534" s="91">
        <f t="shared" si="309"/>
        <v>4.5053099999999997</v>
      </c>
      <c r="I534" s="91">
        <f t="shared" si="309"/>
        <v>4.7129899999999996</v>
      </c>
      <c r="J534" s="91">
        <f t="shared" si="309"/>
        <v>4.9541000000000004</v>
      </c>
      <c r="K534" s="91">
        <f t="shared" si="309"/>
        <v>5.1324100000000001</v>
      </c>
      <c r="L534" s="91">
        <f t="shared" si="309"/>
        <v>5.34429</v>
      </c>
      <c r="M534" s="91">
        <f t="shared" si="309"/>
        <v>5.4431399999999996</v>
      </c>
      <c r="N534" s="91">
        <f t="shared" si="309"/>
        <v>5.4553599999999998</v>
      </c>
      <c r="O534" s="91">
        <f t="shared" si="309"/>
        <v>5.4706799999999998</v>
      </c>
      <c r="P534" s="91">
        <f t="shared" si="309"/>
        <v>5.48698</v>
      </c>
      <c r="Q534" s="91">
        <f t="shared" si="309"/>
        <v>5.4837400000000001</v>
      </c>
      <c r="R534" s="91">
        <f t="shared" si="309"/>
        <v>5.5160600000000004</v>
      </c>
      <c r="S534" s="91">
        <f t="shared" si="309"/>
        <v>5.5118600000000004</v>
      </c>
      <c r="T534" s="91">
        <f t="shared" si="309"/>
        <v>5.5086399999999998</v>
      </c>
      <c r="U534" s="91">
        <f t="shared" si="309"/>
        <v>5.4965000000000002</v>
      </c>
      <c r="V534" s="91">
        <f t="shared" si="309"/>
        <v>5.4663500000000003</v>
      </c>
      <c r="W534" s="91">
        <f t="shared" si="309"/>
        <v>5.4219400000000002</v>
      </c>
      <c r="X534" s="91">
        <f t="shared" si="309"/>
        <v>5.3752500000000003</v>
      </c>
      <c r="Y534" s="91">
        <f t="shared" si="309"/>
        <v>5.39954</v>
      </c>
      <c r="Z534" s="91">
        <f t="shared" si="309"/>
        <v>5.2569999999999997</v>
      </c>
      <c r="AA534" s="91">
        <f t="shared" si="309"/>
        <v>5.2135600000000002</v>
      </c>
    </row>
    <row r="535" spans="1:27" ht="12.75" hidden="1" customHeight="1" outlineLevel="1" x14ac:dyDescent="0.2">
      <c r="A535" s="99" t="s">
        <v>757</v>
      </c>
      <c r="B535" s="63" t="s">
        <v>238</v>
      </c>
      <c r="C535" s="43" t="s">
        <v>79</v>
      </c>
      <c r="D535" s="44">
        <v>1309.04</v>
      </c>
      <c r="E535" s="44">
        <v>1234.5</v>
      </c>
      <c r="F535" s="44">
        <v>1016.8</v>
      </c>
      <c r="G535" s="44">
        <v>839.76</v>
      </c>
      <c r="H535" s="44">
        <v>831.12</v>
      </c>
      <c r="I535" s="44">
        <v>1038.8</v>
      </c>
      <c r="J535" s="44">
        <v>1279.9100000000001</v>
      </c>
      <c r="K535" s="44">
        <v>1458.22</v>
      </c>
      <c r="L535" s="44">
        <v>1670.1</v>
      </c>
      <c r="M535" s="44">
        <v>1768.95</v>
      </c>
      <c r="N535" s="44">
        <v>1781.17</v>
      </c>
      <c r="O535" s="44">
        <v>1796.49</v>
      </c>
      <c r="P535" s="44">
        <v>1812.79</v>
      </c>
      <c r="Q535" s="44">
        <v>1809.55</v>
      </c>
      <c r="R535" s="44">
        <v>1841.87</v>
      </c>
      <c r="S535" s="44">
        <v>1837.67</v>
      </c>
      <c r="T535" s="44">
        <v>1834.45</v>
      </c>
      <c r="U535" s="44">
        <v>1822.31</v>
      </c>
      <c r="V535" s="44">
        <v>1792.16</v>
      </c>
      <c r="W535" s="44">
        <v>1747.75</v>
      </c>
      <c r="X535" s="44">
        <v>1701.06</v>
      </c>
      <c r="Y535" s="44">
        <v>1725.35</v>
      </c>
      <c r="Z535" s="44">
        <v>1582.81</v>
      </c>
      <c r="AA535" s="44">
        <v>1539.37</v>
      </c>
    </row>
    <row r="536" spans="1:27" ht="12.75" hidden="1" customHeight="1" outlineLevel="1" x14ac:dyDescent="0.2">
      <c r="A536" s="99" t="s">
        <v>758</v>
      </c>
      <c r="B536" s="63" t="s">
        <v>90</v>
      </c>
      <c r="C536" s="43" t="s">
        <v>79</v>
      </c>
      <c r="D536" s="44">
        <f>$D$486</f>
        <v>3559.77</v>
      </c>
      <c r="E536" s="44">
        <f t="shared" ref="E536:AA536" si="310">$D$486</f>
        <v>3559.77</v>
      </c>
      <c r="F536" s="44">
        <f t="shared" si="310"/>
        <v>3559.77</v>
      </c>
      <c r="G536" s="44">
        <f t="shared" si="310"/>
        <v>3559.77</v>
      </c>
      <c r="H536" s="44">
        <f t="shared" si="310"/>
        <v>3559.77</v>
      </c>
      <c r="I536" s="44">
        <f t="shared" si="310"/>
        <v>3559.77</v>
      </c>
      <c r="J536" s="44">
        <f t="shared" si="310"/>
        <v>3559.77</v>
      </c>
      <c r="K536" s="44">
        <f t="shared" si="310"/>
        <v>3559.77</v>
      </c>
      <c r="L536" s="44">
        <f t="shared" si="310"/>
        <v>3559.77</v>
      </c>
      <c r="M536" s="44">
        <f t="shared" si="310"/>
        <v>3559.77</v>
      </c>
      <c r="N536" s="44">
        <f t="shared" si="310"/>
        <v>3559.77</v>
      </c>
      <c r="O536" s="44">
        <f t="shared" si="310"/>
        <v>3559.77</v>
      </c>
      <c r="P536" s="44">
        <f t="shared" si="310"/>
        <v>3559.77</v>
      </c>
      <c r="Q536" s="44">
        <f t="shared" si="310"/>
        <v>3559.77</v>
      </c>
      <c r="R536" s="44">
        <f t="shared" si="310"/>
        <v>3559.77</v>
      </c>
      <c r="S536" s="44">
        <f t="shared" si="310"/>
        <v>3559.77</v>
      </c>
      <c r="T536" s="44">
        <f t="shared" si="310"/>
        <v>3559.77</v>
      </c>
      <c r="U536" s="44">
        <f t="shared" si="310"/>
        <v>3559.77</v>
      </c>
      <c r="V536" s="44">
        <f t="shared" si="310"/>
        <v>3559.77</v>
      </c>
      <c r="W536" s="44">
        <f t="shared" si="310"/>
        <v>3559.77</v>
      </c>
      <c r="X536" s="44">
        <f t="shared" si="310"/>
        <v>3559.77</v>
      </c>
      <c r="Y536" s="44">
        <f t="shared" si="310"/>
        <v>3559.77</v>
      </c>
      <c r="Z536" s="44">
        <f t="shared" si="310"/>
        <v>3559.77</v>
      </c>
      <c r="AA536" s="44">
        <f t="shared" si="310"/>
        <v>3559.77</v>
      </c>
    </row>
    <row r="537" spans="1:27" ht="12.75" hidden="1" customHeight="1" outlineLevel="1" x14ac:dyDescent="0.2">
      <c r="A537" s="99" t="s">
        <v>759</v>
      </c>
      <c r="B537" s="63" t="s">
        <v>83</v>
      </c>
      <c r="C537" s="43" t="s">
        <v>79</v>
      </c>
      <c r="D537" s="44">
        <v>4.1900000000000004</v>
      </c>
      <c r="E537" s="44">
        <v>4.1900000000000004</v>
      </c>
      <c r="F537" s="44">
        <v>4.1900000000000004</v>
      </c>
      <c r="G537" s="44">
        <v>4.1900000000000004</v>
      </c>
      <c r="H537" s="44">
        <v>4.1900000000000004</v>
      </c>
      <c r="I537" s="44">
        <v>4.1900000000000004</v>
      </c>
      <c r="J537" s="44">
        <v>4.1900000000000004</v>
      </c>
      <c r="K537" s="44">
        <v>4.1900000000000004</v>
      </c>
      <c r="L537" s="44">
        <v>4.1900000000000004</v>
      </c>
      <c r="M537" s="44">
        <v>4.1900000000000004</v>
      </c>
      <c r="N537" s="44">
        <v>4.1900000000000004</v>
      </c>
      <c r="O537" s="44">
        <v>4.1900000000000004</v>
      </c>
      <c r="P537" s="44">
        <v>4.1900000000000004</v>
      </c>
      <c r="Q537" s="44">
        <v>4.1900000000000004</v>
      </c>
      <c r="R537" s="44">
        <v>4.1900000000000004</v>
      </c>
      <c r="S537" s="44">
        <v>4.1900000000000004</v>
      </c>
      <c r="T537" s="44">
        <v>4.1900000000000004</v>
      </c>
      <c r="U537" s="44">
        <v>4.1900000000000004</v>
      </c>
      <c r="V537" s="44">
        <v>4.1900000000000004</v>
      </c>
      <c r="W537" s="44">
        <v>4.1900000000000004</v>
      </c>
      <c r="X537" s="44">
        <v>4.1900000000000004</v>
      </c>
      <c r="Y537" s="44">
        <v>4.1900000000000004</v>
      </c>
      <c r="Z537" s="44">
        <v>4.1900000000000004</v>
      </c>
      <c r="AA537" s="44">
        <v>4.1900000000000004</v>
      </c>
    </row>
    <row r="538" spans="1:27" ht="12.75" hidden="1" customHeight="1" outlineLevel="1" x14ac:dyDescent="0.2">
      <c r="A538" s="99" t="s">
        <v>760</v>
      </c>
      <c r="B538" s="63" t="s">
        <v>81</v>
      </c>
      <c r="C538" s="43" t="s">
        <v>79</v>
      </c>
      <c r="D538" s="44">
        <f>$D$11</f>
        <v>110.23</v>
      </c>
      <c r="E538" s="44">
        <f t="shared" ref="E538:AA538" si="311">$D$11</f>
        <v>110.23</v>
      </c>
      <c r="F538" s="44">
        <f t="shared" si="311"/>
        <v>110.23</v>
      </c>
      <c r="G538" s="44">
        <f t="shared" si="311"/>
        <v>110.23</v>
      </c>
      <c r="H538" s="44">
        <f t="shared" si="311"/>
        <v>110.23</v>
      </c>
      <c r="I538" s="44">
        <f t="shared" si="311"/>
        <v>110.23</v>
      </c>
      <c r="J538" s="44">
        <f t="shared" si="311"/>
        <v>110.23</v>
      </c>
      <c r="K538" s="44">
        <f t="shared" si="311"/>
        <v>110.23</v>
      </c>
      <c r="L538" s="44">
        <f t="shared" si="311"/>
        <v>110.23</v>
      </c>
      <c r="M538" s="44">
        <f t="shared" si="311"/>
        <v>110.23</v>
      </c>
      <c r="N538" s="44">
        <f t="shared" si="311"/>
        <v>110.23</v>
      </c>
      <c r="O538" s="44">
        <f t="shared" si="311"/>
        <v>110.23</v>
      </c>
      <c r="P538" s="44">
        <f t="shared" si="311"/>
        <v>110.23</v>
      </c>
      <c r="Q538" s="44">
        <f t="shared" si="311"/>
        <v>110.23</v>
      </c>
      <c r="R538" s="44">
        <f t="shared" si="311"/>
        <v>110.23</v>
      </c>
      <c r="S538" s="44">
        <f t="shared" si="311"/>
        <v>110.23</v>
      </c>
      <c r="T538" s="44">
        <f t="shared" si="311"/>
        <v>110.23</v>
      </c>
      <c r="U538" s="44">
        <f t="shared" si="311"/>
        <v>110.23</v>
      </c>
      <c r="V538" s="44">
        <f t="shared" si="311"/>
        <v>110.23</v>
      </c>
      <c r="W538" s="44">
        <f t="shared" si="311"/>
        <v>110.23</v>
      </c>
      <c r="X538" s="44">
        <f t="shared" si="311"/>
        <v>110.23</v>
      </c>
      <c r="Y538" s="44">
        <f t="shared" si="311"/>
        <v>110.23</v>
      </c>
      <c r="Z538" s="44">
        <f t="shared" si="311"/>
        <v>110.23</v>
      </c>
      <c r="AA538" s="44">
        <f t="shared" si="311"/>
        <v>110.23</v>
      </c>
    </row>
    <row r="539" spans="1:27" collapsed="1" x14ac:dyDescent="0.2">
      <c r="A539" s="98" t="s">
        <v>761</v>
      </c>
      <c r="B539" s="28" t="str">
        <f>"12"&amp;"."&amp;$B$662&amp;"."&amp;$B$663</f>
        <v>12.07.2023</v>
      </c>
      <c r="C539" s="90" t="s">
        <v>76</v>
      </c>
      <c r="D539" s="91">
        <f>ROUND(((D540+D541+D543+D542)/1000),5)</f>
        <v>4.9360900000000001</v>
      </c>
      <c r="E539" s="91">
        <f>ROUND(((E540+E541+E543+E542)/1000),5)</f>
        <v>4.8199100000000001</v>
      </c>
      <c r="F539" s="91">
        <f>ROUND(((F540+F541+F543+F542)/1000),5)</f>
        <v>4.7292100000000001</v>
      </c>
      <c r="G539" s="91">
        <f t="shared" ref="G539:AA539" si="312">ROUND(((G540+G541+G543+G542)/1000),5)</f>
        <v>4.6847599999999998</v>
      </c>
      <c r="H539" s="91">
        <f t="shared" si="312"/>
        <v>4.6771700000000003</v>
      </c>
      <c r="I539" s="91">
        <f t="shared" si="312"/>
        <v>4.7974100000000002</v>
      </c>
      <c r="J539" s="91">
        <f t="shared" si="312"/>
        <v>5.0361900000000004</v>
      </c>
      <c r="K539" s="91">
        <f t="shared" si="312"/>
        <v>5.2065599999999996</v>
      </c>
      <c r="L539" s="91">
        <f t="shared" si="312"/>
        <v>5.4554600000000004</v>
      </c>
      <c r="M539" s="91">
        <f t="shared" si="312"/>
        <v>5.6546599999999998</v>
      </c>
      <c r="N539" s="91">
        <f t="shared" si="312"/>
        <v>5.7580299999999998</v>
      </c>
      <c r="O539" s="91">
        <f t="shared" si="312"/>
        <v>5.7563000000000004</v>
      </c>
      <c r="P539" s="91">
        <f t="shared" si="312"/>
        <v>5.7178199999999997</v>
      </c>
      <c r="Q539" s="91">
        <f t="shared" si="312"/>
        <v>5.7037399999999998</v>
      </c>
      <c r="R539" s="91">
        <f t="shared" si="312"/>
        <v>5.8219799999999999</v>
      </c>
      <c r="S539" s="91">
        <f t="shared" si="312"/>
        <v>5.7674300000000001</v>
      </c>
      <c r="T539" s="91">
        <f t="shared" si="312"/>
        <v>5.7543899999999999</v>
      </c>
      <c r="U539" s="91">
        <f t="shared" si="312"/>
        <v>5.6267199999999997</v>
      </c>
      <c r="V539" s="91">
        <f t="shared" si="312"/>
        <v>5.5852599999999999</v>
      </c>
      <c r="W539" s="91">
        <f t="shared" si="312"/>
        <v>5.4867900000000001</v>
      </c>
      <c r="X539" s="91">
        <f t="shared" si="312"/>
        <v>5.4932499999999997</v>
      </c>
      <c r="Y539" s="91">
        <f t="shared" si="312"/>
        <v>5.5056700000000003</v>
      </c>
      <c r="Z539" s="91">
        <f t="shared" si="312"/>
        <v>5.3239700000000001</v>
      </c>
      <c r="AA539" s="91">
        <f t="shared" si="312"/>
        <v>5.2082800000000002</v>
      </c>
    </row>
    <row r="540" spans="1:27" ht="12.75" hidden="1" customHeight="1" outlineLevel="1" x14ac:dyDescent="0.2">
      <c r="A540" s="99" t="s">
        <v>762</v>
      </c>
      <c r="B540" s="63" t="s">
        <v>238</v>
      </c>
      <c r="C540" s="43" t="s">
        <v>79</v>
      </c>
      <c r="D540" s="44">
        <v>1261.9000000000001</v>
      </c>
      <c r="E540" s="44">
        <v>1145.72</v>
      </c>
      <c r="F540" s="44">
        <v>1055.02</v>
      </c>
      <c r="G540" s="44">
        <v>1010.57</v>
      </c>
      <c r="H540" s="44">
        <v>1002.98</v>
      </c>
      <c r="I540" s="44">
        <v>1123.22</v>
      </c>
      <c r="J540" s="44">
        <v>1362</v>
      </c>
      <c r="K540" s="44">
        <v>1532.37</v>
      </c>
      <c r="L540" s="44">
        <v>1781.27</v>
      </c>
      <c r="M540" s="44">
        <v>1980.47</v>
      </c>
      <c r="N540" s="44">
        <v>2083.84</v>
      </c>
      <c r="O540" s="44">
        <v>2082.11</v>
      </c>
      <c r="P540" s="44">
        <v>2043.63</v>
      </c>
      <c r="Q540" s="44">
        <v>2029.55</v>
      </c>
      <c r="R540" s="44">
        <v>2147.79</v>
      </c>
      <c r="S540" s="44">
        <v>2093.2399999999998</v>
      </c>
      <c r="T540" s="44">
        <v>2080.1999999999998</v>
      </c>
      <c r="U540" s="44">
        <v>1952.53</v>
      </c>
      <c r="V540" s="44">
        <v>1911.07</v>
      </c>
      <c r="W540" s="44">
        <v>1812.6</v>
      </c>
      <c r="X540" s="44">
        <v>1819.06</v>
      </c>
      <c r="Y540" s="44">
        <v>1831.48</v>
      </c>
      <c r="Z540" s="44">
        <v>1649.78</v>
      </c>
      <c r="AA540" s="44">
        <v>1534.09</v>
      </c>
    </row>
    <row r="541" spans="1:27" ht="12.75" hidden="1" customHeight="1" outlineLevel="1" x14ac:dyDescent="0.2">
      <c r="A541" s="99" t="s">
        <v>763</v>
      </c>
      <c r="B541" s="63" t="s">
        <v>90</v>
      </c>
      <c r="C541" s="43" t="s">
        <v>79</v>
      </c>
      <c r="D541" s="44">
        <f>$D$486</f>
        <v>3559.77</v>
      </c>
      <c r="E541" s="44">
        <f t="shared" ref="E541:AA541" si="313">$D$486</f>
        <v>3559.77</v>
      </c>
      <c r="F541" s="44">
        <f t="shared" si="313"/>
        <v>3559.77</v>
      </c>
      <c r="G541" s="44">
        <f t="shared" si="313"/>
        <v>3559.77</v>
      </c>
      <c r="H541" s="44">
        <f t="shared" si="313"/>
        <v>3559.77</v>
      </c>
      <c r="I541" s="44">
        <f t="shared" si="313"/>
        <v>3559.77</v>
      </c>
      <c r="J541" s="44">
        <f t="shared" si="313"/>
        <v>3559.77</v>
      </c>
      <c r="K541" s="44">
        <f t="shared" si="313"/>
        <v>3559.77</v>
      </c>
      <c r="L541" s="44">
        <f t="shared" si="313"/>
        <v>3559.77</v>
      </c>
      <c r="M541" s="44">
        <f t="shared" si="313"/>
        <v>3559.77</v>
      </c>
      <c r="N541" s="44">
        <f t="shared" si="313"/>
        <v>3559.77</v>
      </c>
      <c r="O541" s="44">
        <f t="shared" si="313"/>
        <v>3559.77</v>
      </c>
      <c r="P541" s="44">
        <f t="shared" si="313"/>
        <v>3559.77</v>
      </c>
      <c r="Q541" s="44">
        <f t="shared" si="313"/>
        <v>3559.77</v>
      </c>
      <c r="R541" s="44">
        <f t="shared" si="313"/>
        <v>3559.77</v>
      </c>
      <c r="S541" s="44">
        <f t="shared" si="313"/>
        <v>3559.77</v>
      </c>
      <c r="T541" s="44">
        <f t="shared" si="313"/>
        <v>3559.77</v>
      </c>
      <c r="U541" s="44">
        <f t="shared" si="313"/>
        <v>3559.77</v>
      </c>
      <c r="V541" s="44">
        <f t="shared" si="313"/>
        <v>3559.77</v>
      </c>
      <c r="W541" s="44">
        <f t="shared" si="313"/>
        <v>3559.77</v>
      </c>
      <c r="X541" s="44">
        <f t="shared" si="313"/>
        <v>3559.77</v>
      </c>
      <c r="Y541" s="44">
        <f t="shared" si="313"/>
        <v>3559.77</v>
      </c>
      <c r="Z541" s="44">
        <f t="shared" si="313"/>
        <v>3559.77</v>
      </c>
      <c r="AA541" s="44">
        <f t="shared" si="313"/>
        <v>3559.77</v>
      </c>
    </row>
    <row r="542" spans="1:27" ht="12.75" hidden="1" customHeight="1" outlineLevel="1" x14ac:dyDescent="0.2">
      <c r="A542" s="99" t="s">
        <v>764</v>
      </c>
      <c r="B542" s="63" t="s">
        <v>83</v>
      </c>
      <c r="C542" s="43" t="s">
        <v>79</v>
      </c>
      <c r="D542" s="44">
        <v>4.1900000000000004</v>
      </c>
      <c r="E542" s="44">
        <v>4.1900000000000004</v>
      </c>
      <c r="F542" s="44">
        <v>4.1900000000000004</v>
      </c>
      <c r="G542" s="44">
        <v>4.1900000000000004</v>
      </c>
      <c r="H542" s="44">
        <v>4.1900000000000004</v>
      </c>
      <c r="I542" s="44">
        <v>4.1900000000000004</v>
      </c>
      <c r="J542" s="44">
        <v>4.1900000000000004</v>
      </c>
      <c r="K542" s="44">
        <v>4.1900000000000004</v>
      </c>
      <c r="L542" s="44">
        <v>4.1900000000000004</v>
      </c>
      <c r="M542" s="44">
        <v>4.1900000000000004</v>
      </c>
      <c r="N542" s="44">
        <v>4.1900000000000004</v>
      </c>
      <c r="O542" s="44">
        <v>4.1900000000000004</v>
      </c>
      <c r="P542" s="44">
        <v>4.1900000000000004</v>
      </c>
      <c r="Q542" s="44">
        <v>4.1900000000000004</v>
      </c>
      <c r="R542" s="44">
        <v>4.1900000000000004</v>
      </c>
      <c r="S542" s="44">
        <v>4.1900000000000004</v>
      </c>
      <c r="T542" s="44">
        <v>4.1900000000000004</v>
      </c>
      <c r="U542" s="44">
        <v>4.1900000000000004</v>
      </c>
      <c r="V542" s="44">
        <v>4.1900000000000004</v>
      </c>
      <c r="W542" s="44">
        <v>4.1900000000000004</v>
      </c>
      <c r="X542" s="44">
        <v>4.1900000000000004</v>
      </c>
      <c r="Y542" s="44">
        <v>4.1900000000000004</v>
      </c>
      <c r="Z542" s="44">
        <v>4.1900000000000004</v>
      </c>
      <c r="AA542" s="44">
        <v>4.1900000000000004</v>
      </c>
    </row>
    <row r="543" spans="1:27" ht="12.75" hidden="1" customHeight="1" outlineLevel="1" x14ac:dyDescent="0.2">
      <c r="A543" s="99" t="s">
        <v>765</v>
      </c>
      <c r="B543" s="63" t="s">
        <v>81</v>
      </c>
      <c r="C543" s="43" t="s">
        <v>79</v>
      </c>
      <c r="D543" s="44">
        <f>$D$11</f>
        <v>110.23</v>
      </c>
      <c r="E543" s="44">
        <f t="shared" ref="E543:AA543" si="314">$D$11</f>
        <v>110.23</v>
      </c>
      <c r="F543" s="44">
        <f t="shared" si="314"/>
        <v>110.23</v>
      </c>
      <c r="G543" s="44">
        <f t="shared" si="314"/>
        <v>110.23</v>
      </c>
      <c r="H543" s="44">
        <f t="shared" si="314"/>
        <v>110.23</v>
      </c>
      <c r="I543" s="44">
        <f t="shared" si="314"/>
        <v>110.23</v>
      </c>
      <c r="J543" s="44">
        <f t="shared" si="314"/>
        <v>110.23</v>
      </c>
      <c r="K543" s="44">
        <f t="shared" si="314"/>
        <v>110.23</v>
      </c>
      <c r="L543" s="44">
        <f t="shared" si="314"/>
        <v>110.23</v>
      </c>
      <c r="M543" s="44">
        <f t="shared" si="314"/>
        <v>110.23</v>
      </c>
      <c r="N543" s="44">
        <f t="shared" si="314"/>
        <v>110.23</v>
      </c>
      <c r="O543" s="44">
        <f t="shared" si="314"/>
        <v>110.23</v>
      </c>
      <c r="P543" s="44">
        <f t="shared" si="314"/>
        <v>110.23</v>
      </c>
      <c r="Q543" s="44">
        <f t="shared" si="314"/>
        <v>110.23</v>
      </c>
      <c r="R543" s="44">
        <f t="shared" si="314"/>
        <v>110.23</v>
      </c>
      <c r="S543" s="44">
        <f t="shared" si="314"/>
        <v>110.23</v>
      </c>
      <c r="T543" s="44">
        <f t="shared" si="314"/>
        <v>110.23</v>
      </c>
      <c r="U543" s="44">
        <f t="shared" si="314"/>
        <v>110.23</v>
      </c>
      <c r="V543" s="44">
        <f t="shared" si="314"/>
        <v>110.23</v>
      </c>
      <c r="W543" s="44">
        <f t="shared" si="314"/>
        <v>110.23</v>
      </c>
      <c r="X543" s="44">
        <f t="shared" si="314"/>
        <v>110.23</v>
      </c>
      <c r="Y543" s="44">
        <f t="shared" si="314"/>
        <v>110.23</v>
      </c>
      <c r="Z543" s="44">
        <f t="shared" si="314"/>
        <v>110.23</v>
      </c>
      <c r="AA543" s="44">
        <f t="shared" si="314"/>
        <v>110.23</v>
      </c>
    </row>
    <row r="544" spans="1:27" collapsed="1" x14ac:dyDescent="0.2">
      <c r="A544" s="98" t="s">
        <v>766</v>
      </c>
      <c r="B544" s="28" t="str">
        <f>"13"&amp;"."&amp;$B$662&amp;"."&amp;$B$663</f>
        <v>13.07.2023</v>
      </c>
      <c r="C544" s="90" t="s">
        <v>76</v>
      </c>
      <c r="D544" s="91">
        <f>ROUND(((D545+D546+D548+D547)/1000),5)</f>
        <v>5.0729100000000003</v>
      </c>
      <c r="E544" s="91">
        <f>ROUND(((E545+E546+E548+E547)/1000),5)</f>
        <v>4.9331899999999997</v>
      </c>
      <c r="F544" s="91">
        <f>ROUND(((F545+F546+F548+F547)/1000),5)</f>
        <v>4.7948000000000004</v>
      </c>
      <c r="G544" s="91">
        <f t="shared" ref="G544:AA544" si="315">ROUND(((G545+G546+G548+G547)/1000),5)</f>
        <v>4.7333800000000004</v>
      </c>
      <c r="H544" s="91">
        <f t="shared" si="315"/>
        <v>4.7107599999999996</v>
      </c>
      <c r="I544" s="91">
        <f t="shared" si="315"/>
        <v>4.8876999999999997</v>
      </c>
      <c r="J544" s="91">
        <f t="shared" si="315"/>
        <v>5.08352</v>
      </c>
      <c r="K544" s="91">
        <f t="shared" si="315"/>
        <v>5.2381200000000003</v>
      </c>
      <c r="L544" s="91">
        <f t="shared" si="315"/>
        <v>5.4552899999999998</v>
      </c>
      <c r="M544" s="91">
        <f t="shared" si="315"/>
        <v>5.59422</v>
      </c>
      <c r="N544" s="91">
        <f t="shared" si="315"/>
        <v>5.7558100000000003</v>
      </c>
      <c r="O544" s="91">
        <f t="shared" si="315"/>
        <v>5.7576799999999997</v>
      </c>
      <c r="P544" s="91">
        <f t="shared" si="315"/>
        <v>5.7554999999999996</v>
      </c>
      <c r="Q544" s="91">
        <f t="shared" si="315"/>
        <v>5.7579900000000004</v>
      </c>
      <c r="R544" s="91">
        <f t="shared" si="315"/>
        <v>5.8232499999999998</v>
      </c>
      <c r="S544" s="91">
        <f t="shared" si="315"/>
        <v>5.8119500000000004</v>
      </c>
      <c r="T544" s="91">
        <f t="shared" si="315"/>
        <v>5.7756600000000002</v>
      </c>
      <c r="U544" s="91">
        <f t="shared" si="315"/>
        <v>5.7601899999999997</v>
      </c>
      <c r="V544" s="91">
        <f t="shared" si="315"/>
        <v>5.7368699999999997</v>
      </c>
      <c r="W544" s="91">
        <f t="shared" si="315"/>
        <v>5.6911100000000001</v>
      </c>
      <c r="X544" s="91">
        <f t="shared" si="315"/>
        <v>5.6725399999999997</v>
      </c>
      <c r="Y544" s="91">
        <f t="shared" si="315"/>
        <v>5.6644100000000002</v>
      </c>
      <c r="Z544" s="91">
        <f t="shared" si="315"/>
        <v>5.4482999999999997</v>
      </c>
      <c r="AA544" s="91">
        <f t="shared" si="315"/>
        <v>5.2622499999999999</v>
      </c>
    </row>
    <row r="545" spans="1:27" ht="12.75" hidden="1" customHeight="1" outlineLevel="1" x14ac:dyDescent="0.2">
      <c r="A545" s="99" t="s">
        <v>767</v>
      </c>
      <c r="B545" s="63" t="s">
        <v>238</v>
      </c>
      <c r="C545" s="43" t="s">
        <v>79</v>
      </c>
      <c r="D545" s="44">
        <v>1398.72</v>
      </c>
      <c r="E545" s="44">
        <v>1259</v>
      </c>
      <c r="F545" s="44">
        <v>1120.6099999999999</v>
      </c>
      <c r="G545" s="44">
        <v>1059.19</v>
      </c>
      <c r="H545" s="44">
        <v>1036.57</v>
      </c>
      <c r="I545" s="44">
        <v>1213.51</v>
      </c>
      <c r="J545" s="44">
        <v>1409.33</v>
      </c>
      <c r="K545" s="44">
        <v>1563.93</v>
      </c>
      <c r="L545" s="44">
        <v>1781.1</v>
      </c>
      <c r="M545" s="44">
        <v>1920.03</v>
      </c>
      <c r="N545" s="44">
        <v>2081.62</v>
      </c>
      <c r="O545" s="44">
        <v>2083.4899999999998</v>
      </c>
      <c r="P545" s="44">
        <v>2081.31</v>
      </c>
      <c r="Q545" s="44">
        <v>2083.8000000000002</v>
      </c>
      <c r="R545" s="44">
        <v>2149.06</v>
      </c>
      <c r="S545" s="44">
        <v>2137.7600000000002</v>
      </c>
      <c r="T545" s="44">
        <v>2101.4699999999998</v>
      </c>
      <c r="U545" s="44">
        <v>2086</v>
      </c>
      <c r="V545" s="44">
        <v>2062.6799999999998</v>
      </c>
      <c r="W545" s="44">
        <v>2016.92</v>
      </c>
      <c r="X545" s="44">
        <v>1998.35</v>
      </c>
      <c r="Y545" s="44">
        <v>1990.22</v>
      </c>
      <c r="Z545" s="44">
        <v>1774.11</v>
      </c>
      <c r="AA545" s="44">
        <v>1588.06</v>
      </c>
    </row>
    <row r="546" spans="1:27" ht="12.75" hidden="1" customHeight="1" outlineLevel="1" x14ac:dyDescent="0.2">
      <c r="A546" s="99" t="s">
        <v>768</v>
      </c>
      <c r="B546" s="63" t="s">
        <v>90</v>
      </c>
      <c r="C546" s="43" t="s">
        <v>79</v>
      </c>
      <c r="D546" s="44">
        <f>$D$486</f>
        <v>3559.77</v>
      </c>
      <c r="E546" s="44">
        <f t="shared" ref="E546:AA546" si="316">$D$486</f>
        <v>3559.77</v>
      </c>
      <c r="F546" s="44">
        <f t="shared" si="316"/>
        <v>3559.77</v>
      </c>
      <c r="G546" s="44">
        <f t="shared" si="316"/>
        <v>3559.77</v>
      </c>
      <c r="H546" s="44">
        <f t="shared" si="316"/>
        <v>3559.77</v>
      </c>
      <c r="I546" s="44">
        <f t="shared" si="316"/>
        <v>3559.77</v>
      </c>
      <c r="J546" s="44">
        <f t="shared" si="316"/>
        <v>3559.77</v>
      </c>
      <c r="K546" s="44">
        <f t="shared" si="316"/>
        <v>3559.77</v>
      </c>
      <c r="L546" s="44">
        <f t="shared" si="316"/>
        <v>3559.77</v>
      </c>
      <c r="M546" s="44">
        <f t="shared" si="316"/>
        <v>3559.77</v>
      </c>
      <c r="N546" s="44">
        <f t="shared" si="316"/>
        <v>3559.77</v>
      </c>
      <c r="O546" s="44">
        <f t="shared" si="316"/>
        <v>3559.77</v>
      </c>
      <c r="P546" s="44">
        <f t="shared" si="316"/>
        <v>3559.77</v>
      </c>
      <c r="Q546" s="44">
        <f t="shared" si="316"/>
        <v>3559.77</v>
      </c>
      <c r="R546" s="44">
        <f t="shared" si="316"/>
        <v>3559.77</v>
      </c>
      <c r="S546" s="44">
        <f t="shared" si="316"/>
        <v>3559.77</v>
      </c>
      <c r="T546" s="44">
        <f t="shared" si="316"/>
        <v>3559.77</v>
      </c>
      <c r="U546" s="44">
        <f t="shared" si="316"/>
        <v>3559.77</v>
      </c>
      <c r="V546" s="44">
        <f t="shared" si="316"/>
        <v>3559.77</v>
      </c>
      <c r="W546" s="44">
        <f t="shared" si="316"/>
        <v>3559.77</v>
      </c>
      <c r="X546" s="44">
        <f t="shared" si="316"/>
        <v>3559.77</v>
      </c>
      <c r="Y546" s="44">
        <f t="shared" si="316"/>
        <v>3559.77</v>
      </c>
      <c r="Z546" s="44">
        <f t="shared" si="316"/>
        <v>3559.77</v>
      </c>
      <c r="AA546" s="44">
        <f t="shared" si="316"/>
        <v>3559.77</v>
      </c>
    </row>
    <row r="547" spans="1:27" ht="12.75" hidden="1" customHeight="1" outlineLevel="1" x14ac:dyDescent="0.2">
      <c r="A547" s="99" t="s">
        <v>769</v>
      </c>
      <c r="B547" s="63" t="s">
        <v>83</v>
      </c>
      <c r="C547" s="43" t="s">
        <v>79</v>
      </c>
      <c r="D547" s="44">
        <v>4.1900000000000004</v>
      </c>
      <c r="E547" s="44">
        <v>4.1900000000000004</v>
      </c>
      <c r="F547" s="44">
        <v>4.1900000000000004</v>
      </c>
      <c r="G547" s="44">
        <v>4.1900000000000004</v>
      </c>
      <c r="H547" s="44">
        <v>4.1900000000000004</v>
      </c>
      <c r="I547" s="44">
        <v>4.1900000000000004</v>
      </c>
      <c r="J547" s="44">
        <v>4.1900000000000004</v>
      </c>
      <c r="K547" s="44">
        <v>4.1900000000000004</v>
      </c>
      <c r="L547" s="44">
        <v>4.1900000000000004</v>
      </c>
      <c r="M547" s="44">
        <v>4.1900000000000004</v>
      </c>
      <c r="N547" s="44">
        <v>4.1900000000000004</v>
      </c>
      <c r="O547" s="44">
        <v>4.1900000000000004</v>
      </c>
      <c r="P547" s="44">
        <v>4.1900000000000004</v>
      </c>
      <c r="Q547" s="44">
        <v>4.1900000000000004</v>
      </c>
      <c r="R547" s="44">
        <v>4.1900000000000004</v>
      </c>
      <c r="S547" s="44">
        <v>4.1900000000000004</v>
      </c>
      <c r="T547" s="44">
        <v>4.1900000000000004</v>
      </c>
      <c r="U547" s="44">
        <v>4.1900000000000004</v>
      </c>
      <c r="V547" s="44">
        <v>4.1900000000000004</v>
      </c>
      <c r="W547" s="44">
        <v>4.1900000000000004</v>
      </c>
      <c r="X547" s="44">
        <v>4.1900000000000004</v>
      </c>
      <c r="Y547" s="44">
        <v>4.1900000000000004</v>
      </c>
      <c r="Z547" s="44">
        <v>4.1900000000000004</v>
      </c>
      <c r="AA547" s="44">
        <v>4.1900000000000004</v>
      </c>
    </row>
    <row r="548" spans="1:27" ht="12.75" hidden="1" customHeight="1" outlineLevel="1" x14ac:dyDescent="0.2">
      <c r="A548" s="99" t="s">
        <v>770</v>
      </c>
      <c r="B548" s="63" t="s">
        <v>81</v>
      </c>
      <c r="C548" s="43" t="s">
        <v>79</v>
      </c>
      <c r="D548" s="44">
        <f>$D$11</f>
        <v>110.23</v>
      </c>
      <c r="E548" s="44">
        <f t="shared" ref="E548:AA548" si="317">$D$11</f>
        <v>110.23</v>
      </c>
      <c r="F548" s="44">
        <f t="shared" si="317"/>
        <v>110.23</v>
      </c>
      <c r="G548" s="44">
        <f t="shared" si="317"/>
        <v>110.23</v>
      </c>
      <c r="H548" s="44">
        <f t="shared" si="317"/>
        <v>110.23</v>
      </c>
      <c r="I548" s="44">
        <f t="shared" si="317"/>
        <v>110.23</v>
      </c>
      <c r="J548" s="44">
        <f t="shared" si="317"/>
        <v>110.23</v>
      </c>
      <c r="K548" s="44">
        <f t="shared" si="317"/>
        <v>110.23</v>
      </c>
      <c r="L548" s="44">
        <f t="shared" si="317"/>
        <v>110.23</v>
      </c>
      <c r="M548" s="44">
        <f t="shared" si="317"/>
        <v>110.23</v>
      </c>
      <c r="N548" s="44">
        <f t="shared" si="317"/>
        <v>110.23</v>
      </c>
      <c r="O548" s="44">
        <f t="shared" si="317"/>
        <v>110.23</v>
      </c>
      <c r="P548" s="44">
        <f t="shared" si="317"/>
        <v>110.23</v>
      </c>
      <c r="Q548" s="44">
        <f t="shared" si="317"/>
        <v>110.23</v>
      </c>
      <c r="R548" s="44">
        <f t="shared" si="317"/>
        <v>110.23</v>
      </c>
      <c r="S548" s="44">
        <f t="shared" si="317"/>
        <v>110.23</v>
      </c>
      <c r="T548" s="44">
        <f t="shared" si="317"/>
        <v>110.23</v>
      </c>
      <c r="U548" s="44">
        <f t="shared" si="317"/>
        <v>110.23</v>
      </c>
      <c r="V548" s="44">
        <f t="shared" si="317"/>
        <v>110.23</v>
      </c>
      <c r="W548" s="44">
        <f t="shared" si="317"/>
        <v>110.23</v>
      </c>
      <c r="X548" s="44">
        <f t="shared" si="317"/>
        <v>110.23</v>
      </c>
      <c r="Y548" s="44">
        <f t="shared" si="317"/>
        <v>110.23</v>
      </c>
      <c r="Z548" s="44">
        <f t="shared" si="317"/>
        <v>110.23</v>
      </c>
      <c r="AA548" s="44">
        <f t="shared" si="317"/>
        <v>110.23</v>
      </c>
    </row>
    <row r="549" spans="1:27" collapsed="1" x14ac:dyDescent="0.2">
      <c r="A549" s="98" t="s">
        <v>771</v>
      </c>
      <c r="B549" s="28" t="str">
        <f>"14"&amp;"."&amp;$B$662&amp;"."&amp;$B$663</f>
        <v>14.07.2023</v>
      </c>
      <c r="C549" s="90" t="s">
        <v>76</v>
      </c>
      <c r="D549" s="91">
        <f>ROUND(((D550+D551+D553+D552)/1000),5)</f>
        <v>5.0626100000000003</v>
      </c>
      <c r="E549" s="91">
        <f>ROUND(((E550+E551+E553+E552)/1000),5)</f>
        <v>4.8974099999999998</v>
      </c>
      <c r="F549" s="91">
        <f>ROUND(((F550+F551+F553+F552)/1000),5)</f>
        <v>4.7510199999999996</v>
      </c>
      <c r="G549" s="91">
        <f t="shared" ref="G549:AA549" si="318">ROUND(((G550+G551+G553+G552)/1000),5)</f>
        <v>4.7090100000000001</v>
      </c>
      <c r="H549" s="91">
        <f t="shared" si="318"/>
        <v>4.7061500000000001</v>
      </c>
      <c r="I549" s="91">
        <f t="shared" si="318"/>
        <v>4.8213200000000001</v>
      </c>
      <c r="J549" s="91">
        <f t="shared" si="318"/>
        <v>5.0407900000000003</v>
      </c>
      <c r="K549" s="91">
        <f t="shared" si="318"/>
        <v>5.23264</v>
      </c>
      <c r="L549" s="91">
        <f t="shared" si="318"/>
        <v>5.48306</v>
      </c>
      <c r="M549" s="91">
        <f t="shared" si="318"/>
        <v>5.7198099999999998</v>
      </c>
      <c r="N549" s="91">
        <f t="shared" si="318"/>
        <v>5.7564000000000002</v>
      </c>
      <c r="O549" s="91">
        <f t="shared" si="318"/>
        <v>5.7650499999999996</v>
      </c>
      <c r="P549" s="91">
        <f t="shared" si="318"/>
        <v>5.7558499999999997</v>
      </c>
      <c r="Q549" s="91">
        <f t="shared" si="318"/>
        <v>5.7529700000000004</v>
      </c>
      <c r="R549" s="91">
        <f t="shared" si="318"/>
        <v>5.7976999999999999</v>
      </c>
      <c r="S549" s="91">
        <f t="shared" si="318"/>
        <v>5.7585699999999997</v>
      </c>
      <c r="T549" s="91">
        <f t="shared" si="318"/>
        <v>5.7556900000000004</v>
      </c>
      <c r="U549" s="91">
        <f t="shared" si="318"/>
        <v>5.76058</v>
      </c>
      <c r="V549" s="91">
        <f t="shared" si="318"/>
        <v>5.7517399999999999</v>
      </c>
      <c r="W549" s="91">
        <f t="shared" si="318"/>
        <v>5.7210700000000001</v>
      </c>
      <c r="X549" s="91">
        <f t="shared" si="318"/>
        <v>5.7050900000000002</v>
      </c>
      <c r="Y549" s="91">
        <f t="shared" si="318"/>
        <v>5.7232599999999998</v>
      </c>
      <c r="Z549" s="91">
        <f t="shared" si="318"/>
        <v>5.5207100000000002</v>
      </c>
      <c r="AA549" s="91">
        <f t="shared" si="318"/>
        <v>5.2744900000000001</v>
      </c>
    </row>
    <row r="550" spans="1:27" ht="12.75" hidden="1" customHeight="1" outlineLevel="1" x14ac:dyDescent="0.2">
      <c r="A550" s="99" t="s">
        <v>772</v>
      </c>
      <c r="B550" s="63" t="s">
        <v>238</v>
      </c>
      <c r="C550" s="43" t="s">
        <v>79</v>
      </c>
      <c r="D550" s="44">
        <v>1388.42</v>
      </c>
      <c r="E550" s="44">
        <v>1223.22</v>
      </c>
      <c r="F550" s="44">
        <v>1076.83</v>
      </c>
      <c r="G550" s="44">
        <v>1034.82</v>
      </c>
      <c r="H550" s="44">
        <v>1031.96</v>
      </c>
      <c r="I550" s="44">
        <v>1147.1300000000001</v>
      </c>
      <c r="J550" s="44">
        <v>1366.6</v>
      </c>
      <c r="K550" s="44">
        <v>1558.45</v>
      </c>
      <c r="L550" s="44">
        <v>1808.87</v>
      </c>
      <c r="M550" s="44">
        <v>2045.62</v>
      </c>
      <c r="N550" s="44">
        <v>2082.21</v>
      </c>
      <c r="O550" s="44">
        <v>2090.86</v>
      </c>
      <c r="P550" s="44">
        <v>2081.66</v>
      </c>
      <c r="Q550" s="44">
        <v>2078.7800000000002</v>
      </c>
      <c r="R550" s="44">
        <v>2123.5100000000002</v>
      </c>
      <c r="S550" s="44">
        <v>2084.38</v>
      </c>
      <c r="T550" s="44">
        <v>2081.5</v>
      </c>
      <c r="U550" s="44">
        <v>2086.39</v>
      </c>
      <c r="V550" s="44">
        <v>2077.5500000000002</v>
      </c>
      <c r="W550" s="44">
        <v>2046.88</v>
      </c>
      <c r="X550" s="44">
        <v>2030.9</v>
      </c>
      <c r="Y550" s="44">
        <v>2049.0700000000002</v>
      </c>
      <c r="Z550" s="44">
        <v>1846.52</v>
      </c>
      <c r="AA550" s="44">
        <v>1600.3</v>
      </c>
    </row>
    <row r="551" spans="1:27" ht="12.75" hidden="1" customHeight="1" outlineLevel="1" x14ac:dyDescent="0.2">
      <c r="A551" s="99" t="s">
        <v>773</v>
      </c>
      <c r="B551" s="63" t="s">
        <v>90</v>
      </c>
      <c r="C551" s="43" t="s">
        <v>79</v>
      </c>
      <c r="D551" s="44">
        <f>$D$486</f>
        <v>3559.77</v>
      </c>
      <c r="E551" s="44">
        <f t="shared" ref="E551:AA551" si="319">$D$486</f>
        <v>3559.77</v>
      </c>
      <c r="F551" s="44">
        <f t="shared" si="319"/>
        <v>3559.77</v>
      </c>
      <c r="G551" s="44">
        <f t="shared" si="319"/>
        <v>3559.77</v>
      </c>
      <c r="H551" s="44">
        <f t="shared" si="319"/>
        <v>3559.77</v>
      </c>
      <c r="I551" s="44">
        <f t="shared" si="319"/>
        <v>3559.77</v>
      </c>
      <c r="J551" s="44">
        <f t="shared" si="319"/>
        <v>3559.77</v>
      </c>
      <c r="K551" s="44">
        <f t="shared" si="319"/>
        <v>3559.77</v>
      </c>
      <c r="L551" s="44">
        <f t="shared" si="319"/>
        <v>3559.77</v>
      </c>
      <c r="M551" s="44">
        <f t="shared" si="319"/>
        <v>3559.77</v>
      </c>
      <c r="N551" s="44">
        <f t="shared" si="319"/>
        <v>3559.77</v>
      </c>
      <c r="O551" s="44">
        <f t="shared" si="319"/>
        <v>3559.77</v>
      </c>
      <c r="P551" s="44">
        <f t="shared" si="319"/>
        <v>3559.77</v>
      </c>
      <c r="Q551" s="44">
        <f t="shared" si="319"/>
        <v>3559.77</v>
      </c>
      <c r="R551" s="44">
        <f t="shared" si="319"/>
        <v>3559.77</v>
      </c>
      <c r="S551" s="44">
        <f t="shared" si="319"/>
        <v>3559.77</v>
      </c>
      <c r="T551" s="44">
        <f t="shared" si="319"/>
        <v>3559.77</v>
      </c>
      <c r="U551" s="44">
        <f t="shared" si="319"/>
        <v>3559.77</v>
      </c>
      <c r="V551" s="44">
        <f t="shared" si="319"/>
        <v>3559.77</v>
      </c>
      <c r="W551" s="44">
        <f t="shared" si="319"/>
        <v>3559.77</v>
      </c>
      <c r="X551" s="44">
        <f t="shared" si="319"/>
        <v>3559.77</v>
      </c>
      <c r="Y551" s="44">
        <f t="shared" si="319"/>
        <v>3559.77</v>
      </c>
      <c r="Z551" s="44">
        <f t="shared" si="319"/>
        <v>3559.77</v>
      </c>
      <c r="AA551" s="44">
        <f t="shared" si="319"/>
        <v>3559.77</v>
      </c>
    </row>
    <row r="552" spans="1:27" ht="12.75" hidden="1" customHeight="1" outlineLevel="1" x14ac:dyDescent="0.2">
      <c r="A552" s="99" t="s">
        <v>774</v>
      </c>
      <c r="B552" s="63" t="s">
        <v>83</v>
      </c>
      <c r="C552" s="43" t="s">
        <v>79</v>
      </c>
      <c r="D552" s="44">
        <v>4.1900000000000004</v>
      </c>
      <c r="E552" s="44">
        <v>4.1900000000000004</v>
      </c>
      <c r="F552" s="44">
        <v>4.1900000000000004</v>
      </c>
      <c r="G552" s="44">
        <v>4.1900000000000004</v>
      </c>
      <c r="H552" s="44">
        <v>4.1900000000000004</v>
      </c>
      <c r="I552" s="44">
        <v>4.1900000000000004</v>
      </c>
      <c r="J552" s="44">
        <v>4.1900000000000004</v>
      </c>
      <c r="K552" s="44">
        <v>4.1900000000000004</v>
      </c>
      <c r="L552" s="44">
        <v>4.1900000000000004</v>
      </c>
      <c r="M552" s="44">
        <v>4.1900000000000004</v>
      </c>
      <c r="N552" s="44">
        <v>4.1900000000000004</v>
      </c>
      <c r="O552" s="44">
        <v>4.1900000000000004</v>
      </c>
      <c r="P552" s="44">
        <v>4.1900000000000004</v>
      </c>
      <c r="Q552" s="44">
        <v>4.1900000000000004</v>
      </c>
      <c r="R552" s="44">
        <v>4.1900000000000004</v>
      </c>
      <c r="S552" s="44">
        <v>4.1900000000000004</v>
      </c>
      <c r="T552" s="44">
        <v>4.1900000000000004</v>
      </c>
      <c r="U552" s="44">
        <v>4.1900000000000004</v>
      </c>
      <c r="V552" s="44">
        <v>4.1900000000000004</v>
      </c>
      <c r="W552" s="44">
        <v>4.1900000000000004</v>
      </c>
      <c r="X552" s="44">
        <v>4.1900000000000004</v>
      </c>
      <c r="Y552" s="44">
        <v>4.1900000000000004</v>
      </c>
      <c r="Z552" s="44">
        <v>4.1900000000000004</v>
      </c>
      <c r="AA552" s="44">
        <v>4.1900000000000004</v>
      </c>
    </row>
    <row r="553" spans="1:27" ht="12.75" hidden="1" customHeight="1" outlineLevel="1" x14ac:dyDescent="0.2">
      <c r="A553" s="99" t="s">
        <v>775</v>
      </c>
      <c r="B553" s="63" t="s">
        <v>81</v>
      </c>
      <c r="C553" s="43" t="s">
        <v>79</v>
      </c>
      <c r="D553" s="44">
        <f>$D$11</f>
        <v>110.23</v>
      </c>
      <c r="E553" s="44">
        <f t="shared" ref="E553:AA553" si="320">$D$11</f>
        <v>110.23</v>
      </c>
      <c r="F553" s="44">
        <f t="shared" si="320"/>
        <v>110.23</v>
      </c>
      <c r="G553" s="44">
        <f t="shared" si="320"/>
        <v>110.23</v>
      </c>
      <c r="H553" s="44">
        <f t="shared" si="320"/>
        <v>110.23</v>
      </c>
      <c r="I553" s="44">
        <f t="shared" si="320"/>
        <v>110.23</v>
      </c>
      <c r="J553" s="44">
        <f t="shared" si="320"/>
        <v>110.23</v>
      </c>
      <c r="K553" s="44">
        <f t="shared" si="320"/>
        <v>110.23</v>
      </c>
      <c r="L553" s="44">
        <f t="shared" si="320"/>
        <v>110.23</v>
      </c>
      <c r="M553" s="44">
        <f t="shared" si="320"/>
        <v>110.23</v>
      </c>
      <c r="N553" s="44">
        <f t="shared" si="320"/>
        <v>110.23</v>
      </c>
      <c r="O553" s="44">
        <f t="shared" si="320"/>
        <v>110.23</v>
      </c>
      <c r="P553" s="44">
        <f t="shared" si="320"/>
        <v>110.23</v>
      </c>
      <c r="Q553" s="44">
        <f t="shared" si="320"/>
        <v>110.23</v>
      </c>
      <c r="R553" s="44">
        <f t="shared" si="320"/>
        <v>110.23</v>
      </c>
      <c r="S553" s="44">
        <f t="shared" si="320"/>
        <v>110.23</v>
      </c>
      <c r="T553" s="44">
        <f t="shared" si="320"/>
        <v>110.23</v>
      </c>
      <c r="U553" s="44">
        <f t="shared" si="320"/>
        <v>110.23</v>
      </c>
      <c r="V553" s="44">
        <f t="shared" si="320"/>
        <v>110.23</v>
      </c>
      <c r="W553" s="44">
        <f t="shared" si="320"/>
        <v>110.23</v>
      </c>
      <c r="X553" s="44">
        <f t="shared" si="320"/>
        <v>110.23</v>
      </c>
      <c r="Y553" s="44">
        <f t="shared" si="320"/>
        <v>110.23</v>
      </c>
      <c r="Z553" s="44">
        <f t="shared" si="320"/>
        <v>110.23</v>
      </c>
      <c r="AA553" s="44">
        <f t="shared" si="320"/>
        <v>110.23</v>
      </c>
    </row>
    <row r="554" spans="1:27" collapsed="1" x14ac:dyDescent="0.2">
      <c r="A554" s="98" t="s">
        <v>776</v>
      </c>
      <c r="B554" s="28" t="str">
        <f>"15"&amp;"."&amp;$B$662&amp;"."&amp;$B$663</f>
        <v>15.07.2023</v>
      </c>
      <c r="C554" s="90" t="s">
        <v>76</v>
      </c>
      <c r="D554" s="91">
        <f>ROUND(((D555+D556+D558+D557)/1000),5)</f>
        <v>5.1831899999999997</v>
      </c>
      <c r="E554" s="91">
        <f>ROUND(((E555+E556+E558+E557)/1000),5)</f>
        <v>5.15571</v>
      </c>
      <c r="F554" s="91">
        <f>ROUND(((F555+F556+F558+F557)/1000),5)</f>
        <v>5.0392599999999996</v>
      </c>
      <c r="G554" s="91">
        <f t="shared" ref="G554:AA554" si="321">ROUND(((G555+G556+G558+G557)/1000),5)</f>
        <v>4.94651</v>
      </c>
      <c r="H554" s="91">
        <f t="shared" si="321"/>
        <v>4.8853799999999996</v>
      </c>
      <c r="I554" s="91">
        <f t="shared" si="321"/>
        <v>4.8813300000000002</v>
      </c>
      <c r="J554" s="91">
        <f t="shared" si="321"/>
        <v>4.9573</v>
      </c>
      <c r="K554" s="91">
        <f t="shared" si="321"/>
        <v>5.14811</v>
      </c>
      <c r="L554" s="91">
        <f t="shared" si="321"/>
        <v>5.29162</v>
      </c>
      <c r="M554" s="91">
        <f t="shared" si="321"/>
        <v>5.5693299999999999</v>
      </c>
      <c r="N554" s="91">
        <f t="shared" si="321"/>
        <v>5.8441700000000001</v>
      </c>
      <c r="O554" s="91">
        <f t="shared" si="321"/>
        <v>5.8339699999999999</v>
      </c>
      <c r="P554" s="91">
        <f t="shared" si="321"/>
        <v>5.9457500000000003</v>
      </c>
      <c r="Q554" s="91">
        <f t="shared" si="321"/>
        <v>5.9855299999999998</v>
      </c>
      <c r="R554" s="91">
        <f t="shared" si="321"/>
        <v>5.9432799999999997</v>
      </c>
      <c r="S554" s="91">
        <f t="shared" si="321"/>
        <v>5.8213600000000003</v>
      </c>
      <c r="T554" s="91">
        <f t="shared" si="321"/>
        <v>5.7397099999999996</v>
      </c>
      <c r="U554" s="91">
        <f t="shared" si="321"/>
        <v>5.6277100000000004</v>
      </c>
      <c r="V554" s="91">
        <f t="shared" si="321"/>
        <v>5.5701999999999998</v>
      </c>
      <c r="W554" s="91">
        <f t="shared" si="321"/>
        <v>5.3792600000000004</v>
      </c>
      <c r="X554" s="91">
        <f t="shared" si="321"/>
        <v>5.3711599999999997</v>
      </c>
      <c r="Y554" s="91">
        <f t="shared" si="321"/>
        <v>5.4846000000000004</v>
      </c>
      <c r="Z554" s="91">
        <f t="shared" si="321"/>
        <v>5.3425900000000004</v>
      </c>
      <c r="AA554" s="91">
        <f t="shared" si="321"/>
        <v>5.2085900000000001</v>
      </c>
    </row>
    <row r="555" spans="1:27" ht="12.75" hidden="1" customHeight="1" outlineLevel="1" x14ac:dyDescent="0.2">
      <c r="A555" s="99" t="s">
        <v>777</v>
      </c>
      <c r="B555" s="63" t="s">
        <v>238</v>
      </c>
      <c r="C555" s="43" t="s">
        <v>79</v>
      </c>
      <c r="D555" s="44">
        <v>1509</v>
      </c>
      <c r="E555" s="44">
        <v>1481.52</v>
      </c>
      <c r="F555" s="44">
        <v>1365.07</v>
      </c>
      <c r="G555" s="44">
        <v>1272.32</v>
      </c>
      <c r="H555" s="44">
        <v>1211.19</v>
      </c>
      <c r="I555" s="44">
        <v>1207.1400000000001</v>
      </c>
      <c r="J555" s="44">
        <v>1283.1099999999999</v>
      </c>
      <c r="K555" s="44">
        <v>1473.92</v>
      </c>
      <c r="L555" s="44">
        <v>1617.43</v>
      </c>
      <c r="M555" s="44">
        <v>1895.14</v>
      </c>
      <c r="N555" s="44">
        <v>2169.98</v>
      </c>
      <c r="O555" s="44">
        <v>2159.7800000000002</v>
      </c>
      <c r="P555" s="44">
        <v>2271.56</v>
      </c>
      <c r="Q555" s="44">
        <v>2311.34</v>
      </c>
      <c r="R555" s="44">
        <v>2269.09</v>
      </c>
      <c r="S555" s="44">
        <v>2147.17</v>
      </c>
      <c r="T555" s="44">
        <v>2065.52</v>
      </c>
      <c r="U555" s="44">
        <v>1953.52</v>
      </c>
      <c r="V555" s="44">
        <v>1896.01</v>
      </c>
      <c r="W555" s="44">
        <v>1705.07</v>
      </c>
      <c r="X555" s="44">
        <v>1696.97</v>
      </c>
      <c r="Y555" s="44">
        <v>1810.41</v>
      </c>
      <c r="Z555" s="44">
        <v>1668.4</v>
      </c>
      <c r="AA555" s="44">
        <v>1534.4</v>
      </c>
    </row>
    <row r="556" spans="1:27" ht="12.75" hidden="1" customHeight="1" outlineLevel="1" x14ac:dyDescent="0.2">
      <c r="A556" s="99" t="s">
        <v>778</v>
      </c>
      <c r="B556" s="63" t="s">
        <v>90</v>
      </c>
      <c r="C556" s="43" t="s">
        <v>79</v>
      </c>
      <c r="D556" s="44">
        <f>$D$486</f>
        <v>3559.77</v>
      </c>
      <c r="E556" s="44">
        <f t="shared" ref="E556:AA556" si="322">$D$486</f>
        <v>3559.77</v>
      </c>
      <c r="F556" s="44">
        <f t="shared" si="322"/>
        <v>3559.77</v>
      </c>
      <c r="G556" s="44">
        <f t="shared" si="322"/>
        <v>3559.77</v>
      </c>
      <c r="H556" s="44">
        <f t="shared" si="322"/>
        <v>3559.77</v>
      </c>
      <c r="I556" s="44">
        <f t="shared" si="322"/>
        <v>3559.77</v>
      </c>
      <c r="J556" s="44">
        <f t="shared" si="322"/>
        <v>3559.77</v>
      </c>
      <c r="K556" s="44">
        <f t="shared" si="322"/>
        <v>3559.77</v>
      </c>
      <c r="L556" s="44">
        <f t="shared" si="322"/>
        <v>3559.77</v>
      </c>
      <c r="M556" s="44">
        <f t="shared" si="322"/>
        <v>3559.77</v>
      </c>
      <c r="N556" s="44">
        <f t="shared" si="322"/>
        <v>3559.77</v>
      </c>
      <c r="O556" s="44">
        <f t="shared" si="322"/>
        <v>3559.77</v>
      </c>
      <c r="P556" s="44">
        <f t="shared" si="322"/>
        <v>3559.77</v>
      </c>
      <c r="Q556" s="44">
        <f t="shared" si="322"/>
        <v>3559.77</v>
      </c>
      <c r="R556" s="44">
        <f t="shared" si="322"/>
        <v>3559.77</v>
      </c>
      <c r="S556" s="44">
        <f t="shared" si="322"/>
        <v>3559.77</v>
      </c>
      <c r="T556" s="44">
        <f t="shared" si="322"/>
        <v>3559.77</v>
      </c>
      <c r="U556" s="44">
        <f t="shared" si="322"/>
        <v>3559.77</v>
      </c>
      <c r="V556" s="44">
        <f t="shared" si="322"/>
        <v>3559.77</v>
      </c>
      <c r="W556" s="44">
        <f t="shared" si="322"/>
        <v>3559.77</v>
      </c>
      <c r="X556" s="44">
        <f t="shared" si="322"/>
        <v>3559.77</v>
      </c>
      <c r="Y556" s="44">
        <f t="shared" si="322"/>
        <v>3559.77</v>
      </c>
      <c r="Z556" s="44">
        <f t="shared" si="322"/>
        <v>3559.77</v>
      </c>
      <c r="AA556" s="44">
        <f t="shared" si="322"/>
        <v>3559.77</v>
      </c>
    </row>
    <row r="557" spans="1:27" ht="12.75" hidden="1" customHeight="1" outlineLevel="1" x14ac:dyDescent="0.2">
      <c r="A557" s="99" t="s">
        <v>779</v>
      </c>
      <c r="B557" s="63" t="s">
        <v>83</v>
      </c>
      <c r="C557" s="43" t="s">
        <v>79</v>
      </c>
      <c r="D557" s="44">
        <v>4.1900000000000004</v>
      </c>
      <c r="E557" s="44">
        <v>4.1900000000000004</v>
      </c>
      <c r="F557" s="44">
        <v>4.1900000000000004</v>
      </c>
      <c r="G557" s="44">
        <v>4.1900000000000004</v>
      </c>
      <c r="H557" s="44">
        <v>4.1900000000000004</v>
      </c>
      <c r="I557" s="44">
        <v>4.1900000000000004</v>
      </c>
      <c r="J557" s="44">
        <v>4.1900000000000004</v>
      </c>
      <c r="K557" s="44">
        <v>4.1900000000000004</v>
      </c>
      <c r="L557" s="44">
        <v>4.1900000000000004</v>
      </c>
      <c r="M557" s="44">
        <v>4.1900000000000004</v>
      </c>
      <c r="N557" s="44">
        <v>4.1900000000000004</v>
      </c>
      <c r="O557" s="44">
        <v>4.1900000000000004</v>
      </c>
      <c r="P557" s="44">
        <v>4.1900000000000004</v>
      </c>
      <c r="Q557" s="44">
        <v>4.1900000000000004</v>
      </c>
      <c r="R557" s="44">
        <v>4.1900000000000004</v>
      </c>
      <c r="S557" s="44">
        <v>4.1900000000000004</v>
      </c>
      <c r="T557" s="44">
        <v>4.1900000000000004</v>
      </c>
      <c r="U557" s="44">
        <v>4.1900000000000004</v>
      </c>
      <c r="V557" s="44">
        <v>4.1900000000000004</v>
      </c>
      <c r="W557" s="44">
        <v>4.1900000000000004</v>
      </c>
      <c r="X557" s="44">
        <v>4.1900000000000004</v>
      </c>
      <c r="Y557" s="44">
        <v>4.1900000000000004</v>
      </c>
      <c r="Z557" s="44">
        <v>4.1900000000000004</v>
      </c>
      <c r="AA557" s="44">
        <v>4.1900000000000004</v>
      </c>
    </row>
    <row r="558" spans="1:27" ht="12.75" hidden="1" customHeight="1" outlineLevel="1" x14ac:dyDescent="0.2">
      <c r="A558" s="99" t="s">
        <v>780</v>
      </c>
      <c r="B558" s="63" t="s">
        <v>81</v>
      </c>
      <c r="C558" s="43" t="s">
        <v>79</v>
      </c>
      <c r="D558" s="44">
        <f>$D$11</f>
        <v>110.23</v>
      </c>
      <c r="E558" s="44">
        <f t="shared" ref="E558:AA558" si="323">$D$11</f>
        <v>110.23</v>
      </c>
      <c r="F558" s="44">
        <f t="shared" si="323"/>
        <v>110.23</v>
      </c>
      <c r="G558" s="44">
        <f t="shared" si="323"/>
        <v>110.23</v>
      </c>
      <c r="H558" s="44">
        <f t="shared" si="323"/>
        <v>110.23</v>
      </c>
      <c r="I558" s="44">
        <f t="shared" si="323"/>
        <v>110.23</v>
      </c>
      <c r="J558" s="44">
        <f t="shared" si="323"/>
        <v>110.23</v>
      </c>
      <c r="K558" s="44">
        <f t="shared" si="323"/>
        <v>110.23</v>
      </c>
      <c r="L558" s="44">
        <f t="shared" si="323"/>
        <v>110.23</v>
      </c>
      <c r="M558" s="44">
        <f t="shared" si="323"/>
        <v>110.23</v>
      </c>
      <c r="N558" s="44">
        <f t="shared" si="323"/>
        <v>110.23</v>
      </c>
      <c r="O558" s="44">
        <f t="shared" si="323"/>
        <v>110.23</v>
      </c>
      <c r="P558" s="44">
        <f t="shared" si="323"/>
        <v>110.23</v>
      </c>
      <c r="Q558" s="44">
        <f t="shared" si="323"/>
        <v>110.23</v>
      </c>
      <c r="R558" s="44">
        <f t="shared" si="323"/>
        <v>110.23</v>
      </c>
      <c r="S558" s="44">
        <f t="shared" si="323"/>
        <v>110.23</v>
      </c>
      <c r="T558" s="44">
        <f t="shared" si="323"/>
        <v>110.23</v>
      </c>
      <c r="U558" s="44">
        <f t="shared" si="323"/>
        <v>110.23</v>
      </c>
      <c r="V558" s="44">
        <f t="shared" si="323"/>
        <v>110.23</v>
      </c>
      <c r="W558" s="44">
        <f t="shared" si="323"/>
        <v>110.23</v>
      </c>
      <c r="X558" s="44">
        <f t="shared" si="323"/>
        <v>110.23</v>
      </c>
      <c r="Y558" s="44">
        <f t="shared" si="323"/>
        <v>110.23</v>
      </c>
      <c r="Z558" s="44">
        <f t="shared" si="323"/>
        <v>110.23</v>
      </c>
      <c r="AA558" s="44">
        <f t="shared" si="323"/>
        <v>110.23</v>
      </c>
    </row>
    <row r="559" spans="1:27" collapsed="1" x14ac:dyDescent="0.2">
      <c r="A559" s="98" t="s">
        <v>781</v>
      </c>
      <c r="B559" s="28" t="str">
        <f>"16"&amp;"."&amp;$B$662&amp;"."&amp;$B$663</f>
        <v>16.07.2023</v>
      </c>
      <c r="C559" s="90" t="s">
        <v>76</v>
      </c>
      <c r="D559" s="91">
        <f>ROUND(((D560+D561+D563+D562)/1000),5)</f>
        <v>5.1558299999999999</v>
      </c>
      <c r="E559" s="91">
        <f>ROUND(((E560+E561+E563+E562)/1000),5)</f>
        <v>5.0658899999999996</v>
      </c>
      <c r="F559" s="91">
        <f>ROUND(((F560+F561+F563+F562)/1000),5)</f>
        <v>4.96251</v>
      </c>
      <c r="G559" s="91">
        <f t="shared" ref="G559:AA559" si="324">ROUND(((G560+G561+G563+G562)/1000),5)</f>
        <v>4.8533499999999998</v>
      </c>
      <c r="H559" s="91">
        <f t="shared" si="324"/>
        <v>4.7916100000000004</v>
      </c>
      <c r="I559" s="91">
        <f t="shared" si="324"/>
        <v>4.7880900000000004</v>
      </c>
      <c r="J559" s="91">
        <f t="shared" si="324"/>
        <v>4.8285999999999998</v>
      </c>
      <c r="K559" s="91">
        <f t="shared" si="324"/>
        <v>5.0530400000000002</v>
      </c>
      <c r="L559" s="91">
        <f t="shared" si="324"/>
        <v>5.2370099999999997</v>
      </c>
      <c r="M559" s="91">
        <f t="shared" si="324"/>
        <v>5.569</v>
      </c>
      <c r="N559" s="91">
        <f t="shared" si="324"/>
        <v>5.6561000000000003</v>
      </c>
      <c r="O559" s="91">
        <f t="shared" si="324"/>
        <v>5.6895100000000003</v>
      </c>
      <c r="P559" s="91">
        <f t="shared" si="324"/>
        <v>5.7005800000000004</v>
      </c>
      <c r="Q559" s="91">
        <f t="shared" si="324"/>
        <v>5.7076900000000004</v>
      </c>
      <c r="R559" s="91">
        <f t="shared" si="324"/>
        <v>5.7257899999999999</v>
      </c>
      <c r="S559" s="91">
        <f t="shared" si="324"/>
        <v>5.7178199999999997</v>
      </c>
      <c r="T559" s="91">
        <f t="shared" si="324"/>
        <v>5.6797599999999999</v>
      </c>
      <c r="U559" s="91">
        <f t="shared" si="324"/>
        <v>5.6428900000000004</v>
      </c>
      <c r="V559" s="91">
        <f t="shared" si="324"/>
        <v>5.6335300000000004</v>
      </c>
      <c r="W559" s="91">
        <f t="shared" si="324"/>
        <v>5.6187300000000002</v>
      </c>
      <c r="X559" s="91">
        <f t="shared" si="324"/>
        <v>5.6274600000000001</v>
      </c>
      <c r="Y559" s="91">
        <f t="shared" si="324"/>
        <v>5.66798</v>
      </c>
      <c r="Z559" s="91">
        <f t="shared" si="324"/>
        <v>5.5630600000000001</v>
      </c>
      <c r="AA559" s="91">
        <f t="shared" si="324"/>
        <v>5.2892099999999997</v>
      </c>
    </row>
    <row r="560" spans="1:27" ht="12.75" hidden="1" customHeight="1" outlineLevel="1" x14ac:dyDescent="0.2">
      <c r="A560" s="99" t="s">
        <v>782</v>
      </c>
      <c r="B560" s="63" t="s">
        <v>238</v>
      </c>
      <c r="C560" s="43" t="s">
        <v>79</v>
      </c>
      <c r="D560" s="44">
        <v>1481.64</v>
      </c>
      <c r="E560" s="44">
        <v>1391.7</v>
      </c>
      <c r="F560" s="44">
        <v>1288.32</v>
      </c>
      <c r="G560" s="44">
        <v>1179.1600000000001</v>
      </c>
      <c r="H560" s="44">
        <v>1117.42</v>
      </c>
      <c r="I560" s="44">
        <v>1113.9000000000001</v>
      </c>
      <c r="J560" s="44">
        <v>1154.4100000000001</v>
      </c>
      <c r="K560" s="44">
        <v>1378.85</v>
      </c>
      <c r="L560" s="44">
        <v>1562.82</v>
      </c>
      <c r="M560" s="44">
        <v>1894.81</v>
      </c>
      <c r="N560" s="44">
        <v>1981.91</v>
      </c>
      <c r="O560" s="44">
        <v>2015.32</v>
      </c>
      <c r="P560" s="44">
        <v>2026.39</v>
      </c>
      <c r="Q560" s="44">
        <v>2033.5</v>
      </c>
      <c r="R560" s="44">
        <v>2051.6</v>
      </c>
      <c r="S560" s="44">
        <v>2043.63</v>
      </c>
      <c r="T560" s="44">
        <v>2005.57</v>
      </c>
      <c r="U560" s="44">
        <v>1968.7</v>
      </c>
      <c r="V560" s="44">
        <v>1959.34</v>
      </c>
      <c r="W560" s="44">
        <v>1944.54</v>
      </c>
      <c r="X560" s="44">
        <v>1953.27</v>
      </c>
      <c r="Y560" s="44">
        <v>1993.79</v>
      </c>
      <c r="Z560" s="44">
        <v>1888.87</v>
      </c>
      <c r="AA560" s="44">
        <v>1615.02</v>
      </c>
    </row>
    <row r="561" spans="1:27" ht="12.75" hidden="1" customHeight="1" outlineLevel="1" x14ac:dyDescent="0.2">
      <c r="A561" s="99" t="s">
        <v>783</v>
      </c>
      <c r="B561" s="63" t="s">
        <v>90</v>
      </c>
      <c r="C561" s="43" t="s">
        <v>79</v>
      </c>
      <c r="D561" s="44">
        <f>$D$486</f>
        <v>3559.77</v>
      </c>
      <c r="E561" s="44">
        <f t="shared" ref="E561:AA561" si="325">$D$486</f>
        <v>3559.77</v>
      </c>
      <c r="F561" s="44">
        <f t="shared" si="325"/>
        <v>3559.77</v>
      </c>
      <c r="G561" s="44">
        <f t="shared" si="325"/>
        <v>3559.77</v>
      </c>
      <c r="H561" s="44">
        <f t="shared" si="325"/>
        <v>3559.77</v>
      </c>
      <c r="I561" s="44">
        <f t="shared" si="325"/>
        <v>3559.77</v>
      </c>
      <c r="J561" s="44">
        <f t="shared" si="325"/>
        <v>3559.77</v>
      </c>
      <c r="K561" s="44">
        <f t="shared" si="325"/>
        <v>3559.77</v>
      </c>
      <c r="L561" s="44">
        <f t="shared" si="325"/>
        <v>3559.77</v>
      </c>
      <c r="M561" s="44">
        <f t="shared" si="325"/>
        <v>3559.77</v>
      </c>
      <c r="N561" s="44">
        <f t="shared" si="325"/>
        <v>3559.77</v>
      </c>
      <c r="O561" s="44">
        <f t="shared" si="325"/>
        <v>3559.77</v>
      </c>
      <c r="P561" s="44">
        <f t="shared" si="325"/>
        <v>3559.77</v>
      </c>
      <c r="Q561" s="44">
        <f t="shared" si="325"/>
        <v>3559.77</v>
      </c>
      <c r="R561" s="44">
        <f t="shared" si="325"/>
        <v>3559.77</v>
      </c>
      <c r="S561" s="44">
        <f t="shared" si="325"/>
        <v>3559.77</v>
      </c>
      <c r="T561" s="44">
        <f t="shared" si="325"/>
        <v>3559.77</v>
      </c>
      <c r="U561" s="44">
        <f t="shared" si="325"/>
        <v>3559.77</v>
      </c>
      <c r="V561" s="44">
        <f t="shared" si="325"/>
        <v>3559.77</v>
      </c>
      <c r="W561" s="44">
        <f t="shared" si="325"/>
        <v>3559.77</v>
      </c>
      <c r="X561" s="44">
        <f t="shared" si="325"/>
        <v>3559.77</v>
      </c>
      <c r="Y561" s="44">
        <f t="shared" si="325"/>
        <v>3559.77</v>
      </c>
      <c r="Z561" s="44">
        <f t="shared" si="325"/>
        <v>3559.77</v>
      </c>
      <c r="AA561" s="44">
        <f t="shared" si="325"/>
        <v>3559.77</v>
      </c>
    </row>
    <row r="562" spans="1:27" ht="12.75" hidden="1" customHeight="1" outlineLevel="1" x14ac:dyDescent="0.2">
      <c r="A562" s="99" t="s">
        <v>784</v>
      </c>
      <c r="B562" s="63" t="s">
        <v>83</v>
      </c>
      <c r="C562" s="43" t="s">
        <v>79</v>
      </c>
      <c r="D562" s="44">
        <v>4.1900000000000004</v>
      </c>
      <c r="E562" s="44">
        <v>4.1900000000000004</v>
      </c>
      <c r="F562" s="44">
        <v>4.1900000000000004</v>
      </c>
      <c r="G562" s="44">
        <v>4.1900000000000004</v>
      </c>
      <c r="H562" s="44">
        <v>4.1900000000000004</v>
      </c>
      <c r="I562" s="44">
        <v>4.1900000000000004</v>
      </c>
      <c r="J562" s="44">
        <v>4.1900000000000004</v>
      </c>
      <c r="K562" s="44">
        <v>4.1900000000000004</v>
      </c>
      <c r="L562" s="44">
        <v>4.1900000000000004</v>
      </c>
      <c r="M562" s="44">
        <v>4.1900000000000004</v>
      </c>
      <c r="N562" s="44">
        <v>4.1900000000000004</v>
      </c>
      <c r="O562" s="44">
        <v>4.1900000000000004</v>
      </c>
      <c r="P562" s="44">
        <v>4.1900000000000004</v>
      </c>
      <c r="Q562" s="44">
        <v>4.1900000000000004</v>
      </c>
      <c r="R562" s="44">
        <v>4.1900000000000004</v>
      </c>
      <c r="S562" s="44">
        <v>4.1900000000000004</v>
      </c>
      <c r="T562" s="44">
        <v>4.1900000000000004</v>
      </c>
      <c r="U562" s="44">
        <v>4.1900000000000004</v>
      </c>
      <c r="V562" s="44">
        <v>4.1900000000000004</v>
      </c>
      <c r="W562" s="44">
        <v>4.1900000000000004</v>
      </c>
      <c r="X562" s="44">
        <v>4.1900000000000004</v>
      </c>
      <c r="Y562" s="44">
        <v>4.1900000000000004</v>
      </c>
      <c r="Z562" s="44">
        <v>4.1900000000000004</v>
      </c>
      <c r="AA562" s="44">
        <v>4.1900000000000004</v>
      </c>
    </row>
    <row r="563" spans="1:27" ht="12.75" hidden="1" customHeight="1" outlineLevel="1" x14ac:dyDescent="0.2">
      <c r="A563" s="99" t="s">
        <v>785</v>
      </c>
      <c r="B563" s="63" t="s">
        <v>81</v>
      </c>
      <c r="C563" s="43" t="s">
        <v>79</v>
      </c>
      <c r="D563" s="44">
        <f>$D$11</f>
        <v>110.23</v>
      </c>
      <c r="E563" s="44">
        <f t="shared" ref="E563:AA563" si="326">$D$11</f>
        <v>110.23</v>
      </c>
      <c r="F563" s="44">
        <f t="shared" si="326"/>
        <v>110.23</v>
      </c>
      <c r="G563" s="44">
        <f t="shared" si="326"/>
        <v>110.23</v>
      </c>
      <c r="H563" s="44">
        <f t="shared" si="326"/>
        <v>110.23</v>
      </c>
      <c r="I563" s="44">
        <f t="shared" si="326"/>
        <v>110.23</v>
      </c>
      <c r="J563" s="44">
        <f t="shared" si="326"/>
        <v>110.23</v>
      </c>
      <c r="K563" s="44">
        <f t="shared" si="326"/>
        <v>110.23</v>
      </c>
      <c r="L563" s="44">
        <f t="shared" si="326"/>
        <v>110.23</v>
      </c>
      <c r="M563" s="44">
        <f t="shared" si="326"/>
        <v>110.23</v>
      </c>
      <c r="N563" s="44">
        <f t="shared" si="326"/>
        <v>110.23</v>
      </c>
      <c r="O563" s="44">
        <f t="shared" si="326"/>
        <v>110.23</v>
      </c>
      <c r="P563" s="44">
        <f t="shared" si="326"/>
        <v>110.23</v>
      </c>
      <c r="Q563" s="44">
        <f t="shared" si="326"/>
        <v>110.23</v>
      </c>
      <c r="R563" s="44">
        <f t="shared" si="326"/>
        <v>110.23</v>
      </c>
      <c r="S563" s="44">
        <f t="shared" si="326"/>
        <v>110.23</v>
      </c>
      <c r="T563" s="44">
        <f t="shared" si="326"/>
        <v>110.23</v>
      </c>
      <c r="U563" s="44">
        <f t="shared" si="326"/>
        <v>110.23</v>
      </c>
      <c r="V563" s="44">
        <f t="shared" si="326"/>
        <v>110.23</v>
      </c>
      <c r="W563" s="44">
        <f t="shared" si="326"/>
        <v>110.23</v>
      </c>
      <c r="X563" s="44">
        <f t="shared" si="326"/>
        <v>110.23</v>
      </c>
      <c r="Y563" s="44">
        <f t="shared" si="326"/>
        <v>110.23</v>
      </c>
      <c r="Z563" s="44">
        <f t="shared" si="326"/>
        <v>110.23</v>
      </c>
      <c r="AA563" s="44">
        <f t="shared" si="326"/>
        <v>110.23</v>
      </c>
    </row>
    <row r="564" spans="1:27" collapsed="1" x14ac:dyDescent="0.2">
      <c r="A564" s="98" t="s">
        <v>786</v>
      </c>
      <c r="B564" s="28" t="str">
        <f>"17"&amp;"."&amp;$B$662&amp;"."&amp;$B$663</f>
        <v>17.07.2023</v>
      </c>
      <c r="C564" s="90" t="s">
        <v>76</v>
      </c>
      <c r="D564" s="91">
        <f>ROUND(((D565+D566+D568+D567)/1000),5)</f>
        <v>5.1434300000000004</v>
      </c>
      <c r="E564" s="91">
        <f>ROUND(((E565+E566+E568+E567)/1000),5)</f>
        <v>5.0261199999999997</v>
      </c>
      <c r="F564" s="91">
        <f>ROUND(((F565+F566+F568+F567)/1000),5)</f>
        <v>4.9359900000000003</v>
      </c>
      <c r="G564" s="91">
        <f t="shared" ref="G564:AA564" si="327">ROUND(((G565+G566+G568+G567)/1000),5)</f>
        <v>4.8332300000000004</v>
      </c>
      <c r="H564" s="91">
        <f t="shared" si="327"/>
        <v>4.7926399999999996</v>
      </c>
      <c r="I564" s="91">
        <f t="shared" si="327"/>
        <v>4.8795099999999998</v>
      </c>
      <c r="J564" s="91">
        <f t="shared" si="327"/>
        <v>5.06576</v>
      </c>
      <c r="K564" s="91">
        <f t="shared" si="327"/>
        <v>5.2244999999999999</v>
      </c>
      <c r="L564" s="91">
        <f t="shared" si="327"/>
        <v>5.4829800000000004</v>
      </c>
      <c r="M564" s="91">
        <f t="shared" si="327"/>
        <v>5.7439200000000001</v>
      </c>
      <c r="N564" s="91">
        <f t="shared" si="327"/>
        <v>5.75434</v>
      </c>
      <c r="O564" s="91">
        <f t="shared" si="327"/>
        <v>5.7840699999999998</v>
      </c>
      <c r="P564" s="91">
        <f t="shared" si="327"/>
        <v>5.7551800000000002</v>
      </c>
      <c r="Q564" s="91">
        <f t="shared" si="327"/>
        <v>5.77562</v>
      </c>
      <c r="R564" s="91">
        <f t="shared" si="327"/>
        <v>5.8425099999999999</v>
      </c>
      <c r="S564" s="91">
        <f t="shared" si="327"/>
        <v>5.8191600000000001</v>
      </c>
      <c r="T564" s="91">
        <f t="shared" si="327"/>
        <v>5.8144200000000001</v>
      </c>
      <c r="U564" s="91">
        <f t="shared" si="327"/>
        <v>5.80016</v>
      </c>
      <c r="V564" s="91">
        <f t="shared" si="327"/>
        <v>5.7622099999999996</v>
      </c>
      <c r="W564" s="91">
        <f t="shared" si="327"/>
        <v>5.7120899999999999</v>
      </c>
      <c r="X564" s="91">
        <f t="shared" si="327"/>
        <v>5.6962700000000002</v>
      </c>
      <c r="Y564" s="91">
        <f t="shared" si="327"/>
        <v>5.6991899999999998</v>
      </c>
      <c r="Z564" s="91">
        <f t="shared" si="327"/>
        <v>5.3710599999999999</v>
      </c>
      <c r="AA564" s="91">
        <f t="shared" si="327"/>
        <v>5.1659300000000004</v>
      </c>
    </row>
    <row r="565" spans="1:27" ht="12.75" hidden="1" customHeight="1" outlineLevel="1" x14ac:dyDescent="0.2">
      <c r="A565" s="99" t="s">
        <v>787</v>
      </c>
      <c r="B565" s="63" t="s">
        <v>238</v>
      </c>
      <c r="C565" s="43" t="s">
        <v>79</v>
      </c>
      <c r="D565" s="44">
        <v>1469.24</v>
      </c>
      <c r="E565" s="44">
        <v>1351.93</v>
      </c>
      <c r="F565" s="44">
        <v>1261.8</v>
      </c>
      <c r="G565" s="44">
        <v>1159.04</v>
      </c>
      <c r="H565" s="44">
        <v>1118.45</v>
      </c>
      <c r="I565" s="44">
        <v>1205.32</v>
      </c>
      <c r="J565" s="44">
        <v>1391.57</v>
      </c>
      <c r="K565" s="44">
        <v>1550.31</v>
      </c>
      <c r="L565" s="44">
        <v>1808.79</v>
      </c>
      <c r="M565" s="44">
        <v>2069.73</v>
      </c>
      <c r="N565" s="44">
        <v>2080.15</v>
      </c>
      <c r="O565" s="44">
        <v>2109.88</v>
      </c>
      <c r="P565" s="44">
        <v>2080.9899999999998</v>
      </c>
      <c r="Q565" s="44">
        <v>2101.4299999999998</v>
      </c>
      <c r="R565" s="44">
        <v>2168.3200000000002</v>
      </c>
      <c r="S565" s="44">
        <v>2144.9699999999998</v>
      </c>
      <c r="T565" s="44">
        <v>2140.23</v>
      </c>
      <c r="U565" s="44">
        <v>2125.9699999999998</v>
      </c>
      <c r="V565" s="44">
        <v>2088.02</v>
      </c>
      <c r="W565" s="44">
        <v>2037.9</v>
      </c>
      <c r="X565" s="44">
        <v>2022.08</v>
      </c>
      <c r="Y565" s="44">
        <v>2025</v>
      </c>
      <c r="Z565" s="44">
        <v>1696.87</v>
      </c>
      <c r="AA565" s="44">
        <v>1491.74</v>
      </c>
    </row>
    <row r="566" spans="1:27" ht="12.75" hidden="1" customHeight="1" outlineLevel="1" x14ac:dyDescent="0.2">
      <c r="A566" s="99" t="s">
        <v>788</v>
      </c>
      <c r="B566" s="63" t="s">
        <v>90</v>
      </c>
      <c r="C566" s="43" t="s">
        <v>79</v>
      </c>
      <c r="D566" s="44">
        <f>$D$486</f>
        <v>3559.77</v>
      </c>
      <c r="E566" s="44">
        <f t="shared" ref="E566:AA566" si="328">$D$486</f>
        <v>3559.77</v>
      </c>
      <c r="F566" s="44">
        <f t="shared" si="328"/>
        <v>3559.77</v>
      </c>
      <c r="G566" s="44">
        <f t="shared" si="328"/>
        <v>3559.77</v>
      </c>
      <c r="H566" s="44">
        <f t="shared" si="328"/>
        <v>3559.77</v>
      </c>
      <c r="I566" s="44">
        <f t="shared" si="328"/>
        <v>3559.77</v>
      </c>
      <c r="J566" s="44">
        <f t="shared" si="328"/>
        <v>3559.77</v>
      </c>
      <c r="K566" s="44">
        <f t="shared" si="328"/>
        <v>3559.77</v>
      </c>
      <c r="L566" s="44">
        <f t="shared" si="328"/>
        <v>3559.77</v>
      </c>
      <c r="M566" s="44">
        <f t="shared" si="328"/>
        <v>3559.77</v>
      </c>
      <c r="N566" s="44">
        <f t="shared" si="328"/>
        <v>3559.77</v>
      </c>
      <c r="O566" s="44">
        <f t="shared" si="328"/>
        <v>3559.77</v>
      </c>
      <c r="P566" s="44">
        <f t="shared" si="328"/>
        <v>3559.77</v>
      </c>
      <c r="Q566" s="44">
        <f t="shared" si="328"/>
        <v>3559.77</v>
      </c>
      <c r="R566" s="44">
        <f t="shared" si="328"/>
        <v>3559.77</v>
      </c>
      <c r="S566" s="44">
        <f t="shared" si="328"/>
        <v>3559.77</v>
      </c>
      <c r="T566" s="44">
        <f t="shared" si="328"/>
        <v>3559.77</v>
      </c>
      <c r="U566" s="44">
        <f t="shared" si="328"/>
        <v>3559.77</v>
      </c>
      <c r="V566" s="44">
        <f t="shared" si="328"/>
        <v>3559.77</v>
      </c>
      <c r="W566" s="44">
        <f t="shared" si="328"/>
        <v>3559.77</v>
      </c>
      <c r="X566" s="44">
        <f t="shared" si="328"/>
        <v>3559.77</v>
      </c>
      <c r="Y566" s="44">
        <f t="shared" si="328"/>
        <v>3559.77</v>
      </c>
      <c r="Z566" s="44">
        <f t="shared" si="328"/>
        <v>3559.77</v>
      </c>
      <c r="AA566" s="44">
        <f t="shared" si="328"/>
        <v>3559.77</v>
      </c>
    </row>
    <row r="567" spans="1:27" ht="12.75" hidden="1" customHeight="1" outlineLevel="1" x14ac:dyDescent="0.2">
      <c r="A567" s="99" t="s">
        <v>789</v>
      </c>
      <c r="B567" s="63" t="s">
        <v>83</v>
      </c>
      <c r="C567" s="43" t="s">
        <v>79</v>
      </c>
      <c r="D567" s="44">
        <v>4.1900000000000004</v>
      </c>
      <c r="E567" s="44">
        <v>4.1900000000000004</v>
      </c>
      <c r="F567" s="44">
        <v>4.1900000000000004</v>
      </c>
      <c r="G567" s="44">
        <v>4.1900000000000004</v>
      </c>
      <c r="H567" s="44">
        <v>4.1900000000000004</v>
      </c>
      <c r="I567" s="44">
        <v>4.1900000000000004</v>
      </c>
      <c r="J567" s="44">
        <v>4.1900000000000004</v>
      </c>
      <c r="K567" s="44">
        <v>4.1900000000000004</v>
      </c>
      <c r="L567" s="44">
        <v>4.1900000000000004</v>
      </c>
      <c r="M567" s="44">
        <v>4.1900000000000004</v>
      </c>
      <c r="N567" s="44">
        <v>4.1900000000000004</v>
      </c>
      <c r="O567" s="44">
        <v>4.1900000000000004</v>
      </c>
      <c r="P567" s="44">
        <v>4.1900000000000004</v>
      </c>
      <c r="Q567" s="44">
        <v>4.1900000000000004</v>
      </c>
      <c r="R567" s="44">
        <v>4.1900000000000004</v>
      </c>
      <c r="S567" s="44">
        <v>4.1900000000000004</v>
      </c>
      <c r="T567" s="44">
        <v>4.1900000000000004</v>
      </c>
      <c r="U567" s="44">
        <v>4.1900000000000004</v>
      </c>
      <c r="V567" s="44">
        <v>4.1900000000000004</v>
      </c>
      <c r="W567" s="44">
        <v>4.1900000000000004</v>
      </c>
      <c r="X567" s="44">
        <v>4.1900000000000004</v>
      </c>
      <c r="Y567" s="44">
        <v>4.1900000000000004</v>
      </c>
      <c r="Z567" s="44">
        <v>4.1900000000000004</v>
      </c>
      <c r="AA567" s="44">
        <v>4.1900000000000004</v>
      </c>
    </row>
    <row r="568" spans="1:27" ht="12.75" hidden="1" customHeight="1" outlineLevel="1" x14ac:dyDescent="0.2">
      <c r="A568" s="99" t="s">
        <v>790</v>
      </c>
      <c r="B568" s="63" t="s">
        <v>81</v>
      </c>
      <c r="C568" s="43" t="s">
        <v>79</v>
      </c>
      <c r="D568" s="44">
        <f>$D$11</f>
        <v>110.23</v>
      </c>
      <c r="E568" s="44">
        <f t="shared" ref="E568:AA568" si="329">$D$11</f>
        <v>110.23</v>
      </c>
      <c r="F568" s="44">
        <f t="shared" si="329"/>
        <v>110.23</v>
      </c>
      <c r="G568" s="44">
        <f t="shared" si="329"/>
        <v>110.23</v>
      </c>
      <c r="H568" s="44">
        <f t="shared" si="329"/>
        <v>110.23</v>
      </c>
      <c r="I568" s="44">
        <f t="shared" si="329"/>
        <v>110.23</v>
      </c>
      <c r="J568" s="44">
        <f t="shared" si="329"/>
        <v>110.23</v>
      </c>
      <c r="K568" s="44">
        <f t="shared" si="329"/>
        <v>110.23</v>
      </c>
      <c r="L568" s="44">
        <f t="shared" si="329"/>
        <v>110.23</v>
      </c>
      <c r="M568" s="44">
        <f t="shared" si="329"/>
        <v>110.23</v>
      </c>
      <c r="N568" s="44">
        <f t="shared" si="329"/>
        <v>110.23</v>
      </c>
      <c r="O568" s="44">
        <f t="shared" si="329"/>
        <v>110.23</v>
      </c>
      <c r="P568" s="44">
        <f t="shared" si="329"/>
        <v>110.23</v>
      </c>
      <c r="Q568" s="44">
        <f t="shared" si="329"/>
        <v>110.23</v>
      </c>
      <c r="R568" s="44">
        <f t="shared" si="329"/>
        <v>110.23</v>
      </c>
      <c r="S568" s="44">
        <f t="shared" si="329"/>
        <v>110.23</v>
      </c>
      <c r="T568" s="44">
        <f t="shared" si="329"/>
        <v>110.23</v>
      </c>
      <c r="U568" s="44">
        <f t="shared" si="329"/>
        <v>110.23</v>
      </c>
      <c r="V568" s="44">
        <f t="shared" si="329"/>
        <v>110.23</v>
      </c>
      <c r="W568" s="44">
        <f t="shared" si="329"/>
        <v>110.23</v>
      </c>
      <c r="X568" s="44">
        <f t="shared" si="329"/>
        <v>110.23</v>
      </c>
      <c r="Y568" s="44">
        <f t="shared" si="329"/>
        <v>110.23</v>
      </c>
      <c r="Z568" s="44">
        <f t="shared" si="329"/>
        <v>110.23</v>
      </c>
      <c r="AA568" s="44">
        <f t="shared" si="329"/>
        <v>110.23</v>
      </c>
    </row>
    <row r="569" spans="1:27" collapsed="1" x14ac:dyDescent="0.2">
      <c r="A569" s="98" t="s">
        <v>791</v>
      </c>
      <c r="B569" s="28" t="str">
        <f>"18"&amp;"."&amp;$B$662&amp;"."&amp;$B$663</f>
        <v>18.07.2023</v>
      </c>
      <c r="C569" s="90" t="s">
        <v>76</v>
      </c>
      <c r="D569" s="91">
        <f>ROUND(((D570+D571+D573+D572)/1000),5)</f>
        <v>5.0194099999999997</v>
      </c>
      <c r="E569" s="91">
        <f>ROUND(((E570+E571+E573+E572)/1000),5)</f>
        <v>4.90299</v>
      </c>
      <c r="F569" s="91">
        <f>ROUND(((F570+F571+F573+F572)/1000),5)</f>
        <v>4.7882300000000004</v>
      </c>
      <c r="G569" s="91">
        <f t="shared" ref="G569:AA569" si="330">ROUND(((G570+G571+G573+G572)/1000),5)</f>
        <v>4.6845299999999996</v>
      </c>
      <c r="H569" s="91">
        <f t="shared" si="330"/>
        <v>4.7253699999999998</v>
      </c>
      <c r="I569" s="91">
        <f t="shared" si="330"/>
        <v>4.8254599999999996</v>
      </c>
      <c r="J569" s="91">
        <f t="shared" si="330"/>
        <v>4.9419399999999998</v>
      </c>
      <c r="K569" s="91">
        <f t="shared" si="330"/>
        <v>5.2116199999999999</v>
      </c>
      <c r="L569" s="91">
        <f t="shared" si="330"/>
        <v>5.4516499999999999</v>
      </c>
      <c r="M569" s="91">
        <f t="shared" si="330"/>
        <v>5.7502899999999997</v>
      </c>
      <c r="N569" s="91">
        <f t="shared" si="330"/>
        <v>5.7707199999999998</v>
      </c>
      <c r="O569" s="91">
        <f t="shared" si="330"/>
        <v>5.7709000000000001</v>
      </c>
      <c r="P569" s="91">
        <f t="shared" si="330"/>
        <v>5.7527999999999997</v>
      </c>
      <c r="Q569" s="91">
        <f t="shared" si="330"/>
        <v>5.7662199999999997</v>
      </c>
      <c r="R569" s="91">
        <f t="shared" si="330"/>
        <v>5.8327200000000001</v>
      </c>
      <c r="S569" s="91">
        <f t="shared" si="330"/>
        <v>5.8193999999999999</v>
      </c>
      <c r="T569" s="91">
        <f t="shared" si="330"/>
        <v>5.8169399999999998</v>
      </c>
      <c r="U569" s="91">
        <f t="shared" si="330"/>
        <v>5.7958400000000001</v>
      </c>
      <c r="V569" s="91">
        <f t="shared" si="330"/>
        <v>5.7565200000000001</v>
      </c>
      <c r="W569" s="91">
        <f t="shared" si="330"/>
        <v>5.71143</v>
      </c>
      <c r="X569" s="91">
        <f t="shared" si="330"/>
        <v>5.6723600000000003</v>
      </c>
      <c r="Y569" s="91">
        <f t="shared" si="330"/>
        <v>5.6623999999999999</v>
      </c>
      <c r="Z569" s="91">
        <f t="shared" si="330"/>
        <v>5.3048599999999997</v>
      </c>
      <c r="AA569" s="91">
        <f t="shared" si="330"/>
        <v>5.14994</v>
      </c>
    </row>
    <row r="570" spans="1:27" ht="12.75" hidden="1" customHeight="1" outlineLevel="1" x14ac:dyDescent="0.2">
      <c r="A570" s="99" t="s">
        <v>792</v>
      </c>
      <c r="B570" s="63" t="s">
        <v>238</v>
      </c>
      <c r="C570" s="43" t="s">
        <v>79</v>
      </c>
      <c r="D570" s="44">
        <v>1345.22</v>
      </c>
      <c r="E570" s="44">
        <v>1228.8</v>
      </c>
      <c r="F570" s="44">
        <v>1114.04</v>
      </c>
      <c r="G570" s="44">
        <v>1010.34</v>
      </c>
      <c r="H570" s="44">
        <v>1051.18</v>
      </c>
      <c r="I570" s="44">
        <v>1151.27</v>
      </c>
      <c r="J570" s="44">
        <v>1267.75</v>
      </c>
      <c r="K570" s="44">
        <v>1537.43</v>
      </c>
      <c r="L570" s="44">
        <v>1777.46</v>
      </c>
      <c r="M570" s="44">
        <v>2076.1</v>
      </c>
      <c r="N570" s="44">
        <v>2096.5300000000002</v>
      </c>
      <c r="O570" s="44">
        <v>2096.71</v>
      </c>
      <c r="P570" s="44">
        <v>2078.61</v>
      </c>
      <c r="Q570" s="44">
        <v>2092.0300000000002</v>
      </c>
      <c r="R570" s="44">
        <v>2158.5300000000002</v>
      </c>
      <c r="S570" s="44">
        <v>2145.21</v>
      </c>
      <c r="T570" s="44">
        <v>2142.75</v>
      </c>
      <c r="U570" s="44">
        <v>2121.65</v>
      </c>
      <c r="V570" s="44">
        <v>2082.33</v>
      </c>
      <c r="W570" s="44">
        <v>2037.24</v>
      </c>
      <c r="X570" s="44">
        <v>1998.17</v>
      </c>
      <c r="Y570" s="44">
        <v>1988.21</v>
      </c>
      <c r="Z570" s="44">
        <v>1630.67</v>
      </c>
      <c r="AA570" s="44">
        <v>1475.75</v>
      </c>
    </row>
    <row r="571" spans="1:27" ht="12.75" hidden="1" customHeight="1" outlineLevel="1" x14ac:dyDescent="0.2">
      <c r="A571" s="99" t="s">
        <v>793</v>
      </c>
      <c r="B571" s="63" t="s">
        <v>90</v>
      </c>
      <c r="C571" s="43" t="s">
        <v>79</v>
      </c>
      <c r="D571" s="44">
        <f>$D$486</f>
        <v>3559.77</v>
      </c>
      <c r="E571" s="44">
        <f t="shared" ref="E571:AA571" si="331">$D$486</f>
        <v>3559.77</v>
      </c>
      <c r="F571" s="44">
        <f t="shared" si="331"/>
        <v>3559.77</v>
      </c>
      <c r="G571" s="44">
        <f t="shared" si="331"/>
        <v>3559.77</v>
      </c>
      <c r="H571" s="44">
        <f t="shared" si="331"/>
        <v>3559.77</v>
      </c>
      <c r="I571" s="44">
        <f t="shared" si="331"/>
        <v>3559.77</v>
      </c>
      <c r="J571" s="44">
        <f t="shared" si="331"/>
        <v>3559.77</v>
      </c>
      <c r="K571" s="44">
        <f t="shared" si="331"/>
        <v>3559.77</v>
      </c>
      <c r="L571" s="44">
        <f t="shared" si="331"/>
        <v>3559.77</v>
      </c>
      <c r="M571" s="44">
        <f t="shared" si="331"/>
        <v>3559.77</v>
      </c>
      <c r="N571" s="44">
        <f t="shared" si="331"/>
        <v>3559.77</v>
      </c>
      <c r="O571" s="44">
        <f t="shared" si="331"/>
        <v>3559.77</v>
      </c>
      <c r="P571" s="44">
        <f t="shared" si="331"/>
        <v>3559.77</v>
      </c>
      <c r="Q571" s="44">
        <f t="shared" si="331"/>
        <v>3559.77</v>
      </c>
      <c r="R571" s="44">
        <f t="shared" si="331"/>
        <v>3559.77</v>
      </c>
      <c r="S571" s="44">
        <f t="shared" si="331"/>
        <v>3559.77</v>
      </c>
      <c r="T571" s="44">
        <f t="shared" si="331"/>
        <v>3559.77</v>
      </c>
      <c r="U571" s="44">
        <f t="shared" si="331"/>
        <v>3559.77</v>
      </c>
      <c r="V571" s="44">
        <f t="shared" si="331"/>
        <v>3559.77</v>
      </c>
      <c r="W571" s="44">
        <f t="shared" si="331"/>
        <v>3559.77</v>
      </c>
      <c r="X571" s="44">
        <f t="shared" si="331"/>
        <v>3559.77</v>
      </c>
      <c r="Y571" s="44">
        <f t="shared" si="331"/>
        <v>3559.77</v>
      </c>
      <c r="Z571" s="44">
        <f t="shared" si="331"/>
        <v>3559.77</v>
      </c>
      <c r="AA571" s="44">
        <f t="shared" si="331"/>
        <v>3559.77</v>
      </c>
    </row>
    <row r="572" spans="1:27" ht="12.75" hidden="1" customHeight="1" outlineLevel="1" x14ac:dyDescent="0.2">
      <c r="A572" s="99" t="s">
        <v>794</v>
      </c>
      <c r="B572" s="63" t="s">
        <v>83</v>
      </c>
      <c r="C572" s="43" t="s">
        <v>79</v>
      </c>
      <c r="D572" s="44">
        <v>4.1900000000000004</v>
      </c>
      <c r="E572" s="44">
        <v>4.1900000000000004</v>
      </c>
      <c r="F572" s="44">
        <v>4.1900000000000004</v>
      </c>
      <c r="G572" s="44">
        <v>4.1900000000000004</v>
      </c>
      <c r="H572" s="44">
        <v>4.1900000000000004</v>
      </c>
      <c r="I572" s="44">
        <v>4.1900000000000004</v>
      </c>
      <c r="J572" s="44">
        <v>4.1900000000000004</v>
      </c>
      <c r="K572" s="44">
        <v>4.1900000000000004</v>
      </c>
      <c r="L572" s="44">
        <v>4.1900000000000004</v>
      </c>
      <c r="M572" s="44">
        <v>4.1900000000000004</v>
      </c>
      <c r="N572" s="44">
        <v>4.1900000000000004</v>
      </c>
      <c r="O572" s="44">
        <v>4.1900000000000004</v>
      </c>
      <c r="P572" s="44">
        <v>4.1900000000000004</v>
      </c>
      <c r="Q572" s="44">
        <v>4.1900000000000004</v>
      </c>
      <c r="R572" s="44">
        <v>4.1900000000000004</v>
      </c>
      <c r="S572" s="44">
        <v>4.1900000000000004</v>
      </c>
      <c r="T572" s="44">
        <v>4.1900000000000004</v>
      </c>
      <c r="U572" s="44">
        <v>4.1900000000000004</v>
      </c>
      <c r="V572" s="44">
        <v>4.1900000000000004</v>
      </c>
      <c r="W572" s="44">
        <v>4.1900000000000004</v>
      </c>
      <c r="X572" s="44">
        <v>4.1900000000000004</v>
      </c>
      <c r="Y572" s="44">
        <v>4.1900000000000004</v>
      </c>
      <c r="Z572" s="44">
        <v>4.1900000000000004</v>
      </c>
      <c r="AA572" s="44">
        <v>4.1900000000000004</v>
      </c>
    </row>
    <row r="573" spans="1:27" ht="12.75" hidden="1" customHeight="1" outlineLevel="1" x14ac:dyDescent="0.2">
      <c r="A573" s="99" t="s">
        <v>795</v>
      </c>
      <c r="B573" s="63" t="s">
        <v>81</v>
      </c>
      <c r="C573" s="43" t="s">
        <v>79</v>
      </c>
      <c r="D573" s="44">
        <f>$D$11</f>
        <v>110.23</v>
      </c>
      <c r="E573" s="44">
        <f t="shared" ref="E573:AA573" si="332">$D$11</f>
        <v>110.23</v>
      </c>
      <c r="F573" s="44">
        <f t="shared" si="332"/>
        <v>110.23</v>
      </c>
      <c r="G573" s="44">
        <f t="shared" si="332"/>
        <v>110.23</v>
      </c>
      <c r="H573" s="44">
        <f t="shared" si="332"/>
        <v>110.23</v>
      </c>
      <c r="I573" s="44">
        <f t="shared" si="332"/>
        <v>110.23</v>
      </c>
      <c r="J573" s="44">
        <f t="shared" si="332"/>
        <v>110.23</v>
      </c>
      <c r="K573" s="44">
        <f t="shared" si="332"/>
        <v>110.23</v>
      </c>
      <c r="L573" s="44">
        <f t="shared" si="332"/>
        <v>110.23</v>
      </c>
      <c r="M573" s="44">
        <f t="shared" si="332"/>
        <v>110.23</v>
      </c>
      <c r="N573" s="44">
        <f t="shared" si="332"/>
        <v>110.23</v>
      </c>
      <c r="O573" s="44">
        <f t="shared" si="332"/>
        <v>110.23</v>
      </c>
      <c r="P573" s="44">
        <f t="shared" si="332"/>
        <v>110.23</v>
      </c>
      <c r="Q573" s="44">
        <f t="shared" si="332"/>
        <v>110.23</v>
      </c>
      <c r="R573" s="44">
        <f t="shared" si="332"/>
        <v>110.23</v>
      </c>
      <c r="S573" s="44">
        <f t="shared" si="332"/>
        <v>110.23</v>
      </c>
      <c r="T573" s="44">
        <f t="shared" si="332"/>
        <v>110.23</v>
      </c>
      <c r="U573" s="44">
        <f t="shared" si="332"/>
        <v>110.23</v>
      </c>
      <c r="V573" s="44">
        <f t="shared" si="332"/>
        <v>110.23</v>
      </c>
      <c r="W573" s="44">
        <f t="shared" si="332"/>
        <v>110.23</v>
      </c>
      <c r="X573" s="44">
        <f t="shared" si="332"/>
        <v>110.23</v>
      </c>
      <c r="Y573" s="44">
        <f t="shared" si="332"/>
        <v>110.23</v>
      </c>
      <c r="Z573" s="44">
        <f t="shared" si="332"/>
        <v>110.23</v>
      </c>
      <c r="AA573" s="44">
        <f t="shared" si="332"/>
        <v>110.23</v>
      </c>
    </row>
    <row r="574" spans="1:27" collapsed="1" x14ac:dyDescent="0.2">
      <c r="A574" s="98" t="s">
        <v>796</v>
      </c>
      <c r="B574" s="28" t="str">
        <f>"19"&amp;"."&amp;$B$662&amp;"."&amp;$B$663</f>
        <v>19.07.2023</v>
      </c>
      <c r="C574" s="90" t="s">
        <v>76</v>
      </c>
      <c r="D574" s="91">
        <f>ROUND(((D575+D576+D578+D577)/1000),5)</f>
        <v>4.9993299999999996</v>
      </c>
      <c r="E574" s="91">
        <f>ROUND(((E575+E576+E578+E577)/1000),5)</f>
        <v>4.8731799999999996</v>
      </c>
      <c r="F574" s="91">
        <f>ROUND(((F575+F576+F578+F577)/1000),5)</f>
        <v>4.7063199999999998</v>
      </c>
      <c r="G574" s="91">
        <f t="shared" ref="G574:AA574" si="333">ROUND(((G575+G576+G578+G577)/1000),5)</f>
        <v>4.6313599999999999</v>
      </c>
      <c r="H574" s="91">
        <f t="shared" si="333"/>
        <v>4.6174099999999996</v>
      </c>
      <c r="I574" s="91">
        <f t="shared" si="333"/>
        <v>4.7889499999999998</v>
      </c>
      <c r="J574" s="91">
        <f t="shared" si="333"/>
        <v>4.9800899999999997</v>
      </c>
      <c r="K574" s="91">
        <f t="shared" si="333"/>
        <v>5.2462799999999996</v>
      </c>
      <c r="L574" s="91">
        <f t="shared" si="333"/>
        <v>5.4663199999999996</v>
      </c>
      <c r="M574" s="91">
        <f t="shared" si="333"/>
        <v>5.7380800000000001</v>
      </c>
      <c r="N574" s="91">
        <f t="shared" si="333"/>
        <v>5.7847900000000001</v>
      </c>
      <c r="O574" s="91">
        <f t="shared" si="333"/>
        <v>5.7964099999999998</v>
      </c>
      <c r="P574" s="91">
        <f t="shared" si="333"/>
        <v>5.7941700000000003</v>
      </c>
      <c r="Q574" s="91">
        <f t="shared" si="333"/>
        <v>5.8020300000000002</v>
      </c>
      <c r="R574" s="91">
        <f t="shared" si="333"/>
        <v>5.8628900000000002</v>
      </c>
      <c r="S574" s="91">
        <f t="shared" si="333"/>
        <v>5.8464900000000002</v>
      </c>
      <c r="T574" s="91">
        <f t="shared" si="333"/>
        <v>5.8332699999999997</v>
      </c>
      <c r="U574" s="91">
        <f t="shared" si="333"/>
        <v>5.8143200000000004</v>
      </c>
      <c r="V574" s="91">
        <f t="shared" si="333"/>
        <v>5.7743099999999998</v>
      </c>
      <c r="W574" s="91">
        <f t="shared" si="333"/>
        <v>5.7359400000000003</v>
      </c>
      <c r="X574" s="91">
        <f t="shared" si="333"/>
        <v>5.7092000000000001</v>
      </c>
      <c r="Y574" s="91">
        <f t="shared" si="333"/>
        <v>5.6958299999999999</v>
      </c>
      <c r="Z574" s="91">
        <f t="shared" si="333"/>
        <v>5.3994</v>
      </c>
      <c r="AA574" s="91">
        <f t="shared" si="333"/>
        <v>5.2710999999999997</v>
      </c>
    </row>
    <row r="575" spans="1:27" ht="12.75" hidden="1" customHeight="1" outlineLevel="1" x14ac:dyDescent="0.2">
      <c r="A575" s="99" t="s">
        <v>797</v>
      </c>
      <c r="B575" s="63" t="s">
        <v>238</v>
      </c>
      <c r="C575" s="43" t="s">
        <v>79</v>
      </c>
      <c r="D575" s="44">
        <v>1325.14</v>
      </c>
      <c r="E575" s="44">
        <v>1198.99</v>
      </c>
      <c r="F575" s="44">
        <v>1032.1300000000001</v>
      </c>
      <c r="G575" s="44">
        <v>957.17</v>
      </c>
      <c r="H575" s="44">
        <v>943.22</v>
      </c>
      <c r="I575" s="44">
        <v>1114.76</v>
      </c>
      <c r="J575" s="44">
        <v>1305.9000000000001</v>
      </c>
      <c r="K575" s="44">
        <v>1572.09</v>
      </c>
      <c r="L575" s="44">
        <v>1792.13</v>
      </c>
      <c r="M575" s="44">
        <v>2063.89</v>
      </c>
      <c r="N575" s="44">
        <v>2110.6</v>
      </c>
      <c r="O575" s="44">
        <v>2122.2199999999998</v>
      </c>
      <c r="P575" s="44">
        <v>2119.98</v>
      </c>
      <c r="Q575" s="44">
        <v>2127.84</v>
      </c>
      <c r="R575" s="44">
        <v>2188.6999999999998</v>
      </c>
      <c r="S575" s="44">
        <v>2172.3000000000002</v>
      </c>
      <c r="T575" s="44">
        <v>2159.08</v>
      </c>
      <c r="U575" s="44">
        <v>2140.13</v>
      </c>
      <c r="V575" s="44">
        <v>2100.12</v>
      </c>
      <c r="W575" s="44">
        <v>2061.75</v>
      </c>
      <c r="X575" s="44">
        <v>2035.01</v>
      </c>
      <c r="Y575" s="44">
        <v>2021.64</v>
      </c>
      <c r="Z575" s="44">
        <v>1725.21</v>
      </c>
      <c r="AA575" s="44">
        <v>1596.91</v>
      </c>
    </row>
    <row r="576" spans="1:27" ht="12.75" hidden="1" customHeight="1" outlineLevel="1" x14ac:dyDescent="0.2">
      <c r="A576" s="99" t="s">
        <v>798</v>
      </c>
      <c r="B576" s="63" t="s">
        <v>90</v>
      </c>
      <c r="C576" s="43" t="s">
        <v>79</v>
      </c>
      <c r="D576" s="44">
        <f>$D$486</f>
        <v>3559.77</v>
      </c>
      <c r="E576" s="44">
        <f t="shared" ref="E576:AA576" si="334">$D$486</f>
        <v>3559.77</v>
      </c>
      <c r="F576" s="44">
        <f t="shared" si="334"/>
        <v>3559.77</v>
      </c>
      <c r="G576" s="44">
        <f t="shared" si="334"/>
        <v>3559.77</v>
      </c>
      <c r="H576" s="44">
        <f t="shared" si="334"/>
        <v>3559.77</v>
      </c>
      <c r="I576" s="44">
        <f t="shared" si="334"/>
        <v>3559.77</v>
      </c>
      <c r="J576" s="44">
        <f t="shared" si="334"/>
        <v>3559.77</v>
      </c>
      <c r="K576" s="44">
        <f t="shared" si="334"/>
        <v>3559.77</v>
      </c>
      <c r="L576" s="44">
        <f t="shared" si="334"/>
        <v>3559.77</v>
      </c>
      <c r="M576" s="44">
        <f t="shared" si="334"/>
        <v>3559.77</v>
      </c>
      <c r="N576" s="44">
        <f t="shared" si="334"/>
        <v>3559.77</v>
      </c>
      <c r="O576" s="44">
        <f t="shared" si="334"/>
        <v>3559.77</v>
      </c>
      <c r="P576" s="44">
        <f t="shared" si="334"/>
        <v>3559.77</v>
      </c>
      <c r="Q576" s="44">
        <f t="shared" si="334"/>
        <v>3559.77</v>
      </c>
      <c r="R576" s="44">
        <f t="shared" si="334"/>
        <v>3559.77</v>
      </c>
      <c r="S576" s="44">
        <f t="shared" si="334"/>
        <v>3559.77</v>
      </c>
      <c r="T576" s="44">
        <f t="shared" si="334"/>
        <v>3559.77</v>
      </c>
      <c r="U576" s="44">
        <f t="shared" si="334"/>
        <v>3559.77</v>
      </c>
      <c r="V576" s="44">
        <f t="shared" si="334"/>
        <v>3559.77</v>
      </c>
      <c r="W576" s="44">
        <f t="shared" si="334"/>
        <v>3559.77</v>
      </c>
      <c r="X576" s="44">
        <f t="shared" si="334"/>
        <v>3559.77</v>
      </c>
      <c r="Y576" s="44">
        <f t="shared" si="334"/>
        <v>3559.77</v>
      </c>
      <c r="Z576" s="44">
        <f t="shared" si="334"/>
        <v>3559.77</v>
      </c>
      <c r="AA576" s="44">
        <f t="shared" si="334"/>
        <v>3559.77</v>
      </c>
    </row>
    <row r="577" spans="1:27" ht="12.75" hidden="1" customHeight="1" outlineLevel="1" x14ac:dyDescent="0.2">
      <c r="A577" s="99" t="s">
        <v>799</v>
      </c>
      <c r="B577" s="63" t="s">
        <v>83</v>
      </c>
      <c r="C577" s="43" t="s">
        <v>79</v>
      </c>
      <c r="D577" s="44">
        <v>4.1900000000000004</v>
      </c>
      <c r="E577" s="44">
        <v>4.1900000000000004</v>
      </c>
      <c r="F577" s="44">
        <v>4.1900000000000004</v>
      </c>
      <c r="G577" s="44">
        <v>4.1900000000000004</v>
      </c>
      <c r="H577" s="44">
        <v>4.1900000000000004</v>
      </c>
      <c r="I577" s="44">
        <v>4.1900000000000004</v>
      </c>
      <c r="J577" s="44">
        <v>4.1900000000000004</v>
      </c>
      <c r="K577" s="44">
        <v>4.1900000000000004</v>
      </c>
      <c r="L577" s="44">
        <v>4.1900000000000004</v>
      </c>
      <c r="M577" s="44">
        <v>4.1900000000000004</v>
      </c>
      <c r="N577" s="44">
        <v>4.1900000000000004</v>
      </c>
      <c r="O577" s="44">
        <v>4.1900000000000004</v>
      </c>
      <c r="P577" s="44">
        <v>4.1900000000000004</v>
      </c>
      <c r="Q577" s="44">
        <v>4.1900000000000004</v>
      </c>
      <c r="R577" s="44">
        <v>4.1900000000000004</v>
      </c>
      <c r="S577" s="44">
        <v>4.1900000000000004</v>
      </c>
      <c r="T577" s="44">
        <v>4.1900000000000004</v>
      </c>
      <c r="U577" s="44">
        <v>4.1900000000000004</v>
      </c>
      <c r="V577" s="44">
        <v>4.1900000000000004</v>
      </c>
      <c r="W577" s="44">
        <v>4.1900000000000004</v>
      </c>
      <c r="X577" s="44">
        <v>4.1900000000000004</v>
      </c>
      <c r="Y577" s="44">
        <v>4.1900000000000004</v>
      </c>
      <c r="Z577" s="44">
        <v>4.1900000000000004</v>
      </c>
      <c r="AA577" s="44">
        <v>4.1900000000000004</v>
      </c>
    </row>
    <row r="578" spans="1:27" ht="12.75" hidden="1" customHeight="1" outlineLevel="1" x14ac:dyDescent="0.2">
      <c r="A578" s="99" t="s">
        <v>800</v>
      </c>
      <c r="B578" s="63" t="s">
        <v>81</v>
      </c>
      <c r="C578" s="43" t="s">
        <v>79</v>
      </c>
      <c r="D578" s="44">
        <f>$D$11</f>
        <v>110.23</v>
      </c>
      <c r="E578" s="44">
        <f t="shared" ref="E578:AA578" si="335">$D$11</f>
        <v>110.23</v>
      </c>
      <c r="F578" s="44">
        <f t="shared" si="335"/>
        <v>110.23</v>
      </c>
      <c r="G578" s="44">
        <f t="shared" si="335"/>
        <v>110.23</v>
      </c>
      <c r="H578" s="44">
        <f t="shared" si="335"/>
        <v>110.23</v>
      </c>
      <c r="I578" s="44">
        <f t="shared" si="335"/>
        <v>110.23</v>
      </c>
      <c r="J578" s="44">
        <f t="shared" si="335"/>
        <v>110.23</v>
      </c>
      <c r="K578" s="44">
        <f t="shared" si="335"/>
        <v>110.23</v>
      </c>
      <c r="L578" s="44">
        <f t="shared" si="335"/>
        <v>110.23</v>
      </c>
      <c r="M578" s="44">
        <f t="shared" si="335"/>
        <v>110.23</v>
      </c>
      <c r="N578" s="44">
        <f t="shared" si="335"/>
        <v>110.23</v>
      </c>
      <c r="O578" s="44">
        <f t="shared" si="335"/>
        <v>110.23</v>
      </c>
      <c r="P578" s="44">
        <f t="shared" si="335"/>
        <v>110.23</v>
      </c>
      <c r="Q578" s="44">
        <f t="shared" si="335"/>
        <v>110.23</v>
      </c>
      <c r="R578" s="44">
        <f t="shared" si="335"/>
        <v>110.23</v>
      </c>
      <c r="S578" s="44">
        <f t="shared" si="335"/>
        <v>110.23</v>
      </c>
      <c r="T578" s="44">
        <f t="shared" si="335"/>
        <v>110.23</v>
      </c>
      <c r="U578" s="44">
        <f t="shared" si="335"/>
        <v>110.23</v>
      </c>
      <c r="V578" s="44">
        <f t="shared" si="335"/>
        <v>110.23</v>
      </c>
      <c r="W578" s="44">
        <f t="shared" si="335"/>
        <v>110.23</v>
      </c>
      <c r="X578" s="44">
        <f t="shared" si="335"/>
        <v>110.23</v>
      </c>
      <c r="Y578" s="44">
        <f t="shared" si="335"/>
        <v>110.23</v>
      </c>
      <c r="Z578" s="44">
        <f t="shared" si="335"/>
        <v>110.23</v>
      </c>
      <c r="AA578" s="44">
        <f t="shared" si="335"/>
        <v>110.23</v>
      </c>
    </row>
    <row r="579" spans="1:27" collapsed="1" x14ac:dyDescent="0.2">
      <c r="A579" s="98" t="s">
        <v>801</v>
      </c>
      <c r="B579" s="28" t="str">
        <f>"20"&amp;"."&amp;$B$662&amp;"."&amp;$B$663</f>
        <v>20.07.2023</v>
      </c>
      <c r="C579" s="90" t="s">
        <v>76</v>
      </c>
      <c r="D579" s="91">
        <f>ROUND(((D580+D581+D583+D582)/1000),5)</f>
        <v>4.9670300000000003</v>
      </c>
      <c r="E579" s="91">
        <f>ROUND(((E580+E581+E583+E582)/1000),5)</f>
        <v>4.8150199999999996</v>
      </c>
      <c r="F579" s="91">
        <f>ROUND(((F580+F581+F583+F582)/1000),5)</f>
        <v>4.6772999999999998</v>
      </c>
      <c r="G579" s="91">
        <f t="shared" ref="G579:AA579" si="336">ROUND(((G580+G581+G583+G582)/1000),5)</f>
        <v>4.6089399999999996</v>
      </c>
      <c r="H579" s="91">
        <f t="shared" si="336"/>
        <v>4.5919999999999996</v>
      </c>
      <c r="I579" s="91">
        <f t="shared" si="336"/>
        <v>4.7731300000000001</v>
      </c>
      <c r="J579" s="91">
        <f t="shared" si="336"/>
        <v>4.8424899999999997</v>
      </c>
      <c r="K579" s="91">
        <f t="shared" si="336"/>
        <v>5.2330500000000004</v>
      </c>
      <c r="L579" s="91">
        <f t="shared" si="336"/>
        <v>5.5509399999999998</v>
      </c>
      <c r="M579" s="91">
        <f t="shared" si="336"/>
        <v>5.75352</v>
      </c>
      <c r="N579" s="91">
        <f t="shared" si="336"/>
        <v>5.8082900000000004</v>
      </c>
      <c r="O579" s="91">
        <f t="shared" si="336"/>
        <v>5.8152499999999998</v>
      </c>
      <c r="P579" s="91">
        <f t="shared" si="336"/>
        <v>5.8124500000000001</v>
      </c>
      <c r="Q579" s="91">
        <f t="shared" si="336"/>
        <v>5.8136799999999997</v>
      </c>
      <c r="R579" s="91">
        <f t="shared" si="336"/>
        <v>5.83291</v>
      </c>
      <c r="S579" s="91">
        <f t="shared" si="336"/>
        <v>5.8249000000000004</v>
      </c>
      <c r="T579" s="91">
        <f t="shared" si="336"/>
        <v>5.8239900000000002</v>
      </c>
      <c r="U579" s="91">
        <f t="shared" si="336"/>
        <v>5.8118100000000004</v>
      </c>
      <c r="V579" s="91">
        <f t="shared" si="336"/>
        <v>5.7688100000000002</v>
      </c>
      <c r="W579" s="91">
        <f t="shared" si="336"/>
        <v>5.7436299999999996</v>
      </c>
      <c r="X579" s="91">
        <f t="shared" si="336"/>
        <v>5.7240000000000002</v>
      </c>
      <c r="Y579" s="91">
        <f t="shared" si="336"/>
        <v>5.7134400000000003</v>
      </c>
      <c r="Z579" s="91">
        <f t="shared" si="336"/>
        <v>5.3870800000000001</v>
      </c>
      <c r="AA579" s="91">
        <f t="shared" si="336"/>
        <v>5.1705699999999997</v>
      </c>
    </row>
    <row r="580" spans="1:27" ht="12.75" hidden="1" customHeight="1" outlineLevel="1" x14ac:dyDescent="0.2">
      <c r="A580" s="99" t="s">
        <v>802</v>
      </c>
      <c r="B580" s="63" t="s">
        <v>238</v>
      </c>
      <c r="C580" s="43" t="s">
        <v>79</v>
      </c>
      <c r="D580" s="44">
        <v>1292.8399999999999</v>
      </c>
      <c r="E580" s="44">
        <v>1140.83</v>
      </c>
      <c r="F580" s="44">
        <v>1003.11</v>
      </c>
      <c r="G580" s="44">
        <v>934.75</v>
      </c>
      <c r="H580" s="44">
        <v>917.81</v>
      </c>
      <c r="I580" s="44">
        <v>1098.94</v>
      </c>
      <c r="J580" s="44">
        <v>1168.3</v>
      </c>
      <c r="K580" s="44">
        <v>1558.86</v>
      </c>
      <c r="L580" s="44">
        <v>1876.75</v>
      </c>
      <c r="M580" s="44">
        <v>2079.33</v>
      </c>
      <c r="N580" s="44">
        <v>2134.1</v>
      </c>
      <c r="O580" s="44">
        <v>2141.06</v>
      </c>
      <c r="P580" s="44">
        <v>2138.2600000000002</v>
      </c>
      <c r="Q580" s="44">
        <v>2139.4899999999998</v>
      </c>
      <c r="R580" s="44">
        <v>2158.7199999999998</v>
      </c>
      <c r="S580" s="44">
        <v>2150.71</v>
      </c>
      <c r="T580" s="44">
        <v>2149.8000000000002</v>
      </c>
      <c r="U580" s="44">
        <v>2137.62</v>
      </c>
      <c r="V580" s="44">
        <v>2094.62</v>
      </c>
      <c r="W580" s="44">
        <v>2069.44</v>
      </c>
      <c r="X580" s="44">
        <v>2049.81</v>
      </c>
      <c r="Y580" s="44">
        <v>2039.25</v>
      </c>
      <c r="Z580" s="44">
        <v>1712.89</v>
      </c>
      <c r="AA580" s="44">
        <v>1496.38</v>
      </c>
    </row>
    <row r="581" spans="1:27" ht="12.75" hidden="1" customHeight="1" outlineLevel="1" x14ac:dyDescent="0.2">
      <c r="A581" s="99" t="s">
        <v>803</v>
      </c>
      <c r="B581" s="63" t="s">
        <v>90</v>
      </c>
      <c r="C581" s="43" t="s">
        <v>79</v>
      </c>
      <c r="D581" s="44">
        <f>$D$486</f>
        <v>3559.77</v>
      </c>
      <c r="E581" s="44">
        <f t="shared" ref="E581:AA581" si="337">$D$486</f>
        <v>3559.77</v>
      </c>
      <c r="F581" s="44">
        <f t="shared" si="337"/>
        <v>3559.77</v>
      </c>
      <c r="G581" s="44">
        <f t="shared" si="337"/>
        <v>3559.77</v>
      </c>
      <c r="H581" s="44">
        <f t="shared" si="337"/>
        <v>3559.77</v>
      </c>
      <c r="I581" s="44">
        <f t="shared" si="337"/>
        <v>3559.77</v>
      </c>
      <c r="J581" s="44">
        <f t="shared" si="337"/>
        <v>3559.77</v>
      </c>
      <c r="K581" s="44">
        <f t="shared" si="337"/>
        <v>3559.77</v>
      </c>
      <c r="L581" s="44">
        <f t="shared" si="337"/>
        <v>3559.77</v>
      </c>
      <c r="M581" s="44">
        <f t="shared" si="337"/>
        <v>3559.77</v>
      </c>
      <c r="N581" s="44">
        <f t="shared" si="337"/>
        <v>3559.77</v>
      </c>
      <c r="O581" s="44">
        <f t="shared" si="337"/>
        <v>3559.77</v>
      </c>
      <c r="P581" s="44">
        <f t="shared" si="337"/>
        <v>3559.77</v>
      </c>
      <c r="Q581" s="44">
        <f t="shared" si="337"/>
        <v>3559.77</v>
      </c>
      <c r="R581" s="44">
        <f t="shared" si="337"/>
        <v>3559.77</v>
      </c>
      <c r="S581" s="44">
        <f t="shared" si="337"/>
        <v>3559.77</v>
      </c>
      <c r="T581" s="44">
        <f t="shared" si="337"/>
        <v>3559.77</v>
      </c>
      <c r="U581" s="44">
        <f t="shared" si="337"/>
        <v>3559.77</v>
      </c>
      <c r="V581" s="44">
        <f t="shared" si="337"/>
        <v>3559.77</v>
      </c>
      <c r="W581" s="44">
        <f t="shared" si="337"/>
        <v>3559.77</v>
      </c>
      <c r="X581" s="44">
        <f t="shared" si="337"/>
        <v>3559.77</v>
      </c>
      <c r="Y581" s="44">
        <f t="shared" si="337"/>
        <v>3559.77</v>
      </c>
      <c r="Z581" s="44">
        <f t="shared" si="337"/>
        <v>3559.77</v>
      </c>
      <c r="AA581" s="44">
        <f t="shared" si="337"/>
        <v>3559.77</v>
      </c>
    </row>
    <row r="582" spans="1:27" ht="12.75" hidden="1" customHeight="1" outlineLevel="1" x14ac:dyDescent="0.2">
      <c r="A582" s="99" t="s">
        <v>804</v>
      </c>
      <c r="B582" s="63" t="s">
        <v>83</v>
      </c>
      <c r="C582" s="43" t="s">
        <v>79</v>
      </c>
      <c r="D582" s="44">
        <v>4.1900000000000004</v>
      </c>
      <c r="E582" s="44">
        <v>4.1900000000000004</v>
      </c>
      <c r="F582" s="44">
        <v>4.1900000000000004</v>
      </c>
      <c r="G582" s="44">
        <v>4.1900000000000004</v>
      </c>
      <c r="H582" s="44">
        <v>4.1900000000000004</v>
      </c>
      <c r="I582" s="44">
        <v>4.1900000000000004</v>
      </c>
      <c r="J582" s="44">
        <v>4.1900000000000004</v>
      </c>
      <c r="K582" s="44">
        <v>4.1900000000000004</v>
      </c>
      <c r="L582" s="44">
        <v>4.1900000000000004</v>
      </c>
      <c r="M582" s="44">
        <v>4.1900000000000004</v>
      </c>
      <c r="N582" s="44">
        <v>4.1900000000000004</v>
      </c>
      <c r="O582" s="44">
        <v>4.1900000000000004</v>
      </c>
      <c r="P582" s="44">
        <v>4.1900000000000004</v>
      </c>
      <c r="Q582" s="44">
        <v>4.1900000000000004</v>
      </c>
      <c r="R582" s="44">
        <v>4.1900000000000004</v>
      </c>
      <c r="S582" s="44">
        <v>4.1900000000000004</v>
      </c>
      <c r="T582" s="44">
        <v>4.1900000000000004</v>
      </c>
      <c r="U582" s="44">
        <v>4.1900000000000004</v>
      </c>
      <c r="V582" s="44">
        <v>4.1900000000000004</v>
      </c>
      <c r="W582" s="44">
        <v>4.1900000000000004</v>
      </c>
      <c r="X582" s="44">
        <v>4.1900000000000004</v>
      </c>
      <c r="Y582" s="44">
        <v>4.1900000000000004</v>
      </c>
      <c r="Z582" s="44">
        <v>4.1900000000000004</v>
      </c>
      <c r="AA582" s="44">
        <v>4.1900000000000004</v>
      </c>
    </row>
    <row r="583" spans="1:27" ht="12.75" hidden="1" customHeight="1" outlineLevel="1" x14ac:dyDescent="0.2">
      <c r="A583" s="99" t="s">
        <v>805</v>
      </c>
      <c r="B583" s="63" t="s">
        <v>81</v>
      </c>
      <c r="C583" s="43" t="s">
        <v>79</v>
      </c>
      <c r="D583" s="44">
        <f>$D$11</f>
        <v>110.23</v>
      </c>
      <c r="E583" s="44">
        <f t="shared" ref="E583:AA583" si="338">$D$11</f>
        <v>110.23</v>
      </c>
      <c r="F583" s="44">
        <f t="shared" si="338"/>
        <v>110.23</v>
      </c>
      <c r="G583" s="44">
        <f t="shared" si="338"/>
        <v>110.23</v>
      </c>
      <c r="H583" s="44">
        <f t="shared" si="338"/>
        <v>110.23</v>
      </c>
      <c r="I583" s="44">
        <f t="shared" si="338"/>
        <v>110.23</v>
      </c>
      <c r="J583" s="44">
        <f t="shared" si="338"/>
        <v>110.23</v>
      </c>
      <c r="K583" s="44">
        <f t="shared" si="338"/>
        <v>110.23</v>
      </c>
      <c r="L583" s="44">
        <f t="shared" si="338"/>
        <v>110.23</v>
      </c>
      <c r="M583" s="44">
        <f t="shared" si="338"/>
        <v>110.23</v>
      </c>
      <c r="N583" s="44">
        <f t="shared" si="338"/>
        <v>110.23</v>
      </c>
      <c r="O583" s="44">
        <f t="shared" si="338"/>
        <v>110.23</v>
      </c>
      <c r="P583" s="44">
        <f t="shared" si="338"/>
        <v>110.23</v>
      </c>
      <c r="Q583" s="44">
        <f t="shared" si="338"/>
        <v>110.23</v>
      </c>
      <c r="R583" s="44">
        <f t="shared" si="338"/>
        <v>110.23</v>
      </c>
      <c r="S583" s="44">
        <f t="shared" si="338"/>
        <v>110.23</v>
      </c>
      <c r="T583" s="44">
        <f t="shared" si="338"/>
        <v>110.23</v>
      </c>
      <c r="U583" s="44">
        <f t="shared" si="338"/>
        <v>110.23</v>
      </c>
      <c r="V583" s="44">
        <f t="shared" si="338"/>
        <v>110.23</v>
      </c>
      <c r="W583" s="44">
        <f t="shared" si="338"/>
        <v>110.23</v>
      </c>
      <c r="X583" s="44">
        <f t="shared" si="338"/>
        <v>110.23</v>
      </c>
      <c r="Y583" s="44">
        <f t="shared" si="338"/>
        <v>110.23</v>
      </c>
      <c r="Z583" s="44">
        <f t="shared" si="338"/>
        <v>110.23</v>
      </c>
      <c r="AA583" s="44">
        <f t="shared" si="338"/>
        <v>110.23</v>
      </c>
    </row>
    <row r="584" spans="1:27" collapsed="1" x14ac:dyDescent="0.2">
      <c r="A584" s="98" t="s">
        <v>806</v>
      </c>
      <c r="B584" s="28" t="str">
        <f>"21"&amp;"."&amp;$B$662&amp;"."&amp;$B$663</f>
        <v>21.07.2023</v>
      </c>
      <c r="C584" s="90" t="s">
        <v>76</v>
      </c>
      <c r="D584" s="91">
        <f>ROUND(((D585+D586+D588+D587)/1000),5)</f>
        <v>4.9298900000000003</v>
      </c>
      <c r="E584" s="91">
        <f>ROUND(((E585+E586+E588+E587)/1000),5)</f>
        <v>4.7901499999999997</v>
      </c>
      <c r="F584" s="91">
        <f>ROUND(((F585+F586+F588+F587)/1000),5)</f>
        <v>4.7157299999999998</v>
      </c>
      <c r="G584" s="91">
        <f t="shared" ref="G584:AA584" si="339">ROUND(((G585+G586+G588+G587)/1000),5)</f>
        <v>4.6390900000000004</v>
      </c>
      <c r="H584" s="91">
        <f t="shared" si="339"/>
        <v>4.6113299999999997</v>
      </c>
      <c r="I584" s="91">
        <f t="shared" si="339"/>
        <v>4.7602000000000002</v>
      </c>
      <c r="J584" s="91">
        <f t="shared" si="339"/>
        <v>4.8786199999999997</v>
      </c>
      <c r="K584" s="91">
        <f t="shared" si="339"/>
        <v>5.1812500000000004</v>
      </c>
      <c r="L584" s="91">
        <f t="shared" si="339"/>
        <v>5.6156600000000001</v>
      </c>
      <c r="M584" s="91">
        <f t="shared" si="339"/>
        <v>5.8074700000000004</v>
      </c>
      <c r="N584" s="91">
        <f t="shared" si="339"/>
        <v>5.8247299999999997</v>
      </c>
      <c r="O584" s="91">
        <f t="shared" si="339"/>
        <v>5.8190400000000002</v>
      </c>
      <c r="P584" s="91">
        <f t="shared" si="339"/>
        <v>5.8105799999999999</v>
      </c>
      <c r="Q584" s="91">
        <f t="shared" si="339"/>
        <v>5.8202100000000003</v>
      </c>
      <c r="R584" s="91">
        <f t="shared" si="339"/>
        <v>5.8193900000000003</v>
      </c>
      <c r="S584" s="91">
        <f t="shared" si="339"/>
        <v>5.8132999999999999</v>
      </c>
      <c r="T584" s="91">
        <f t="shared" si="339"/>
        <v>5.8085899999999997</v>
      </c>
      <c r="U584" s="91">
        <f t="shared" si="339"/>
        <v>5.80722</v>
      </c>
      <c r="V584" s="91">
        <f t="shared" si="339"/>
        <v>5.7892799999999998</v>
      </c>
      <c r="W584" s="91">
        <f t="shared" si="339"/>
        <v>5.7891599999999999</v>
      </c>
      <c r="X584" s="91">
        <f t="shared" si="339"/>
        <v>5.7745199999999999</v>
      </c>
      <c r="Y584" s="91">
        <f t="shared" si="339"/>
        <v>5.7780899999999997</v>
      </c>
      <c r="Z584" s="91">
        <f t="shared" si="339"/>
        <v>5.6330299999999998</v>
      </c>
      <c r="AA584" s="91">
        <f t="shared" si="339"/>
        <v>5.2831200000000003</v>
      </c>
    </row>
    <row r="585" spans="1:27" ht="12.75" hidden="1" customHeight="1" outlineLevel="1" x14ac:dyDescent="0.2">
      <c r="A585" s="99" t="s">
        <v>807</v>
      </c>
      <c r="B585" s="63" t="s">
        <v>238</v>
      </c>
      <c r="C585" s="43" t="s">
        <v>79</v>
      </c>
      <c r="D585" s="44">
        <v>1255.7</v>
      </c>
      <c r="E585" s="44">
        <v>1115.96</v>
      </c>
      <c r="F585" s="44">
        <v>1041.54</v>
      </c>
      <c r="G585" s="44">
        <v>964.9</v>
      </c>
      <c r="H585" s="44">
        <v>937.14</v>
      </c>
      <c r="I585" s="44">
        <v>1086.01</v>
      </c>
      <c r="J585" s="44">
        <v>1204.43</v>
      </c>
      <c r="K585" s="44">
        <v>1507.06</v>
      </c>
      <c r="L585" s="44">
        <v>1941.47</v>
      </c>
      <c r="M585" s="44">
        <v>2133.2800000000002</v>
      </c>
      <c r="N585" s="44">
        <v>2150.54</v>
      </c>
      <c r="O585" s="44">
        <v>2144.85</v>
      </c>
      <c r="P585" s="44">
        <v>2136.39</v>
      </c>
      <c r="Q585" s="44">
        <v>2146.02</v>
      </c>
      <c r="R585" s="44">
        <v>2145.1999999999998</v>
      </c>
      <c r="S585" s="44">
        <v>2139.11</v>
      </c>
      <c r="T585" s="44">
        <v>2134.4</v>
      </c>
      <c r="U585" s="44">
        <v>2133.0300000000002</v>
      </c>
      <c r="V585" s="44">
        <v>2115.09</v>
      </c>
      <c r="W585" s="44">
        <v>2114.9699999999998</v>
      </c>
      <c r="X585" s="44">
        <v>2100.33</v>
      </c>
      <c r="Y585" s="44">
        <v>2103.9</v>
      </c>
      <c r="Z585" s="44">
        <v>1958.84</v>
      </c>
      <c r="AA585" s="44">
        <v>1608.93</v>
      </c>
    </row>
    <row r="586" spans="1:27" ht="12.75" hidden="1" customHeight="1" outlineLevel="1" x14ac:dyDescent="0.2">
      <c r="A586" s="99" t="s">
        <v>808</v>
      </c>
      <c r="B586" s="63" t="s">
        <v>90</v>
      </c>
      <c r="C586" s="43" t="s">
        <v>79</v>
      </c>
      <c r="D586" s="44">
        <f>$D$486</f>
        <v>3559.77</v>
      </c>
      <c r="E586" s="44">
        <f t="shared" ref="E586:AA586" si="340">$D$486</f>
        <v>3559.77</v>
      </c>
      <c r="F586" s="44">
        <f t="shared" si="340"/>
        <v>3559.77</v>
      </c>
      <c r="G586" s="44">
        <f t="shared" si="340"/>
        <v>3559.77</v>
      </c>
      <c r="H586" s="44">
        <f t="shared" si="340"/>
        <v>3559.77</v>
      </c>
      <c r="I586" s="44">
        <f t="shared" si="340"/>
        <v>3559.77</v>
      </c>
      <c r="J586" s="44">
        <f t="shared" si="340"/>
        <v>3559.77</v>
      </c>
      <c r="K586" s="44">
        <f t="shared" si="340"/>
        <v>3559.77</v>
      </c>
      <c r="L586" s="44">
        <f t="shared" si="340"/>
        <v>3559.77</v>
      </c>
      <c r="M586" s="44">
        <f t="shared" si="340"/>
        <v>3559.77</v>
      </c>
      <c r="N586" s="44">
        <f t="shared" si="340"/>
        <v>3559.77</v>
      </c>
      <c r="O586" s="44">
        <f t="shared" si="340"/>
        <v>3559.77</v>
      </c>
      <c r="P586" s="44">
        <f t="shared" si="340"/>
        <v>3559.77</v>
      </c>
      <c r="Q586" s="44">
        <f t="shared" si="340"/>
        <v>3559.77</v>
      </c>
      <c r="R586" s="44">
        <f t="shared" si="340"/>
        <v>3559.77</v>
      </c>
      <c r="S586" s="44">
        <f t="shared" si="340"/>
        <v>3559.77</v>
      </c>
      <c r="T586" s="44">
        <f t="shared" si="340"/>
        <v>3559.77</v>
      </c>
      <c r="U586" s="44">
        <f t="shared" si="340"/>
        <v>3559.77</v>
      </c>
      <c r="V586" s="44">
        <f t="shared" si="340"/>
        <v>3559.77</v>
      </c>
      <c r="W586" s="44">
        <f t="shared" si="340"/>
        <v>3559.77</v>
      </c>
      <c r="X586" s="44">
        <f t="shared" si="340"/>
        <v>3559.77</v>
      </c>
      <c r="Y586" s="44">
        <f t="shared" si="340"/>
        <v>3559.77</v>
      </c>
      <c r="Z586" s="44">
        <f t="shared" si="340"/>
        <v>3559.77</v>
      </c>
      <c r="AA586" s="44">
        <f t="shared" si="340"/>
        <v>3559.77</v>
      </c>
    </row>
    <row r="587" spans="1:27" ht="12.75" hidden="1" customHeight="1" outlineLevel="1" x14ac:dyDescent="0.2">
      <c r="A587" s="99" t="s">
        <v>809</v>
      </c>
      <c r="B587" s="63" t="s">
        <v>83</v>
      </c>
      <c r="C587" s="43" t="s">
        <v>79</v>
      </c>
      <c r="D587" s="44">
        <v>4.1900000000000004</v>
      </c>
      <c r="E587" s="44">
        <v>4.1900000000000004</v>
      </c>
      <c r="F587" s="44">
        <v>4.1900000000000004</v>
      </c>
      <c r="G587" s="44">
        <v>4.1900000000000004</v>
      </c>
      <c r="H587" s="44">
        <v>4.1900000000000004</v>
      </c>
      <c r="I587" s="44">
        <v>4.1900000000000004</v>
      </c>
      <c r="J587" s="44">
        <v>4.1900000000000004</v>
      </c>
      <c r="K587" s="44">
        <v>4.1900000000000004</v>
      </c>
      <c r="L587" s="44">
        <v>4.1900000000000004</v>
      </c>
      <c r="M587" s="44">
        <v>4.1900000000000004</v>
      </c>
      <c r="N587" s="44">
        <v>4.1900000000000004</v>
      </c>
      <c r="O587" s="44">
        <v>4.1900000000000004</v>
      </c>
      <c r="P587" s="44">
        <v>4.1900000000000004</v>
      </c>
      <c r="Q587" s="44">
        <v>4.1900000000000004</v>
      </c>
      <c r="R587" s="44">
        <v>4.1900000000000004</v>
      </c>
      <c r="S587" s="44">
        <v>4.1900000000000004</v>
      </c>
      <c r="T587" s="44">
        <v>4.1900000000000004</v>
      </c>
      <c r="U587" s="44">
        <v>4.1900000000000004</v>
      </c>
      <c r="V587" s="44">
        <v>4.1900000000000004</v>
      </c>
      <c r="W587" s="44">
        <v>4.1900000000000004</v>
      </c>
      <c r="X587" s="44">
        <v>4.1900000000000004</v>
      </c>
      <c r="Y587" s="44">
        <v>4.1900000000000004</v>
      </c>
      <c r="Z587" s="44">
        <v>4.1900000000000004</v>
      </c>
      <c r="AA587" s="44">
        <v>4.1900000000000004</v>
      </c>
    </row>
    <row r="588" spans="1:27" ht="12.75" hidden="1" customHeight="1" outlineLevel="1" x14ac:dyDescent="0.2">
      <c r="A588" s="99" t="s">
        <v>810</v>
      </c>
      <c r="B588" s="63" t="s">
        <v>81</v>
      </c>
      <c r="C588" s="43" t="s">
        <v>79</v>
      </c>
      <c r="D588" s="44">
        <f>$D$11</f>
        <v>110.23</v>
      </c>
      <c r="E588" s="44">
        <f t="shared" ref="E588:AA588" si="341">$D$11</f>
        <v>110.23</v>
      </c>
      <c r="F588" s="44">
        <f t="shared" si="341"/>
        <v>110.23</v>
      </c>
      <c r="G588" s="44">
        <f t="shared" si="341"/>
        <v>110.23</v>
      </c>
      <c r="H588" s="44">
        <f t="shared" si="341"/>
        <v>110.23</v>
      </c>
      <c r="I588" s="44">
        <f t="shared" si="341"/>
        <v>110.23</v>
      </c>
      <c r="J588" s="44">
        <f t="shared" si="341"/>
        <v>110.23</v>
      </c>
      <c r="K588" s="44">
        <f t="shared" si="341"/>
        <v>110.23</v>
      </c>
      <c r="L588" s="44">
        <f t="shared" si="341"/>
        <v>110.23</v>
      </c>
      <c r="M588" s="44">
        <f t="shared" si="341"/>
        <v>110.23</v>
      </c>
      <c r="N588" s="44">
        <f t="shared" si="341"/>
        <v>110.23</v>
      </c>
      <c r="O588" s="44">
        <f t="shared" si="341"/>
        <v>110.23</v>
      </c>
      <c r="P588" s="44">
        <f t="shared" si="341"/>
        <v>110.23</v>
      </c>
      <c r="Q588" s="44">
        <f t="shared" si="341"/>
        <v>110.23</v>
      </c>
      <c r="R588" s="44">
        <f t="shared" si="341"/>
        <v>110.23</v>
      </c>
      <c r="S588" s="44">
        <f t="shared" si="341"/>
        <v>110.23</v>
      </c>
      <c r="T588" s="44">
        <f t="shared" si="341"/>
        <v>110.23</v>
      </c>
      <c r="U588" s="44">
        <f t="shared" si="341"/>
        <v>110.23</v>
      </c>
      <c r="V588" s="44">
        <f t="shared" si="341"/>
        <v>110.23</v>
      </c>
      <c r="W588" s="44">
        <f t="shared" si="341"/>
        <v>110.23</v>
      </c>
      <c r="X588" s="44">
        <f t="shared" si="341"/>
        <v>110.23</v>
      </c>
      <c r="Y588" s="44">
        <f t="shared" si="341"/>
        <v>110.23</v>
      </c>
      <c r="Z588" s="44">
        <f t="shared" si="341"/>
        <v>110.23</v>
      </c>
      <c r="AA588" s="44">
        <f t="shared" si="341"/>
        <v>110.23</v>
      </c>
    </row>
    <row r="589" spans="1:27" collapsed="1" x14ac:dyDescent="0.2">
      <c r="A589" s="98" t="s">
        <v>811</v>
      </c>
      <c r="B589" s="28" t="str">
        <f>"22"&amp;"."&amp;$B$662&amp;"."&amp;$B$663</f>
        <v>22.07.2023</v>
      </c>
      <c r="C589" s="90" t="s">
        <v>76</v>
      </c>
      <c r="D589" s="91">
        <f>ROUND(((D590+D591+D593+D592)/1000),5)</f>
        <v>5.27285</v>
      </c>
      <c r="E589" s="91">
        <f>ROUND(((E590+E591+E593+E592)/1000),5)</f>
        <v>5.1381899999999998</v>
      </c>
      <c r="F589" s="91">
        <f>ROUND(((F590+F591+F593+F592)/1000),5)</f>
        <v>4.99749</v>
      </c>
      <c r="G589" s="91">
        <f t="shared" ref="G589:AA589" si="342">ROUND(((G590+G591+G593+G592)/1000),5)</f>
        <v>4.8857799999999996</v>
      </c>
      <c r="H589" s="91">
        <f t="shared" si="342"/>
        <v>4.8346999999999998</v>
      </c>
      <c r="I589" s="91">
        <f t="shared" si="342"/>
        <v>4.9047400000000003</v>
      </c>
      <c r="J589" s="91">
        <f t="shared" si="342"/>
        <v>5.03667</v>
      </c>
      <c r="K589" s="91">
        <f t="shared" si="342"/>
        <v>5.1645899999999996</v>
      </c>
      <c r="L589" s="91">
        <f t="shared" si="342"/>
        <v>5.3251999999999997</v>
      </c>
      <c r="M589" s="91">
        <f t="shared" si="342"/>
        <v>5.7328999999999999</v>
      </c>
      <c r="N589" s="91">
        <f t="shared" si="342"/>
        <v>5.8009300000000001</v>
      </c>
      <c r="O589" s="91">
        <f t="shared" si="342"/>
        <v>5.8098700000000001</v>
      </c>
      <c r="P589" s="91">
        <f t="shared" si="342"/>
        <v>5.8042499999999997</v>
      </c>
      <c r="Q589" s="91">
        <f t="shared" si="342"/>
        <v>5.8009000000000004</v>
      </c>
      <c r="R589" s="91">
        <f t="shared" si="342"/>
        <v>5.8025500000000001</v>
      </c>
      <c r="S589" s="91">
        <f t="shared" si="342"/>
        <v>5.7931499999999998</v>
      </c>
      <c r="T589" s="91">
        <f t="shared" si="342"/>
        <v>5.7646899999999999</v>
      </c>
      <c r="U589" s="91">
        <f t="shared" si="342"/>
        <v>5.73027</v>
      </c>
      <c r="V589" s="91">
        <f t="shared" si="342"/>
        <v>5.7039499999999999</v>
      </c>
      <c r="W589" s="91">
        <f t="shared" si="342"/>
        <v>5.6520099999999998</v>
      </c>
      <c r="X589" s="91">
        <f t="shared" si="342"/>
        <v>5.6451900000000004</v>
      </c>
      <c r="Y589" s="91">
        <f t="shared" si="342"/>
        <v>5.6597799999999996</v>
      </c>
      <c r="Z589" s="91">
        <f t="shared" si="342"/>
        <v>5.4767000000000001</v>
      </c>
      <c r="AA589" s="91">
        <f t="shared" si="342"/>
        <v>5.2696100000000001</v>
      </c>
    </row>
    <row r="590" spans="1:27" ht="12.75" hidden="1" customHeight="1" outlineLevel="1" x14ac:dyDescent="0.2">
      <c r="A590" s="99" t="s">
        <v>812</v>
      </c>
      <c r="B590" s="63" t="s">
        <v>238</v>
      </c>
      <c r="C590" s="43" t="s">
        <v>79</v>
      </c>
      <c r="D590" s="44">
        <v>1598.66</v>
      </c>
      <c r="E590" s="44">
        <v>1464</v>
      </c>
      <c r="F590" s="44">
        <v>1323.3</v>
      </c>
      <c r="G590" s="44">
        <v>1211.5899999999999</v>
      </c>
      <c r="H590" s="44">
        <v>1160.51</v>
      </c>
      <c r="I590" s="44">
        <v>1230.55</v>
      </c>
      <c r="J590" s="44">
        <v>1362.48</v>
      </c>
      <c r="K590" s="44">
        <v>1490.4</v>
      </c>
      <c r="L590" s="44">
        <v>1651.01</v>
      </c>
      <c r="M590" s="44">
        <v>2058.71</v>
      </c>
      <c r="N590" s="44">
        <v>2126.7399999999998</v>
      </c>
      <c r="O590" s="44">
        <v>2135.6799999999998</v>
      </c>
      <c r="P590" s="44">
        <v>2130.06</v>
      </c>
      <c r="Q590" s="44">
        <v>2126.71</v>
      </c>
      <c r="R590" s="44">
        <v>2128.36</v>
      </c>
      <c r="S590" s="44">
        <v>2118.96</v>
      </c>
      <c r="T590" s="44">
        <v>2090.5</v>
      </c>
      <c r="U590" s="44">
        <v>2056.08</v>
      </c>
      <c r="V590" s="44">
        <v>2029.76</v>
      </c>
      <c r="W590" s="44">
        <v>1977.82</v>
      </c>
      <c r="X590" s="44">
        <v>1971</v>
      </c>
      <c r="Y590" s="44">
        <v>1985.59</v>
      </c>
      <c r="Z590" s="44">
        <v>1802.51</v>
      </c>
      <c r="AA590" s="44">
        <v>1595.42</v>
      </c>
    </row>
    <row r="591" spans="1:27" ht="12.75" hidden="1" customHeight="1" outlineLevel="1" x14ac:dyDescent="0.2">
      <c r="A591" s="99" t="s">
        <v>813</v>
      </c>
      <c r="B591" s="63" t="s">
        <v>90</v>
      </c>
      <c r="C591" s="43" t="s">
        <v>79</v>
      </c>
      <c r="D591" s="44">
        <f>$D$486</f>
        <v>3559.77</v>
      </c>
      <c r="E591" s="44">
        <f t="shared" ref="E591:AA591" si="343">$D$486</f>
        <v>3559.77</v>
      </c>
      <c r="F591" s="44">
        <f t="shared" si="343"/>
        <v>3559.77</v>
      </c>
      <c r="G591" s="44">
        <f t="shared" si="343"/>
        <v>3559.77</v>
      </c>
      <c r="H591" s="44">
        <f t="shared" si="343"/>
        <v>3559.77</v>
      </c>
      <c r="I591" s="44">
        <f t="shared" si="343"/>
        <v>3559.77</v>
      </c>
      <c r="J591" s="44">
        <f t="shared" si="343"/>
        <v>3559.77</v>
      </c>
      <c r="K591" s="44">
        <f t="shared" si="343"/>
        <v>3559.77</v>
      </c>
      <c r="L591" s="44">
        <f t="shared" si="343"/>
        <v>3559.77</v>
      </c>
      <c r="M591" s="44">
        <f t="shared" si="343"/>
        <v>3559.77</v>
      </c>
      <c r="N591" s="44">
        <f t="shared" si="343"/>
        <v>3559.77</v>
      </c>
      <c r="O591" s="44">
        <f t="shared" si="343"/>
        <v>3559.77</v>
      </c>
      <c r="P591" s="44">
        <f t="shared" si="343"/>
        <v>3559.77</v>
      </c>
      <c r="Q591" s="44">
        <f t="shared" si="343"/>
        <v>3559.77</v>
      </c>
      <c r="R591" s="44">
        <f t="shared" si="343"/>
        <v>3559.77</v>
      </c>
      <c r="S591" s="44">
        <f t="shared" si="343"/>
        <v>3559.77</v>
      </c>
      <c r="T591" s="44">
        <f t="shared" si="343"/>
        <v>3559.77</v>
      </c>
      <c r="U591" s="44">
        <f t="shared" si="343"/>
        <v>3559.77</v>
      </c>
      <c r="V591" s="44">
        <f t="shared" si="343"/>
        <v>3559.77</v>
      </c>
      <c r="W591" s="44">
        <f t="shared" si="343"/>
        <v>3559.77</v>
      </c>
      <c r="X591" s="44">
        <f t="shared" si="343"/>
        <v>3559.77</v>
      </c>
      <c r="Y591" s="44">
        <f t="shared" si="343"/>
        <v>3559.77</v>
      </c>
      <c r="Z591" s="44">
        <f t="shared" si="343"/>
        <v>3559.77</v>
      </c>
      <c r="AA591" s="44">
        <f t="shared" si="343"/>
        <v>3559.77</v>
      </c>
    </row>
    <row r="592" spans="1:27" ht="12.75" hidden="1" customHeight="1" outlineLevel="1" x14ac:dyDescent="0.2">
      <c r="A592" s="99" t="s">
        <v>814</v>
      </c>
      <c r="B592" s="63" t="s">
        <v>83</v>
      </c>
      <c r="C592" s="43" t="s">
        <v>79</v>
      </c>
      <c r="D592" s="44">
        <v>4.1900000000000004</v>
      </c>
      <c r="E592" s="44">
        <v>4.1900000000000004</v>
      </c>
      <c r="F592" s="44">
        <v>4.1900000000000004</v>
      </c>
      <c r="G592" s="44">
        <v>4.1900000000000004</v>
      </c>
      <c r="H592" s="44">
        <v>4.1900000000000004</v>
      </c>
      <c r="I592" s="44">
        <v>4.1900000000000004</v>
      </c>
      <c r="J592" s="44">
        <v>4.1900000000000004</v>
      </c>
      <c r="K592" s="44">
        <v>4.1900000000000004</v>
      </c>
      <c r="L592" s="44">
        <v>4.1900000000000004</v>
      </c>
      <c r="M592" s="44">
        <v>4.1900000000000004</v>
      </c>
      <c r="N592" s="44">
        <v>4.1900000000000004</v>
      </c>
      <c r="O592" s="44">
        <v>4.1900000000000004</v>
      </c>
      <c r="P592" s="44">
        <v>4.1900000000000004</v>
      </c>
      <c r="Q592" s="44">
        <v>4.1900000000000004</v>
      </c>
      <c r="R592" s="44">
        <v>4.1900000000000004</v>
      </c>
      <c r="S592" s="44">
        <v>4.1900000000000004</v>
      </c>
      <c r="T592" s="44">
        <v>4.1900000000000004</v>
      </c>
      <c r="U592" s="44">
        <v>4.1900000000000004</v>
      </c>
      <c r="V592" s="44">
        <v>4.1900000000000004</v>
      </c>
      <c r="W592" s="44">
        <v>4.1900000000000004</v>
      </c>
      <c r="X592" s="44">
        <v>4.1900000000000004</v>
      </c>
      <c r="Y592" s="44">
        <v>4.1900000000000004</v>
      </c>
      <c r="Z592" s="44">
        <v>4.1900000000000004</v>
      </c>
      <c r="AA592" s="44">
        <v>4.1900000000000004</v>
      </c>
    </row>
    <row r="593" spans="1:27" ht="12.75" hidden="1" customHeight="1" outlineLevel="1" x14ac:dyDescent="0.2">
      <c r="A593" s="99" t="s">
        <v>815</v>
      </c>
      <c r="B593" s="63" t="s">
        <v>81</v>
      </c>
      <c r="C593" s="43" t="s">
        <v>79</v>
      </c>
      <c r="D593" s="44">
        <f>$D$11</f>
        <v>110.23</v>
      </c>
      <c r="E593" s="44">
        <f t="shared" ref="E593:AA593" si="344">$D$11</f>
        <v>110.23</v>
      </c>
      <c r="F593" s="44">
        <f t="shared" si="344"/>
        <v>110.23</v>
      </c>
      <c r="G593" s="44">
        <f t="shared" si="344"/>
        <v>110.23</v>
      </c>
      <c r="H593" s="44">
        <f t="shared" si="344"/>
        <v>110.23</v>
      </c>
      <c r="I593" s="44">
        <f t="shared" si="344"/>
        <v>110.23</v>
      </c>
      <c r="J593" s="44">
        <f t="shared" si="344"/>
        <v>110.23</v>
      </c>
      <c r="K593" s="44">
        <f t="shared" si="344"/>
        <v>110.23</v>
      </c>
      <c r="L593" s="44">
        <f t="shared" si="344"/>
        <v>110.23</v>
      </c>
      <c r="M593" s="44">
        <f t="shared" si="344"/>
        <v>110.23</v>
      </c>
      <c r="N593" s="44">
        <f t="shared" si="344"/>
        <v>110.23</v>
      </c>
      <c r="O593" s="44">
        <f t="shared" si="344"/>
        <v>110.23</v>
      </c>
      <c r="P593" s="44">
        <f t="shared" si="344"/>
        <v>110.23</v>
      </c>
      <c r="Q593" s="44">
        <f t="shared" si="344"/>
        <v>110.23</v>
      </c>
      <c r="R593" s="44">
        <f t="shared" si="344"/>
        <v>110.23</v>
      </c>
      <c r="S593" s="44">
        <f t="shared" si="344"/>
        <v>110.23</v>
      </c>
      <c r="T593" s="44">
        <f t="shared" si="344"/>
        <v>110.23</v>
      </c>
      <c r="U593" s="44">
        <f t="shared" si="344"/>
        <v>110.23</v>
      </c>
      <c r="V593" s="44">
        <f t="shared" si="344"/>
        <v>110.23</v>
      </c>
      <c r="W593" s="44">
        <f t="shared" si="344"/>
        <v>110.23</v>
      </c>
      <c r="X593" s="44">
        <f t="shared" si="344"/>
        <v>110.23</v>
      </c>
      <c r="Y593" s="44">
        <f t="shared" si="344"/>
        <v>110.23</v>
      </c>
      <c r="Z593" s="44">
        <f t="shared" si="344"/>
        <v>110.23</v>
      </c>
      <c r="AA593" s="44">
        <f t="shared" si="344"/>
        <v>110.23</v>
      </c>
    </row>
    <row r="594" spans="1:27" collapsed="1" x14ac:dyDescent="0.2">
      <c r="A594" s="98" t="s">
        <v>816</v>
      </c>
      <c r="B594" s="28" t="str">
        <f>"23"&amp;"."&amp;$B$662&amp;"."&amp;$B$663</f>
        <v>23.07.2023</v>
      </c>
      <c r="C594" s="90" t="s">
        <v>76</v>
      </c>
      <c r="D594" s="91">
        <f>ROUND(((D595+D596+D598+D597)/1000),5)</f>
        <v>5.0855600000000001</v>
      </c>
      <c r="E594" s="91">
        <f>ROUND(((E595+E596+E598+E597)/1000),5)</f>
        <v>4.9377500000000003</v>
      </c>
      <c r="F594" s="91">
        <f>ROUND(((F595+F596+F598+F597)/1000),5)</f>
        <v>4.7638199999999999</v>
      </c>
      <c r="G594" s="91">
        <f t="shared" ref="G594:AA594" si="345">ROUND(((G595+G596+G598+G597)/1000),5)</f>
        <v>4.6599899999999996</v>
      </c>
      <c r="H594" s="91">
        <f t="shared" si="345"/>
        <v>4.6094999999999997</v>
      </c>
      <c r="I594" s="91">
        <f t="shared" si="345"/>
        <v>4.6639799999999996</v>
      </c>
      <c r="J594" s="91">
        <f t="shared" si="345"/>
        <v>4.6640699999999997</v>
      </c>
      <c r="K594" s="91">
        <f t="shared" si="345"/>
        <v>4.9603200000000003</v>
      </c>
      <c r="L594" s="91">
        <f t="shared" si="345"/>
        <v>5.1797000000000004</v>
      </c>
      <c r="M594" s="91">
        <f t="shared" si="345"/>
        <v>5.3973300000000002</v>
      </c>
      <c r="N594" s="91">
        <f t="shared" si="345"/>
        <v>5.5803799999999999</v>
      </c>
      <c r="O594" s="91">
        <f t="shared" si="345"/>
        <v>5.6184799999999999</v>
      </c>
      <c r="P594" s="91">
        <f t="shared" si="345"/>
        <v>5.6236600000000001</v>
      </c>
      <c r="Q594" s="91">
        <f t="shared" si="345"/>
        <v>5.6283300000000001</v>
      </c>
      <c r="R594" s="91">
        <f t="shared" si="345"/>
        <v>5.6280200000000002</v>
      </c>
      <c r="S594" s="91">
        <f t="shared" si="345"/>
        <v>5.6218000000000004</v>
      </c>
      <c r="T594" s="91">
        <f t="shared" si="345"/>
        <v>5.5822099999999999</v>
      </c>
      <c r="U594" s="91">
        <f t="shared" si="345"/>
        <v>5.5715500000000002</v>
      </c>
      <c r="V594" s="91">
        <f t="shared" si="345"/>
        <v>5.56412</v>
      </c>
      <c r="W594" s="91">
        <f t="shared" si="345"/>
        <v>5.5554399999999999</v>
      </c>
      <c r="X594" s="91">
        <f t="shared" si="345"/>
        <v>5.56121</v>
      </c>
      <c r="Y594" s="91">
        <f t="shared" si="345"/>
        <v>5.5576699999999999</v>
      </c>
      <c r="Z594" s="91">
        <f t="shared" si="345"/>
        <v>5.3794500000000003</v>
      </c>
      <c r="AA594" s="91">
        <f t="shared" si="345"/>
        <v>5.20878</v>
      </c>
    </row>
    <row r="595" spans="1:27" ht="12.75" hidden="1" customHeight="1" outlineLevel="1" x14ac:dyDescent="0.2">
      <c r="A595" s="99" t="s">
        <v>817</v>
      </c>
      <c r="B595" s="63" t="s">
        <v>238</v>
      </c>
      <c r="C595" s="43" t="s">
        <v>79</v>
      </c>
      <c r="D595" s="44">
        <v>1411.37</v>
      </c>
      <c r="E595" s="44">
        <v>1263.56</v>
      </c>
      <c r="F595" s="44">
        <v>1089.6300000000001</v>
      </c>
      <c r="G595" s="44">
        <v>985.8</v>
      </c>
      <c r="H595" s="44">
        <v>935.31</v>
      </c>
      <c r="I595" s="44">
        <v>989.79</v>
      </c>
      <c r="J595" s="44">
        <v>989.88</v>
      </c>
      <c r="K595" s="44">
        <v>1286.1300000000001</v>
      </c>
      <c r="L595" s="44">
        <v>1505.51</v>
      </c>
      <c r="M595" s="44">
        <v>1723.14</v>
      </c>
      <c r="N595" s="44">
        <v>1906.19</v>
      </c>
      <c r="O595" s="44">
        <v>1944.29</v>
      </c>
      <c r="P595" s="44">
        <v>1949.47</v>
      </c>
      <c r="Q595" s="44">
        <v>1954.14</v>
      </c>
      <c r="R595" s="44">
        <v>1953.83</v>
      </c>
      <c r="S595" s="44">
        <v>1947.61</v>
      </c>
      <c r="T595" s="44">
        <v>1908.02</v>
      </c>
      <c r="U595" s="44">
        <v>1897.36</v>
      </c>
      <c r="V595" s="44">
        <v>1889.93</v>
      </c>
      <c r="W595" s="44">
        <v>1881.25</v>
      </c>
      <c r="X595" s="44">
        <v>1887.02</v>
      </c>
      <c r="Y595" s="44">
        <v>1883.48</v>
      </c>
      <c r="Z595" s="44">
        <v>1705.26</v>
      </c>
      <c r="AA595" s="44">
        <v>1534.59</v>
      </c>
    </row>
    <row r="596" spans="1:27" ht="12.75" hidden="1" customHeight="1" outlineLevel="1" x14ac:dyDescent="0.2">
      <c r="A596" s="99" t="s">
        <v>818</v>
      </c>
      <c r="B596" s="63" t="s">
        <v>90</v>
      </c>
      <c r="C596" s="43" t="s">
        <v>79</v>
      </c>
      <c r="D596" s="44">
        <f>$D$486</f>
        <v>3559.77</v>
      </c>
      <c r="E596" s="44">
        <f t="shared" ref="E596:AA596" si="346">$D$486</f>
        <v>3559.77</v>
      </c>
      <c r="F596" s="44">
        <f t="shared" si="346"/>
        <v>3559.77</v>
      </c>
      <c r="G596" s="44">
        <f t="shared" si="346"/>
        <v>3559.77</v>
      </c>
      <c r="H596" s="44">
        <f t="shared" si="346"/>
        <v>3559.77</v>
      </c>
      <c r="I596" s="44">
        <f t="shared" si="346"/>
        <v>3559.77</v>
      </c>
      <c r="J596" s="44">
        <f t="shared" si="346"/>
        <v>3559.77</v>
      </c>
      <c r="K596" s="44">
        <f t="shared" si="346"/>
        <v>3559.77</v>
      </c>
      <c r="L596" s="44">
        <f t="shared" si="346"/>
        <v>3559.77</v>
      </c>
      <c r="M596" s="44">
        <f t="shared" si="346"/>
        <v>3559.77</v>
      </c>
      <c r="N596" s="44">
        <f t="shared" si="346"/>
        <v>3559.77</v>
      </c>
      <c r="O596" s="44">
        <f t="shared" si="346"/>
        <v>3559.77</v>
      </c>
      <c r="P596" s="44">
        <f t="shared" si="346"/>
        <v>3559.77</v>
      </c>
      <c r="Q596" s="44">
        <f t="shared" si="346"/>
        <v>3559.77</v>
      </c>
      <c r="R596" s="44">
        <f t="shared" si="346"/>
        <v>3559.77</v>
      </c>
      <c r="S596" s="44">
        <f t="shared" si="346"/>
        <v>3559.77</v>
      </c>
      <c r="T596" s="44">
        <f t="shared" si="346"/>
        <v>3559.77</v>
      </c>
      <c r="U596" s="44">
        <f t="shared" si="346"/>
        <v>3559.77</v>
      </c>
      <c r="V596" s="44">
        <f t="shared" si="346"/>
        <v>3559.77</v>
      </c>
      <c r="W596" s="44">
        <f t="shared" si="346"/>
        <v>3559.77</v>
      </c>
      <c r="X596" s="44">
        <f t="shared" si="346"/>
        <v>3559.77</v>
      </c>
      <c r="Y596" s="44">
        <f t="shared" si="346"/>
        <v>3559.77</v>
      </c>
      <c r="Z596" s="44">
        <f t="shared" si="346"/>
        <v>3559.77</v>
      </c>
      <c r="AA596" s="44">
        <f t="shared" si="346"/>
        <v>3559.77</v>
      </c>
    </row>
    <row r="597" spans="1:27" ht="12.75" hidden="1" customHeight="1" outlineLevel="1" x14ac:dyDescent="0.2">
      <c r="A597" s="99" t="s">
        <v>819</v>
      </c>
      <c r="B597" s="63" t="s">
        <v>83</v>
      </c>
      <c r="C597" s="43" t="s">
        <v>79</v>
      </c>
      <c r="D597" s="44">
        <v>4.1900000000000004</v>
      </c>
      <c r="E597" s="44">
        <v>4.1900000000000004</v>
      </c>
      <c r="F597" s="44">
        <v>4.1900000000000004</v>
      </c>
      <c r="G597" s="44">
        <v>4.1900000000000004</v>
      </c>
      <c r="H597" s="44">
        <v>4.1900000000000004</v>
      </c>
      <c r="I597" s="44">
        <v>4.1900000000000004</v>
      </c>
      <c r="J597" s="44">
        <v>4.1900000000000004</v>
      </c>
      <c r="K597" s="44">
        <v>4.1900000000000004</v>
      </c>
      <c r="L597" s="44">
        <v>4.1900000000000004</v>
      </c>
      <c r="M597" s="44">
        <v>4.1900000000000004</v>
      </c>
      <c r="N597" s="44">
        <v>4.1900000000000004</v>
      </c>
      <c r="O597" s="44">
        <v>4.1900000000000004</v>
      </c>
      <c r="P597" s="44">
        <v>4.1900000000000004</v>
      </c>
      <c r="Q597" s="44">
        <v>4.1900000000000004</v>
      </c>
      <c r="R597" s="44">
        <v>4.1900000000000004</v>
      </c>
      <c r="S597" s="44">
        <v>4.1900000000000004</v>
      </c>
      <c r="T597" s="44">
        <v>4.1900000000000004</v>
      </c>
      <c r="U597" s="44">
        <v>4.1900000000000004</v>
      </c>
      <c r="V597" s="44">
        <v>4.1900000000000004</v>
      </c>
      <c r="W597" s="44">
        <v>4.1900000000000004</v>
      </c>
      <c r="X597" s="44">
        <v>4.1900000000000004</v>
      </c>
      <c r="Y597" s="44">
        <v>4.1900000000000004</v>
      </c>
      <c r="Z597" s="44">
        <v>4.1900000000000004</v>
      </c>
      <c r="AA597" s="44">
        <v>4.1900000000000004</v>
      </c>
    </row>
    <row r="598" spans="1:27" ht="12.75" hidden="1" customHeight="1" outlineLevel="1" x14ac:dyDescent="0.2">
      <c r="A598" s="99" t="s">
        <v>820</v>
      </c>
      <c r="B598" s="63" t="s">
        <v>81</v>
      </c>
      <c r="C598" s="43" t="s">
        <v>79</v>
      </c>
      <c r="D598" s="44">
        <f>$D$11</f>
        <v>110.23</v>
      </c>
      <c r="E598" s="44">
        <f t="shared" ref="E598:AA598" si="347">$D$11</f>
        <v>110.23</v>
      </c>
      <c r="F598" s="44">
        <f t="shared" si="347"/>
        <v>110.23</v>
      </c>
      <c r="G598" s="44">
        <f t="shared" si="347"/>
        <v>110.23</v>
      </c>
      <c r="H598" s="44">
        <f t="shared" si="347"/>
        <v>110.23</v>
      </c>
      <c r="I598" s="44">
        <f t="shared" si="347"/>
        <v>110.23</v>
      </c>
      <c r="J598" s="44">
        <f t="shared" si="347"/>
        <v>110.23</v>
      </c>
      <c r="K598" s="44">
        <f t="shared" si="347"/>
        <v>110.23</v>
      </c>
      <c r="L598" s="44">
        <f t="shared" si="347"/>
        <v>110.23</v>
      </c>
      <c r="M598" s="44">
        <f t="shared" si="347"/>
        <v>110.23</v>
      </c>
      <c r="N598" s="44">
        <f t="shared" si="347"/>
        <v>110.23</v>
      </c>
      <c r="O598" s="44">
        <f t="shared" si="347"/>
        <v>110.23</v>
      </c>
      <c r="P598" s="44">
        <f t="shared" si="347"/>
        <v>110.23</v>
      </c>
      <c r="Q598" s="44">
        <f t="shared" si="347"/>
        <v>110.23</v>
      </c>
      <c r="R598" s="44">
        <f t="shared" si="347"/>
        <v>110.23</v>
      </c>
      <c r="S598" s="44">
        <f t="shared" si="347"/>
        <v>110.23</v>
      </c>
      <c r="T598" s="44">
        <f t="shared" si="347"/>
        <v>110.23</v>
      </c>
      <c r="U598" s="44">
        <f t="shared" si="347"/>
        <v>110.23</v>
      </c>
      <c r="V598" s="44">
        <f t="shared" si="347"/>
        <v>110.23</v>
      </c>
      <c r="W598" s="44">
        <f t="shared" si="347"/>
        <v>110.23</v>
      </c>
      <c r="X598" s="44">
        <f t="shared" si="347"/>
        <v>110.23</v>
      </c>
      <c r="Y598" s="44">
        <f t="shared" si="347"/>
        <v>110.23</v>
      </c>
      <c r="Z598" s="44">
        <f t="shared" si="347"/>
        <v>110.23</v>
      </c>
      <c r="AA598" s="44">
        <f t="shared" si="347"/>
        <v>110.23</v>
      </c>
    </row>
    <row r="599" spans="1:27" collapsed="1" x14ac:dyDescent="0.2">
      <c r="A599" s="98" t="s">
        <v>821</v>
      </c>
      <c r="B599" s="28" t="str">
        <f>"24"&amp;"."&amp;$B$662&amp;"."&amp;$B$663</f>
        <v>24.07.2023</v>
      </c>
      <c r="C599" s="90" t="s">
        <v>76</v>
      </c>
      <c r="D599" s="91">
        <f>ROUND(((D600+D601+D603+D602)/1000),5)</f>
        <v>4.9896200000000004</v>
      </c>
      <c r="E599" s="91">
        <f>ROUND(((E600+E601+E603+E602)/1000),5)</f>
        <v>4.8388400000000003</v>
      </c>
      <c r="F599" s="91">
        <f>ROUND(((F600+F601+F603+F602)/1000),5)</f>
        <v>4.77203</v>
      </c>
      <c r="G599" s="91">
        <f t="shared" ref="G599:AA599" si="348">ROUND(((G600+G601+G603+G602)/1000),5)</f>
        <v>4.6919000000000004</v>
      </c>
      <c r="H599" s="91">
        <f t="shared" si="348"/>
        <v>4.6636600000000001</v>
      </c>
      <c r="I599" s="91">
        <f t="shared" si="348"/>
        <v>4.8324299999999996</v>
      </c>
      <c r="J599" s="91">
        <f t="shared" si="348"/>
        <v>5.0442900000000002</v>
      </c>
      <c r="K599" s="91">
        <f t="shared" si="348"/>
        <v>5.1744399999999997</v>
      </c>
      <c r="L599" s="91">
        <f t="shared" si="348"/>
        <v>5.5108699999999997</v>
      </c>
      <c r="M599" s="91">
        <f t="shared" si="348"/>
        <v>5.7409699999999999</v>
      </c>
      <c r="N599" s="91">
        <f t="shared" si="348"/>
        <v>5.8069499999999996</v>
      </c>
      <c r="O599" s="91">
        <f t="shared" si="348"/>
        <v>5.8131599999999999</v>
      </c>
      <c r="P599" s="91">
        <f t="shared" si="348"/>
        <v>5.8004300000000004</v>
      </c>
      <c r="Q599" s="91">
        <f t="shared" si="348"/>
        <v>5.8439899999999998</v>
      </c>
      <c r="R599" s="91">
        <f t="shared" si="348"/>
        <v>5.8386300000000002</v>
      </c>
      <c r="S599" s="91">
        <f t="shared" si="348"/>
        <v>5.8125999999999998</v>
      </c>
      <c r="T599" s="91">
        <f t="shared" si="348"/>
        <v>5.7985800000000003</v>
      </c>
      <c r="U599" s="91">
        <f t="shared" si="348"/>
        <v>5.7776100000000001</v>
      </c>
      <c r="V599" s="91">
        <f t="shared" si="348"/>
        <v>5.7265699999999997</v>
      </c>
      <c r="W599" s="91">
        <f t="shared" si="348"/>
        <v>5.7086199999999998</v>
      </c>
      <c r="X599" s="91">
        <f t="shared" si="348"/>
        <v>5.6508599999999998</v>
      </c>
      <c r="Y599" s="91">
        <f t="shared" si="348"/>
        <v>5.6451700000000002</v>
      </c>
      <c r="Z599" s="91">
        <f t="shared" si="348"/>
        <v>5.3384400000000003</v>
      </c>
      <c r="AA599" s="91">
        <f t="shared" si="348"/>
        <v>5.13809</v>
      </c>
    </row>
    <row r="600" spans="1:27" ht="12.75" hidden="1" customHeight="1" outlineLevel="1" x14ac:dyDescent="0.2">
      <c r="A600" s="99" t="s">
        <v>822</v>
      </c>
      <c r="B600" s="63" t="s">
        <v>238</v>
      </c>
      <c r="C600" s="43" t="s">
        <v>79</v>
      </c>
      <c r="D600" s="44">
        <v>1315.43</v>
      </c>
      <c r="E600" s="44">
        <v>1164.6500000000001</v>
      </c>
      <c r="F600" s="44">
        <v>1097.8399999999999</v>
      </c>
      <c r="G600" s="44">
        <v>1017.71</v>
      </c>
      <c r="H600" s="44">
        <v>989.47</v>
      </c>
      <c r="I600" s="44">
        <v>1158.24</v>
      </c>
      <c r="J600" s="44">
        <v>1370.1</v>
      </c>
      <c r="K600" s="44">
        <v>1500.25</v>
      </c>
      <c r="L600" s="44">
        <v>1836.68</v>
      </c>
      <c r="M600" s="44">
        <v>2066.7800000000002</v>
      </c>
      <c r="N600" s="44">
        <v>2132.7600000000002</v>
      </c>
      <c r="O600" s="44">
        <v>2138.9699999999998</v>
      </c>
      <c r="P600" s="44">
        <v>2126.2399999999998</v>
      </c>
      <c r="Q600" s="44">
        <v>2169.8000000000002</v>
      </c>
      <c r="R600" s="44">
        <v>2164.44</v>
      </c>
      <c r="S600" s="44">
        <v>2138.41</v>
      </c>
      <c r="T600" s="44">
        <v>2124.39</v>
      </c>
      <c r="U600" s="44">
        <v>2103.42</v>
      </c>
      <c r="V600" s="44">
        <v>2052.38</v>
      </c>
      <c r="W600" s="44">
        <v>2034.43</v>
      </c>
      <c r="X600" s="44">
        <v>1976.67</v>
      </c>
      <c r="Y600" s="44">
        <v>1970.98</v>
      </c>
      <c r="Z600" s="44">
        <v>1664.25</v>
      </c>
      <c r="AA600" s="44">
        <v>1463.9</v>
      </c>
    </row>
    <row r="601" spans="1:27" ht="12.75" hidden="1" customHeight="1" outlineLevel="1" x14ac:dyDescent="0.2">
      <c r="A601" s="99" t="s">
        <v>823</v>
      </c>
      <c r="B601" s="63" t="s">
        <v>90</v>
      </c>
      <c r="C601" s="43" t="s">
        <v>79</v>
      </c>
      <c r="D601" s="44">
        <f>$D$486</f>
        <v>3559.77</v>
      </c>
      <c r="E601" s="44">
        <f t="shared" ref="E601:AA601" si="349">$D$486</f>
        <v>3559.77</v>
      </c>
      <c r="F601" s="44">
        <f t="shared" si="349"/>
        <v>3559.77</v>
      </c>
      <c r="G601" s="44">
        <f t="shared" si="349"/>
        <v>3559.77</v>
      </c>
      <c r="H601" s="44">
        <f t="shared" si="349"/>
        <v>3559.77</v>
      </c>
      <c r="I601" s="44">
        <f t="shared" si="349"/>
        <v>3559.77</v>
      </c>
      <c r="J601" s="44">
        <f t="shared" si="349"/>
        <v>3559.77</v>
      </c>
      <c r="K601" s="44">
        <f t="shared" si="349"/>
        <v>3559.77</v>
      </c>
      <c r="L601" s="44">
        <f t="shared" si="349"/>
        <v>3559.77</v>
      </c>
      <c r="M601" s="44">
        <f t="shared" si="349"/>
        <v>3559.77</v>
      </c>
      <c r="N601" s="44">
        <f t="shared" si="349"/>
        <v>3559.77</v>
      </c>
      <c r="O601" s="44">
        <f t="shared" si="349"/>
        <v>3559.77</v>
      </c>
      <c r="P601" s="44">
        <f t="shared" si="349"/>
        <v>3559.77</v>
      </c>
      <c r="Q601" s="44">
        <f t="shared" si="349"/>
        <v>3559.77</v>
      </c>
      <c r="R601" s="44">
        <f t="shared" si="349"/>
        <v>3559.77</v>
      </c>
      <c r="S601" s="44">
        <f t="shared" si="349"/>
        <v>3559.77</v>
      </c>
      <c r="T601" s="44">
        <f t="shared" si="349"/>
        <v>3559.77</v>
      </c>
      <c r="U601" s="44">
        <f t="shared" si="349"/>
        <v>3559.77</v>
      </c>
      <c r="V601" s="44">
        <f t="shared" si="349"/>
        <v>3559.77</v>
      </c>
      <c r="W601" s="44">
        <f t="shared" si="349"/>
        <v>3559.77</v>
      </c>
      <c r="X601" s="44">
        <f t="shared" si="349"/>
        <v>3559.77</v>
      </c>
      <c r="Y601" s="44">
        <f t="shared" si="349"/>
        <v>3559.77</v>
      </c>
      <c r="Z601" s="44">
        <f t="shared" si="349"/>
        <v>3559.77</v>
      </c>
      <c r="AA601" s="44">
        <f t="shared" si="349"/>
        <v>3559.77</v>
      </c>
    </row>
    <row r="602" spans="1:27" ht="12.75" hidden="1" customHeight="1" outlineLevel="1" x14ac:dyDescent="0.2">
      <c r="A602" s="99" t="s">
        <v>824</v>
      </c>
      <c r="B602" s="63" t="s">
        <v>83</v>
      </c>
      <c r="C602" s="43" t="s">
        <v>79</v>
      </c>
      <c r="D602" s="44">
        <v>4.1900000000000004</v>
      </c>
      <c r="E602" s="44">
        <v>4.1900000000000004</v>
      </c>
      <c r="F602" s="44">
        <v>4.1900000000000004</v>
      </c>
      <c r="G602" s="44">
        <v>4.1900000000000004</v>
      </c>
      <c r="H602" s="44">
        <v>4.1900000000000004</v>
      </c>
      <c r="I602" s="44">
        <v>4.1900000000000004</v>
      </c>
      <c r="J602" s="44">
        <v>4.1900000000000004</v>
      </c>
      <c r="K602" s="44">
        <v>4.1900000000000004</v>
      </c>
      <c r="L602" s="44">
        <v>4.1900000000000004</v>
      </c>
      <c r="M602" s="44">
        <v>4.1900000000000004</v>
      </c>
      <c r="N602" s="44">
        <v>4.1900000000000004</v>
      </c>
      <c r="O602" s="44">
        <v>4.1900000000000004</v>
      </c>
      <c r="P602" s="44">
        <v>4.1900000000000004</v>
      </c>
      <c r="Q602" s="44">
        <v>4.1900000000000004</v>
      </c>
      <c r="R602" s="44">
        <v>4.1900000000000004</v>
      </c>
      <c r="S602" s="44">
        <v>4.1900000000000004</v>
      </c>
      <c r="T602" s="44">
        <v>4.1900000000000004</v>
      </c>
      <c r="U602" s="44">
        <v>4.1900000000000004</v>
      </c>
      <c r="V602" s="44">
        <v>4.1900000000000004</v>
      </c>
      <c r="W602" s="44">
        <v>4.1900000000000004</v>
      </c>
      <c r="X602" s="44">
        <v>4.1900000000000004</v>
      </c>
      <c r="Y602" s="44">
        <v>4.1900000000000004</v>
      </c>
      <c r="Z602" s="44">
        <v>4.1900000000000004</v>
      </c>
      <c r="AA602" s="44">
        <v>4.1900000000000004</v>
      </c>
    </row>
    <row r="603" spans="1:27" ht="12.75" hidden="1" customHeight="1" outlineLevel="1" x14ac:dyDescent="0.2">
      <c r="A603" s="99" t="s">
        <v>825</v>
      </c>
      <c r="B603" s="63" t="s">
        <v>81</v>
      </c>
      <c r="C603" s="43" t="s">
        <v>79</v>
      </c>
      <c r="D603" s="44">
        <f>$D$11</f>
        <v>110.23</v>
      </c>
      <c r="E603" s="44">
        <f t="shared" ref="E603:AA603" si="350">$D$11</f>
        <v>110.23</v>
      </c>
      <c r="F603" s="44">
        <f t="shared" si="350"/>
        <v>110.23</v>
      </c>
      <c r="G603" s="44">
        <f t="shared" si="350"/>
        <v>110.23</v>
      </c>
      <c r="H603" s="44">
        <f t="shared" si="350"/>
        <v>110.23</v>
      </c>
      <c r="I603" s="44">
        <f t="shared" si="350"/>
        <v>110.23</v>
      </c>
      <c r="J603" s="44">
        <f t="shared" si="350"/>
        <v>110.23</v>
      </c>
      <c r="K603" s="44">
        <f t="shared" si="350"/>
        <v>110.23</v>
      </c>
      <c r="L603" s="44">
        <f t="shared" si="350"/>
        <v>110.23</v>
      </c>
      <c r="M603" s="44">
        <f t="shared" si="350"/>
        <v>110.23</v>
      </c>
      <c r="N603" s="44">
        <f t="shared" si="350"/>
        <v>110.23</v>
      </c>
      <c r="O603" s="44">
        <f t="shared" si="350"/>
        <v>110.23</v>
      </c>
      <c r="P603" s="44">
        <f t="shared" si="350"/>
        <v>110.23</v>
      </c>
      <c r="Q603" s="44">
        <f t="shared" si="350"/>
        <v>110.23</v>
      </c>
      <c r="R603" s="44">
        <f t="shared" si="350"/>
        <v>110.23</v>
      </c>
      <c r="S603" s="44">
        <f t="shared" si="350"/>
        <v>110.23</v>
      </c>
      <c r="T603" s="44">
        <f t="shared" si="350"/>
        <v>110.23</v>
      </c>
      <c r="U603" s="44">
        <f t="shared" si="350"/>
        <v>110.23</v>
      </c>
      <c r="V603" s="44">
        <f t="shared" si="350"/>
        <v>110.23</v>
      </c>
      <c r="W603" s="44">
        <f t="shared" si="350"/>
        <v>110.23</v>
      </c>
      <c r="X603" s="44">
        <f t="shared" si="350"/>
        <v>110.23</v>
      </c>
      <c r="Y603" s="44">
        <f t="shared" si="350"/>
        <v>110.23</v>
      </c>
      <c r="Z603" s="44">
        <f t="shared" si="350"/>
        <v>110.23</v>
      </c>
      <c r="AA603" s="44">
        <f t="shared" si="350"/>
        <v>110.23</v>
      </c>
    </row>
    <row r="604" spans="1:27" collapsed="1" x14ac:dyDescent="0.2">
      <c r="A604" s="98" t="s">
        <v>826</v>
      </c>
      <c r="B604" s="28" t="str">
        <f>"25"&amp;"."&amp;$B$662&amp;"."&amp;$B$663</f>
        <v>25.07.2023</v>
      </c>
      <c r="C604" s="90" t="s">
        <v>76</v>
      </c>
      <c r="D604" s="91">
        <f>ROUND(((D605+D606+D608+D607)/1000),5)</f>
        <v>4.92171</v>
      </c>
      <c r="E604" s="91">
        <f>ROUND(((E605+E606+E608+E607)/1000),5)</f>
        <v>4.7771600000000003</v>
      </c>
      <c r="F604" s="91">
        <f>ROUND(((F605+F606+F608+F607)/1000),5)</f>
        <v>4.6321599999999998</v>
      </c>
      <c r="G604" s="91">
        <f t="shared" ref="G604:AA604" si="351">ROUND(((G605+G606+G608+G607)/1000),5)</f>
        <v>4.5736999999999997</v>
      </c>
      <c r="H604" s="91">
        <f t="shared" si="351"/>
        <v>4.5414399999999997</v>
      </c>
      <c r="I604" s="91">
        <f t="shared" si="351"/>
        <v>4.7278000000000002</v>
      </c>
      <c r="J604" s="91">
        <f t="shared" si="351"/>
        <v>4.8439899999999998</v>
      </c>
      <c r="K604" s="91">
        <f t="shared" si="351"/>
        <v>5.1333200000000003</v>
      </c>
      <c r="L604" s="91">
        <f t="shared" si="351"/>
        <v>5.2467100000000002</v>
      </c>
      <c r="M604" s="91">
        <f t="shared" si="351"/>
        <v>5.5320099999999996</v>
      </c>
      <c r="N604" s="91">
        <f t="shared" si="351"/>
        <v>5.59856</v>
      </c>
      <c r="O604" s="91">
        <f t="shared" si="351"/>
        <v>5.7302999999999997</v>
      </c>
      <c r="P604" s="91">
        <f t="shared" si="351"/>
        <v>5.7137000000000002</v>
      </c>
      <c r="Q604" s="91">
        <f t="shared" si="351"/>
        <v>5.7445700000000004</v>
      </c>
      <c r="R604" s="91">
        <f t="shared" si="351"/>
        <v>5.8115500000000004</v>
      </c>
      <c r="S604" s="91">
        <f t="shared" si="351"/>
        <v>5.8097700000000003</v>
      </c>
      <c r="T604" s="91">
        <f t="shared" si="351"/>
        <v>5.8072299999999997</v>
      </c>
      <c r="U604" s="91">
        <f t="shared" si="351"/>
        <v>5.78979</v>
      </c>
      <c r="V604" s="91">
        <f t="shared" si="351"/>
        <v>5.7381500000000001</v>
      </c>
      <c r="W604" s="91">
        <f t="shared" si="351"/>
        <v>5.6041600000000003</v>
      </c>
      <c r="X604" s="91">
        <f t="shared" si="351"/>
        <v>5.4347700000000003</v>
      </c>
      <c r="Y604" s="91">
        <f t="shared" si="351"/>
        <v>5.4181400000000002</v>
      </c>
      <c r="Z604" s="91">
        <f t="shared" si="351"/>
        <v>5.2317400000000003</v>
      </c>
      <c r="AA604" s="91">
        <f t="shared" si="351"/>
        <v>5.0937000000000001</v>
      </c>
    </row>
    <row r="605" spans="1:27" ht="12.75" hidden="1" customHeight="1" outlineLevel="1" x14ac:dyDescent="0.2">
      <c r="A605" s="99" t="s">
        <v>827</v>
      </c>
      <c r="B605" s="63" t="s">
        <v>238</v>
      </c>
      <c r="C605" s="43" t="s">
        <v>79</v>
      </c>
      <c r="D605" s="44">
        <v>1247.52</v>
      </c>
      <c r="E605" s="44">
        <v>1102.97</v>
      </c>
      <c r="F605" s="44">
        <v>957.97</v>
      </c>
      <c r="G605" s="44">
        <v>899.51</v>
      </c>
      <c r="H605" s="44">
        <v>867.25</v>
      </c>
      <c r="I605" s="44">
        <v>1053.6099999999999</v>
      </c>
      <c r="J605" s="44">
        <v>1169.8</v>
      </c>
      <c r="K605" s="44">
        <v>1459.13</v>
      </c>
      <c r="L605" s="44">
        <v>1572.52</v>
      </c>
      <c r="M605" s="44">
        <v>1857.82</v>
      </c>
      <c r="N605" s="44">
        <v>1924.37</v>
      </c>
      <c r="O605" s="44">
        <v>2056.11</v>
      </c>
      <c r="P605" s="44">
        <v>2039.51</v>
      </c>
      <c r="Q605" s="44">
        <v>2070.38</v>
      </c>
      <c r="R605" s="44">
        <v>2137.36</v>
      </c>
      <c r="S605" s="44">
        <v>2135.58</v>
      </c>
      <c r="T605" s="44">
        <v>2133.04</v>
      </c>
      <c r="U605" s="44">
        <v>2115.6</v>
      </c>
      <c r="V605" s="44">
        <v>2063.96</v>
      </c>
      <c r="W605" s="44">
        <v>1929.97</v>
      </c>
      <c r="X605" s="44">
        <v>1760.58</v>
      </c>
      <c r="Y605" s="44">
        <v>1743.95</v>
      </c>
      <c r="Z605" s="44">
        <v>1557.55</v>
      </c>
      <c r="AA605" s="44">
        <v>1419.51</v>
      </c>
    </row>
    <row r="606" spans="1:27" ht="12.75" hidden="1" customHeight="1" outlineLevel="1" x14ac:dyDescent="0.2">
      <c r="A606" s="99" t="s">
        <v>828</v>
      </c>
      <c r="B606" s="63" t="s">
        <v>90</v>
      </c>
      <c r="C606" s="43" t="s">
        <v>79</v>
      </c>
      <c r="D606" s="44">
        <f>$D$486</f>
        <v>3559.77</v>
      </c>
      <c r="E606" s="44">
        <f t="shared" ref="E606:AA606" si="352">$D$486</f>
        <v>3559.77</v>
      </c>
      <c r="F606" s="44">
        <f t="shared" si="352"/>
        <v>3559.77</v>
      </c>
      <c r="G606" s="44">
        <f t="shared" si="352"/>
        <v>3559.77</v>
      </c>
      <c r="H606" s="44">
        <f t="shared" si="352"/>
        <v>3559.77</v>
      </c>
      <c r="I606" s="44">
        <f t="shared" si="352"/>
        <v>3559.77</v>
      </c>
      <c r="J606" s="44">
        <f t="shared" si="352"/>
        <v>3559.77</v>
      </c>
      <c r="K606" s="44">
        <f t="shared" si="352"/>
        <v>3559.77</v>
      </c>
      <c r="L606" s="44">
        <f t="shared" si="352"/>
        <v>3559.77</v>
      </c>
      <c r="M606" s="44">
        <f t="shared" si="352"/>
        <v>3559.77</v>
      </c>
      <c r="N606" s="44">
        <f t="shared" si="352"/>
        <v>3559.77</v>
      </c>
      <c r="O606" s="44">
        <f t="shared" si="352"/>
        <v>3559.77</v>
      </c>
      <c r="P606" s="44">
        <f t="shared" si="352"/>
        <v>3559.77</v>
      </c>
      <c r="Q606" s="44">
        <f t="shared" si="352"/>
        <v>3559.77</v>
      </c>
      <c r="R606" s="44">
        <f t="shared" si="352"/>
        <v>3559.77</v>
      </c>
      <c r="S606" s="44">
        <f t="shared" si="352"/>
        <v>3559.77</v>
      </c>
      <c r="T606" s="44">
        <f t="shared" si="352"/>
        <v>3559.77</v>
      </c>
      <c r="U606" s="44">
        <f t="shared" si="352"/>
        <v>3559.77</v>
      </c>
      <c r="V606" s="44">
        <f t="shared" si="352"/>
        <v>3559.77</v>
      </c>
      <c r="W606" s="44">
        <f t="shared" si="352"/>
        <v>3559.77</v>
      </c>
      <c r="X606" s="44">
        <f t="shared" si="352"/>
        <v>3559.77</v>
      </c>
      <c r="Y606" s="44">
        <f t="shared" si="352"/>
        <v>3559.77</v>
      </c>
      <c r="Z606" s="44">
        <f t="shared" si="352"/>
        <v>3559.77</v>
      </c>
      <c r="AA606" s="44">
        <f t="shared" si="352"/>
        <v>3559.77</v>
      </c>
    </row>
    <row r="607" spans="1:27" ht="12.75" hidden="1" customHeight="1" outlineLevel="1" x14ac:dyDescent="0.2">
      <c r="A607" s="99" t="s">
        <v>829</v>
      </c>
      <c r="B607" s="63" t="s">
        <v>83</v>
      </c>
      <c r="C607" s="43" t="s">
        <v>79</v>
      </c>
      <c r="D607" s="44">
        <v>4.1900000000000004</v>
      </c>
      <c r="E607" s="44">
        <v>4.1900000000000004</v>
      </c>
      <c r="F607" s="44">
        <v>4.1900000000000004</v>
      </c>
      <c r="G607" s="44">
        <v>4.1900000000000004</v>
      </c>
      <c r="H607" s="44">
        <v>4.1900000000000004</v>
      </c>
      <c r="I607" s="44">
        <v>4.1900000000000004</v>
      </c>
      <c r="J607" s="44">
        <v>4.1900000000000004</v>
      </c>
      <c r="K607" s="44">
        <v>4.1900000000000004</v>
      </c>
      <c r="L607" s="44">
        <v>4.1900000000000004</v>
      </c>
      <c r="M607" s="44">
        <v>4.1900000000000004</v>
      </c>
      <c r="N607" s="44">
        <v>4.1900000000000004</v>
      </c>
      <c r="O607" s="44">
        <v>4.1900000000000004</v>
      </c>
      <c r="P607" s="44">
        <v>4.1900000000000004</v>
      </c>
      <c r="Q607" s="44">
        <v>4.1900000000000004</v>
      </c>
      <c r="R607" s="44">
        <v>4.1900000000000004</v>
      </c>
      <c r="S607" s="44">
        <v>4.1900000000000004</v>
      </c>
      <c r="T607" s="44">
        <v>4.1900000000000004</v>
      </c>
      <c r="U607" s="44">
        <v>4.1900000000000004</v>
      </c>
      <c r="V607" s="44">
        <v>4.1900000000000004</v>
      </c>
      <c r="W607" s="44">
        <v>4.1900000000000004</v>
      </c>
      <c r="X607" s="44">
        <v>4.1900000000000004</v>
      </c>
      <c r="Y607" s="44">
        <v>4.1900000000000004</v>
      </c>
      <c r="Z607" s="44">
        <v>4.1900000000000004</v>
      </c>
      <c r="AA607" s="44">
        <v>4.1900000000000004</v>
      </c>
    </row>
    <row r="608" spans="1:27" ht="12.75" hidden="1" customHeight="1" outlineLevel="1" x14ac:dyDescent="0.2">
      <c r="A608" s="99" t="s">
        <v>830</v>
      </c>
      <c r="B608" s="63" t="s">
        <v>81</v>
      </c>
      <c r="C608" s="43" t="s">
        <v>79</v>
      </c>
      <c r="D608" s="44">
        <f>$D$11</f>
        <v>110.23</v>
      </c>
      <c r="E608" s="44">
        <f t="shared" ref="E608:AA608" si="353">$D$11</f>
        <v>110.23</v>
      </c>
      <c r="F608" s="44">
        <f t="shared" si="353"/>
        <v>110.23</v>
      </c>
      <c r="G608" s="44">
        <f t="shared" si="353"/>
        <v>110.23</v>
      </c>
      <c r="H608" s="44">
        <f t="shared" si="353"/>
        <v>110.23</v>
      </c>
      <c r="I608" s="44">
        <f t="shared" si="353"/>
        <v>110.23</v>
      </c>
      <c r="J608" s="44">
        <f t="shared" si="353"/>
        <v>110.23</v>
      </c>
      <c r="K608" s="44">
        <f t="shared" si="353"/>
        <v>110.23</v>
      </c>
      <c r="L608" s="44">
        <f t="shared" si="353"/>
        <v>110.23</v>
      </c>
      <c r="M608" s="44">
        <f t="shared" si="353"/>
        <v>110.23</v>
      </c>
      <c r="N608" s="44">
        <f t="shared" si="353"/>
        <v>110.23</v>
      </c>
      <c r="O608" s="44">
        <f t="shared" si="353"/>
        <v>110.23</v>
      </c>
      <c r="P608" s="44">
        <f t="shared" si="353"/>
        <v>110.23</v>
      </c>
      <c r="Q608" s="44">
        <f t="shared" si="353"/>
        <v>110.23</v>
      </c>
      <c r="R608" s="44">
        <f t="shared" si="353"/>
        <v>110.23</v>
      </c>
      <c r="S608" s="44">
        <f t="shared" si="353"/>
        <v>110.23</v>
      </c>
      <c r="T608" s="44">
        <f t="shared" si="353"/>
        <v>110.23</v>
      </c>
      <c r="U608" s="44">
        <f t="shared" si="353"/>
        <v>110.23</v>
      </c>
      <c r="V608" s="44">
        <f t="shared" si="353"/>
        <v>110.23</v>
      </c>
      <c r="W608" s="44">
        <f t="shared" si="353"/>
        <v>110.23</v>
      </c>
      <c r="X608" s="44">
        <f t="shared" si="353"/>
        <v>110.23</v>
      </c>
      <c r="Y608" s="44">
        <f t="shared" si="353"/>
        <v>110.23</v>
      </c>
      <c r="Z608" s="44">
        <f t="shared" si="353"/>
        <v>110.23</v>
      </c>
      <c r="AA608" s="44">
        <f t="shared" si="353"/>
        <v>110.23</v>
      </c>
    </row>
    <row r="609" spans="1:27" collapsed="1" x14ac:dyDescent="0.2">
      <c r="A609" s="98" t="s">
        <v>831</v>
      </c>
      <c r="B609" s="28" t="str">
        <f>"26"&amp;"."&amp;$B$662&amp;"."&amp;$B$663</f>
        <v>26.07.2023</v>
      </c>
      <c r="C609" s="90" t="s">
        <v>76</v>
      </c>
      <c r="D609" s="91">
        <f>ROUND(((D610+D611+D613+D612)/1000),5)</f>
        <v>4.9858099999999999</v>
      </c>
      <c r="E609" s="91">
        <f>ROUND(((E610+E611+E613+E612)/1000),5)</f>
        <v>4.8612799999999998</v>
      </c>
      <c r="F609" s="91">
        <f>ROUND(((F610+F611+F613+F612)/1000),5)</f>
        <v>4.7427200000000003</v>
      </c>
      <c r="G609" s="91">
        <f t="shared" ref="G609:AA609" si="354">ROUND(((G610+G611+G613+G612)/1000),5)</f>
        <v>4.6223700000000001</v>
      </c>
      <c r="H609" s="91">
        <f t="shared" si="354"/>
        <v>4.6234400000000004</v>
      </c>
      <c r="I609" s="91">
        <f t="shared" si="354"/>
        <v>4.79711</v>
      </c>
      <c r="J609" s="91">
        <f t="shared" si="354"/>
        <v>4.9138000000000002</v>
      </c>
      <c r="K609" s="91">
        <f t="shared" si="354"/>
        <v>5.2007599999999998</v>
      </c>
      <c r="L609" s="91">
        <f t="shared" si="354"/>
        <v>5.4354500000000003</v>
      </c>
      <c r="M609" s="91">
        <f t="shared" si="354"/>
        <v>5.8076800000000004</v>
      </c>
      <c r="N609" s="91">
        <f t="shared" si="354"/>
        <v>5.8638500000000002</v>
      </c>
      <c r="O609" s="91">
        <f t="shared" si="354"/>
        <v>5.8978299999999999</v>
      </c>
      <c r="P609" s="91">
        <f t="shared" si="354"/>
        <v>5.8653199999999996</v>
      </c>
      <c r="Q609" s="91">
        <f t="shared" si="354"/>
        <v>5.8409199999999997</v>
      </c>
      <c r="R609" s="91">
        <f t="shared" si="354"/>
        <v>5.95608</v>
      </c>
      <c r="S609" s="91">
        <f t="shared" si="354"/>
        <v>5.9066599999999996</v>
      </c>
      <c r="T609" s="91">
        <f t="shared" si="354"/>
        <v>5.8712600000000004</v>
      </c>
      <c r="U609" s="91">
        <f t="shared" si="354"/>
        <v>5.8367000000000004</v>
      </c>
      <c r="V609" s="91">
        <f t="shared" si="354"/>
        <v>5.7999400000000003</v>
      </c>
      <c r="W609" s="91">
        <f t="shared" si="354"/>
        <v>5.7701799999999999</v>
      </c>
      <c r="X609" s="91">
        <f t="shared" si="354"/>
        <v>5.7129500000000002</v>
      </c>
      <c r="Y609" s="91">
        <f t="shared" si="354"/>
        <v>5.6070200000000003</v>
      </c>
      <c r="Z609" s="91">
        <f t="shared" si="354"/>
        <v>5.4707800000000004</v>
      </c>
      <c r="AA609" s="91">
        <f t="shared" si="354"/>
        <v>5.1536099999999996</v>
      </c>
    </row>
    <row r="610" spans="1:27" ht="12.75" hidden="1" customHeight="1" outlineLevel="1" x14ac:dyDescent="0.2">
      <c r="A610" s="99" t="s">
        <v>832</v>
      </c>
      <c r="B610" s="63" t="s">
        <v>238</v>
      </c>
      <c r="C610" s="43" t="s">
        <v>79</v>
      </c>
      <c r="D610" s="44">
        <v>1311.62</v>
      </c>
      <c r="E610" s="44">
        <v>1187.0899999999999</v>
      </c>
      <c r="F610" s="44">
        <v>1068.53</v>
      </c>
      <c r="G610" s="44">
        <v>948.18</v>
      </c>
      <c r="H610" s="44">
        <v>949.25</v>
      </c>
      <c r="I610" s="44">
        <v>1122.92</v>
      </c>
      <c r="J610" s="44">
        <v>1239.6099999999999</v>
      </c>
      <c r="K610" s="44">
        <v>1526.57</v>
      </c>
      <c r="L610" s="44">
        <v>1761.26</v>
      </c>
      <c r="M610" s="44">
        <v>2133.4899999999998</v>
      </c>
      <c r="N610" s="44">
        <v>2189.66</v>
      </c>
      <c r="O610" s="44">
        <v>2223.64</v>
      </c>
      <c r="P610" s="44">
        <v>2191.13</v>
      </c>
      <c r="Q610" s="44">
        <v>2166.73</v>
      </c>
      <c r="R610" s="44">
        <v>2281.89</v>
      </c>
      <c r="S610" s="44">
        <v>2232.4699999999998</v>
      </c>
      <c r="T610" s="44">
        <v>2197.0700000000002</v>
      </c>
      <c r="U610" s="44">
        <v>2162.5100000000002</v>
      </c>
      <c r="V610" s="44">
        <v>2125.75</v>
      </c>
      <c r="W610" s="44">
        <v>2095.9899999999998</v>
      </c>
      <c r="X610" s="44">
        <v>2038.76</v>
      </c>
      <c r="Y610" s="44">
        <v>1932.83</v>
      </c>
      <c r="Z610" s="44">
        <v>1796.59</v>
      </c>
      <c r="AA610" s="44">
        <v>1479.42</v>
      </c>
    </row>
    <row r="611" spans="1:27" ht="12.75" hidden="1" customHeight="1" outlineLevel="1" x14ac:dyDescent="0.2">
      <c r="A611" s="99" t="s">
        <v>833</v>
      </c>
      <c r="B611" s="63" t="s">
        <v>90</v>
      </c>
      <c r="C611" s="43" t="s">
        <v>79</v>
      </c>
      <c r="D611" s="44">
        <f>$D$486</f>
        <v>3559.77</v>
      </c>
      <c r="E611" s="44">
        <f t="shared" ref="E611:AA611" si="355">$D$486</f>
        <v>3559.77</v>
      </c>
      <c r="F611" s="44">
        <f t="shared" si="355"/>
        <v>3559.77</v>
      </c>
      <c r="G611" s="44">
        <f t="shared" si="355"/>
        <v>3559.77</v>
      </c>
      <c r="H611" s="44">
        <f t="shared" si="355"/>
        <v>3559.77</v>
      </c>
      <c r="I611" s="44">
        <f t="shared" si="355"/>
        <v>3559.77</v>
      </c>
      <c r="J611" s="44">
        <f t="shared" si="355"/>
        <v>3559.77</v>
      </c>
      <c r="K611" s="44">
        <f t="shared" si="355"/>
        <v>3559.77</v>
      </c>
      <c r="L611" s="44">
        <f t="shared" si="355"/>
        <v>3559.77</v>
      </c>
      <c r="M611" s="44">
        <f t="shared" si="355"/>
        <v>3559.77</v>
      </c>
      <c r="N611" s="44">
        <f t="shared" si="355"/>
        <v>3559.77</v>
      </c>
      <c r="O611" s="44">
        <f t="shared" si="355"/>
        <v>3559.77</v>
      </c>
      <c r="P611" s="44">
        <f t="shared" si="355"/>
        <v>3559.77</v>
      </c>
      <c r="Q611" s="44">
        <f t="shared" si="355"/>
        <v>3559.77</v>
      </c>
      <c r="R611" s="44">
        <f t="shared" si="355"/>
        <v>3559.77</v>
      </c>
      <c r="S611" s="44">
        <f t="shared" si="355"/>
        <v>3559.77</v>
      </c>
      <c r="T611" s="44">
        <f t="shared" si="355"/>
        <v>3559.77</v>
      </c>
      <c r="U611" s="44">
        <f t="shared" si="355"/>
        <v>3559.77</v>
      </c>
      <c r="V611" s="44">
        <f t="shared" si="355"/>
        <v>3559.77</v>
      </c>
      <c r="W611" s="44">
        <f t="shared" si="355"/>
        <v>3559.77</v>
      </c>
      <c r="X611" s="44">
        <f t="shared" si="355"/>
        <v>3559.77</v>
      </c>
      <c r="Y611" s="44">
        <f t="shared" si="355"/>
        <v>3559.77</v>
      </c>
      <c r="Z611" s="44">
        <f t="shared" si="355"/>
        <v>3559.77</v>
      </c>
      <c r="AA611" s="44">
        <f t="shared" si="355"/>
        <v>3559.77</v>
      </c>
    </row>
    <row r="612" spans="1:27" ht="12.75" hidden="1" customHeight="1" outlineLevel="1" x14ac:dyDescent="0.2">
      <c r="A612" s="99" t="s">
        <v>834</v>
      </c>
      <c r="B612" s="63" t="s">
        <v>83</v>
      </c>
      <c r="C612" s="43" t="s">
        <v>79</v>
      </c>
      <c r="D612" s="44">
        <v>4.1900000000000004</v>
      </c>
      <c r="E612" s="44">
        <v>4.1900000000000004</v>
      </c>
      <c r="F612" s="44">
        <v>4.1900000000000004</v>
      </c>
      <c r="G612" s="44">
        <v>4.1900000000000004</v>
      </c>
      <c r="H612" s="44">
        <v>4.1900000000000004</v>
      </c>
      <c r="I612" s="44">
        <v>4.1900000000000004</v>
      </c>
      <c r="J612" s="44">
        <v>4.1900000000000004</v>
      </c>
      <c r="K612" s="44">
        <v>4.1900000000000004</v>
      </c>
      <c r="L612" s="44">
        <v>4.1900000000000004</v>
      </c>
      <c r="M612" s="44">
        <v>4.1900000000000004</v>
      </c>
      <c r="N612" s="44">
        <v>4.1900000000000004</v>
      </c>
      <c r="O612" s="44">
        <v>4.1900000000000004</v>
      </c>
      <c r="P612" s="44">
        <v>4.1900000000000004</v>
      </c>
      <c r="Q612" s="44">
        <v>4.1900000000000004</v>
      </c>
      <c r="R612" s="44">
        <v>4.1900000000000004</v>
      </c>
      <c r="S612" s="44">
        <v>4.1900000000000004</v>
      </c>
      <c r="T612" s="44">
        <v>4.1900000000000004</v>
      </c>
      <c r="U612" s="44">
        <v>4.1900000000000004</v>
      </c>
      <c r="V612" s="44">
        <v>4.1900000000000004</v>
      </c>
      <c r="W612" s="44">
        <v>4.1900000000000004</v>
      </c>
      <c r="X612" s="44">
        <v>4.1900000000000004</v>
      </c>
      <c r="Y612" s="44">
        <v>4.1900000000000004</v>
      </c>
      <c r="Z612" s="44">
        <v>4.1900000000000004</v>
      </c>
      <c r="AA612" s="44">
        <v>4.1900000000000004</v>
      </c>
    </row>
    <row r="613" spans="1:27" ht="12.75" hidden="1" customHeight="1" outlineLevel="1" x14ac:dyDescent="0.2">
      <c r="A613" s="99" t="s">
        <v>835</v>
      </c>
      <c r="B613" s="63" t="s">
        <v>81</v>
      </c>
      <c r="C613" s="43" t="s">
        <v>79</v>
      </c>
      <c r="D613" s="44">
        <f>$D$11</f>
        <v>110.23</v>
      </c>
      <c r="E613" s="44">
        <f t="shared" ref="E613:AA613" si="356">$D$11</f>
        <v>110.23</v>
      </c>
      <c r="F613" s="44">
        <f t="shared" si="356"/>
        <v>110.23</v>
      </c>
      <c r="G613" s="44">
        <f t="shared" si="356"/>
        <v>110.23</v>
      </c>
      <c r="H613" s="44">
        <f t="shared" si="356"/>
        <v>110.23</v>
      </c>
      <c r="I613" s="44">
        <f t="shared" si="356"/>
        <v>110.23</v>
      </c>
      <c r="J613" s="44">
        <f t="shared" si="356"/>
        <v>110.23</v>
      </c>
      <c r="K613" s="44">
        <f t="shared" si="356"/>
        <v>110.23</v>
      </c>
      <c r="L613" s="44">
        <f t="shared" si="356"/>
        <v>110.23</v>
      </c>
      <c r="M613" s="44">
        <f t="shared" si="356"/>
        <v>110.23</v>
      </c>
      <c r="N613" s="44">
        <f t="shared" si="356"/>
        <v>110.23</v>
      </c>
      <c r="O613" s="44">
        <f t="shared" si="356"/>
        <v>110.23</v>
      </c>
      <c r="P613" s="44">
        <f t="shared" si="356"/>
        <v>110.23</v>
      </c>
      <c r="Q613" s="44">
        <f t="shared" si="356"/>
        <v>110.23</v>
      </c>
      <c r="R613" s="44">
        <f t="shared" si="356"/>
        <v>110.23</v>
      </c>
      <c r="S613" s="44">
        <f t="shared" si="356"/>
        <v>110.23</v>
      </c>
      <c r="T613" s="44">
        <f t="shared" si="356"/>
        <v>110.23</v>
      </c>
      <c r="U613" s="44">
        <f t="shared" si="356"/>
        <v>110.23</v>
      </c>
      <c r="V613" s="44">
        <f t="shared" si="356"/>
        <v>110.23</v>
      </c>
      <c r="W613" s="44">
        <f t="shared" si="356"/>
        <v>110.23</v>
      </c>
      <c r="X613" s="44">
        <f t="shared" si="356"/>
        <v>110.23</v>
      </c>
      <c r="Y613" s="44">
        <f t="shared" si="356"/>
        <v>110.23</v>
      </c>
      <c r="Z613" s="44">
        <f t="shared" si="356"/>
        <v>110.23</v>
      </c>
      <c r="AA613" s="44">
        <f t="shared" si="356"/>
        <v>110.23</v>
      </c>
    </row>
    <row r="614" spans="1:27" collapsed="1" x14ac:dyDescent="0.2">
      <c r="A614" s="98" t="s">
        <v>836</v>
      </c>
      <c r="B614" s="28" t="str">
        <f>"27"&amp;"."&amp;$B$662&amp;"."&amp;$B$663</f>
        <v>27.07.2023</v>
      </c>
      <c r="C614" s="90" t="s">
        <v>76</v>
      </c>
      <c r="D614" s="91">
        <f>ROUND(((D615+D616+D618+D617)/1000),5)</f>
        <v>4.9807399999999999</v>
      </c>
      <c r="E614" s="91">
        <f>ROUND(((E615+E616+E618+E617)/1000),5)</f>
        <v>4.7999900000000002</v>
      </c>
      <c r="F614" s="91">
        <f>ROUND(((F615+F616+F618+F617)/1000),5)</f>
        <v>4.64459</v>
      </c>
      <c r="G614" s="91">
        <f t="shared" ref="G614:AA614" si="357">ROUND(((G615+G616+G618+G617)/1000),5)</f>
        <v>4.5254799999999999</v>
      </c>
      <c r="H614" s="91">
        <f t="shared" si="357"/>
        <v>4.4966499999999998</v>
      </c>
      <c r="I614" s="91">
        <f t="shared" si="357"/>
        <v>4.7352600000000002</v>
      </c>
      <c r="J614" s="91">
        <f t="shared" si="357"/>
        <v>5.0040899999999997</v>
      </c>
      <c r="K614" s="91">
        <f t="shared" si="357"/>
        <v>5.14513</v>
      </c>
      <c r="L614" s="91">
        <f t="shared" si="357"/>
        <v>5.5593300000000001</v>
      </c>
      <c r="M614" s="91">
        <f t="shared" si="357"/>
        <v>5.8198100000000004</v>
      </c>
      <c r="N614" s="91">
        <f t="shared" si="357"/>
        <v>5.8275600000000001</v>
      </c>
      <c r="O614" s="91">
        <f t="shared" si="357"/>
        <v>5.8347199999999999</v>
      </c>
      <c r="P614" s="91">
        <f t="shared" si="357"/>
        <v>5.8218100000000002</v>
      </c>
      <c r="Q614" s="91">
        <f t="shared" si="357"/>
        <v>5.8350600000000004</v>
      </c>
      <c r="R614" s="91">
        <f t="shared" si="357"/>
        <v>5.84701</v>
      </c>
      <c r="S614" s="91">
        <f t="shared" si="357"/>
        <v>5.8340699999999996</v>
      </c>
      <c r="T614" s="91">
        <f t="shared" si="357"/>
        <v>5.8563499999999999</v>
      </c>
      <c r="U614" s="91">
        <f t="shared" si="357"/>
        <v>5.8369900000000001</v>
      </c>
      <c r="V614" s="91">
        <f t="shared" si="357"/>
        <v>5.8076800000000004</v>
      </c>
      <c r="W614" s="91">
        <f t="shared" si="357"/>
        <v>5.7551699999999997</v>
      </c>
      <c r="X614" s="91">
        <f t="shared" si="357"/>
        <v>5.6649900000000004</v>
      </c>
      <c r="Y614" s="91">
        <f t="shared" si="357"/>
        <v>5.6101799999999997</v>
      </c>
      <c r="Z614" s="91">
        <f t="shared" si="357"/>
        <v>5.4373800000000001</v>
      </c>
      <c r="AA614" s="91">
        <f t="shared" si="357"/>
        <v>5.1326200000000002</v>
      </c>
    </row>
    <row r="615" spans="1:27" ht="12.75" hidden="1" customHeight="1" outlineLevel="1" x14ac:dyDescent="0.2">
      <c r="A615" s="99" t="s">
        <v>837</v>
      </c>
      <c r="B615" s="63" t="s">
        <v>238</v>
      </c>
      <c r="C615" s="43" t="s">
        <v>79</v>
      </c>
      <c r="D615" s="44">
        <v>1306.55</v>
      </c>
      <c r="E615" s="44">
        <v>1125.8</v>
      </c>
      <c r="F615" s="44">
        <v>970.4</v>
      </c>
      <c r="G615" s="44">
        <v>851.29</v>
      </c>
      <c r="H615" s="44">
        <v>822.46</v>
      </c>
      <c r="I615" s="44">
        <v>1061.07</v>
      </c>
      <c r="J615" s="44">
        <v>1329.9</v>
      </c>
      <c r="K615" s="44">
        <v>1470.94</v>
      </c>
      <c r="L615" s="44">
        <v>1885.14</v>
      </c>
      <c r="M615" s="44">
        <v>2145.62</v>
      </c>
      <c r="N615" s="44">
        <v>2153.37</v>
      </c>
      <c r="O615" s="44">
        <v>2160.5300000000002</v>
      </c>
      <c r="P615" s="44">
        <v>2147.62</v>
      </c>
      <c r="Q615" s="44">
        <v>2160.87</v>
      </c>
      <c r="R615" s="44">
        <v>2172.8200000000002</v>
      </c>
      <c r="S615" s="44">
        <v>2159.88</v>
      </c>
      <c r="T615" s="44">
        <v>2182.16</v>
      </c>
      <c r="U615" s="44">
        <v>2162.8000000000002</v>
      </c>
      <c r="V615" s="44">
        <v>2133.4899999999998</v>
      </c>
      <c r="W615" s="44">
        <v>2080.98</v>
      </c>
      <c r="X615" s="44">
        <v>1990.8</v>
      </c>
      <c r="Y615" s="44">
        <v>1935.99</v>
      </c>
      <c r="Z615" s="44">
        <v>1763.19</v>
      </c>
      <c r="AA615" s="44">
        <v>1458.43</v>
      </c>
    </row>
    <row r="616" spans="1:27" ht="12.75" hidden="1" customHeight="1" outlineLevel="1" x14ac:dyDescent="0.2">
      <c r="A616" s="99" t="s">
        <v>838</v>
      </c>
      <c r="B616" s="63" t="s">
        <v>90</v>
      </c>
      <c r="C616" s="43" t="s">
        <v>79</v>
      </c>
      <c r="D616" s="44">
        <f>$D$486</f>
        <v>3559.77</v>
      </c>
      <c r="E616" s="44">
        <f t="shared" ref="E616:AA616" si="358">$D$486</f>
        <v>3559.77</v>
      </c>
      <c r="F616" s="44">
        <f t="shared" si="358"/>
        <v>3559.77</v>
      </c>
      <c r="G616" s="44">
        <f t="shared" si="358"/>
        <v>3559.77</v>
      </c>
      <c r="H616" s="44">
        <f t="shared" si="358"/>
        <v>3559.77</v>
      </c>
      <c r="I616" s="44">
        <f t="shared" si="358"/>
        <v>3559.77</v>
      </c>
      <c r="J616" s="44">
        <f t="shared" si="358"/>
        <v>3559.77</v>
      </c>
      <c r="K616" s="44">
        <f t="shared" si="358"/>
        <v>3559.77</v>
      </c>
      <c r="L616" s="44">
        <f t="shared" si="358"/>
        <v>3559.77</v>
      </c>
      <c r="M616" s="44">
        <f t="shared" si="358"/>
        <v>3559.77</v>
      </c>
      <c r="N616" s="44">
        <f t="shared" si="358"/>
        <v>3559.77</v>
      </c>
      <c r="O616" s="44">
        <f t="shared" si="358"/>
        <v>3559.77</v>
      </c>
      <c r="P616" s="44">
        <f t="shared" si="358"/>
        <v>3559.77</v>
      </c>
      <c r="Q616" s="44">
        <f t="shared" si="358"/>
        <v>3559.77</v>
      </c>
      <c r="R616" s="44">
        <f t="shared" si="358"/>
        <v>3559.77</v>
      </c>
      <c r="S616" s="44">
        <f t="shared" si="358"/>
        <v>3559.77</v>
      </c>
      <c r="T616" s="44">
        <f t="shared" si="358"/>
        <v>3559.77</v>
      </c>
      <c r="U616" s="44">
        <f t="shared" si="358"/>
        <v>3559.77</v>
      </c>
      <c r="V616" s="44">
        <f t="shared" si="358"/>
        <v>3559.77</v>
      </c>
      <c r="W616" s="44">
        <f t="shared" si="358"/>
        <v>3559.77</v>
      </c>
      <c r="X616" s="44">
        <f t="shared" si="358"/>
        <v>3559.77</v>
      </c>
      <c r="Y616" s="44">
        <f t="shared" si="358"/>
        <v>3559.77</v>
      </c>
      <c r="Z616" s="44">
        <f t="shared" si="358"/>
        <v>3559.77</v>
      </c>
      <c r="AA616" s="44">
        <f t="shared" si="358"/>
        <v>3559.77</v>
      </c>
    </row>
    <row r="617" spans="1:27" ht="12.75" hidden="1" customHeight="1" outlineLevel="1" x14ac:dyDescent="0.2">
      <c r="A617" s="99" t="s">
        <v>839</v>
      </c>
      <c r="B617" s="63" t="s">
        <v>83</v>
      </c>
      <c r="C617" s="43" t="s">
        <v>79</v>
      </c>
      <c r="D617" s="44">
        <v>4.1900000000000004</v>
      </c>
      <c r="E617" s="44">
        <v>4.1900000000000004</v>
      </c>
      <c r="F617" s="44">
        <v>4.1900000000000004</v>
      </c>
      <c r="G617" s="44">
        <v>4.1900000000000004</v>
      </c>
      <c r="H617" s="44">
        <v>4.1900000000000004</v>
      </c>
      <c r="I617" s="44">
        <v>4.1900000000000004</v>
      </c>
      <c r="J617" s="44">
        <v>4.1900000000000004</v>
      </c>
      <c r="K617" s="44">
        <v>4.1900000000000004</v>
      </c>
      <c r="L617" s="44">
        <v>4.1900000000000004</v>
      </c>
      <c r="M617" s="44">
        <v>4.1900000000000004</v>
      </c>
      <c r="N617" s="44">
        <v>4.1900000000000004</v>
      </c>
      <c r="O617" s="44">
        <v>4.1900000000000004</v>
      </c>
      <c r="P617" s="44">
        <v>4.1900000000000004</v>
      </c>
      <c r="Q617" s="44">
        <v>4.1900000000000004</v>
      </c>
      <c r="R617" s="44">
        <v>4.1900000000000004</v>
      </c>
      <c r="S617" s="44">
        <v>4.1900000000000004</v>
      </c>
      <c r="T617" s="44">
        <v>4.1900000000000004</v>
      </c>
      <c r="U617" s="44">
        <v>4.1900000000000004</v>
      </c>
      <c r="V617" s="44">
        <v>4.1900000000000004</v>
      </c>
      <c r="W617" s="44">
        <v>4.1900000000000004</v>
      </c>
      <c r="X617" s="44">
        <v>4.1900000000000004</v>
      </c>
      <c r="Y617" s="44">
        <v>4.1900000000000004</v>
      </c>
      <c r="Z617" s="44">
        <v>4.1900000000000004</v>
      </c>
      <c r="AA617" s="44">
        <v>4.1900000000000004</v>
      </c>
    </row>
    <row r="618" spans="1:27" ht="12.75" hidden="1" customHeight="1" outlineLevel="1" x14ac:dyDescent="0.2">
      <c r="A618" s="99" t="s">
        <v>840</v>
      </c>
      <c r="B618" s="63" t="s">
        <v>81</v>
      </c>
      <c r="C618" s="43" t="s">
        <v>79</v>
      </c>
      <c r="D618" s="44">
        <f>$D$11</f>
        <v>110.23</v>
      </c>
      <c r="E618" s="44">
        <f t="shared" ref="E618:AA618" si="359">$D$11</f>
        <v>110.23</v>
      </c>
      <c r="F618" s="44">
        <f t="shared" si="359"/>
        <v>110.23</v>
      </c>
      <c r="G618" s="44">
        <f t="shared" si="359"/>
        <v>110.23</v>
      </c>
      <c r="H618" s="44">
        <f t="shared" si="359"/>
        <v>110.23</v>
      </c>
      <c r="I618" s="44">
        <f t="shared" si="359"/>
        <v>110.23</v>
      </c>
      <c r="J618" s="44">
        <f t="shared" si="359"/>
        <v>110.23</v>
      </c>
      <c r="K618" s="44">
        <f t="shared" si="359"/>
        <v>110.23</v>
      </c>
      <c r="L618" s="44">
        <f t="shared" si="359"/>
        <v>110.23</v>
      </c>
      <c r="M618" s="44">
        <f t="shared" si="359"/>
        <v>110.23</v>
      </c>
      <c r="N618" s="44">
        <f t="shared" si="359"/>
        <v>110.23</v>
      </c>
      <c r="O618" s="44">
        <f t="shared" si="359"/>
        <v>110.23</v>
      </c>
      <c r="P618" s="44">
        <f t="shared" si="359"/>
        <v>110.23</v>
      </c>
      <c r="Q618" s="44">
        <f t="shared" si="359"/>
        <v>110.23</v>
      </c>
      <c r="R618" s="44">
        <f t="shared" si="359"/>
        <v>110.23</v>
      </c>
      <c r="S618" s="44">
        <f t="shared" si="359"/>
        <v>110.23</v>
      </c>
      <c r="T618" s="44">
        <f t="shared" si="359"/>
        <v>110.23</v>
      </c>
      <c r="U618" s="44">
        <f t="shared" si="359"/>
        <v>110.23</v>
      </c>
      <c r="V618" s="44">
        <f t="shared" si="359"/>
        <v>110.23</v>
      </c>
      <c r="W618" s="44">
        <f t="shared" si="359"/>
        <v>110.23</v>
      </c>
      <c r="X618" s="44">
        <f t="shared" si="359"/>
        <v>110.23</v>
      </c>
      <c r="Y618" s="44">
        <f t="shared" si="359"/>
        <v>110.23</v>
      </c>
      <c r="Z618" s="44">
        <f t="shared" si="359"/>
        <v>110.23</v>
      </c>
      <c r="AA618" s="44">
        <f t="shared" si="359"/>
        <v>110.23</v>
      </c>
    </row>
    <row r="619" spans="1:27" collapsed="1" x14ac:dyDescent="0.2">
      <c r="A619" s="98" t="s">
        <v>841</v>
      </c>
      <c r="B619" s="28" t="str">
        <f>"28"&amp;"."&amp;$B$662&amp;"."&amp;$B$663</f>
        <v>28.07.2023</v>
      </c>
      <c r="C619" s="90" t="s">
        <v>76</v>
      </c>
      <c r="D619" s="91">
        <f>ROUND(((D620+D621+D623+D622)/1000),5)</f>
        <v>4.9210200000000004</v>
      </c>
      <c r="E619" s="91">
        <f>ROUND(((E620+E621+E623+E622)/1000),5)</f>
        <v>4.7424999999999997</v>
      </c>
      <c r="F619" s="91">
        <f>ROUND(((F620+F621+F623+F622)/1000),5)</f>
        <v>4.5933999999999999</v>
      </c>
      <c r="G619" s="91">
        <f t="shared" ref="G619:AA619" si="360">ROUND(((G620+G621+G623+G622)/1000),5)</f>
        <v>4.5247200000000003</v>
      </c>
      <c r="H619" s="91">
        <f t="shared" si="360"/>
        <v>4.508</v>
      </c>
      <c r="I619" s="91">
        <f t="shared" si="360"/>
        <v>4.7264499999999998</v>
      </c>
      <c r="J619" s="91">
        <f t="shared" si="360"/>
        <v>4.9462900000000003</v>
      </c>
      <c r="K619" s="91">
        <f t="shared" si="360"/>
        <v>5.16662</v>
      </c>
      <c r="L619" s="91">
        <f t="shared" si="360"/>
        <v>5.4160000000000004</v>
      </c>
      <c r="M619" s="91">
        <f t="shared" si="360"/>
        <v>5.8341399999999997</v>
      </c>
      <c r="N619" s="91">
        <f t="shared" si="360"/>
        <v>5.8442600000000002</v>
      </c>
      <c r="O619" s="91">
        <f t="shared" si="360"/>
        <v>5.8546899999999997</v>
      </c>
      <c r="P619" s="91">
        <f t="shared" si="360"/>
        <v>5.8585399999999996</v>
      </c>
      <c r="Q619" s="91">
        <f t="shared" si="360"/>
        <v>5.8491400000000002</v>
      </c>
      <c r="R619" s="91">
        <f t="shared" si="360"/>
        <v>5.9277699999999998</v>
      </c>
      <c r="S619" s="91">
        <f t="shared" si="360"/>
        <v>5.8473600000000001</v>
      </c>
      <c r="T619" s="91">
        <f t="shared" si="360"/>
        <v>5.8633600000000001</v>
      </c>
      <c r="U619" s="91">
        <f t="shared" si="360"/>
        <v>5.8422700000000001</v>
      </c>
      <c r="V619" s="91">
        <f t="shared" si="360"/>
        <v>5.8173500000000002</v>
      </c>
      <c r="W619" s="91">
        <f t="shared" si="360"/>
        <v>5.7744600000000004</v>
      </c>
      <c r="X619" s="91">
        <f t="shared" si="360"/>
        <v>5.73569</v>
      </c>
      <c r="Y619" s="91">
        <f t="shared" si="360"/>
        <v>5.72079</v>
      </c>
      <c r="Z619" s="91">
        <f t="shared" si="360"/>
        <v>5.4510899999999998</v>
      </c>
      <c r="AA619" s="91">
        <f t="shared" si="360"/>
        <v>5.27081</v>
      </c>
    </row>
    <row r="620" spans="1:27" ht="12.75" hidden="1" customHeight="1" outlineLevel="1" x14ac:dyDescent="0.2">
      <c r="A620" s="99" t="s">
        <v>842</v>
      </c>
      <c r="B620" s="63" t="s">
        <v>238</v>
      </c>
      <c r="C620" s="43" t="s">
        <v>79</v>
      </c>
      <c r="D620" s="44">
        <v>1246.83</v>
      </c>
      <c r="E620" s="44">
        <v>1068.31</v>
      </c>
      <c r="F620" s="44">
        <v>919.21</v>
      </c>
      <c r="G620" s="44">
        <v>850.53</v>
      </c>
      <c r="H620" s="44">
        <v>833.81</v>
      </c>
      <c r="I620" s="44">
        <v>1052.26</v>
      </c>
      <c r="J620" s="44">
        <v>1272.0999999999999</v>
      </c>
      <c r="K620" s="44">
        <v>1492.43</v>
      </c>
      <c r="L620" s="44">
        <v>1741.81</v>
      </c>
      <c r="M620" s="44">
        <v>2159.9499999999998</v>
      </c>
      <c r="N620" s="44">
        <v>2170.0700000000002</v>
      </c>
      <c r="O620" s="44">
        <v>2180.5</v>
      </c>
      <c r="P620" s="44">
        <v>2184.35</v>
      </c>
      <c r="Q620" s="44">
        <v>2174.9499999999998</v>
      </c>
      <c r="R620" s="44">
        <v>2253.58</v>
      </c>
      <c r="S620" s="44">
        <v>2173.17</v>
      </c>
      <c r="T620" s="44">
        <v>2189.17</v>
      </c>
      <c r="U620" s="44">
        <v>2168.08</v>
      </c>
      <c r="V620" s="44">
        <v>2143.16</v>
      </c>
      <c r="W620" s="44">
        <v>2100.27</v>
      </c>
      <c r="X620" s="44">
        <v>2061.5</v>
      </c>
      <c r="Y620" s="44">
        <v>2046.6</v>
      </c>
      <c r="Z620" s="44">
        <v>1776.9</v>
      </c>
      <c r="AA620" s="44">
        <v>1596.62</v>
      </c>
    </row>
    <row r="621" spans="1:27" ht="12.75" hidden="1" customHeight="1" outlineLevel="1" x14ac:dyDescent="0.2">
      <c r="A621" s="99" t="s">
        <v>843</v>
      </c>
      <c r="B621" s="63" t="s">
        <v>90</v>
      </c>
      <c r="C621" s="43" t="s">
        <v>79</v>
      </c>
      <c r="D621" s="44">
        <f>$D$486</f>
        <v>3559.77</v>
      </c>
      <c r="E621" s="44">
        <f t="shared" ref="E621:AA621" si="361">$D$486</f>
        <v>3559.77</v>
      </c>
      <c r="F621" s="44">
        <f t="shared" si="361"/>
        <v>3559.77</v>
      </c>
      <c r="G621" s="44">
        <f t="shared" si="361"/>
        <v>3559.77</v>
      </c>
      <c r="H621" s="44">
        <f t="shared" si="361"/>
        <v>3559.77</v>
      </c>
      <c r="I621" s="44">
        <f t="shared" si="361"/>
        <v>3559.77</v>
      </c>
      <c r="J621" s="44">
        <f t="shared" si="361"/>
        <v>3559.77</v>
      </c>
      <c r="K621" s="44">
        <f t="shared" si="361"/>
        <v>3559.77</v>
      </c>
      <c r="L621" s="44">
        <f t="shared" si="361"/>
        <v>3559.77</v>
      </c>
      <c r="M621" s="44">
        <f t="shared" si="361"/>
        <v>3559.77</v>
      </c>
      <c r="N621" s="44">
        <f t="shared" si="361"/>
        <v>3559.77</v>
      </c>
      <c r="O621" s="44">
        <f t="shared" si="361"/>
        <v>3559.77</v>
      </c>
      <c r="P621" s="44">
        <f t="shared" si="361"/>
        <v>3559.77</v>
      </c>
      <c r="Q621" s="44">
        <f t="shared" si="361"/>
        <v>3559.77</v>
      </c>
      <c r="R621" s="44">
        <f t="shared" si="361"/>
        <v>3559.77</v>
      </c>
      <c r="S621" s="44">
        <f t="shared" si="361"/>
        <v>3559.77</v>
      </c>
      <c r="T621" s="44">
        <f t="shared" si="361"/>
        <v>3559.77</v>
      </c>
      <c r="U621" s="44">
        <f t="shared" si="361"/>
        <v>3559.77</v>
      </c>
      <c r="V621" s="44">
        <f t="shared" si="361"/>
        <v>3559.77</v>
      </c>
      <c r="W621" s="44">
        <f t="shared" si="361"/>
        <v>3559.77</v>
      </c>
      <c r="X621" s="44">
        <f t="shared" si="361"/>
        <v>3559.77</v>
      </c>
      <c r="Y621" s="44">
        <f t="shared" si="361"/>
        <v>3559.77</v>
      </c>
      <c r="Z621" s="44">
        <f t="shared" si="361"/>
        <v>3559.77</v>
      </c>
      <c r="AA621" s="44">
        <f t="shared" si="361"/>
        <v>3559.77</v>
      </c>
    </row>
    <row r="622" spans="1:27" ht="12.75" hidden="1" customHeight="1" outlineLevel="1" x14ac:dyDescent="0.2">
      <c r="A622" s="99" t="s">
        <v>844</v>
      </c>
      <c r="B622" s="63" t="s">
        <v>83</v>
      </c>
      <c r="C622" s="43" t="s">
        <v>79</v>
      </c>
      <c r="D622" s="44">
        <v>4.1900000000000004</v>
      </c>
      <c r="E622" s="44">
        <v>4.1900000000000004</v>
      </c>
      <c r="F622" s="44">
        <v>4.1900000000000004</v>
      </c>
      <c r="G622" s="44">
        <v>4.1900000000000004</v>
      </c>
      <c r="H622" s="44">
        <v>4.1900000000000004</v>
      </c>
      <c r="I622" s="44">
        <v>4.1900000000000004</v>
      </c>
      <c r="J622" s="44">
        <v>4.1900000000000004</v>
      </c>
      <c r="K622" s="44">
        <v>4.1900000000000004</v>
      </c>
      <c r="L622" s="44">
        <v>4.1900000000000004</v>
      </c>
      <c r="M622" s="44">
        <v>4.1900000000000004</v>
      </c>
      <c r="N622" s="44">
        <v>4.1900000000000004</v>
      </c>
      <c r="O622" s="44">
        <v>4.1900000000000004</v>
      </c>
      <c r="P622" s="44">
        <v>4.1900000000000004</v>
      </c>
      <c r="Q622" s="44">
        <v>4.1900000000000004</v>
      </c>
      <c r="R622" s="44">
        <v>4.1900000000000004</v>
      </c>
      <c r="S622" s="44">
        <v>4.1900000000000004</v>
      </c>
      <c r="T622" s="44">
        <v>4.1900000000000004</v>
      </c>
      <c r="U622" s="44">
        <v>4.1900000000000004</v>
      </c>
      <c r="V622" s="44">
        <v>4.1900000000000004</v>
      </c>
      <c r="W622" s="44">
        <v>4.1900000000000004</v>
      </c>
      <c r="X622" s="44">
        <v>4.1900000000000004</v>
      </c>
      <c r="Y622" s="44">
        <v>4.1900000000000004</v>
      </c>
      <c r="Z622" s="44">
        <v>4.1900000000000004</v>
      </c>
      <c r="AA622" s="44">
        <v>4.1900000000000004</v>
      </c>
    </row>
    <row r="623" spans="1:27" ht="12.75" hidden="1" customHeight="1" outlineLevel="1" x14ac:dyDescent="0.2">
      <c r="A623" s="99" t="s">
        <v>845</v>
      </c>
      <c r="B623" s="63" t="s">
        <v>81</v>
      </c>
      <c r="C623" s="43" t="s">
        <v>79</v>
      </c>
      <c r="D623" s="44">
        <f>$D$11</f>
        <v>110.23</v>
      </c>
      <c r="E623" s="44">
        <f t="shared" ref="E623:AA623" si="362">$D$11</f>
        <v>110.23</v>
      </c>
      <c r="F623" s="44">
        <f t="shared" si="362"/>
        <v>110.23</v>
      </c>
      <c r="G623" s="44">
        <f t="shared" si="362"/>
        <v>110.23</v>
      </c>
      <c r="H623" s="44">
        <f t="shared" si="362"/>
        <v>110.23</v>
      </c>
      <c r="I623" s="44">
        <f t="shared" si="362"/>
        <v>110.23</v>
      </c>
      <c r="J623" s="44">
        <f t="shared" si="362"/>
        <v>110.23</v>
      </c>
      <c r="K623" s="44">
        <f t="shared" si="362"/>
        <v>110.23</v>
      </c>
      <c r="L623" s="44">
        <f t="shared" si="362"/>
        <v>110.23</v>
      </c>
      <c r="M623" s="44">
        <f t="shared" si="362"/>
        <v>110.23</v>
      </c>
      <c r="N623" s="44">
        <f t="shared" si="362"/>
        <v>110.23</v>
      </c>
      <c r="O623" s="44">
        <f t="shared" si="362"/>
        <v>110.23</v>
      </c>
      <c r="P623" s="44">
        <f t="shared" si="362"/>
        <v>110.23</v>
      </c>
      <c r="Q623" s="44">
        <f t="shared" si="362"/>
        <v>110.23</v>
      </c>
      <c r="R623" s="44">
        <f t="shared" si="362"/>
        <v>110.23</v>
      </c>
      <c r="S623" s="44">
        <f t="shared" si="362"/>
        <v>110.23</v>
      </c>
      <c r="T623" s="44">
        <f t="shared" si="362"/>
        <v>110.23</v>
      </c>
      <c r="U623" s="44">
        <f t="shared" si="362"/>
        <v>110.23</v>
      </c>
      <c r="V623" s="44">
        <f t="shared" si="362"/>
        <v>110.23</v>
      </c>
      <c r="W623" s="44">
        <f t="shared" si="362"/>
        <v>110.23</v>
      </c>
      <c r="X623" s="44">
        <f t="shared" si="362"/>
        <v>110.23</v>
      </c>
      <c r="Y623" s="44">
        <f t="shared" si="362"/>
        <v>110.23</v>
      </c>
      <c r="Z623" s="44">
        <f t="shared" si="362"/>
        <v>110.23</v>
      </c>
      <c r="AA623" s="44">
        <f t="shared" si="362"/>
        <v>110.23</v>
      </c>
    </row>
    <row r="624" spans="1:27" collapsed="1" x14ac:dyDescent="0.2">
      <c r="A624" s="98" t="s">
        <v>846</v>
      </c>
      <c r="B624" s="28" t="str">
        <f>"29"&amp;"."&amp;$B$662&amp;"."&amp;$B$663</f>
        <v>29.07.2023</v>
      </c>
      <c r="C624" s="90" t="s">
        <v>76</v>
      </c>
      <c r="D624" s="91">
        <f>ROUND(((D625+D626+D628+D627)/1000),5)</f>
        <v>5.0267099999999996</v>
      </c>
      <c r="E624" s="91">
        <f>ROUND(((E625+E626+E628+E627)/1000),5)</f>
        <v>4.87195</v>
      </c>
      <c r="F624" s="91">
        <f>ROUND(((F625+F626+F628+F627)/1000),5)</f>
        <v>4.7713799999999997</v>
      </c>
      <c r="G624" s="91">
        <f t="shared" ref="G624:AA624" si="363">ROUND(((G625+G626+G628+G627)/1000),5)</f>
        <v>4.6718299999999999</v>
      </c>
      <c r="H624" s="91">
        <f t="shared" si="363"/>
        <v>4.6366899999999998</v>
      </c>
      <c r="I624" s="91">
        <f t="shared" si="363"/>
        <v>4.7314400000000001</v>
      </c>
      <c r="J624" s="91">
        <f t="shared" si="363"/>
        <v>4.7301200000000003</v>
      </c>
      <c r="K624" s="91">
        <f t="shared" si="363"/>
        <v>5.1132600000000004</v>
      </c>
      <c r="L624" s="91">
        <f t="shared" si="363"/>
        <v>5.2312799999999999</v>
      </c>
      <c r="M624" s="91">
        <f t="shared" si="363"/>
        <v>5.5617599999999996</v>
      </c>
      <c r="N624" s="91">
        <f t="shared" si="363"/>
        <v>5.7494800000000001</v>
      </c>
      <c r="O624" s="91">
        <f t="shared" si="363"/>
        <v>5.77461</v>
      </c>
      <c r="P624" s="91">
        <f t="shared" si="363"/>
        <v>5.7671400000000004</v>
      </c>
      <c r="Q624" s="91">
        <f t="shared" si="363"/>
        <v>5.76966</v>
      </c>
      <c r="R624" s="91">
        <f t="shared" si="363"/>
        <v>5.76</v>
      </c>
      <c r="S624" s="91">
        <f t="shared" si="363"/>
        <v>5.7104799999999996</v>
      </c>
      <c r="T624" s="91">
        <f t="shared" si="363"/>
        <v>5.6890900000000002</v>
      </c>
      <c r="U624" s="91">
        <f t="shared" si="363"/>
        <v>5.6682899999999998</v>
      </c>
      <c r="V624" s="91">
        <f t="shared" si="363"/>
        <v>5.6651100000000003</v>
      </c>
      <c r="W624" s="91">
        <f t="shared" si="363"/>
        <v>5.5556299999999998</v>
      </c>
      <c r="X624" s="91">
        <f t="shared" si="363"/>
        <v>5.5464000000000002</v>
      </c>
      <c r="Y624" s="91">
        <f t="shared" si="363"/>
        <v>5.5324200000000001</v>
      </c>
      <c r="Z624" s="91">
        <f t="shared" si="363"/>
        <v>5.4355700000000002</v>
      </c>
      <c r="AA624" s="91">
        <f t="shared" si="363"/>
        <v>5.2490699999999997</v>
      </c>
    </row>
    <row r="625" spans="1:27" ht="12.75" hidden="1" customHeight="1" outlineLevel="1" x14ac:dyDescent="0.2">
      <c r="A625" s="99" t="s">
        <v>847</v>
      </c>
      <c r="B625" s="63" t="s">
        <v>238</v>
      </c>
      <c r="C625" s="43" t="s">
        <v>79</v>
      </c>
      <c r="D625" s="44">
        <v>1352.52</v>
      </c>
      <c r="E625" s="44">
        <v>1197.76</v>
      </c>
      <c r="F625" s="44">
        <v>1097.19</v>
      </c>
      <c r="G625" s="44">
        <v>997.64</v>
      </c>
      <c r="H625" s="44">
        <v>962.5</v>
      </c>
      <c r="I625" s="44">
        <v>1057.25</v>
      </c>
      <c r="J625" s="44">
        <v>1055.93</v>
      </c>
      <c r="K625" s="44">
        <v>1439.07</v>
      </c>
      <c r="L625" s="44">
        <v>1557.09</v>
      </c>
      <c r="M625" s="44">
        <v>1887.57</v>
      </c>
      <c r="N625" s="44">
        <v>2075.29</v>
      </c>
      <c r="O625" s="44">
        <v>2100.42</v>
      </c>
      <c r="P625" s="44">
        <v>2092.9499999999998</v>
      </c>
      <c r="Q625" s="44">
        <v>2095.4699999999998</v>
      </c>
      <c r="R625" s="44">
        <v>2085.81</v>
      </c>
      <c r="S625" s="44">
        <v>2036.29</v>
      </c>
      <c r="T625" s="44">
        <v>2014.9</v>
      </c>
      <c r="U625" s="44">
        <v>1994.1</v>
      </c>
      <c r="V625" s="44">
        <v>1990.92</v>
      </c>
      <c r="W625" s="44">
        <v>1881.44</v>
      </c>
      <c r="X625" s="44">
        <v>1872.21</v>
      </c>
      <c r="Y625" s="44">
        <v>1858.23</v>
      </c>
      <c r="Z625" s="44">
        <v>1761.38</v>
      </c>
      <c r="AA625" s="44">
        <v>1574.88</v>
      </c>
    </row>
    <row r="626" spans="1:27" ht="12.75" hidden="1" customHeight="1" outlineLevel="1" x14ac:dyDescent="0.2">
      <c r="A626" s="99" t="s">
        <v>848</v>
      </c>
      <c r="B626" s="63" t="s">
        <v>90</v>
      </c>
      <c r="C626" s="43" t="s">
        <v>79</v>
      </c>
      <c r="D626" s="44">
        <f>$D$486</f>
        <v>3559.77</v>
      </c>
      <c r="E626" s="44">
        <f t="shared" ref="E626:AA626" si="364">$D$486</f>
        <v>3559.77</v>
      </c>
      <c r="F626" s="44">
        <f t="shared" si="364"/>
        <v>3559.77</v>
      </c>
      <c r="G626" s="44">
        <f t="shared" si="364"/>
        <v>3559.77</v>
      </c>
      <c r="H626" s="44">
        <f t="shared" si="364"/>
        <v>3559.77</v>
      </c>
      <c r="I626" s="44">
        <f t="shared" si="364"/>
        <v>3559.77</v>
      </c>
      <c r="J626" s="44">
        <f t="shared" si="364"/>
        <v>3559.77</v>
      </c>
      <c r="K626" s="44">
        <f t="shared" si="364"/>
        <v>3559.77</v>
      </c>
      <c r="L626" s="44">
        <f t="shared" si="364"/>
        <v>3559.77</v>
      </c>
      <c r="M626" s="44">
        <f t="shared" si="364"/>
        <v>3559.77</v>
      </c>
      <c r="N626" s="44">
        <f t="shared" si="364"/>
        <v>3559.77</v>
      </c>
      <c r="O626" s="44">
        <f t="shared" si="364"/>
        <v>3559.77</v>
      </c>
      <c r="P626" s="44">
        <f t="shared" si="364"/>
        <v>3559.77</v>
      </c>
      <c r="Q626" s="44">
        <f t="shared" si="364"/>
        <v>3559.77</v>
      </c>
      <c r="R626" s="44">
        <f t="shared" si="364"/>
        <v>3559.77</v>
      </c>
      <c r="S626" s="44">
        <f t="shared" si="364"/>
        <v>3559.77</v>
      </c>
      <c r="T626" s="44">
        <f t="shared" si="364"/>
        <v>3559.77</v>
      </c>
      <c r="U626" s="44">
        <f t="shared" si="364"/>
        <v>3559.77</v>
      </c>
      <c r="V626" s="44">
        <f t="shared" si="364"/>
        <v>3559.77</v>
      </c>
      <c r="W626" s="44">
        <f t="shared" si="364"/>
        <v>3559.77</v>
      </c>
      <c r="X626" s="44">
        <f t="shared" si="364"/>
        <v>3559.77</v>
      </c>
      <c r="Y626" s="44">
        <f t="shared" si="364"/>
        <v>3559.77</v>
      </c>
      <c r="Z626" s="44">
        <f t="shared" si="364"/>
        <v>3559.77</v>
      </c>
      <c r="AA626" s="44">
        <f t="shared" si="364"/>
        <v>3559.77</v>
      </c>
    </row>
    <row r="627" spans="1:27" ht="12.75" hidden="1" customHeight="1" outlineLevel="1" x14ac:dyDescent="0.2">
      <c r="A627" s="99" t="s">
        <v>849</v>
      </c>
      <c r="B627" s="63" t="s">
        <v>83</v>
      </c>
      <c r="C627" s="43" t="s">
        <v>79</v>
      </c>
      <c r="D627" s="44">
        <v>4.1900000000000004</v>
      </c>
      <c r="E627" s="44">
        <v>4.1900000000000004</v>
      </c>
      <c r="F627" s="44">
        <v>4.1900000000000004</v>
      </c>
      <c r="G627" s="44">
        <v>4.1900000000000004</v>
      </c>
      <c r="H627" s="44">
        <v>4.1900000000000004</v>
      </c>
      <c r="I627" s="44">
        <v>4.1900000000000004</v>
      </c>
      <c r="J627" s="44">
        <v>4.1900000000000004</v>
      </c>
      <c r="K627" s="44">
        <v>4.1900000000000004</v>
      </c>
      <c r="L627" s="44">
        <v>4.1900000000000004</v>
      </c>
      <c r="M627" s="44">
        <v>4.1900000000000004</v>
      </c>
      <c r="N627" s="44">
        <v>4.1900000000000004</v>
      </c>
      <c r="O627" s="44">
        <v>4.1900000000000004</v>
      </c>
      <c r="P627" s="44">
        <v>4.1900000000000004</v>
      </c>
      <c r="Q627" s="44">
        <v>4.1900000000000004</v>
      </c>
      <c r="R627" s="44">
        <v>4.1900000000000004</v>
      </c>
      <c r="S627" s="44">
        <v>4.1900000000000004</v>
      </c>
      <c r="T627" s="44">
        <v>4.1900000000000004</v>
      </c>
      <c r="U627" s="44">
        <v>4.1900000000000004</v>
      </c>
      <c r="V627" s="44">
        <v>4.1900000000000004</v>
      </c>
      <c r="W627" s="44">
        <v>4.1900000000000004</v>
      </c>
      <c r="X627" s="44">
        <v>4.1900000000000004</v>
      </c>
      <c r="Y627" s="44">
        <v>4.1900000000000004</v>
      </c>
      <c r="Z627" s="44">
        <v>4.1900000000000004</v>
      </c>
      <c r="AA627" s="44">
        <v>4.1900000000000004</v>
      </c>
    </row>
    <row r="628" spans="1:27" ht="12.75" hidden="1" customHeight="1" outlineLevel="1" x14ac:dyDescent="0.2">
      <c r="A628" s="99" t="s">
        <v>850</v>
      </c>
      <c r="B628" s="63" t="s">
        <v>81</v>
      </c>
      <c r="C628" s="43" t="s">
        <v>79</v>
      </c>
      <c r="D628" s="44">
        <f>$D$11</f>
        <v>110.23</v>
      </c>
      <c r="E628" s="44">
        <f t="shared" ref="E628:AA628" si="365">$D$11</f>
        <v>110.23</v>
      </c>
      <c r="F628" s="44">
        <f t="shared" si="365"/>
        <v>110.23</v>
      </c>
      <c r="G628" s="44">
        <f t="shared" si="365"/>
        <v>110.23</v>
      </c>
      <c r="H628" s="44">
        <f t="shared" si="365"/>
        <v>110.23</v>
      </c>
      <c r="I628" s="44">
        <f t="shared" si="365"/>
        <v>110.23</v>
      </c>
      <c r="J628" s="44">
        <f t="shared" si="365"/>
        <v>110.23</v>
      </c>
      <c r="K628" s="44">
        <f t="shared" si="365"/>
        <v>110.23</v>
      </c>
      <c r="L628" s="44">
        <f t="shared" si="365"/>
        <v>110.23</v>
      </c>
      <c r="M628" s="44">
        <f t="shared" si="365"/>
        <v>110.23</v>
      </c>
      <c r="N628" s="44">
        <f t="shared" si="365"/>
        <v>110.23</v>
      </c>
      <c r="O628" s="44">
        <f t="shared" si="365"/>
        <v>110.23</v>
      </c>
      <c r="P628" s="44">
        <f t="shared" si="365"/>
        <v>110.23</v>
      </c>
      <c r="Q628" s="44">
        <f t="shared" si="365"/>
        <v>110.23</v>
      </c>
      <c r="R628" s="44">
        <f t="shared" si="365"/>
        <v>110.23</v>
      </c>
      <c r="S628" s="44">
        <f t="shared" si="365"/>
        <v>110.23</v>
      </c>
      <c r="T628" s="44">
        <f t="shared" si="365"/>
        <v>110.23</v>
      </c>
      <c r="U628" s="44">
        <f t="shared" si="365"/>
        <v>110.23</v>
      </c>
      <c r="V628" s="44">
        <f t="shared" si="365"/>
        <v>110.23</v>
      </c>
      <c r="W628" s="44">
        <f t="shared" si="365"/>
        <v>110.23</v>
      </c>
      <c r="X628" s="44">
        <f t="shared" si="365"/>
        <v>110.23</v>
      </c>
      <c r="Y628" s="44">
        <f t="shared" si="365"/>
        <v>110.23</v>
      </c>
      <c r="Z628" s="44">
        <f t="shared" si="365"/>
        <v>110.23</v>
      </c>
      <c r="AA628" s="44">
        <f t="shared" si="365"/>
        <v>110.23</v>
      </c>
    </row>
    <row r="629" spans="1:27" collapsed="1" x14ac:dyDescent="0.2">
      <c r="A629" s="98" t="s">
        <v>851</v>
      </c>
      <c r="B629" s="28" t="str">
        <f>"30"&amp;"."&amp;$B$662&amp;"."&amp;$B$663</f>
        <v>30.07.2023</v>
      </c>
      <c r="C629" s="90" t="s">
        <v>76</v>
      </c>
      <c r="D629" s="91">
        <f>ROUND(((D630+D631+D633+D632)/1000),5)</f>
        <v>5.0887599999999997</v>
      </c>
      <c r="E629" s="91">
        <f>ROUND(((E630+E631+E633+E632)/1000),5)</f>
        <v>4.9007300000000003</v>
      </c>
      <c r="F629" s="91">
        <f>ROUND(((F630+F631+F633+F632)/1000),5)</f>
        <v>4.7864100000000001</v>
      </c>
      <c r="G629" s="91">
        <f t="shared" ref="G629:AA629" si="366">ROUND(((G630+G631+G633+G632)/1000),5)</f>
        <v>4.7279799999999996</v>
      </c>
      <c r="H629" s="91">
        <f t="shared" si="366"/>
        <v>4.6774500000000003</v>
      </c>
      <c r="I629" s="91">
        <f t="shared" si="366"/>
        <v>4.7002899999999999</v>
      </c>
      <c r="J629" s="91">
        <f t="shared" si="366"/>
        <v>4.7258599999999999</v>
      </c>
      <c r="K629" s="91">
        <f t="shared" si="366"/>
        <v>5.0373599999999996</v>
      </c>
      <c r="L629" s="91">
        <f t="shared" si="366"/>
        <v>5.2216800000000001</v>
      </c>
      <c r="M629" s="91">
        <f t="shared" si="366"/>
        <v>5.5817199999999998</v>
      </c>
      <c r="N629" s="91">
        <f t="shared" si="366"/>
        <v>5.7031099999999997</v>
      </c>
      <c r="O629" s="91">
        <f t="shared" si="366"/>
        <v>5.74756</v>
      </c>
      <c r="P629" s="91">
        <f t="shared" si="366"/>
        <v>5.7371299999999996</v>
      </c>
      <c r="Q629" s="91">
        <f t="shared" si="366"/>
        <v>5.7424900000000001</v>
      </c>
      <c r="R629" s="91">
        <f t="shared" si="366"/>
        <v>5.7424400000000002</v>
      </c>
      <c r="S629" s="91">
        <f t="shared" si="366"/>
        <v>5.7437800000000001</v>
      </c>
      <c r="T629" s="91">
        <f t="shared" si="366"/>
        <v>5.7442000000000002</v>
      </c>
      <c r="U629" s="91">
        <f t="shared" si="366"/>
        <v>5.7017499999999997</v>
      </c>
      <c r="V629" s="91">
        <f t="shared" si="366"/>
        <v>5.7104999999999997</v>
      </c>
      <c r="W629" s="91">
        <f t="shared" si="366"/>
        <v>5.6860799999999996</v>
      </c>
      <c r="X629" s="91">
        <f t="shared" si="366"/>
        <v>5.67089</v>
      </c>
      <c r="Y629" s="91">
        <f t="shared" si="366"/>
        <v>5.6441400000000002</v>
      </c>
      <c r="Z629" s="91">
        <f t="shared" si="366"/>
        <v>5.5385799999999996</v>
      </c>
      <c r="AA629" s="91">
        <f t="shared" si="366"/>
        <v>5.2881400000000003</v>
      </c>
    </row>
    <row r="630" spans="1:27" ht="12.75" hidden="1" customHeight="1" outlineLevel="1" x14ac:dyDescent="0.2">
      <c r="A630" s="99" t="s">
        <v>852</v>
      </c>
      <c r="B630" s="63" t="s">
        <v>238</v>
      </c>
      <c r="C630" s="43" t="s">
        <v>79</v>
      </c>
      <c r="D630" s="44">
        <v>1414.57</v>
      </c>
      <c r="E630" s="44">
        <v>1226.54</v>
      </c>
      <c r="F630" s="44">
        <v>1112.22</v>
      </c>
      <c r="G630" s="44">
        <v>1053.79</v>
      </c>
      <c r="H630" s="44">
        <v>1003.26</v>
      </c>
      <c r="I630" s="44">
        <v>1026.0999999999999</v>
      </c>
      <c r="J630" s="44">
        <v>1051.67</v>
      </c>
      <c r="K630" s="44">
        <v>1363.17</v>
      </c>
      <c r="L630" s="44">
        <v>1547.49</v>
      </c>
      <c r="M630" s="44">
        <v>1907.53</v>
      </c>
      <c r="N630" s="44">
        <v>2028.92</v>
      </c>
      <c r="O630" s="44">
        <v>2073.37</v>
      </c>
      <c r="P630" s="44">
        <v>2062.94</v>
      </c>
      <c r="Q630" s="44">
        <v>2068.3000000000002</v>
      </c>
      <c r="R630" s="44">
        <v>2068.25</v>
      </c>
      <c r="S630" s="44">
        <v>2069.59</v>
      </c>
      <c r="T630" s="44">
        <v>2070.0100000000002</v>
      </c>
      <c r="U630" s="44">
        <v>2027.56</v>
      </c>
      <c r="V630" s="44">
        <v>2036.31</v>
      </c>
      <c r="W630" s="44">
        <v>2011.89</v>
      </c>
      <c r="X630" s="44">
        <v>1996.7</v>
      </c>
      <c r="Y630" s="44">
        <v>1969.95</v>
      </c>
      <c r="Z630" s="44">
        <v>1864.39</v>
      </c>
      <c r="AA630" s="44">
        <v>1613.95</v>
      </c>
    </row>
    <row r="631" spans="1:27" ht="12.75" hidden="1" customHeight="1" outlineLevel="1" x14ac:dyDescent="0.2">
      <c r="A631" s="99" t="s">
        <v>853</v>
      </c>
      <c r="B631" s="63" t="s">
        <v>90</v>
      </c>
      <c r="C631" s="43" t="s">
        <v>79</v>
      </c>
      <c r="D631" s="44">
        <f>$D$486</f>
        <v>3559.77</v>
      </c>
      <c r="E631" s="44">
        <f t="shared" ref="E631:AA631" si="367">$D$486</f>
        <v>3559.77</v>
      </c>
      <c r="F631" s="44">
        <f t="shared" si="367"/>
        <v>3559.77</v>
      </c>
      <c r="G631" s="44">
        <f t="shared" si="367"/>
        <v>3559.77</v>
      </c>
      <c r="H631" s="44">
        <f t="shared" si="367"/>
        <v>3559.77</v>
      </c>
      <c r="I631" s="44">
        <f t="shared" si="367"/>
        <v>3559.77</v>
      </c>
      <c r="J631" s="44">
        <f t="shared" si="367"/>
        <v>3559.77</v>
      </c>
      <c r="K631" s="44">
        <f t="shared" si="367"/>
        <v>3559.77</v>
      </c>
      <c r="L631" s="44">
        <f t="shared" si="367"/>
        <v>3559.77</v>
      </c>
      <c r="M631" s="44">
        <f t="shared" si="367"/>
        <v>3559.77</v>
      </c>
      <c r="N631" s="44">
        <f t="shared" si="367"/>
        <v>3559.77</v>
      </c>
      <c r="O631" s="44">
        <f t="shared" si="367"/>
        <v>3559.77</v>
      </c>
      <c r="P631" s="44">
        <f t="shared" si="367"/>
        <v>3559.77</v>
      </c>
      <c r="Q631" s="44">
        <f t="shared" si="367"/>
        <v>3559.77</v>
      </c>
      <c r="R631" s="44">
        <f t="shared" si="367"/>
        <v>3559.77</v>
      </c>
      <c r="S631" s="44">
        <f t="shared" si="367"/>
        <v>3559.77</v>
      </c>
      <c r="T631" s="44">
        <f t="shared" si="367"/>
        <v>3559.77</v>
      </c>
      <c r="U631" s="44">
        <f t="shared" si="367"/>
        <v>3559.77</v>
      </c>
      <c r="V631" s="44">
        <f t="shared" si="367"/>
        <v>3559.77</v>
      </c>
      <c r="W631" s="44">
        <f t="shared" si="367"/>
        <v>3559.77</v>
      </c>
      <c r="X631" s="44">
        <f t="shared" si="367"/>
        <v>3559.77</v>
      </c>
      <c r="Y631" s="44">
        <f t="shared" si="367"/>
        <v>3559.77</v>
      </c>
      <c r="Z631" s="44">
        <f t="shared" si="367"/>
        <v>3559.77</v>
      </c>
      <c r="AA631" s="44">
        <f t="shared" si="367"/>
        <v>3559.77</v>
      </c>
    </row>
    <row r="632" spans="1:27" ht="12.75" hidden="1" customHeight="1" outlineLevel="1" x14ac:dyDescent="0.2">
      <c r="A632" s="99" t="s">
        <v>854</v>
      </c>
      <c r="B632" s="63" t="s">
        <v>83</v>
      </c>
      <c r="C632" s="43" t="s">
        <v>79</v>
      </c>
      <c r="D632" s="44">
        <v>4.1900000000000004</v>
      </c>
      <c r="E632" s="44">
        <v>4.1900000000000004</v>
      </c>
      <c r="F632" s="44">
        <v>4.1900000000000004</v>
      </c>
      <c r="G632" s="44">
        <v>4.1900000000000004</v>
      </c>
      <c r="H632" s="44">
        <v>4.1900000000000004</v>
      </c>
      <c r="I632" s="44">
        <v>4.1900000000000004</v>
      </c>
      <c r="J632" s="44">
        <v>4.1900000000000004</v>
      </c>
      <c r="K632" s="44">
        <v>4.1900000000000004</v>
      </c>
      <c r="L632" s="44">
        <v>4.1900000000000004</v>
      </c>
      <c r="M632" s="44">
        <v>4.1900000000000004</v>
      </c>
      <c r="N632" s="44">
        <v>4.1900000000000004</v>
      </c>
      <c r="O632" s="44">
        <v>4.1900000000000004</v>
      </c>
      <c r="P632" s="44">
        <v>4.1900000000000004</v>
      </c>
      <c r="Q632" s="44">
        <v>4.1900000000000004</v>
      </c>
      <c r="R632" s="44">
        <v>4.1900000000000004</v>
      </c>
      <c r="S632" s="44">
        <v>4.1900000000000004</v>
      </c>
      <c r="T632" s="44">
        <v>4.1900000000000004</v>
      </c>
      <c r="U632" s="44">
        <v>4.1900000000000004</v>
      </c>
      <c r="V632" s="44">
        <v>4.1900000000000004</v>
      </c>
      <c r="W632" s="44">
        <v>4.1900000000000004</v>
      </c>
      <c r="X632" s="44">
        <v>4.1900000000000004</v>
      </c>
      <c r="Y632" s="44">
        <v>4.1900000000000004</v>
      </c>
      <c r="Z632" s="44">
        <v>4.1900000000000004</v>
      </c>
      <c r="AA632" s="44">
        <v>4.1900000000000004</v>
      </c>
    </row>
    <row r="633" spans="1:27" ht="12.75" hidden="1" customHeight="1" outlineLevel="1" x14ac:dyDescent="0.2">
      <c r="A633" s="99" t="s">
        <v>855</v>
      </c>
      <c r="B633" s="63" t="s">
        <v>81</v>
      </c>
      <c r="C633" s="43" t="s">
        <v>79</v>
      </c>
      <c r="D633" s="44">
        <f>$D$11</f>
        <v>110.23</v>
      </c>
      <c r="E633" s="44">
        <f t="shared" ref="E633:AA633" si="368">$D$11</f>
        <v>110.23</v>
      </c>
      <c r="F633" s="44">
        <f t="shared" si="368"/>
        <v>110.23</v>
      </c>
      <c r="G633" s="44">
        <f t="shared" si="368"/>
        <v>110.23</v>
      </c>
      <c r="H633" s="44">
        <f t="shared" si="368"/>
        <v>110.23</v>
      </c>
      <c r="I633" s="44">
        <f t="shared" si="368"/>
        <v>110.23</v>
      </c>
      <c r="J633" s="44">
        <f t="shared" si="368"/>
        <v>110.23</v>
      </c>
      <c r="K633" s="44">
        <f t="shared" si="368"/>
        <v>110.23</v>
      </c>
      <c r="L633" s="44">
        <f t="shared" si="368"/>
        <v>110.23</v>
      </c>
      <c r="M633" s="44">
        <f t="shared" si="368"/>
        <v>110.23</v>
      </c>
      <c r="N633" s="44">
        <f t="shared" si="368"/>
        <v>110.23</v>
      </c>
      <c r="O633" s="44">
        <f t="shared" si="368"/>
        <v>110.23</v>
      </c>
      <c r="P633" s="44">
        <f t="shared" si="368"/>
        <v>110.23</v>
      </c>
      <c r="Q633" s="44">
        <f t="shared" si="368"/>
        <v>110.23</v>
      </c>
      <c r="R633" s="44">
        <f t="shared" si="368"/>
        <v>110.23</v>
      </c>
      <c r="S633" s="44">
        <f t="shared" si="368"/>
        <v>110.23</v>
      </c>
      <c r="T633" s="44">
        <f t="shared" si="368"/>
        <v>110.23</v>
      </c>
      <c r="U633" s="44">
        <f t="shared" si="368"/>
        <v>110.23</v>
      </c>
      <c r="V633" s="44">
        <f t="shared" si="368"/>
        <v>110.23</v>
      </c>
      <c r="W633" s="44">
        <f t="shared" si="368"/>
        <v>110.23</v>
      </c>
      <c r="X633" s="44">
        <f t="shared" si="368"/>
        <v>110.23</v>
      </c>
      <c r="Y633" s="44">
        <f t="shared" si="368"/>
        <v>110.23</v>
      </c>
      <c r="Z633" s="44">
        <f t="shared" si="368"/>
        <v>110.23</v>
      </c>
      <c r="AA633" s="44">
        <f t="shared" si="368"/>
        <v>110.23</v>
      </c>
    </row>
    <row r="634" spans="1:27" collapsed="1" x14ac:dyDescent="0.2">
      <c r="A634" s="98" t="s">
        <v>856</v>
      </c>
      <c r="B634" s="28" t="str">
        <f>"31"&amp;"."&amp;$B$662&amp;"."&amp;$B$663</f>
        <v>31.07.2023</v>
      </c>
      <c r="C634" s="90" t="s">
        <v>76</v>
      </c>
      <c r="D634" s="91">
        <f>ROUND(((D635+D636+D638+D637)/1000),5)</f>
        <v>5.0400299999999998</v>
      </c>
      <c r="E634" s="91">
        <f>ROUND(((E635+E636+E638+E637)/1000),5)</f>
        <v>4.8667699999999998</v>
      </c>
      <c r="F634" s="91">
        <f>ROUND(((F635+F636+F638+F637)/1000),5)</f>
        <v>4.7737100000000003</v>
      </c>
      <c r="G634" s="91">
        <f t="shared" ref="G634:AA634" si="369">ROUND(((G635+G636+G638+G637)/1000),5)</f>
        <v>4.7445399999999998</v>
      </c>
      <c r="H634" s="91">
        <f t="shared" si="369"/>
        <v>4.7398400000000001</v>
      </c>
      <c r="I634" s="91">
        <f t="shared" si="369"/>
        <v>4.7894100000000002</v>
      </c>
      <c r="J634" s="91">
        <f t="shared" si="369"/>
        <v>5.0236499999999999</v>
      </c>
      <c r="K634" s="91">
        <f t="shared" si="369"/>
        <v>5.2547699999999997</v>
      </c>
      <c r="L634" s="91">
        <f t="shared" si="369"/>
        <v>5.51539</v>
      </c>
      <c r="M634" s="91">
        <f t="shared" si="369"/>
        <v>5.6139799999999997</v>
      </c>
      <c r="N634" s="91">
        <f t="shared" si="369"/>
        <v>5.7124499999999996</v>
      </c>
      <c r="O634" s="91">
        <f t="shared" si="369"/>
        <v>5.7684800000000003</v>
      </c>
      <c r="P634" s="91">
        <f t="shared" si="369"/>
        <v>5.7468599999999999</v>
      </c>
      <c r="Q634" s="91">
        <f t="shared" si="369"/>
        <v>5.6684200000000002</v>
      </c>
      <c r="R634" s="91">
        <f t="shared" si="369"/>
        <v>5.8247999999999998</v>
      </c>
      <c r="S634" s="91">
        <f t="shared" si="369"/>
        <v>5.8144799999999996</v>
      </c>
      <c r="T634" s="91">
        <f t="shared" si="369"/>
        <v>5.8066399999999998</v>
      </c>
      <c r="U634" s="91">
        <f t="shared" si="369"/>
        <v>5.7550499999999998</v>
      </c>
      <c r="V634" s="91">
        <f t="shared" si="369"/>
        <v>5.6998100000000003</v>
      </c>
      <c r="W634" s="91">
        <f t="shared" si="369"/>
        <v>5.6426699999999999</v>
      </c>
      <c r="X634" s="91">
        <f t="shared" si="369"/>
        <v>5.6049499999999997</v>
      </c>
      <c r="Y634" s="91">
        <f t="shared" si="369"/>
        <v>5.5815000000000001</v>
      </c>
      <c r="Z634" s="91">
        <f t="shared" si="369"/>
        <v>5.2781599999999997</v>
      </c>
      <c r="AA634" s="91">
        <f t="shared" si="369"/>
        <v>5.0991499999999998</v>
      </c>
    </row>
    <row r="635" spans="1:27" ht="12.75" hidden="1" customHeight="1" outlineLevel="1" x14ac:dyDescent="0.2">
      <c r="A635" s="99" t="s">
        <v>857</v>
      </c>
      <c r="B635" s="63" t="s">
        <v>238</v>
      </c>
      <c r="C635" s="43" t="s">
        <v>79</v>
      </c>
      <c r="D635" s="44">
        <v>1365.84</v>
      </c>
      <c r="E635" s="44">
        <v>1192.58</v>
      </c>
      <c r="F635" s="44">
        <v>1099.52</v>
      </c>
      <c r="G635" s="44">
        <v>1070.3499999999999</v>
      </c>
      <c r="H635" s="44">
        <v>1065.6500000000001</v>
      </c>
      <c r="I635" s="44">
        <v>1115.22</v>
      </c>
      <c r="J635" s="44">
        <v>1349.46</v>
      </c>
      <c r="K635" s="44">
        <v>1580.58</v>
      </c>
      <c r="L635" s="44">
        <v>1841.2</v>
      </c>
      <c r="M635" s="44">
        <v>1939.79</v>
      </c>
      <c r="N635" s="44">
        <v>2038.26</v>
      </c>
      <c r="O635" s="44">
        <v>2094.29</v>
      </c>
      <c r="P635" s="44">
        <v>2072.67</v>
      </c>
      <c r="Q635" s="44">
        <v>1994.23</v>
      </c>
      <c r="R635" s="44">
        <v>2150.61</v>
      </c>
      <c r="S635" s="44">
        <v>2140.29</v>
      </c>
      <c r="T635" s="44">
        <v>2132.4499999999998</v>
      </c>
      <c r="U635" s="44">
        <v>2080.86</v>
      </c>
      <c r="V635" s="44">
        <v>2025.62</v>
      </c>
      <c r="W635" s="44">
        <v>1968.48</v>
      </c>
      <c r="X635" s="44">
        <v>1930.76</v>
      </c>
      <c r="Y635" s="44">
        <v>1907.31</v>
      </c>
      <c r="Z635" s="44">
        <v>1603.97</v>
      </c>
      <c r="AA635" s="44">
        <v>1424.96</v>
      </c>
    </row>
    <row r="636" spans="1:27" ht="12.75" hidden="1" customHeight="1" outlineLevel="1" x14ac:dyDescent="0.2">
      <c r="A636" s="99" t="s">
        <v>858</v>
      </c>
      <c r="B636" s="63" t="s">
        <v>90</v>
      </c>
      <c r="C636" s="43" t="s">
        <v>79</v>
      </c>
      <c r="D636" s="44">
        <f>$D$486</f>
        <v>3559.77</v>
      </c>
      <c r="E636" s="44">
        <f t="shared" ref="E636:AA636" si="370">$D$486</f>
        <v>3559.77</v>
      </c>
      <c r="F636" s="44">
        <f t="shared" si="370"/>
        <v>3559.77</v>
      </c>
      <c r="G636" s="44">
        <f t="shared" si="370"/>
        <v>3559.77</v>
      </c>
      <c r="H636" s="44">
        <f t="shared" si="370"/>
        <v>3559.77</v>
      </c>
      <c r="I636" s="44">
        <f t="shared" si="370"/>
        <v>3559.77</v>
      </c>
      <c r="J636" s="44">
        <f t="shared" si="370"/>
        <v>3559.77</v>
      </c>
      <c r="K636" s="44">
        <f t="shared" si="370"/>
        <v>3559.77</v>
      </c>
      <c r="L636" s="44">
        <f t="shared" si="370"/>
        <v>3559.77</v>
      </c>
      <c r="M636" s="44">
        <f t="shared" si="370"/>
        <v>3559.77</v>
      </c>
      <c r="N636" s="44">
        <f t="shared" si="370"/>
        <v>3559.77</v>
      </c>
      <c r="O636" s="44">
        <f t="shared" si="370"/>
        <v>3559.77</v>
      </c>
      <c r="P636" s="44">
        <f t="shared" si="370"/>
        <v>3559.77</v>
      </c>
      <c r="Q636" s="44">
        <f t="shared" si="370"/>
        <v>3559.77</v>
      </c>
      <c r="R636" s="44">
        <f t="shared" si="370"/>
        <v>3559.77</v>
      </c>
      <c r="S636" s="44">
        <f t="shared" si="370"/>
        <v>3559.77</v>
      </c>
      <c r="T636" s="44">
        <f t="shared" si="370"/>
        <v>3559.77</v>
      </c>
      <c r="U636" s="44">
        <f t="shared" si="370"/>
        <v>3559.77</v>
      </c>
      <c r="V636" s="44">
        <f t="shared" si="370"/>
        <v>3559.77</v>
      </c>
      <c r="W636" s="44">
        <f t="shared" si="370"/>
        <v>3559.77</v>
      </c>
      <c r="X636" s="44">
        <f t="shared" si="370"/>
        <v>3559.77</v>
      </c>
      <c r="Y636" s="44">
        <f t="shared" si="370"/>
        <v>3559.77</v>
      </c>
      <c r="Z636" s="44">
        <f t="shared" si="370"/>
        <v>3559.77</v>
      </c>
      <c r="AA636" s="44">
        <f t="shared" si="370"/>
        <v>3559.77</v>
      </c>
    </row>
    <row r="637" spans="1:27" ht="12.75" hidden="1" customHeight="1" outlineLevel="1" x14ac:dyDescent="0.2">
      <c r="A637" s="99" t="s">
        <v>859</v>
      </c>
      <c r="B637" s="63" t="s">
        <v>83</v>
      </c>
      <c r="C637" s="43" t="s">
        <v>79</v>
      </c>
      <c r="D637" s="44">
        <v>4.1900000000000004</v>
      </c>
      <c r="E637" s="44">
        <v>4.1900000000000004</v>
      </c>
      <c r="F637" s="44">
        <v>4.1900000000000004</v>
      </c>
      <c r="G637" s="44">
        <v>4.1900000000000004</v>
      </c>
      <c r="H637" s="44">
        <v>4.1900000000000004</v>
      </c>
      <c r="I637" s="44">
        <v>4.1900000000000004</v>
      </c>
      <c r="J637" s="44">
        <v>4.1900000000000004</v>
      </c>
      <c r="K637" s="44">
        <v>4.1900000000000004</v>
      </c>
      <c r="L637" s="44">
        <v>4.1900000000000004</v>
      </c>
      <c r="M637" s="44">
        <v>4.1900000000000004</v>
      </c>
      <c r="N637" s="44">
        <v>4.1900000000000004</v>
      </c>
      <c r="O637" s="44">
        <v>4.1900000000000004</v>
      </c>
      <c r="P637" s="44">
        <v>4.1900000000000004</v>
      </c>
      <c r="Q637" s="44">
        <v>4.1900000000000004</v>
      </c>
      <c r="R637" s="44">
        <v>4.1900000000000004</v>
      </c>
      <c r="S637" s="44">
        <v>4.1900000000000004</v>
      </c>
      <c r="T637" s="44">
        <v>4.1900000000000004</v>
      </c>
      <c r="U637" s="44">
        <v>4.1900000000000004</v>
      </c>
      <c r="V637" s="44">
        <v>4.1900000000000004</v>
      </c>
      <c r="W637" s="44">
        <v>4.1900000000000004</v>
      </c>
      <c r="X637" s="44">
        <v>4.1900000000000004</v>
      </c>
      <c r="Y637" s="44">
        <v>4.1900000000000004</v>
      </c>
      <c r="Z637" s="44">
        <v>4.1900000000000004</v>
      </c>
      <c r="AA637" s="44">
        <v>4.1900000000000004</v>
      </c>
    </row>
    <row r="638" spans="1:27" ht="12.75" hidden="1" customHeight="1" outlineLevel="1" x14ac:dyDescent="0.2">
      <c r="A638" s="99" t="s">
        <v>860</v>
      </c>
      <c r="B638" s="63" t="s">
        <v>81</v>
      </c>
      <c r="C638" s="43" t="s">
        <v>79</v>
      </c>
      <c r="D638" s="44">
        <f>$D$11</f>
        <v>110.23</v>
      </c>
      <c r="E638" s="44">
        <f t="shared" ref="E638:AA638" si="371">$D$11</f>
        <v>110.23</v>
      </c>
      <c r="F638" s="44">
        <f t="shared" si="371"/>
        <v>110.23</v>
      </c>
      <c r="G638" s="44">
        <f t="shared" si="371"/>
        <v>110.23</v>
      </c>
      <c r="H638" s="44">
        <f t="shared" si="371"/>
        <v>110.23</v>
      </c>
      <c r="I638" s="44">
        <f t="shared" si="371"/>
        <v>110.23</v>
      </c>
      <c r="J638" s="44">
        <f t="shared" si="371"/>
        <v>110.23</v>
      </c>
      <c r="K638" s="44">
        <f t="shared" si="371"/>
        <v>110.23</v>
      </c>
      <c r="L638" s="44">
        <f t="shared" si="371"/>
        <v>110.23</v>
      </c>
      <c r="M638" s="44">
        <f t="shared" si="371"/>
        <v>110.23</v>
      </c>
      <c r="N638" s="44">
        <f t="shared" si="371"/>
        <v>110.23</v>
      </c>
      <c r="O638" s="44">
        <f t="shared" si="371"/>
        <v>110.23</v>
      </c>
      <c r="P638" s="44">
        <f t="shared" si="371"/>
        <v>110.23</v>
      </c>
      <c r="Q638" s="44">
        <f t="shared" si="371"/>
        <v>110.23</v>
      </c>
      <c r="R638" s="44">
        <f t="shared" si="371"/>
        <v>110.23</v>
      </c>
      <c r="S638" s="44">
        <f t="shared" si="371"/>
        <v>110.23</v>
      </c>
      <c r="T638" s="44">
        <f t="shared" si="371"/>
        <v>110.23</v>
      </c>
      <c r="U638" s="44">
        <f t="shared" si="371"/>
        <v>110.23</v>
      </c>
      <c r="V638" s="44">
        <f t="shared" si="371"/>
        <v>110.23</v>
      </c>
      <c r="W638" s="44">
        <f t="shared" si="371"/>
        <v>110.23</v>
      </c>
      <c r="X638" s="44">
        <f t="shared" si="371"/>
        <v>110.23</v>
      </c>
      <c r="Y638" s="44">
        <f t="shared" si="371"/>
        <v>110.23</v>
      </c>
      <c r="Z638" s="44">
        <f t="shared" si="371"/>
        <v>110.23</v>
      </c>
      <c r="AA638" s="44">
        <f t="shared" si="371"/>
        <v>110.23</v>
      </c>
    </row>
    <row r="639" spans="1:27" collapsed="1" x14ac:dyDescent="0.2">
      <c r="B639" s="101" t="s">
        <v>392</v>
      </c>
    </row>
    <row r="640" spans="1:27" x14ac:dyDescent="0.2">
      <c r="B640" s="101" t="s">
        <v>392</v>
      </c>
    </row>
    <row r="641" spans="1:27" x14ac:dyDescent="0.2">
      <c r="A641" s="175" t="s">
        <v>861</v>
      </c>
      <c r="B641" s="176"/>
      <c r="C641" s="176"/>
      <c r="D641" s="176"/>
      <c r="E641" s="176"/>
      <c r="F641" s="176"/>
      <c r="G641" s="176"/>
      <c r="H641" s="176"/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7"/>
    </row>
    <row r="642" spans="1:27" ht="15" customHeight="1" x14ac:dyDescent="0.2">
      <c r="A642" s="178" t="s">
        <v>862</v>
      </c>
      <c r="B642" s="180" t="s">
        <v>863</v>
      </c>
      <c r="C642" s="182" t="s">
        <v>864</v>
      </c>
      <c r="D642" s="27" t="s">
        <v>69</v>
      </c>
      <c r="E642" s="27" t="s">
        <v>70</v>
      </c>
      <c r="F642" s="27" t="s">
        <v>865</v>
      </c>
      <c r="G642" s="27" t="s">
        <v>866</v>
      </c>
      <c r="H642" s="104"/>
      <c r="I642" s="104"/>
      <c r="J642" s="104"/>
      <c r="K642" s="104"/>
      <c r="L642" s="104"/>
      <c r="M642" s="104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</row>
    <row r="643" spans="1:27" x14ac:dyDescent="0.2">
      <c r="A643" s="179"/>
      <c r="B643" s="181"/>
      <c r="C643" s="183"/>
      <c r="D643" s="105">
        <f>D644</f>
        <v>853463.45</v>
      </c>
      <c r="E643" s="105">
        <f t="shared" ref="E643:G643" si="372">E644</f>
        <v>853463.45</v>
      </c>
      <c r="F643" s="105">
        <f t="shared" si="372"/>
        <v>853463.45</v>
      </c>
      <c r="G643" s="105">
        <f t="shared" si="372"/>
        <v>853463.45</v>
      </c>
    </row>
    <row r="644" spans="1:27" ht="12.75" hidden="1" customHeight="1" outlineLevel="1" x14ac:dyDescent="0.2">
      <c r="A644" s="106" t="s">
        <v>867</v>
      </c>
      <c r="B644" s="107" t="s">
        <v>868</v>
      </c>
      <c r="C644" s="108" t="s">
        <v>864</v>
      </c>
      <c r="D644" s="44">
        <v>853463.45</v>
      </c>
      <c r="E644" s="44">
        <f>$D644</f>
        <v>853463.45</v>
      </c>
      <c r="F644" s="44">
        <f>$D644</f>
        <v>853463.45</v>
      </c>
      <c r="G644" s="44">
        <f>$D644</f>
        <v>853463.45</v>
      </c>
    </row>
    <row r="645" spans="1:27" collapsed="1" x14ac:dyDescent="0.2"/>
    <row r="647" spans="1:27" ht="12.75" customHeight="1" x14ac:dyDescent="0.25">
      <c r="A647" s="184" t="s">
        <v>84</v>
      </c>
      <c r="B647" s="184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1:27" ht="12.75" customHeight="1" x14ac:dyDescent="0.25">
      <c r="A648" s="185" t="s">
        <v>3163</v>
      </c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/>
      <c r="Q648"/>
      <c r="R648"/>
      <c r="S648"/>
      <c r="T648"/>
      <c r="U648"/>
      <c r="V648"/>
      <c r="W648"/>
      <c r="X648"/>
      <c r="Y648"/>
      <c r="Z648"/>
      <c r="AA648"/>
    </row>
    <row r="650" spans="1:27" x14ac:dyDescent="0.2">
      <c r="A650" s="54"/>
      <c r="B650" s="55"/>
    </row>
    <row r="651" spans="1:27" x14ac:dyDescent="0.2">
      <c r="A651" s="54"/>
      <c r="B651" s="56"/>
    </row>
    <row r="662" spans="2:2" hidden="1" x14ac:dyDescent="0.2">
      <c r="B662" s="109" t="s">
        <v>3164</v>
      </c>
    </row>
    <row r="663" spans="2:2" hidden="1" x14ac:dyDescent="0.2">
      <c r="B663" s="110" t="s">
        <v>3165</v>
      </c>
    </row>
  </sheetData>
  <autoFilter ref="B6:C584" xr:uid="{00000000-0001-0000-0800-000000000000}"/>
  <mergeCells count="12">
    <mergeCell ref="A648:O648"/>
    <mergeCell ref="A1:AA3"/>
    <mergeCell ref="A4:AA4"/>
    <mergeCell ref="A5:AA5"/>
    <mergeCell ref="A164:AA164"/>
    <mergeCell ref="A323:AA323"/>
    <mergeCell ref="A482:AA482"/>
    <mergeCell ref="A641:AA641"/>
    <mergeCell ref="A642:A643"/>
    <mergeCell ref="B642:B643"/>
    <mergeCell ref="C642:C643"/>
    <mergeCell ref="A647:B647"/>
  </mergeCells>
  <pageMargins left="0.25" right="0.25" top="0.75" bottom="0.75" header="0.3" footer="0.3"/>
  <pageSetup paperSize="9" scale="42" fitToHeight="0" orientation="landscape" r:id="rId1"/>
  <colBreaks count="1" manualBreakCount="1">
    <brk id="12" max="6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C1</vt:lpstr>
      <vt:lpstr>П</vt:lpstr>
      <vt:lpstr>1</vt:lpstr>
      <vt:lpstr>1 РРЭ</vt:lpstr>
      <vt:lpstr>2</vt:lpstr>
      <vt:lpstr>3.1.</vt:lpstr>
      <vt:lpstr>3.2.</vt:lpstr>
      <vt:lpstr>3.2. РРЭ</vt:lpstr>
      <vt:lpstr>3.3.</vt:lpstr>
      <vt:lpstr>4.1.</vt:lpstr>
      <vt:lpstr>4.2.</vt:lpstr>
      <vt:lpstr>4.3.</vt:lpstr>
      <vt:lpstr>5.1.</vt:lpstr>
      <vt:lpstr>5.2.</vt:lpstr>
      <vt:lpstr>5.3.</vt:lpstr>
      <vt:lpstr>6.1.</vt:lpstr>
      <vt:lpstr>6.2.</vt:lpstr>
      <vt:lpstr>6.3.</vt:lpstr>
      <vt:lpstr>'1'!Область_печати</vt:lpstr>
      <vt:lpstr>'1 РРЭ'!Область_печати</vt:lpstr>
      <vt:lpstr>'2'!Область_печати</vt:lpstr>
      <vt:lpstr>'3.1.'!Область_печати</vt:lpstr>
      <vt:lpstr>'3.2.'!Область_печати</vt:lpstr>
      <vt:lpstr>'3.2. РРЭ'!Область_печати</vt:lpstr>
      <vt:lpstr>'3.3.'!Область_печати</vt:lpstr>
      <vt:lpstr>'4.1.'!Область_печати</vt:lpstr>
      <vt:lpstr>'4.2.'!Область_печати</vt:lpstr>
      <vt:lpstr>'4.3.'!Область_печати</vt:lpstr>
      <vt:lpstr>'5.1.'!Область_печати</vt:lpstr>
      <vt:lpstr>'5.2.'!Область_печати</vt:lpstr>
      <vt:lpstr>'5.3.'!Область_печати</vt:lpstr>
      <vt:lpstr>'6.1.'!Область_печати</vt:lpstr>
      <vt:lpstr>'6.2.'!Область_печати</vt:lpstr>
      <vt:lpstr>'6.3.'!Область_печати</vt:lpstr>
      <vt:lpstr>'C1'!Область_печати</vt:lpstr>
      <vt:lpstr>П!Область_печати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Кассина Екатерина Александровна</dc:creator>
  <cp:lastModifiedBy>Кассина Екатерина Александровна</cp:lastModifiedBy>
  <dcterms:created xsi:type="dcterms:W3CDTF">2023-08-14T08:34:50Z</dcterms:created>
  <dcterms:modified xsi:type="dcterms:W3CDTF">2023-08-14T09:47:55Z</dcterms:modified>
</cp:coreProperties>
</file>